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gif" ContentType="image/gi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https://d.docs.live.net/b1ecd61295a042a9/Documentos/Classroom/Econometría/08. Collaboration Space/8.01. Group Project 01/"/>
    </mc:Choice>
  </mc:AlternateContent>
  <xr:revisionPtr revIDLastSave="62" documentId="11_9EF4DEBCF2426FCD59F0818AFCDDFE94E6C94902" xr6:coauthVersionLast="47" xr6:coauthVersionMax="47" xr10:uidLastSave="{3543EE90-7E36-40D2-A17E-F8A60729D30C}"/>
  <bookViews>
    <workbookView minimized="1" xWindow="780" yWindow="780" windowWidth="21600" windowHeight="11295" activeTab="2" xr2:uid="{00000000-000D-0000-FFFF-FFFF00000000}"/>
  </bookViews>
  <sheets>
    <sheet name="Gasto Social " sheetId="1" r:id="rId1"/>
    <sheet name="Hoja1" sheetId="3" r:id="rId2"/>
    <sheet name="Nivel de Pobreza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1" i="2" l="1"/>
  <c r="H201" i="2" s="1"/>
  <c r="C201" i="2"/>
  <c r="F200" i="2"/>
  <c r="C200" i="2"/>
  <c r="H200" i="2" s="1"/>
  <c r="F199" i="2"/>
  <c r="H199" i="2" s="1"/>
  <c r="C199" i="2"/>
  <c r="F198" i="2"/>
  <c r="H198" i="2" s="1"/>
  <c r="C198" i="2"/>
  <c r="F197" i="2"/>
  <c r="H197" i="2" s="1"/>
  <c r="C197" i="2"/>
  <c r="H196" i="2"/>
  <c r="F196" i="2"/>
  <c r="C196" i="2"/>
  <c r="F195" i="2"/>
  <c r="H195" i="2" s="1"/>
  <c r="C195" i="2"/>
  <c r="F194" i="2"/>
  <c r="H194" i="2" s="1"/>
  <c r="C194" i="2"/>
  <c r="F193" i="2"/>
  <c r="H193" i="2" s="1"/>
  <c r="C193" i="2"/>
  <c r="F192" i="2"/>
  <c r="C192" i="2"/>
  <c r="H192" i="2" s="1"/>
  <c r="F191" i="2"/>
  <c r="H191" i="2" s="1"/>
  <c r="C191" i="2"/>
  <c r="F190" i="2"/>
  <c r="H190" i="2" s="1"/>
  <c r="C190" i="2"/>
  <c r="F189" i="2"/>
  <c r="H189" i="2" s="1"/>
  <c r="C189" i="2"/>
  <c r="H188" i="2"/>
  <c r="F188" i="2"/>
  <c r="C188" i="2"/>
  <c r="F187" i="2"/>
  <c r="H187" i="2" s="1"/>
  <c r="C187" i="2"/>
  <c r="F186" i="2"/>
  <c r="H186" i="2" s="1"/>
  <c r="C186" i="2"/>
  <c r="F185" i="2"/>
  <c r="H185" i="2" s="1"/>
  <c r="C185" i="2"/>
  <c r="F184" i="2"/>
  <c r="C184" i="2"/>
  <c r="H184" i="2" s="1"/>
  <c r="F183" i="2"/>
  <c r="H183" i="2" s="1"/>
  <c r="C183" i="2"/>
  <c r="F182" i="2"/>
  <c r="H182" i="2" s="1"/>
  <c r="C182" i="2"/>
  <c r="F181" i="2"/>
  <c r="H181" i="2" s="1"/>
  <c r="C181" i="2"/>
  <c r="H180" i="2"/>
  <c r="F180" i="2"/>
  <c r="C180" i="2"/>
  <c r="F179" i="2"/>
  <c r="H179" i="2" s="1"/>
  <c r="C179" i="2"/>
  <c r="F178" i="2"/>
  <c r="H178" i="2" s="1"/>
  <c r="C178" i="2"/>
  <c r="F177" i="2"/>
  <c r="H177" i="2" s="1"/>
  <c r="C177" i="2"/>
  <c r="F176" i="2"/>
  <c r="C176" i="2"/>
  <c r="H176" i="2" s="1"/>
  <c r="F175" i="2"/>
  <c r="C175" i="2" s="1"/>
  <c r="F174" i="2"/>
  <c r="H174" i="2" s="1"/>
  <c r="C174" i="2"/>
  <c r="F173" i="2"/>
  <c r="H173" i="2" s="1"/>
  <c r="C173" i="2"/>
  <c r="F172" i="2"/>
  <c r="C172" i="2" s="1"/>
  <c r="H172" i="2" s="1"/>
  <c r="F171" i="2"/>
  <c r="F170" i="2"/>
  <c r="H170" i="2" s="1"/>
  <c r="C170" i="2"/>
  <c r="F169" i="2"/>
  <c r="F168" i="2"/>
  <c r="C168" i="2"/>
  <c r="H168" i="2" s="1"/>
  <c r="F167" i="2"/>
  <c r="C167" i="2" s="1"/>
  <c r="F166" i="2"/>
  <c r="H166" i="2" s="1"/>
  <c r="C166" i="2"/>
  <c r="F165" i="2"/>
  <c r="H165" i="2" s="1"/>
  <c r="C165" i="2"/>
  <c r="F164" i="2"/>
  <c r="C164" i="2" s="1"/>
  <c r="H164" i="2" s="1"/>
  <c r="F163" i="2"/>
  <c r="F162" i="2"/>
  <c r="H162" i="2" s="1"/>
  <c r="C162" i="2"/>
  <c r="F161" i="2"/>
  <c r="F160" i="2"/>
  <c r="C160" i="2"/>
  <c r="H160" i="2" s="1"/>
  <c r="F159" i="2"/>
  <c r="C159" i="2" s="1"/>
  <c r="F158" i="2"/>
  <c r="H158" i="2" s="1"/>
  <c r="C158" i="2"/>
  <c r="F157" i="2"/>
  <c r="H157" i="2" s="1"/>
  <c r="C157" i="2"/>
  <c r="F156" i="2"/>
  <c r="C156" i="2" s="1"/>
  <c r="H156" i="2" s="1"/>
  <c r="F155" i="2"/>
  <c r="F154" i="2"/>
  <c r="H154" i="2" s="1"/>
  <c r="C154" i="2"/>
  <c r="F153" i="2"/>
  <c r="F152" i="2"/>
  <c r="C152" i="2"/>
  <c r="H152" i="2" s="1"/>
  <c r="F151" i="2"/>
  <c r="C151" i="2" s="1"/>
  <c r="F150" i="2"/>
  <c r="H150" i="2" s="1"/>
  <c r="C150" i="2"/>
  <c r="F149" i="2"/>
  <c r="H149" i="2" s="1"/>
  <c r="C149" i="2"/>
  <c r="F148" i="2"/>
  <c r="C148" i="2" s="1"/>
  <c r="H148" i="2" s="1"/>
  <c r="F147" i="2"/>
  <c r="F146" i="2"/>
  <c r="H146" i="2" s="1"/>
  <c r="C146" i="2"/>
  <c r="F145" i="2"/>
  <c r="C145" i="2"/>
  <c r="H145" i="2" s="1"/>
  <c r="F144" i="2"/>
  <c r="C144" i="2"/>
  <c r="H144" i="2" s="1"/>
  <c r="F143" i="2"/>
  <c r="C143" i="2" s="1"/>
  <c r="F142" i="2"/>
  <c r="H142" i="2" s="1"/>
  <c r="C142" i="2"/>
  <c r="F141" i="2"/>
  <c r="H141" i="2" s="1"/>
  <c r="C141" i="2"/>
  <c r="F140" i="2"/>
  <c r="C140" i="2" s="1"/>
  <c r="H140" i="2" s="1"/>
  <c r="F139" i="2"/>
  <c r="F138" i="2"/>
  <c r="H138" i="2" s="1"/>
  <c r="C138" i="2"/>
  <c r="F137" i="2"/>
  <c r="H137" i="2" s="1"/>
  <c r="C137" i="2"/>
  <c r="F136" i="2"/>
  <c r="C136" i="2"/>
  <c r="H136" i="2" s="1"/>
  <c r="F135" i="2"/>
  <c r="C135" i="2" s="1"/>
  <c r="F134" i="2"/>
  <c r="H134" i="2" s="1"/>
  <c r="C134" i="2"/>
  <c r="F133" i="2"/>
  <c r="H133" i="2" s="1"/>
  <c r="C133" i="2"/>
  <c r="F132" i="2"/>
  <c r="C132" i="2" s="1"/>
  <c r="H132" i="2" s="1"/>
  <c r="F131" i="2"/>
  <c r="F130" i="2"/>
  <c r="H130" i="2" s="1"/>
  <c r="C130" i="2"/>
  <c r="F129" i="2"/>
  <c r="F128" i="2"/>
  <c r="C128" i="2"/>
  <c r="H128" i="2" s="1"/>
  <c r="F127" i="2"/>
  <c r="C127" i="2" s="1"/>
  <c r="F126" i="2"/>
  <c r="H126" i="2" s="1"/>
  <c r="C126" i="2"/>
  <c r="F125" i="2"/>
  <c r="H125" i="2" s="1"/>
  <c r="C125" i="2"/>
  <c r="F124" i="2"/>
  <c r="C124" i="2" s="1"/>
  <c r="H124" i="2" s="1"/>
  <c r="F123" i="2"/>
  <c r="F122" i="2"/>
  <c r="H122" i="2" s="1"/>
  <c r="C122" i="2"/>
  <c r="F121" i="2"/>
  <c r="F120" i="2"/>
  <c r="C120" i="2"/>
  <c r="H120" i="2" s="1"/>
  <c r="F119" i="2"/>
  <c r="C119" i="2" s="1"/>
  <c r="F118" i="2"/>
  <c r="H118" i="2" s="1"/>
  <c r="C118" i="2"/>
  <c r="F117" i="2"/>
  <c r="H117" i="2" s="1"/>
  <c r="C117" i="2"/>
  <c r="F116" i="2"/>
  <c r="C116" i="2" s="1"/>
  <c r="H116" i="2" s="1"/>
  <c r="F115" i="2"/>
  <c r="F114" i="2"/>
  <c r="H114" i="2" s="1"/>
  <c r="C114" i="2"/>
  <c r="F113" i="2"/>
  <c r="C113" i="2" s="1"/>
  <c r="H113" i="2" s="1"/>
  <c r="F112" i="2"/>
  <c r="C112" i="2"/>
  <c r="H112" i="2" s="1"/>
  <c r="F111" i="2"/>
  <c r="C111" i="2" s="1"/>
  <c r="F110" i="2"/>
  <c r="H110" i="2" s="1"/>
  <c r="C110" i="2"/>
  <c r="F109" i="2"/>
  <c r="H109" i="2" s="1"/>
  <c r="C109" i="2"/>
  <c r="F108" i="2"/>
  <c r="C108" i="2" s="1"/>
  <c r="H108" i="2" s="1"/>
  <c r="F107" i="2"/>
  <c r="F106" i="2"/>
  <c r="H106" i="2" s="1"/>
  <c r="C106" i="2"/>
  <c r="F105" i="2"/>
  <c r="C105" i="2" s="1"/>
  <c r="H105" i="2" s="1"/>
  <c r="F104" i="2"/>
  <c r="C104" i="2"/>
  <c r="H104" i="2" s="1"/>
  <c r="F103" i="2"/>
  <c r="C103" i="2" s="1"/>
  <c r="F102" i="2"/>
  <c r="H102" i="2" s="1"/>
  <c r="C102" i="2"/>
  <c r="F101" i="2"/>
  <c r="H101" i="2" s="1"/>
  <c r="C101" i="2"/>
  <c r="F100" i="2"/>
  <c r="C100" i="2" s="1"/>
  <c r="H100" i="2" s="1"/>
  <c r="F99" i="2"/>
  <c r="F98" i="2"/>
  <c r="H98" i="2" s="1"/>
  <c r="C98" i="2"/>
  <c r="F97" i="2"/>
  <c r="C97" i="2" s="1"/>
  <c r="H97" i="2" s="1"/>
  <c r="F96" i="2"/>
  <c r="C96" i="2"/>
  <c r="H96" i="2" s="1"/>
  <c r="F95" i="2"/>
  <c r="C95" i="2" s="1"/>
  <c r="F94" i="2"/>
  <c r="H94" i="2" s="1"/>
  <c r="C94" i="2"/>
  <c r="F93" i="2"/>
  <c r="H93" i="2" s="1"/>
  <c r="C93" i="2"/>
  <c r="F92" i="2"/>
  <c r="C92" i="2" s="1"/>
  <c r="H92" i="2" s="1"/>
  <c r="F91" i="2"/>
  <c r="F90" i="2"/>
  <c r="H90" i="2" s="1"/>
  <c r="C90" i="2"/>
  <c r="F89" i="2"/>
  <c r="C89" i="2" s="1"/>
  <c r="H89" i="2" s="1"/>
  <c r="F88" i="2"/>
  <c r="C88" i="2"/>
  <c r="H88" i="2" s="1"/>
  <c r="F87" i="2"/>
  <c r="C87" i="2" s="1"/>
  <c r="F86" i="2"/>
  <c r="H86" i="2" s="1"/>
  <c r="C86" i="2"/>
  <c r="F85" i="2"/>
  <c r="H85" i="2" s="1"/>
  <c r="C85" i="2"/>
  <c r="F84" i="2"/>
  <c r="C84" i="2" s="1"/>
  <c r="H84" i="2" s="1"/>
  <c r="F83" i="2"/>
  <c r="F82" i="2"/>
  <c r="H82" i="2" s="1"/>
  <c r="C82" i="2"/>
  <c r="F81" i="2"/>
  <c r="C81" i="2" s="1"/>
  <c r="H81" i="2" s="1"/>
  <c r="F80" i="2"/>
  <c r="C80" i="2"/>
  <c r="H80" i="2" s="1"/>
  <c r="F79" i="2"/>
  <c r="C79" i="2" s="1"/>
  <c r="F78" i="2"/>
  <c r="H78" i="2" s="1"/>
  <c r="C78" i="2"/>
  <c r="F77" i="2"/>
  <c r="H77" i="2" s="1"/>
  <c r="C77" i="2"/>
  <c r="F76" i="2"/>
  <c r="C76" i="2" s="1"/>
  <c r="H76" i="2" s="1"/>
  <c r="F75" i="2"/>
  <c r="F74" i="2"/>
  <c r="H74" i="2" s="1"/>
  <c r="C74" i="2"/>
  <c r="F73" i="2"/>
  <c r="C73" i="2" s="1"/>
  <c r="H73" i="2" s="1"/>
  <c r="F72" i="2"/>
  <c r="C72" i="2"/>
  <c r="H72" i="2" s="1"/>
  <c r="F71" i="2"/>
  <c r="C71" i="2" s="1"/>
  <c r="F70" i="2"/>
  <c r="H70" i="2" s="1"/>
  <c r="C70" i="2"/>
  <c r="F69" i="2"/>
  <c r="H69" i="2" s="1"/>
  <c r="C69" i="2"/>
  <c r="F68" i="2"/>
  <c r="C68" i="2" s="1"/>
  <c r="H68" i="2" s="1"/>
  <c r="F67" i="2"/>
  <c r="F66" i="2"/>
  <c r="H66" i="2" s="1"/>
  <c r="C66" i="2"/>
  <c r="F65" i="2"/>
  <c r="C65" i="2" s="1"/>
  <c r="H65" i="2" s="1"/>
  <c r="F64" i="2"/>
  <c r="C64" i="2"/>
  <c r="H64" i="2" s="1"/>
  <c r="F63" i="2"/>
  <c r="C63" i="2" s="1"/>
  <c r="F62" i="2"/>
  <c r="H62" i="2" s="1"/>
  <c r="C62" i="2"/>
  <c r="F61" i="2"/>
  <c r="H61" i="2" s="1"/>
  <c r="C61" i="2"/>
  <c r="F60" i="2"/>
  <c r="C60" i="2" s="1"/>
  <c r="H60" i="2" s="1"/>
  <c r="F59" i="2"/>
  <c r="F58" i="2"/>
  <c r="H58" i="2" s="1"/>
  <c r="C58" i="2"/>
  <c r="F57" i="2"/>
  <c r="C57" i="2" s="1"/>
  <c r="H57" i="2" s="1"/>
  <c r="F56" i="2"/>
  <c r="C56" i="2"/>
  <c r="H56" i="2" s="1"/>
  <c r="F55" i="2"/>
  <c r="C55" i="2" s="1"/>
  <c r="F54" i="2"/>
  <c r="H54" i="2" s="1"/>
  <c r="C54" i="2"/>
  <c r="F53" i="2"/>
  <c r="H53" i="2" s="1"/>
  <c r="C53" i="2"/>
  <c r="F52" i="2"/>
  <c r="C52" i="2" s="1"/>
  <c r="H52" i="2" s="1"/>
  <c r="F51" i="2"/>
  <c r="F50" i="2"/>
  <c r="H50" i="2" s="1"/>
  <c r="C50" i="2"/>
  <c r="F49" i="2"/>
  <c r="C49" i="2" s="1"/>
  <c r="H49" i="2" s="1"/>
  <c r="F48" i="2"/>
  <c r="C48" i="2"/>
  <c r="H48" i="2" s="1"/>
  <c r="F47" i="2"/>
  <c r="C47" i="2" s="1"/>
  <c r="F46" i="2"/>
  <c r="H46" i="2" s="1"/>
  <c r="C46" i="2"/>
  <c r="F45" i="2"/>
  <c r="H45" i="2" s="1"/>
  <c r="C45" i="2"/>
  <c r="F44" i="2"/>
  <c r="C44" i="2" s="1"/>
  <c r="H44" i="2" s="1"/>
  <c r="F43" i="2"/>
  <c r="F42" i="2"/>
  <c r="H42" i="2" s="1"/>
  <c r="C42" i="2"/>
  <c r="F41" i="2"/>
  <c r="C41" i="2" s="1"/>
  <c r="H41" i="2" s="1"/>
  <c r="F40" i="2"/>
  <c r="C40" i="2"/>
  <c r="H40" i="2" s="1"/>
  <c r="F39" i="2"/>
  <c r="C39" i="2" s="1"/>
  <c r="F38" i="2"/>
  <c r="H38" i="2" s="1"/>
  <c r="C38" i="2"/>
  <c r="F37" i="2"/>
  <c r="H37" i="2" s="1"/>
  <c r="C37" i="2"/>
  <c r="F36" i="2"/>
  <c r="C36" i="2" s="1"/>
  <c r="H36" i="2" s="1"/>
  <c r="F35" i="2"/>
  <c r="F34" i="2"/>
  <c r="H34" i="2" s="1"/>
  <c r="C34" i="2"/>
  <c r="F33" i="2"/>
  <c r="C33" i="2" s="1"/>
  <c r="H33" i="2" s="1"/>
  <c r="F32" i="2"/>
  <c r="C32" i="2"/>
  <c r="H32" i="2" s="1"/>
  <c r="F31" i="2"/>
  <c r="C31" i="2" s="1"/>
  <c r="F30" i="2"/>
  <c r="H30" i="2" s="1"/>
  <c r="C30" i="2"/>
  <c r="F29" i="2"/>
  <c r="H29" i="2" s="1"/>
  <c r="C29" i="2"/>
  <c r="F28" i="2"/>
  <c r="C28" i="2" s="1"/>
  <c r="H28" i="2" s="1"/>
  <c r="F27" i="2"/>
  <c r="F26" i="2"/>
  <c r="H26" i="2" s="1"/>
  <c r="C26" i="2"/>
  <c r="F25" i="2"/>
  <c r="C25" i="2" s="1"/>
  <c r="H25" i="2" s="1"/>
  <c r="F24" i="2"/>
  <c r="C24" i="2"/>
  <c r="H24" i="2" s="1"/>
  <c r="F23" i="2"/>
  <c r="C23" i="2" s="1"/>
  <c r="F22" i="2"/>
  <c r="C22" i="2"/>
  <c r="H22" i="2" s="1"/>
  <c r="F21" i="2"/>
  <c r="H21" i="2" s="1"/>
  <c r="C21" i="2"/>
  <c r="F20" i="2"/>
  <c r="C20" i="2" s="1"/>
  <c r="H20" i="2" s="1"/>
  <c r="F19" i="2"/>
  <c r="F18" i="2"/>
  <c r="H18" i="2" s="1"/>
  <c r="C18" i="2"/>
  <c r="F17" i="2"/>
  <c r="C17" i="2" s="1"/>
  <c r="H17" i="2" s="1"/>
  <c r="F16" i="2"/>
  <c r="C16" i="2"/>
  <c r="H16" i="2" s="1"/>
  <c r="F15" i="2"/>
  <c r="C15" i="2" s="1"/>
  <c r="F14" i="2"/>
  <c r="H14" i="2" s="1"/>
  <c r="C14" i="2"/>
  <c r="F13" i="2"/>
  <c r="H13" i="2" s="1"/>
  <c r="C13" i="2"/>
  <c r="F12" i="2"/>
  <c r="C12" i="2" s="1"/>
  <c r="H12" i="2" s="1"/>
  <c r="F11" i="2"/>
  <c r="F10" i="2"/>
  <c r="H10" i="2" s="1"/>
  <c r="C10" i="2"/>
  <c r="F9" i="2"/>
  <c r="C9" i="2" s="1"/>
  <c r="H9" i="2" s="1"/>
  <c r="F8" i="2"/>
  <c r="C8" i="2"/>
  <c r="H8" i="2" s="1"/>
  <c r="F7" i="2"/>
  <c r="C7" i="2" s="1"/>
  <c r="F6" i="2"/>
  <c r="H6" i="2" s="1"/>
  <c r="C6" i="2"/>
  <c r="F5" i="2"/>
  <c r="H5" i="2" s="1"/>
  <c r="C5" i="2"/>
  <c r="F4" i="2"/>
  <c r="C4" i="2" s="1"/>
  <c r="H4" i="2" s="1"/>
  <c r="F3" i="2"/>
  <c r="F2" i="2"/>
  <c r="H2" i="2" s="1"/>
  <c r="C2" i="2"/>
  <c r="H171" i="2" l="1"/>
  <c r="H161" i="2"/>
  <c r="H43" i="2"/>
  <c r="H99" i="2"/>
  <c r="H115" i="2"/>
  <c r="H163" i="2"/>
  <c r="H107" i="2"/>
  <c r="H35" i="2"/>
  <c r="H83" i="2"/>
  <c r="H7" i="2"/>
  <c r="H31" i="2"/>
  <c r="H47" i="2"/>
  <c r="H79" i="2"/>
  <c r="H87" i="2"/>
  <c r="H151" i="2"/>
  <c r="H159" i="2"/>
  <c r="H167" i="2"/>
  <c r="H175" i="2"/>
  <c r="C3" i="2"/>
  <c r="H3" i="2" s="1"/>
  <c r="C11" i="2"/>
  <c r="H11" i="2" s="1"/>
  <c r="C19" i="2"/>
  <c r="H19" i="2" s="1"/>
  <c r="C27" i="2"/>
  <c r="H27" i="2" s="1"/>
  <c r="C35" i="2"/>
  <c r="C43" i="2"/>
  <c r="C51" i="2"/>
  <c r="H51" i="2" s="1"/>
  <c r="C59" i="2"/>
  <c r="H59" i="2" s="1"/>
  <c r="C67" i="2"/>
  <c r="H67" i="2" s="1"/>
  <c r="C75" i="2"/>
  <c r="H75" i="2" s="1"/>
  <c r="C83" i="2"/>
  <c r="C91" i="2"/>
  <c r="H91" i="2" s="1"/>
  <c r="C99" i="2"/>
  <c r="C107" i="2"/>
  <c r="C115" i="2"/>
  <c r="C123" i="2"/>
  <c r="H123" i="2" s="1"/>
  <c r="C131" i="2"/>
  <c r="H131" i="2" s="1"/>
  <c r="C139" i="2"/>
  <c r="H139" i="2" s="1"/>
  <c r="C147" i="2"/>
  <c r="H147" i="2" s="1"/>
  <c r="C155" i="2"/>
  <c r="H155" i="2" s="1"/>
  <c r="C163" i="2"/>
  <c r="C171" i="2"/>
  <c r="H39" i="2"/>
  <c r="H63" i="2"/>
  <c r="H71" i="2"/>
  <c r="H135" i="2"/>
  <c r="H143" i="2"/>
  <c r="C121" i="2"/>
  <c r="H121" i="2" s="1"/>
  <c r="C129" i="2"/>
  <c r="H129" i="2" s="1"/>
  <c r="C153" i="2"/>
  <c r="H153" i="2" s="1"/>
  <c r="C161" i="2"/>
  <c r="C169" i="2"/>
  <c r="H169" i="2" s="1"/>
  <c r="H15" i="2"/>
  <c r="H23" i="2"/>
  <c r="H55" i="2"/>
  <c r="H95" i="2"/>
  <c r="H103" i="2"/>
  <c r="H111" i="2"/>
  <c r="H119" i="2"/>
  <c r="H127" i="2"/>
</calcChain>
</file>

<file path=xl/sharedStrings.xml><?xml version="1.0" encoding="utf-8"?>
<sst xmlns="http://schemas.openxmlformats.org/spreadsheetml/2006/main" count="423" uniqueCount="39">
  <si>
    <t>GRUPO-8</t>
  </si>
  <si>
    <t>Departamento</t>
  </si>
  <si>
    <t>Educación</t>
  </si>
  <si>
    <t>Cultura y deporte</t>
  </si>
  <si>
    <t>Salud</t>
  </si>
  <si>
    <t>Saneamiento básico</t>
  </si>
  <si>
    <t>Protección</t>
  </si>
  <si>
    <t>Previsión Social</t>
  </si>
  <si>
    <t>AMAZONAS</t>
  </si>
  <si>
    <t>ÁNCASH</t>
  </si>
  <si>
    <t>APURÍMAC</t>
  </si>
  <si>
    <t>AREQUIPA</t>
  </si>
  <si>
    <t>AYACUCHO</t>
  </si>
  <si>
    <t>CAJAMARCA</t>
  </si>
  <si>
    <t>CALLAO</t>
  </si>
  <si>
    <t>CUSCO</t>
  </si>
  <si>
    <t>HUANCAVELICA</t>
  </si>
  <si>
    <t>HUÁNUCO</t>
  </si>
  <si>
    <t>ICA</t>
  </si>
  <si>
    <t>JUNÍN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</si>
  <si>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</si>
  <si>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</si>
  <si>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</si>
  <si>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</si>
  <si>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</si>
  <si>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</si>
  <si>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</si>
  <si>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</si>
  <si>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</si>
  <si>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</si>
  <si>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</si>
  <si>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</si>
  <si>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</si>
  <si>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t>Total</t>
  </si>
  <si>
    <t>PX</t>
  </si>
  <si>
    <t>PNX</t>
  </si>
  <si>
    <t>Pobres</t>
  </si>
  <si>
    <t>No pobres</t>
  </si>
  <si>
    <t>%P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</si>
</sst>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rial"/>
    </font>
    <font>
      <b/>
      <sz val="11"/>
      <color theme="1"/>
      <name val="Times New Roman"/>
      <family val="1"/>
    </font>
    <font>
      <b/>
      <sz val="11"/>
      <color theme="0"/>
      <name val="Times New Roman"/>
      <family val="1"/>
    </font>
    <font>
      <b/>
      <sz val="11"/>
      <color theme="0"/>
      <name val="Calibri"/>
      <family val="2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name val="Arial"/>
      <family val="2"/>
    </font>
    <font>
      <b/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name val="Calibri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DEEAF6"/>
        <bgColor rgb="FFDEEAF6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2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3" fontId="4" fillId="0" borderId="5" xfId="0" applyNumberFormat="1" applyFont="1" applyBorder="1"/>
    <xf numFmtId="3" fontId="4" fillId="4" borderId="5" xfId="0" applyNumberFormat="1" applyFont="1" applyFill="1" applyBorder="1"/>
    <xf numFmtId="3" fontId="4" fillId="0" borderId="6" xfId="0" applyNumberFormat="1" applyFont="1" applyBorder="1"/>
    <xf numFmtId="0" fontId="5" fillId="0" borderId="8" xfId="0" applyFont="1" applyBorder="1" applyAlignment="1">
      <alignment horizontal="left" vertical="center"/>
    </xf>
    <xf numFmtId="3" fontId="4" fillId="0" borderId="9" xfId="0" applyNumberFormat="1" applyFont="1" applyBorder="1"/>
    <xf numFmtId="3" fontId="4" fillId="4" borderId="9" xfId="0" applyNumberFormat="1" applyFont="1" applyFill="1" applyBorder="1" applyAlignment="1">
      <alignment wrapText="1"/>
    </xf>
    <xf numFmtId="3" fontId="4" fillId="4" borderId="9" xfId="0" applyNumberFormat="1" applyFont="1" applyFill="1" applyBorder="1"/>
    <xf numFmtId="3" fontId="4" fillId="0" borderId="10" xfId="0" applyNumberFormat="1" applyFont="1" applyBorder="1"/>
    <xf numFmtId="0" fontId="5" fillId="0" borderId="12" xfId="0" applyFont="1" applyBorder="1" applyAlignment="1">
      <alignment horizontal="left" vertical="center"/>
    </xf>
    <xf numFmtId="3" fontId="4" fillId="0" borderId="13" xfId="0" applyNumberFormat="1" applyFont="1" applyBorder="1"/>
    <xf numFmtId="3" fontId="4" fillId="4" borderId="14" xfId="0" applyNumberFormat="1" applyFont="1" applyFill="1" applyBorder="1" applyAlignment="1">
      <alignment wrapText="1"/>
    </xf>
    <xf numFmtId="3" fontId="4" fillId="4" borderId="14" xfId="0" applyNumberFormat="1" applyFont="1" applyFill="1" applyBorder="1"/>
    <xf numFmtId="3" fontId="4" fillId="0" borderId="15" xfId="0" applyNumberFormat="1" applyFont="1" applyBorder="1"/>
    <xf numFmtId="0" fontId="5" fillId="0" borderId="17" xfId="0" applyFont="1" applyBorder="1" applyAlignment="1">
      <alignment horizontal="left" vertical="center"/>
    </xf>
    <xf numFmtId="3" fontId="4" fillId="0" borderId="18" xfId="0" applyNumberFormat="1" applyFont="1" applyBorder="1"/>
    <xf numFmtId="3" fontId="4" fillId="4" borderId="18" xfId="0" applyNumberFormat="1" applyFont="1" applyFill="1" applyBorder="1" applyAlignment="1">
      <alignment wrapText="1"/>
    </xf>
    <xf numFmtId="3" fontId="4" fillId="0" borderId="19" xfId="0" applyNumberFormat="1" applyFont="1" applyBorder="1"/>
    <xf numFmtId="3" fontId="4" fillId="4" borderId="5" xfId="0" applyNumberFormat="1" applyFont="1" applyFill="1" applyBorder="1" applyAlignment="1">
      <alignment wrapText="1"/>
    </xf>
    <xf numFmtId="3" fontId="4" fillId="4" borderId="6" xfId="0" applyNumberFormat="1" applyFont="1" applyFill="1" applyBorder="1"/>
    <xf numFmtId="3" fontId="4" fillId="4" borderId="10" xfId="0" applyNumberFormat="1" applyFont="1" applyFill="1" applyBorder="1" applyAlignment="1">
      <alignment wrapText="1"/>
    </xf>
    <xf numFmtId="3" fontId="4" fillId="4" borderId="19" xfId="0" applyNumberFormat="1" applyFont="1" applyFill="1" applyBorder="1" applyAlignment="1">
      <alignment wrapText="1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1" fontId="4" fillId="0" borderId="5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1" fontId="4" fillId="0" borderId="9" xfId="0" applyNumberFormat="1" applyFont="1" applyBorder="1" applyAlignment="1">
      <alignment horizontal="center" vertical="center"/>
    </xf>
    <xf numFmtId="2" fontId="4" fillId="0" borderId="10" xfId="0" applyNumberFormat="1" applyFont="1" applyBorder="1" applyAlignment="1">
      <alignment horizontal="center" vertical="center"/>
    </xf>
    <xf numFmtId="0" fontId="5" fillId="0" borderId="18" xfId="0" applyFont="1" applyBorder="1" applyAlignment="1">
      <alignment horizontal="left" vertical="center"/>
    </xf>
    <xf numFmtId="1" fontId="4" fillId="0" borderId="18" xfId="0" applyNumberFormat="1" applyFont="1" applyBorder="1" applyAlignment="1">
      <alignment horizontal="center" vertical="center"/>
    </xf>
    <xf numFmtId="2" fontId="4" fillId="0" borderId="19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5" fillId="5" borderId="8" xfId="0" applyFont="1" applyFill="1" applyBorder="1" applyAlignment="1">
      <alignment horizontal="left" vertical="center"/>
    </xf>
    <xf numFmtId="3" fontId="4" fillId="5" borderId="9" xfId="0" applyNumberFormat="1" applyFont="1" applyFill="1" applyBorder="1"/>
    <xf numFmtId="3" fontId="4" fillId="6" borderId="9" xfId="0" applyNumberFormat="1" applyFont="1" applyFill="1" applyBorder="1" applyAlignment="1">
      <alignment wrapText="1"/>
    </xf>
    <xf numFmtId="3" fontId="4" fillId="6" borderId="9" xfId="0" applyNumberFormat="1" applyFont="1" applyFill="1" applyBorder="1"/>
    <xf numFmtId="3" fontId="4" fillId="5" borderId="10" xfId="0" applyNumberFormat="1" applyFont="1" applyFill="1" applyBorder="1"/>
    <xf numFmtId="0" fontId="0" fillId="5" borderId="0" xfId="0" applyFont="1" applyFill="1" applyAlignment="1"/>
    <xf numFmtId="3" fontId="0" fillId="0" borderId="0" xfId="0" applyNumberFormat="1" applyFont="1" applyAlignment="1"/>
    <xf numFmtId="0" fontId="0" fillId="0" borderId="0" xfId="0" applyFont="1" applyFill="1" applyAlignment="1"/>
    <xf numFmtId="0" fontId="3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8" fillId="0" borderId="0" xfId="0" applyFont="1" applyAlignment="1"/>
    <xf numFmtId="3" fontId="10" fillId="0" borderId="0" xfId="0" applyNumberFormat="1" applyFont="1" applyAlignment="1"/>
    <xf numFmtId="0" fontId="4" fillId="3" borderId="3" xfId="0" applyFont="1" applyFill="1" applyBorder="1" applyAlignment="1">
      <alignment horizontal="center" vertical="center"/>
    </xf>
    <xf numFmtId="0" fontId="6" fillId="0" borderId="7" xfId="0" applyFont="1" applyBorder="1"/>
    <xf numFmtId="0" fontId="6" fillId="0" borderId="16" xfId="0" applyFont="1" applyBorder="1"/>
    <xf numFmtId="0" fontId="6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66675</xdr:colOff>
      <xdr:row>9</xdr:row>
      <xdr:rowOff>47625</xdr:rowOff>
    </xdr:from>
    <xdr:to>
      <xdr:col>10</xdr:col>
      <xdr:colOff>180975</xdr:colOff>
      <xdr:row>9</xdr:row>
      <xdr:rowOff>161925</xdr:rowOff>
    </xdr:to>
    <xdr:pic>
      <xdr:nvPicPr>
        <xdr:cNvPr id="23" name="ctl00_CPH1_RptData_ctl01_Img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1733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</xdr:row>
          <xdr:rowOff>0</xdr:rowOff>
        </xdr:from>
        <xdr:to>
          <xdr:col>10</xdr:col>
          <xdr:colOff>257175</xdr:colOff>
          <xdr:row>4</xdr:row>
          <xdr:rowOff>66675</xdr:rowOff>
        </xdr:to>
        <xdr:sp macro="" textlink="">
          <xdr:nvSpPr>
            <xdr:cNvPr id="2069" name="Control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1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10</xdr:col>
      <xdr:colOff>0</xdr:colOff>
      <xdr:row>3</xdr:row>
      <xdr:rowOff>0</xdr:rowOff>
    </xdr:from>
    <xdr:to>
      <xdr:col>10</xdr:col>
      <xdr:colOff>114300</xdr:colOff>
      <xdr:row>3</xdr:row>
      <xdr:rowOff>114300</xdr:rowOff>
    </xdr:to>
    <xdr:pic>
      <xdr:nvPicPr>
        <xdr:cNvPr id="25" name="ctl00_CPH1_RptData_ctl02_Img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0" y="9525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</xdr:row>
          <xdr:rowOff>0</xdr:rowOff>
        </xdr:from>
        <xdr:to>
          <xdr:col>10</xdr:col>
          <xdr:colOff>257175</xdr:colOff>
          <xdr:row>5</xdr:row>
          <xdr:rowOff>66675</xdr:rowOff>
        </xdr:to>
        <xdr:sp macro="" textlink="">
          <xdr:nvSpPr>
            <xdr:cNvPr id="2071" name="Control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1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10</xdr:col>
      <xdr:colOff>0</xdr:colOff>
      <xdr:row>4</xdr:row>
      <xdr:rowOff>0</xdr:rowOff>
    </xdr:from>
    <xdr:to>
      <xdr:col>10</xdr:col>
      <xdr:colOff>114300</xdr:colOff>
      <xdr:row>4</xdr:row>
      <xdr:rowOff>114300</xdr:rowOff>
    </xdr:to>
    <xdr:pic>
      <xdr:nvPicPr>
        <xdr:cNvPr id="27" name="ctl00_CPH1_RptData_ctl03_Img1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0" y="18669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</xdr:row>
          <xdr:rowOff>0</xdr:rowOff>
        </xdr:from>
        <xdr:to>
          <xdr:col>10</xdr:col>
          <xdr:colOff>257175</xdr:colOff>
          <xdr:row>6</xdr:row>
          <xdr:rowOff>76200</xdr:rowOff>
        </xdr:to>
        <xdr:sp macro="" textlink="">
          <xdr:nvSpPr>
            <xdr:cNvPr id="2073" name="Control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1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10</xdr:col>
      <xdr:colOff>0</xdr:colOff>
      <xdr:row>5</xdr:row>
      <xdr:rowOff>0</xdr:rowOff>
    </xdr:from>
    <xdr:to>
      <xdr:col>10</xdr:col>
      <xdr:colOff>114300</xdr:colOff>
      <xdr:row>5</xdr:row>
      <xdr:rowOff>114300</xdr:rowOff>
    </xdr:to>
    <xdr:pic>
      <xdr:nvPicPr>
        <xdr:cNvPr id="29" name="ctl00_CPH1_RptData_ctl04_Img1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0" y="24193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</xdr:row>
          <xdr:rowOff>0</xdr:rowOff>
        </xdr:from>
        <xdr:to>
          <xdr:col>10</xdr:col>
          <xdr:colOff>257175</xdr:colOff>
          <xdr:row>7</xdr:row>
          <xdr:rowOff>76200</xdr:rowOff>
        </xdr:to>
        <xdr:sp macro="" textlink="">
          <xdr:nvSpPr>
            <xdr:cNvPr id="2075" name="Control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1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10</xdr:col>
      <xdr:colOff>0</xdr:colOff>
      <xdr:row>6</xdr:row>
      <xdr:rowOff>0</xdr:rowOff>
    </xdr:from>
    <xdr:to>
      <xdr:col>10</xdr:col>
      <xdr:colOff>114300</xdr:colOff>
      <xdr:row>6</xdr:row>
      <xdr:rowOff>114300</xdr:rowOff>
    </xdr:to>
    <xdr:pic>
      <xdr:nvPicPr>
        <xdr:cNvPr id="31" name="ctl00_CPH1_RptData_ctl05_Img1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0" y="315277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</xdr:row>
          <xdr:rowOff>0</xdr:rowOff>
        </xdr:from>
        <xdr:to>
          <xdr:col>10</xdr:col>
          <xdr:colOff>257175</xdr:colOff>
          <xdr:row>8</xdr:row>
          <xdr:rowOff>76200</xdr:rowOff>
        </xdr:to>
        <xdr:sp macro="" textlink="">
          <xdr:nvSpPr>
            <xdr:cNvPr id="2077" name="Control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1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10</xdr:col>
      <xdr:colOff>0</xdr:colOff>
      <xdr:row>7</xdr:row>
      <xdr:rowOff>0</xdr:rowOff>
    </xdr:from>
    <xdr:to>
      <xdr:col>10</xdr:col>
      <xdr:colOff>114300</xdr:colOff>
      <xdr:row>7</xdr:row>
      <xdr:rowOff>114300</xdr:rowOff>
    </xdr:to>
    <xdr:pic>
      <xdr:nvPicPr>
        <xdr:cNvPr id="33" name="ctl00_CPH1_RptData_ctl06_Img1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0" y="406717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</xdr:row>
          <xdr:rowOff>0</xdr:rowOff>
        </xdr:from>
        <xdr:to>
          <xdr:col>10</xdr:col>
          <xdr:colOff>257175</xdr:colOff>
          <xdr:row>9</xdr:row>
          <xdr:rowOff>76200</xdr:rowOff>
        </xdr:to>
        <xdr:sp macro="" textlink="">
          <xdr:nvSpPr>
            <xdr:cNvPr id="2079" name="Control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1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10</xdr:col>
      <xdr:colOff>0</xdr:colOff>
      <xdr:row>8</xdr:row>
      <xdr:rowOff>0</xdr:rowOff>
    </xdr:from>
    <xdr:to>
      <xdr:col>10</xdr:col>
      <xdr:colOff>114300</xdr:colOff>
      <xdr:row>8</xdr:row>
      <xdr:rowOff>114300</xdr:rowOff>
    </xdr:to>
    <xdr:pic>
      <xdr:nvPicPr>
        <xdr:cNvPr id="35" name="ctl00_CPH1_RptData_ctl07_Img1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0" y="4800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</xdr:row>
          <xdr:rowOff>0</xdr:rowOff>
        </xdr:from>
        <xdr:to>
          <xdr:col>10</xdr:col>
          <xdr:colOff>257175</xdr:colOff>
          <xdr:row>10</xdr:row>
          <xdr:rowOff>76200</xdr:rowOff>
        </xdr:to>
        <xdr:sp macro="" textlink="">
          <xdr:nvSpPr>
            <xdr:cNvPr id="2081" name="Control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1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10</xdr:col>
      <xdr:colOff>0</xdr:colOff>
      <xdr:row>9</xdr:row>
      <xdr:rowOff>0</xdr:rowOff>
    </xdr:from>
    <xdr:to>
      <xdr:col>10</xdr:col>
      <xdr:colOff>114300</xdr:colOff>
      <xdr:row>9</xdr:row>
      <xdr:rowOff>114300</xdr:rowOff>
    </xdr:to>
    <xdr:pic>
      <xdr:nvPicPr>
        <xdr:cNvPr id="37" name="ctl00_CPH1_RptData_ctl08_Img1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0" y="55340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</xdr:row>
          <xdr:rowOff>0</xdr:rowOff>
        </xdr:from>
        <xdr:to>
          <xdr:col>10</xdr:col>
          <xdr:colOff>257175</xdr:colOff>
          <xdr:row>11</xdr:row>
          <xdr:rowOff>76200</xdr:rowOff>
        </xdr:to>
        <xdr:sp macro="" textlink="">
          <xdr:nvSpPr>
            <xdr:cNvPr id="2083" name="Control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1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10</xdr:col>
      <xdr:colOff>0</xdr:colOff>
      <xdr:row>10</xdr:row>
      <xdr:rowOff>0</xdr:rowOff>
    </xdr:from>
    <xdr:to>
      <xdr:col>10</xdr:col>
      <xdr:colOff>114300</xdr:colOff>
      <xdr:row>10</xdr:row>
      <xdr:rowOff>114300</xdr:rowOff>
    </xdr:to>
    <xdr:pic>
      <xdr:nvPicPr>
        <xdr:cNvPr id="39" name="ctl00_CPH1_RptData_ctl09_Img1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0" y="64484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</xdr:row>
          <xdr:rowOff>0</xdr:rowOff>
        </xdr:from>
        <xdr:to>
          <xdr:col>10</xdr:col>
          <xdr:colOff>257175</xdr:colOff>
          <xdr:row>12</xdr:row>
          <xdr:rowOff>76200</xdr:rowOff>
        </xdr:to>
        <xdr:sp macro="" textlink="">
          <xdr:nvSpPr>
            <xdr:cNvPr id="2085" name="Control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1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10</xdr:col>
      <xdr:colOff>0</xdr:colOff>
      <xdr:row>11</xdr:row>
      <xdr:rowOff>0</xdr:rowOff>
    </xdr:from>
    <xdr:to>
      <xdr:col>10</xdr:col>
      <xdr:colOff>114300</xdr:colOff>
      <xdr:row>11</xdr:row>
      <xdr:rowOff>114300</xdr:rowOff>
    </xdr:to>
    <xdr:pic>
      <xdr:nvPicPr>
        <xdr:cNvPr id="41" name="ctl00_CPH1_RptData_ctl10_Img1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0" y="73628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9.xml"/><Relationship Id="rId3" Type="http://schemas.openxmlformats.org/officeDocument/2006/relationships/control" Target="../activeX/activeX1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8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image" Target="../media/image2.emf"/><Relationship Id="rId5" Type="http://schemas.openxmlformats.org/officeDocument/2006/relationships/control" Target="../activeX/activeX2.xml"/><Relationship Id="rId10" Type="http://schemas.openxmlformats.org/officeDocument/2006/relationships/control" Target="../activeX/activeX7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workbookViewId="0">
      <selection activeCell="C31" sqref="C31"/>
    </sheetView>
  </sheetViews>
  <sheetFormatPr baseColWidth="10" defaultColWidth="12.625" defaultRowHeight="15" customHeight="1" x14ac:dyDescent="0.2"/>
  <cols>
    <col min="1" max="1" width="10.625" customWidth="1"/>
    <col min="2" max="2" width="13.75" customWidth="1"/>
    <col min="3" max="5" width="13.125" customWidth="1"/>
    <col min="6" max="6" width="16.5" bestFit="1" customWidth="1"/>
    <col min="7" max="8" width="13.125" customWidth="1"/>
    <col min="9" max="26" width="10.625" customWidth="1"/>
  </cols>
  <sheetData>
    <row r="1" spans="1:8" ht="14.25" customHeight="1" x14ac:dyDescent="0.2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4" t="s">
        <v>5</v>
      </c>
      <c r="G1" s="4" t="s">
        <v>6</v>
      </c>
      <c r="H1" s="4" t="s">
        <v>7</v>
      </c>
    </row>
    <row r="2" spans="1:8" ht="14.25" customHeight="1" x14ac:dyDescent="0.25">
      <c r="A2" s="54">
        <v>2013</v>
      </c>
      <c r="B2" s="5" t="s">
        <v>8</v>
      </c>
      <c r="C2" s="6">
        <v>314377321</v>
      </c>
      <c r="D2" s="6">
        <v>18049463</v>
      </c>
      <c r="E2" s="7">
        <v>147764617</v>
      </c>
      <c r="F2" s="7">
        <v>82765310</v>
      </c>
      <c r="G2" s="6">
        <v>100996751</v>
      </c>
      <c r="H2" s="8">
        <v>25563309</v>
      </c>
    </row>
    <row r="3" spans="1:8" ht="14.25" customHeight="1" x14ac:dyDescent="0.25">
      <c r="A3" s="55"/>
      <c r="B3" s="9" t="s">
        <v>9</v>
      </c>
      <c r="C3" s="10">
        <v>764406819</v>
      </c>
      <c r="D3" s="10">
        <v>86739682</v>
      </c>
      <c r="E3" s="11">
        <v>316595621</v>
      </c>
      <c r="F3" s="12">
        <v>247181106</v>
      </c>
      <c r="G3" s="10">
        <v>186790457</v>
      </c>
      <c r="H3" s="13">
        <v>257733711</v>
      </c>
    </row>
    <row r="4" spans="1:8" ht="14.25" customHeight="1" x14ac:dyDescent="0.25">
      <c r="A4" s="55"/>
      <c r="B4" s="9" t="s">
        <v>10</v>
      </c>
      <c r="C4" s="10">
        <v>365854907</v>
      </c>
      <c r="D4" s="10">
        <v>20016402</v>
      </c>
      <c r="E4" s="11">
        <v>249718848</v>
      </c>
      <c r="F4" s="12">
        <v>88179717</v>
      </c>
      <c r="G4" s="10">
        <v>141534674</v>
      </c>
      <c r="H4" s="13">
        <v>41893490</v>
      </c>
    </row>
    <row r="5" spans="1:8" ht="14.25" customHeight="1" x14ac:dyDescent="0.25">
      <c r="A5" s="55"/>
      <c r="B5" s="9" t="s">
        <v>11</v>
      </c>
      <c r="C5" s="10">
        <v>680093999</v>
      </c>
      <c r="D5" s="10">
        <v>98353343</v>
      </c>
      <c r="E5" s="11">
        <v>334671639</v>
      </c>
      <c r="F5" s="12">
        <v>197107507</v>
      </c>
      <c r="G5" s="10">
        <v>80076422</v>
      </c>
      <c r="H5" s="13">
        <v>482578756</v>
      </c>
    </row>
    <row r="6" spans="1:8" s="47" customFormat="1" ht="14.25" customHeight="1" x14ac:dyDescent="0.25">
      <c r="A6" s="55"/>
      <c r="B6" s="42" t="s">
        <v>12</v>
      </c>
      <c r="C6" s="43">
        <v>706698122</v>
      </c>
      <c r="D6" s="43">
        <v>19888617</v>
      </c>
      <c r="E6" s="44">
        <v>287408892</v>
      </c>
      <c r="F6" s="45">
        <v>91887916</v>
      </c>
      <c r="G6" s="43">
        <v>193635359</v>
      </c>
      <c r="H6" s="46">
        <v>66896310</v>
      </c>
    </row>
    <row r="7" spans="1:8" ht="14.25" customHeight="1" x14ac:dyDescent="0.25">
      <c r="A7" s="55"/>
      <c r="B7" s="9" t="s">
        <v>13</v>
      </c>
      <c r="C7" s="10">
        <v>906118369</v>
      </c>
      <c r="D7" s="10">
        <v>49621386</v>
      </c>
      <c r="E7" s="11">
        <v>419172312</v>
      </c>
      <c r="F7" s="12">
        <v>239486850</v>
      </c>
      <c r="G7" s="10">
        <v>391943003</v>
      </c>
      <c r="H7" s="13">
        <v>105941387</v>
      </c>
    </row>
    <row r="8" spans="1:8" ht="14.25" customHeight="1" x14ac:dyDescent="0.25">
      <c r="A8" s="55"/>
      <c r="B8" s="9" t="s">
        <v>14</v>
      </c>
      <c r="C8" s="10">
        <v>364804710</v>
      </c>
      <c r="D8" s="10">
        <v>47604072</v>
      </c>
      <c r="E8" s="11">
        <v>389405974</v>
      </c>
      <c r="F8" s="12">
        <v>2493485</v>
      </c>
      <c r="G8" s="10">
        <v>67826704</v>
      </c>
      <c r="H8" s="13">
        <v>83648007</v>
      </c>
    </row>
    <row r="9" spans="1:8" ht="14.25" customHeight="1" x14ac:dyDescent="0.25">
      <c r="A9" s="55"/>
      <c r="B9" s="9" t="s">
        <v>15</v>
      </c>
      <c r="C9" s="10">
        <v>997559854</v>
      </c>
      <c r="D9" s="10">
        <v>241624673</v>
      </c>
      <c r="E9" s="11">
        <v>536221943</v>
      </c>
      <c r="F9" s="12">
        <v>443880934</v>
      </c>
      <c r="G9" s="10">
        <v>285784352</v>
      </c>
      <c r="H9" s="13">
        <v>176786474</v>
      </c>
    </row>
    <row r="10" spans="1:8" ht="14.25" customHeight="1" x14ac:dyDescent="0.25">
      <c r="A10" s="55"/>
      <c r="B10" s="9" t="s">
        <v>16</v>
      </c>
      <c r="C10" s="10">
        <v>411079379</v>
      </c>
      <c r="D10" s="10">
        <v>23615792</v>
      </c>
      <c r="E10" s="11">
        <v>228678790</v>
      </c>
      <c r="F10" s="12">
        <v>110747258</v>
      </c>
      <c r="G10" s="10">
        <v>179872384</v>
      </c>
      <c r="H10" s="13">
        <v>35881003</v>
      </c>
    </row>
    <row r="11" spans="1:8" ht="14.25" customHeight="1" x14ac:dyDescent="0.25">
      <c r="A11" s="55"/>
      <c r="B11" s="9" t="s">
        <v>17</v>
      </c>
      <c r="C11" s="10">
        <v>572342089</v>
      </c>
      <c r="D11" s="10">
        <v>28778965</v>
      </c>
      <c r="E11" s="11">
        <v>337530779</v>
      </c>
      <c r="F11" s="12">
        <v>123726339</v>
      </c>
      <c r="G11" s="10">
        <v>211984821</v>
      </c>
      <c r="H11" s="13">
        <v>89492073</v>
      </c>
    </row>
    <row r="12" spans="1:8" ht="14.25" customHeight="1" x14ac:dyDescent="0.25">
      <c r="A12" s="55"/>
      <c r="B12" s="9" t="s">
        <v>18</v>
      </c>
      <c r="C12" s="10">
        <v>402534635</v>
      </c>
      <c r="D12" s="10">
        <v>36191513</v>
      </c>
      <c r="E12" s="11">
        <v>284775507</v>
      </c>
      <c r="F12" s="12">
        <v>140029419</v>
      </c>
      <c r="G12" s="10">
        <v>51727147</v>
      </c>
      <c r="H12" s="13">
        <v>331780831</v>
      </c>
    </row>
    <row r="13" spans="1:8" ht="14.25" customHeight="1" x14ac:dyDescent="0.25">
      <c r="A13" s="55"/>
      <c r="B13" s="9" t="s">
        <v>19</v>
      </c>
      <c r="C13" s="10">
        <v>665304186</v>
      </c>
      <c r="D13" s="10">
        <v>29433177</v>
      </c>
      <c r="E13" s="11">
        <v>372741904</v>
      </c>
      <c r="F13" s="12">
        <v>74205596</v>
      </c>
      <c r="G13" s="10">
        <v>154750067</v>
      </c>
      <c r="H13" s="13">
        <v>371736094</v>
      </c>
    </row>
    <row r="14" spans="1:8" ht="14.25" customHeight="1" x14ac:dyDescent="0.25">
      <c r="A14" s="55"/>
      <c r="B14" s="9" t="s">
        <v>20</v>
      </c>
      <c r="C14" s="10">
        <v>880161432</v>
      </c>
      <c r="D14" s="10">
        <v>227000242</v>
      </c>
      <c r="E14" s="11">
        <v>413075627</v>
      </c>
      <c r="F14" s="12">
        <v>232897318</v>
      </c>
      <c r="G14" s="10">
        <v>228246710</v>
      </c>
      <c r="H14" s="13">
        <v>452247523</v>
      </c>
    </row>
    <row r="15" spans="1:8" ht="14.25" customHeight="1" x14ac:dyDescent="0.25">
      <c r="A15" s="55"/>
      <c r="B15" s="9" t="s">
        <v>21</v>
      </c>
      <c r="C15" s="10">
        <v>492812756</v>
      </c>
      <c r="D15" s="10">
        <v>30413391</v>
      </c>
      <c r="E15" s="11">
        <v>254021619</v>
      </c>
      <c r="F15" s="12">
        <v>236958825</v>
      </c>
      <c r="G15" s="10">
        <v>74617390</v>
      </c>
      <c r="H15" s="13">
        <v>415731271</v>
      </c>
    </row>
    <row r="16" spans="1:8" ht="14.25" customHeight="1" x14ac:dyDescent="0.25">
      <c r="A16" s="55"/>
      <c r="B16" s="9" t="s">
        <v>22</v>
      </c>
      <c r="C16" s="10">
        <v>4577388001</v>
      </c>
      <c r="D16" s="10">
        <v>628669156</v>
      </c>
      <c r="E16" s="11">
        <v>4599755825</v>
      </c>
      <c r="F16" s="12">
        <v>657381038</v>
      </c>
      <c r="G16" s="10">
        <v>1264589041</v>
      </c>
      <c r="H16" s="13">
        <v>9015152484</v>
      </c>
    </row>
    <row r="17" spans="1:8" ht="14.25" customHeight="1" x14ac:dyDescent="0.25">
      <c r="A17" s="55"/>
      <c r="B17" s="9" t="s">
        <v>23</v>
      </c>
      <c r="C17" s="10">
        <v>635452459</v>
      </c>
      <c r="D17" s="10">
        <v>19886387</v>
      </c>
      <c r="E17" s="11">
        <v>305530980</v>
      </c>
      <c r="F17" s="12">
        <v>161205247</v>
      </c>
      <c r="G17" s="10">
        <v>235296282</v>
      </c>
      <c r="H17" s="13">
        <v>95092955</v>
      </c>
    </row>
    <row r="18" spans="1:8" ht="14.25" customHeight="1" x14ac:dyDescent="0.25">
      <c r="A18" s="55"/>
      <c r="B18" s="9" t="s">
        <v>24</v>
      </c>
      <c r="C18" s="10">
        <v>136862641</v>
      </c>
      <c r="D18" s="10">
        <v>7845890</v>
      </c>
      <c r="E18" s="11">
        <v>70647201</v>
      </c>
      <c r="F18" s="12">
        <v>13133040</v>
      </c>
      <c r="G18" s="10">
        <v>9955474</v>
      </c>
      <c r="H18" s="13">
        <v>7113024</v>
      </c>
    </row>
    <row r="19" spans="1:8" ht="14.25" customHeight="1" x14ac:dyDescent="0.25">
      <c r="A19" s="55"/>
      <c r="B19" s="9" t="s">
        <v>25</v>
      </c>
      <c r="C19" s="10">
        <v>166264679</v>
      </c>
      <c r="D19" s="10">
        <v>20374946</v>
      </c>
      <c r="E19" s="11">
        <v>111607156</v>
      </c>
      <c r="F19" s="12">
        <v>51819139</v>
      </c>
      <c r="G19" s="10">
        <v>17409954</v>
      </c>
      <c r="H19" s="13">
        <v>55820162</v>
      </c>
    </row>
    <row r="20" spans="1:8" ht="14.25" customHeight="1" x14ac:dyDescent="0.25">
      <c r="A20" s="55"/>
      <c r="B20" s="9" t="s">
        <v>26</v>
      </c>
      <c r="C20" s="10">
        <v>287072346</v>
      </c>
      <c r="D20" s="10">
        <v>42005315</v>
      </c>
      <c r="E20" s="11">
        <v>98257497</v>
      </c>
      <c r="F20" s="12">
        <v>78628617</v>
      </c>
      <c r="G20" s="10">
        <v>53464948</v>
      </c>
      <c r="H20" s="13">
        <v>90971100</v>
      </c>
    </row>
    <row r="21" spans="1:8" ht="14.25" customHeight="1" x14ac:dyDescent="0.25">
      <c r="A21" s="55"/>
      <c r="B21" s="9" t="s">
        <v>27</v>
      </c>
      <c r="C21" s="10">
        <v>845124866</v>
      </c>
      <c r="D21" s="10">
        <v>55778634</v>
      </c>
      <c r="E21" s="11">
        <v>362726115</v>
      </c>
      <c r="F21" s="12">
        <v>464567639</v>
      </c>
      <c r="G21" s="10">
        <v>228543944</v>
      </c>
      <c r="H21" s="13">
        <v>306198203</v>
      </c>
    </row>
    <row r="22" spans="1:8" ht="14.25" customHeight="1" x14ac:dyDescent="0.25">
      <c r="A22" s="55"/>
      <c r="B22" s="9" t="s">
        <v>28</v>
      </c>
      <c r="C22" s="10">
        <v>902855523</v>
      </c>
      <c r="D22" s="10">
        <v>87641850</v>
      </c>
      <c r="E22" s="11">
        <v>370534286</v>
      </c>
      <c r="F22" s="12">
        <v>207386170</v>
      </c>
      <c r="G22" s="10">
        <v>247079678</v>
      </c>
      <c r="H22" s="13">
        <v>140834956</v>
      </c>
    </row>
    <row r="23" spans="1:8" ht="14.25" customHeight="1" x14ac:dyDescent="0.25">
      <c r="A23" s="55"/>
      <c r="B23" s="9" t="s">
        <v>29</v>
      </c>
      <c r="C23" s="10">
        <v>477518463</v>
      </c>
      <c r="D23" s="10">
        <v>11918774</v>
      </c>
      <c r="E23" s="11">
        <v>297319628</v>
      </c>
      <c r="F23" s="12">
        <v>105337464</v>
      </c>
      <c r="G23" s="10">
        <v>78718120</v>
      </c>
      <c r="H23" s="13">
        <v>58827877</v>
      </c>
    </row>
    <row r="24" spans="1:8" ht="14.25" customHeight="1" x14ac:dyDescent="0.25">
      <c r="A24" s="55"/>
      <c r="B24" s="9" t="s">
        <v>30</v>
      </c>
      <c r="C24" s="10">
        <v>227156594</v>
      </c>
      <c r="D24" s="10">
        <v>45042637</v>
      </c>
      <c r="E24" s="11">
        <v>132277559</v>
      </c>
      <c r="F24" s="12">
        <v>36183819</v>
      </c>
      <c r="G24" s="10">
        <v>46305411</v>
      </c>
      <c r="H24" s="13">
        <v>76087711</v>
      </c>
    </row>
    <row r="25" spans="1:8" ht="14.25" customHeight="1" x14ac:dyDescent="0.25">
      <c r="A25" s="55"/>
      <c r="B25" s="9" t="s">
        <v>31</v>
      </c>
      <c r="C25" s="10">
        <v>218209672</v>
      </c>
      <c r="D25" s="10">
        <v>9949312</v>
      </c>
      <c r="E25" s="11">
        <v>99207381</v>
      </c>
      <c r="F25" s="12">
        <v>37319558</v>
      </c>
      <c r="G25" s="10">
        <v>31296861</v>
      </c>
      <c r="H25" s="13">
        <v>25805295</v>
      </c>
    </row>
    <row r="26" spans="1:8" ht="14.25" customHeight="1" x14ac:dyDescent="0.25">
      <c r="A26" s="57"/>
      <c r="B26" s="14" t="s">
        <v>32</v>
      </c>
      <c r="C26" s="15">
        <v>311709629</v>
      </c>
      <c r="D26" s="15">
        <v>14246451</v>
      </c>
      <c r="E26" s="16">
        <v>148437231</v>
      </c>
      <c r="F26" s="17">
        <v>107751582</v>
      </c>
      <c r="G26" s="15">
        <v>70474460</v>
      </c>
      <c r="H26" s="18">
        <v>34953720</v>
      </c>
    </row>
    <row r="27" spans="1:8" ht="14.25" customHeight="1" x14ac:dyDescent="0.25">
      <c r="A27" s="54">
        <v>2014</v>
      </c>
      <c r="B27" s="5" t="s">
        <v>8</v>
      </c>
      <c r="C27" s="6">
        <v>389906824</v>
      </c>
      <c r="D27" s="6">
        <v>18461600</v>
      </c>
      <c r="E27" s="7">
        <v>173135576</v>
      </c>
      <c r="F27" s="6">
        <v>178625143</v>
      </c>
      <c r="G27" s="6">
        <v>141339276</v>
      </c>
      <c r="H27" s="8">
        <v>28275296</v>
      </c>
    </row>
    <row r="28" spans="1:8" ht="14.25" customHeight="1" x14ac:dyDescent="0.25">
      <c r="A28" s="55"/>
      <c r="B28" s="9" t="s">
        <v>9</v>
      </c>
      <c r="C28" s="10">
        <v>810980728</v>
      </c>
      <c r="D28" s="10">
        <v>94472015</v>
      </c>
      <c r="E28" s="11">
        <v>374289333</v>
      </c>
      <c r="F28" s="10">
        <v>288181431</v>
      </c>
      <c r="G28" s="10">
        <v>251683612</v>
      </c>
      <c r="H28" s="13">
        <v>300546274</v>
      </c>
    </row>
    <row r="29" spans="1:8" ht="14.25" customHeight="1" x14ac:dyDescent="0.25">
      <c r="A29" s="55"/>
      <c r="B29" s="9" t="s">
        <v>10</v>
      </c>
      <c r="C29" s="10">
        <v>472558045</v>
      </c>
      <c r="D29" s="10">
        <v>30840699</v>
      </c>
      <c r="E29" s="11">
        <v>265491603</v>
      </c>
      <c r="F29" s="10">
        <v>122996537</v>
      </c>
      <c r="G29" s="10">
        <v>199622888</v>
      </c>
      <c r="H29" s="13">
        <v>45127551</v>
      </c>
    </row>
    <row r="30" spans="1:8" ht="14.25" customHeight="1" x14ac:dyDescent="0.25">
      <c r="A30" s="55"/>
      <c r="B30" s="9" t="s">
        <v>11</v>
      </c>
      <c r="C30" s="10">
        <v>655793518</v>
      </c>
      <c r="D30" s="10">
        <v>104759076</v>
      </c>
      <c r="E30" s="11">
        <v>371359305</v>
      </c>
      <c r="F30" s="10">
        <v>251070601</v>
      </c>
      <c r="G30" s="10">
        <v>86852622</v>
      </c>
      <c r="H30" s="13">
        <v>511735283</v>
      </c>
    </row>
    <row r="31" spans="1:8" s="47" customFormat="1" ht="14.25" customHeight="1" x14ac:dyDescent="0.25">
      <c r="A31" s="55"/>
      <c r="B31" s="42" t="s">
        <v>12</v>
      </c>
      <c r="C31" s="43">
        <v>708406602</v>
      </c>
      <c r="D31" s="43">
        <v>20925420</v>
      </c>
      <c r="E31" s="44">
        <v>521056899</v>
      </c>
      <c r="F31" s="43">
        <v>182155697</v>
      </c>
      <c r="G31" s="43">
        <v>244757544</v>
      </c>
      <c r="H31" s="46">
        <v>73164504</v>
      </c>
    </row>
    <row r="32" spans="1:8" ht="14.25" customHeight="1" x14ac:dyDescent="0.25">
      <c r="A32" s="55"/>
      <c r="B32" s="9" t="s">
        <v>13</v>
      </c>
      <c r="C32" s="10">
        <v>1031856752</v>
      </c>
      <c r="D32" s="10">
        <v>59616210</v>
      </c>
      <c r="E32" s="11">
        <v>466241404</v>
      </c>
      <c r="F32" s="10">
        <v>283618362</v>
      </c>
      <c r="G32" s="10">
        <v>469251599</v>
      </c>
      <c r="H32" s="13">
        <v>131992514</v>
      </c>
    </row>
    <row r="33" spans="1:8" ht="14.25" customHeight="1" x14ac:dyDescent="0.25">
      <c r="A33" s="55"/>
      <c r="B33" s="9" t="s">
        <v>14</v>
      </c>
      <c r="C33" s="10">
        <v>402588606</v>
      </c>
      <c r="D33" s="10">
        <v>41690043</v>
      </c>
      <c r="E33" s="11">
        <v>524245346</v>
      </c>
      <c r="F33" s="10">
        <v>1628750</v>
      </c>
      <c r="G33" s="10">
        <v>142143354</v>
      </c>
      <c r="H33" s="13">
        <v>101219500</v>
      </c>
    </row>
    <row r="34" spans="1:8" ht="14.25" customHeight="1" x14ac:dyDescent="0.25">
      <c r="A34" s="55"/>
      <c r="B34" s="9" t="s">
        <v>15</v>
      </c>
      <c r="C34" s="10">
        <v>1086436747</v>
      </c>
      <c r="D34" s="10">
        <v>277821358</v>
      </c>
      <c r="E34" s="11">
        <v>523606604</v>
      </c>
      <c r="F34" s="10">
        <v>417344924</v>
      </c>
      <c r="G34" s="10">
        <v>351471521</v>
      </c>
      <c r="H34" s="13">
        <v>190252757</v>
      </c>
    </row>
    <row r="35" spans="1:8" ht="14.25" customHeight="1" x14ac:dyDescent="0.25">
      <c r="A35" s="55"/>
      <c r="B35" s="9" t="s">
        <v>16</v>
      </c>
      <c r="C35" s="10">
        <v>544924353</v>
      </c>
      <c r="D35" s="10">
        <v>37403640</v>
      </c>
      <c r="E35" s="11">
        <v>223459222</v>
      </c>
      <c r="F35" s="10">
        <v>151529811</v>
      </c>
      <c r="G35" s="10">
        <v>210876657</v>
      </c>
      <c r="H35" s="13">
        <v>37645321</v>
      </c>
    </row>
    <row r="36" spans="1:8" ht="14.25" customHeight="1" x14ac:dyDescent="0.25">
      <c r="A36" s="55"/>
      <c r="B36" s="9" t="s">
        <v>17</v>
      </c>
      <c r="C36" s="10">
        <v>687439480</v>
      </c>
      <c r="D36" s="10">
        <v>23456980</v>
      </c>
      <c r="E36" s="11">
        <v>314252033</v>
      </c>
      <c r="F36" s="10">
        <v>140967633</v>
      </c>
      <c r="G36" s="10">
        <v>264810125</v>
      </c>
      <c r="H36" s="13">
        <v>92308062</v>
      </c>
    </row>
    <row r="37" spans="1:8" ht="14.25" customHeight="1" x14ac:dyDescent="0.25">
      <c r="A37" s="55"/>
      <c r="B37" s="9" t="s">
        <v>18</v>
      </c>
      <c r="C37" s="10">
        <v>469595712</v>
      </c>
      <c r="D37" s="10">
        <v>42274965</v>
      </c>
      <c r="E37" s="11">
        <v>271389491</v>
      </c>
      <c r="F37" s="10">
        <v>138345888</v>
      </c>
      <c r="G37" s="10">
        <v>57487604</v>
      </c>
      <c r="H37" s="13">
        <v>362043676</v>
      </c>
    </row>
    <row r="38" spans="1:8" ht="14.25" customHeight="1" x14ac:dyDescent="0.25">
      <c r="A38" s="55"/>
      <c r="B38" s="9" t="s">
        <v>19</v>
      </c>
      <c r="C38" s="10">
        <v>735635519</v>
      </c>
      <c r="D38" s="10">
        <v>35319677</v>
      </c>
      <c r="E38" s="11">
        <v>552870744</v>
      </c>
      <c r="F38" s="10">
        <v>65626710</v>
      </c>
      <c r="G38" s="10">
        <v>179064186</v>
      </c>
      <c r="H38" s="13">
        <v>403131623</v>
      </c>
    </row>
    <row r="39" spans="1:8" ht="14.25" customHeight="1" x14ac:dyDescent="0.25">
      <c r="A39" s="55"/>
      <c r="B39" s="9" t="s">
        <v>20</v>
      </c>
      <c r="C39" s="10">
        <v>1047799289</v>
      </c>
      <c r="D39" s="10">
        <v>90952430</v>
      </c>
      <c r="E39" s="11">
        <v>481415565</v>
      </c>
      <c r="F39" s="10">
        <v>209535999</v>
      </c>
      <c r="G39" s="10">
        <v>300050562</v>
      </c>
      <c r="H39" s="13">
        <v>474943123</v>
      </c>
    </row>
    <row r="40" spans="1:8" ht="14.25" customHeight="1" x14ac:dyDescent="0.25">
      <c r="A40" s="55"/>
      <c r="B40" s="9" t="s">
        <v>21</v>
      </c>
      <c r="C40" s="10">
        <v>536338089</v>
      </c>
      <c r="D40" s="10">
        <v>31238435</v>
      </c>
      <c r="E40" s="11">
        <v>312047284</v>
      </c>
      <c r="F40" s="10">
        <v>117284814</v>
      </c>
      <c r="G40" s="10">
        <v>94068057</v>
      </c>
      <c r="H40" s="13">
        <v>431165050</v>
      </c>
    </row>
    <row r="41" spans="1:8" ht="14.25" customHeight="1" x14ac:dyDescent="0.25">
      <c r="A41" s="55"/>
      <c r="B41" s="9" t="s">
        <v>22</v>
      </c>
      <c r="C41" s="10">
        <v>5688724617</v>
      </c>
      <c r="D41" s="10">
        <v>867456307</v>
      </c>
      <c r="E41" s="11">
        <v>5640180931</v>
      </c>
      <c r="F41" s="10">
        <v>865643330</v>
      </c>
      <c r="G41" s="10">
        <v>1522790608</v>
      </c>
      <c r="H41" s="13">
        <v>9093562389</v>
      </c>
    </row>
    <row r="42" spans="1:8" ht="14.25" customHeight="1" x14ac:dyDescent="0.25">
      <c r="A42" s="55"/>
      <c r="B42" s="9" t="s">
        <v>23</v>
      </c>
      <c r="C42" s="10">
        <v>719413540</v>
      </c>
      <c r="D42" s="10">
        <v>19039300</v>
      </c>
      <c r="E42" s="11">
        <v>369310480</v>
      </c>
      <c r="F42" s="10">
        <v>105858442</v>
      </c>
      <c r="G42" s="10">
        <v>283337413</v>
      </c>
      <c r="H42" s="13">
        <v>116023043</v>
      </c>
    </row>
    <row r="43" spans="1:8" ht="14.25" customHeight="1" x14ac:dyDescent="0.25">
      <c r="A43" s="55"/>
      <c r="B43" s="9" t="s">
        <v>24</v>
      </c>
      <c r="C43" s="10">
        <v>166788728</v>
      </c>
      <c r="D43" s="10">
        <v>2569130</v>
      </c>
      <c r="E43" s="11">
        <v>76620660</v>
      </c>
      <c r="F43" s="10">
        <v>9395339</v>
      </c>
      <c r="G43" s="10">
        <v>12526606</v>
      </c>
      <c r="H43" s="13">
        <v>8114586</v>
      </c>
    </row>
    <row r="44" spans="1:8" ht="14.25" customHeight="1" x14ac:dyDescent="0.25">
      <c r="A44" s="55"/>
      <c r="B44" s="9" t="s">
        <v>25</v>
      </c>
      <c r="C44" s="10">
        <v>183268798</v>
      </c>
      <c r="D44" s="10">
        <v>19803466</v>
      </c>
      <c r="E44" s="11">
        <v>151077678</v>
      </c>
      <c r="F44" s="10">
        <v>27885035</v>
      </c>
      <c r="G44" s="10">
        <v>23173827</v>
      </c>
      <c r="H44" s="13">
        <v>61333458</v>
      </c>
    </row>
    <row r="45" spans="1:8" ht="14.25" customHeight="1" x14ac:dyDescent="0.25">
      <c r="A45" s="55"/>
      <c r="B45" s="9" t="s">
        <v>26</v>
      </c>
      <c r="C45" s="10">
        <v>284538872</v>
      </c>
      <c r="D45" s="10">
        <v>31407875</v>
      </c>
      <c r="E45" s="11">
        <v>88046027</v>
      </c>
      <c r="F45" s="10">
        <v>64212780</v>
      </c>
      <c r="G45" s="10">
        <v>70020492</v>
      </c>
      <c r="H45" s="13">
        <v>94405803</v>
      </c>
    </row>
    <row r="46" spans="1:8" ht="14.25" customHeight="1" x14ac:dyDescent="0.25">
      <c r="A46" s="55"/>
      <c r="B46" s="9" t="s">
        <v>27</v>
      </c>
      <c r="C46" s="10">
        <v>948067470</v>
      </c>
      <c r="D46" s="10">
        <v>48659968</v>
      </c>
      <c r="E46" s="11">
        <v>422736901</v>
      </c>
      <c r="F46" s="10">
        <v>383395630</v>
      </c>
      <c r="G46" s="10">
        <v>308653983</v>
      </c>
      <c r="H46" s="13">
        <v>349390229</v>
      </c>
    </row>
    <row r="47" spans="1:8" ht="14.25" customHeight="1" x14ac:dyDescent="0.25">
      <c r="A47" s="55"/>
      <c r="B47" s="9" t="s">
        <v>28</v>
      </c>
      <c r="C47" s="10">
        <v>1023476178</v>
      </c>
      <c r="D47" s="10">
        <v>98978711</v>
      </c>
      <c r="E47" s="11">
        <v>347161612</v>
      </c>
      <c r="F47" s="10">
        <v>274628932</v>
      </c>
      <c r="G47" s="10">
        <v>329511653</v>
      </c>
      <c r="H47" s="13">
        <v>152878993</v>
      </c>
    </row>
    <row r="48" spans="1:8" ht="14.25" customHeight="1" x14ac:dyDescent="0.25">
      <c r="A48" s="55"/>
      <c r="B48" s="9" t="s">
        <v>29</v>
      </c>
      <c r="C48" s="10">
        <v>540673318</v>
      </c>
      <c r="D48" s="10">
        <v>18696145</v>
      </c>
      <c r="E48" s="11">
        <v>364528224</v>
      </c>
      <c r="F48" s="10">
        <v>111722054</v>
      </c>
      <c r="G48" s="10">
        <v>128232884</v>
      </c>
      <c r="H48" s="13">
        <v>61059946</v>
      </c>
    </row>
    <row r="49" spans="1:8" ht="14.25" customHeight="1" x14ac:dyDescent="0.25">
      <c r="A49" s="55"/>
      <c r="B49" s="9" t="s">
        <v>30</v>
      </c>
      <c r="C49" s="10">
        <v>239871747</v>
      </c>
      <c r="D49" s="10">
        <v>31208355</v>
      </c>
      <c r="E49" s="11">
        <v>125467498</v>
      </c>
      <c r="F49" s="10">
        <v>56622153</v>
      </c>
      <c r="G49" s="10">
        <v>43011528</v>
      </c>
      <c r="H49" s="13">
        <v>83222635</v>
      </c>
    </row>
    <row r="50" spans="1:8" ht="14.25" customHeight="1" x14ac:dyDescent="0.25">
      <c r="A50" s="55"/>
      <c r="B50" s="9" t="s">
        <v>31</v>
      </c>
      <c r="C50" s="10">
        <v>256573550</v>
      </c>
      <c r="D50" s="10">
        <v>12939018</v>
      </c>
      <c r="E50" s="11">
        <v>110487862</v>
      </c>
      <c r="F50" s="10">
        <v>54584025</v>
      </c>
      <c r="G50" s="10">
        <v>28807119</v>
      </c>
      <c r="H50" s="13">
        <v>27852442</v>
      </c>
    </row>
    <row r="51" spans="1:8" ht="14.25" customHeight="1" x14ac:dyDescent="0.25">
      <c r="A51" s="56"/>
      <c r="B51" s="19" t="s">
        <v>32</v>
      </c>
      <c r="C51" s="20">
        <v>310516205</v>
      </c>
      <c r="D51" s="20">
        <v>12247244</v>
      </c>
      <c r="E51" s="21">
        <v>177026967</v>
      </c>
      <c r="F51" s="20">
        <v>60080780</v>
      </c>
      <c r="G51" s="20">
        <v>71863788</v>
      </c>
      <c r="H51" s="22">
        <v>37228818</v>
      </c>
    </row>
    <row r="52" spans="1:8" ht="14.25" customHeight="1" x14ac:dyDescent="0.25">
      <c r="A52" s="54">
        <v>2015</v>
      </c>
      <c r="B52" s="5" t="s">
        <v>8</v>
      </c>
      <c r="C52" s="6">
        <v>540324064</v>
      </c>
      <c r="D52" s="6">
        <v>9059039</v>
      </c>
      <c r="E52" s="7">
        <v>226246428</v>
      </c>
      <c r="F52" s="6">
        <v>135564070</v>
      </c>
      <c r="G52" s="6">
        <v>147159404</v>
      </c>
      <c r="H52" s="8">
        <v>27947112</v>
      </c>
    </row>
    <row r="53" spans="1:8" ht="14.25" customHeight="1" x14ac:dyDescent="0.25">
      <c r="A53" s="55"/>
      <c r="B53" s="9" t="s">
        <v>9</v>
      </c>
      <c r="C53" s="10">
        <v>799916778</v>
      </c>
      <c r="D53" s="10">
        <v>29388363</v>
      </c>
      <c r="E53" s="11">
        <v>367019059</v>
      </c>
      <c r="F53" s="10">
        <v>157385373</v>
      </c>
      <c r="G53" s="10">
        <v>216801993</v>
      </c>
      <c r="H53" s="13">
        <v>266515628</v>
      </c>
    </row>
    <row r="54" spans="1:8" ht="14.25" customHeight="1" x14ac:dyDescent="0.25">
      <c r="A54" s="55"/>
      <c r="B54" s="9" t="s">
        <v>10</v>
      </c>
      <c r="C54" s="10">
        <v>542250716</v>
      </c>
      <c r="D54" s="10">
        <v>21805569</v>
      </c>
      <c r="E54" s="11">
        <v>280831660</v>
      </c>
      <c r="F54" s="10">
        <v>112053401</v>
      </c>
      <c r="G54" s="10">
        <v>193736245</v>
      </c>
      <c r="H54" s="13">
        <v>43503275</v>
      </c>
    </row>
    <row r="55" spans="1:8" ht="14.25" customHeight="1" x14ac:dyDescent="0.25">
      <c r="A55" s="55"/>
      <c r="B55" s="9" t="s">
        <v>11</v>
      </c>
      <c r="C55" s="10">
        <v>725532590</v>
      </c>
      <c r="D55" s="10">
        <v>68945270</v>
      </c>
      <c r="E55" s="11">
        <v>454217105</v>
      </c>
      <c r="F55" s="10">
        <v>139806402</v>
      </c>
      <c r="G55" s="10">
        <v>89859067</v>
      </c>
      <c r="H55" s="13">
        <v>496040032</v>
      </c>
    </row>
    <row r="56" spans="1:8" ht="14.25" customHeight="1" x14ac:dyDescent="0.25">
      <c r="A56" s="55"/>
      <c r="B56" s="9" t="s">
        <v>12</v>
      </c>
      <c r="C56" s="10">
        <v>851459592</v>
      </c>
      <c r="D56" s="10">
        <v>16887724</v>
      </c>
      <c r="E56" s="11">
        <v>518474197</v>
      </c>
      <c r="F56" s="10">
        <v>195474710</v>
      </c>
      <c r="G56" s="10">
        <v>230582384</v>
      </c>
      <c r="H56" s="13">
        <v>69799802</v>
      </c>
    </row>
    <row r="57" spans="1:8" ht="14.25" customHeight="1" x14ac:dyDescent="0.25">
      <c r="A57" s="55"/>
      <c r="B57" s="9" t="s">
        <v>13</v>
      </c>
      <c r="C57" s="10">
        <v>1213933016</v>
      </c>
      <c r="D57" s="10">
        <v>26080978</v>
      </c>
      <c r="E57" s="11">
        <v>455666189</v>
      </c>
      <c r="F57" s="10">
        <v>205291537</v>
      </c>
      <c r="G57" s="10">
        <v>433769417</v>
      </c>
      <c r="H57" s="13">
        <v>115110168</v>
      </c>
    </row>
    <row r="58" spans="1:8" ht="14.25" customHeight="1" x14ac:dyDescent="0.25">
      <c r="A58" s="55"/>
      <c r="B58" s="9" t="s">
        <v>14</v>
      </c>
      <c r="C58" s="10">
        <v>489833182</v>
      </c>
      <c r="D58" s="10">
        <v>29123907</v>
      </c>
      <c r="E58" s="11">
        <v>572105495</v>
      </c>
      <c r="F58" s="10">
        <v>6714106</v>
      </c>
      <c r="G58" s="10">
        <v>60711143</v>
      </c>
      <c r="H58" s="13">
        <v>81095954</v>
      </c>
    </row>
    <row r="59" spans="1:8" ht="14.25" customHeight="1" x14ac:dyDescent="0.25">
      <c r="A59" s="55"/>
      <c r="B59" s="9" t="s">
        <v>15</v>
      </c>
      <c r="C59" s="10">
        <v>1129398707</v>
      </c>
      <c r="D59" s="10">
        <v>238492072</v>
      </c>
      <c r="E59" s="11">
        <v>484378190</v>
      </c>
      <c r="F59" s="10">
        <v>355496394</v>
      </c>
      <c r="G59" s="10">
        <v>325053800</v>
      </c>
      <c r="H59" s="13">
        <v>186987677</v>
      </c>
    </row>
    <row r="60" spans="1:8" ht="14.25" customHeight="1" x14ac:dyDescent="0.25">
      <c r="A60" s="55"/>
      <c r="B60" s="9" t="s">
        <v>16</v>
      </c>
      <c r="C60" s="10">
        <v>568608776</v>
      </c>
      <c r="D60" s="10">
        <v>18820866</v>
      </c>
      <c r="E60" s="11">
        <v>265642158</v>
      </c>
      <c r="F60" s="10">
        <v>151239061</v>
      </c>
      <c r="G60" s="10">
        <v>208540557</v>
      </c>
      <c r="H60" s="13">
        <v>37588971</v>
      </c>
    </row>
    <row r="61" spans="1:8" ht="14.25" customHeight="1" x14ac:dyDescent="0.25">
      <c r="A61" s="55"/>
      <c r="B61" s="9" t="s">
        <v>17</v>
      </c>
      <c r="C61" s="10">
        <v>750663814</v>
      </c>
      <c r="D61" s="10">
        <v>13266443</v>
      </c>
      <c r="E61" s="11">
        <v>344484964</v>
      </c>
      <c r="F61" s="10">
        <v>79391911</v>
      </c>
      <c r="G61" s="10">
        <v>256799014</v>
      </c>
      <c r="H61" s="13">
        <v>89734318</v>
      </c>
    </row>
    <row r="62" spans="1:8" ht="14.25" customHeight="1" x14ac:dyDescent="0.25">
      <c r="A62" s="55"/>
      <c r="B62" s="9" t="s">
        <v>18</v>
      </c>
      <c r="C62" s="10">
        <v>501068270</v>
      </c>
      <c r="D62" s="10">
        <v>24346929</v>
      </c>
      <c r="E62" s="11">
        <v>301015152</v>
      </c>
      <c r="F62" s="10">
        <v>134856080</v>
      </c>
      <c r="G62" s="10">
        <v>63821016</v>
      </c>
      <c r="H62" s="13">
        <v>330054495</v>
      </c>
    </row>
    <row r="63" spans="1:8" ht="14.25" customHeight="1" x14ac:dyDescent="0.25">
      <c r="A63" s="55"/>
      <c r="B63" s="9" t="s">
        <v>19</v>
      </c>
      <c r="C63" s="10">
        <v>899323732</v>
      </c>
      <c r="D63" s="10">
        <v>17638725</v>
      </c>
      <c r="E63" s="11">
        <v>504301201</v>
      </c>
      <c r="F63" s="10">
        <v>163062470</v>
      </c>
      <c r="G63" s="10">
        <v>195355400</v>
      </c>
      <c r="H63" s="13">
        <v>389293527</v>
      </c>
    </row>
    <row r="64" spans="1:8" ht="14.25" customHeight="1" x14ac:dyDescent="0.25">
      <c r="A64" s="55"/>
      <c r="B64" s="9" t="s">
        <v>20</v>
      </c>
      <c r="C64" s="10">
        <v>1061943563</v>
      </c>
      <c r="D64" s="10">
        <v>71493922</v>
      </c>
      <c r="E64" s="11">
        <v>478437343</v>
      </c>
      <c r="F64" s="10">
        <v>152480696</v>
      </c>
      <c r="G64" s="10">
        <v>288644226</v>
      </c>
      <c r="H64" s="13">
        <v>449426927</v>
      </c>
    </row>
    <row r="65" spans="1:8" ht="14.25" customHeight="1" x14ac:dyDescent="0.25">
      <c r="A65" s="55"/>
      <c r="B65" s="9" t="s">
        <v>21</v>
      </c>
      <c r="C65" s="10">
        <v>629742135</v>
      </c>
      <c r="D65" s="10">
        <v>24487029</v>
      </c>
      <c r="E65" s="11">
        <v>340157301</v>
      </c>
      <c r="F65" s="10">
        <v>112737922</v>
      </c>
      <c r="G65" s="10">
        <v>87280834</v>
      </c>
      <c r="H65" s="13">
        <v>396315464</v>
      </c>
    </row>
    <row r="66" spans="1:8" ht="14.25" customHeight="1" x14ac:dyDescent="0.25">
      <c r="A66" s="55"/>
      <c r="B66" s="9" t="s">
        <v>22</v>
      </c>
      <c r="C66" s="10">
        <v>6976814488</v>
      </c>
      <c r="D66" s="10">
        <v>1088834567</v>
      </c>
      <c r="E66" s="11">
        <v>6254884678</v>
      </c>
      <c r="F66" s="10">
        <v>450499386</v>
      </c>
      <c r="G66" s="10">
        <v>1051026136</v>
      </c>
      <c r="H66" s="13">
        <v>9346519826</v>
      </c>
    </row>
    <row r="67" spans="1:8" ht="14.25" customHeight="1" x14ac:dyDescent="0.25">
      <c r="A67" s="55"/>
      <c r="B67" s="9" t="s">
        <v>23</v>
      </c>
      <c r="C67" s="10">
        <v>818613095</v>
      </c>
      <c r="D67" s="10">
        <v>12749601</v>
      </c>
      <c r="E67" s="11">
        <v>436616374</v>
      </c>
      <c r="F67" s="10">
        <v>56217990</v>
      </c>
      <c r="G67" s="10">
        <v>289378811</v>
      </c>
      <c r="H67" s="13">
        <v>98223754</v>
      </c>
    </row>
    <row r="68" spans="1:8" ht="14.25" customHeight="1" x14ac:dyDescent="0.25">
      <c r="A68" s="55"/>
      <c r="B68" s="9" t="s">
        <v>24</v>
      </c>
      <c r="C68" s="10">
        <v>193832135</v>
      </c>
      <c r="D68" s="10">
        <v>2244809</v>
      </c>
      <c r="E68" s="11">
        <v>88306499</v>
      </c>
      <c r="F68" s="10">
        <v>6596847</v>
      </c>
      <c r="G68" s="10">
        <v>17359511</v>
      </c>
      <c r="H68" s="13">
        <v>7455890</v>
      </c>
    </row>
    <row r="69" spans="1:8" ht="14.25" customHeight="1" x14ac:dyDescent="0.25">
      <c r="A69" s="55"/>
      <c r="B69" s="9" t="s">
        <v>25</v>
      </c>
      <c r="C69" s="10">
        <v>188781071</v>
      </c>
      <c r="D69" s="10">
        <v>8962989</v>
      </c>
      <c r="E69" s="11">
        <v>132676982</v>
      </c>
      <c r="F69" s="10">
        <v>65618302</v>
      </c>
      <c r="G69" s="10">
        <v>27256483</v>
      </c>
      <c r="H69" s="13">
        <v>57748719</v>
      </c>
    </row>
    <row r="70" spans="1:8" ht="14.25" customHeight="1" x14ac:dyDescent="0.25">
      <c r="A70" s="55"/>
      <c r="B70" s="9" t="s">
        <v>26</v>
      </c>
      <c r="C70" s="10">
        <v>283021065</v>
      </c>
      <c r="D70" s="10">
        <v>23801732</v>
      </c>
      <c r="E70" s="11">
        <v>141122059</v>
      </c>
      <c r="F70" s="10">
        <v>96884666</v>
      </c>
      <c r="G70" s="10">
        <v>76010422</v>
      </c>
      <c r="H70" s="13">
        <v>88854553</v>
      </c>
    </row>
    <row r="71" spans="1:8" ht="14.25" customHeight="1" x14ac:dyDescent="0.25">
      <c r="A71" s="55"/>
      <c r="B71" s="9" t="s">
        <v>27</v>
      </c>
      <c r="C71" s="10">
        <v>1081049504</v>
      </c>
      <c r="D71" s="10">
        <v>37698915</v>
      </c>
      <c r="E71" s="11">
        <v>431018098</v>
      </c>
      <c r="F71" s="10">
        <v>284748071</v>
      </c>
      <c r="G71" s="10">
        <v>331498061</v>
      </c>
      <c r="H71" s="13">
        <v>304998140</v>
      </c>
    </row>
    <row r="72" spans="1:8" ht="14.25" customHeight="1" x14ac:dyDescent="0.25">
      <c r="A72" s="55"/>
      <c r="B72" s="9" t="s">
        <v>28</v>
      </c>
      <c r="C72" s="10">
        <v>1055597749</v>
      </c>
      <c r="D72" s="10">
        <v>68589156</v>
      </c>
      <c r="E72" s="11">
        <v>395334667</v>
      </c>
      <c r="F72" s="10">
        <v>258663840</v>
      </c>
      <c r="G72" s="10">
        <v>329607508</v>
      </c>
      <c r="H72" s="13">
        <v>147867561</v>
      </c>
    </row>
    <row r="73" spans="1:8" ht="14.25" customHeight="1" x14ac:dyDescent="0.25">
      <c r="A73" s="55"/>
      <c r="B73" s="9" t="s">
        <v>29</v>
      </c>
      <c r="C73" s="10">
        <v>665948026</v>
      </c>
      <c r="D73" s="10">
        <v>15033474</v>
      </c>
      <c r="E73" s="11">
        <v>488030323</v>
      </c>
      <c r="F73" s="10">
        <v>121991258</v>
      </c>
      <c r="G73" s="10">
        <v>190871459</v>
      </c>
      <c r="H73" s="13">
        <v>57266993</v>
      </c>
    </row>
    <row r="74" spans="1:8" ht="14.25" customHeight="1" x14ac:dyDescent="0.25">
      <c r="A74" s="55"/>
      <c r="B74" s="9" t="s">
        <v>30</v>
      </c>
      <c r="C74" s="10">
        <v>215709659</v>
      </c>
      <c r="D74" s="10">
        <v>15691837</v>
      </c>
      <c r="E74" s="11">
        <v>137662521</v>
      </c>
      <c r="F74" s="10">
        <v>22700694</v>
      </c>
      <c r="G74" s="10">
        <v>46463560</v>
      </c>
      <c r="H74" s="13">
        <v>76723021</v>
      </c>
    </row>
    <row r="75" spans="1:8" ht="14.25" customHeight="1" x14ac:dyDescent="0.25">
      <c r="A75" s="55"/>
      <c r="B75" s="9" t="s">
        <v>31</v>
      </c>
      <c r="C75" s="10">
        <v>234658347</v>
      </c>
      <c r="D75" s="10">
        <v>2494552</v>
      </c>
      <c r="E75" s="11">
        <v>125899267</v>
      </c>
      <c r="F75" s="10">
        <v>50950720</v>
      </c>
      <c r="G75" s="10">
        <v>29213204</v>
      </c>
      <c r="H75" s="13">
        <v>27242811</v>
      </c>
    </row>
    <row r="76" spans="1:8" ht="15" customHeight="1" x14ac:dyDescent="0.25">
      <c r="A76" s="56"/>
      <c r="B76" s="19" t="s">
        <v>32</v>
      </c>
      <c r="C76" s="20">
        <v>384156630</v>
      </c>
      <c r="D76" s="20">
        <v>10167855</v>
      </c>
      <c r="E76" s="21">
        <v>218343486</v>
      </c>
      <c r="F76" s="20">
        <v>16873521</v>
      </c>
      <c r="G76" s="20">
        <v>71295439</v>
      </c>
      <c r="H76" s="22">
        <v>35016658</v>
      </c>
    </row>
    <row r="77" spans="1:8" ht="14.25" customHeight="1" x14ac:dyDescent="0.25">
      <c r="A77" s="54">
        <v>2016</v>
      </c>
      <c r="B77" s="5" t="s">
        <v>8</v>
      </c>
      <c r="C77" s="6">
        <v>503657534</v>
      </c>
      <c r="D77" s="6">
        <v>9840937</v>
      </c>
      <c r="E77" s="7">
        <v>204131605</v>
      </c>
      <c r="F77" s="6">
        <v>91129784</v>
      </c>
      <c r="G77" s="6">
        <v>138804792</v>
      </c>
      <c r="H77" s="8">
        <v>28672957</v>
      </c>
    </row>
    <row r="78" spans="1:8" ht="14.25" customHeight="1" x14ac:dyDescent="0.25">
      <c r="A78" s="55"/>
      <c r="B78" s="9" t="s">
        <v>9</v>
      </c>
      <c r="C78" s="10">
        <v>829174143</v>
      </c>
      <c r="D78" s="10">
        <v>29092492</v>
      </c>
      <c r="E78" s="11">
        <v>366476234</v>
      </c>
      <c r="F78" s="10">
        <v>201175315</v>
      </c>
      <c r="G78" s="10">
        <v>217355082</v>
      </c>
      <c r="H78" s="13">
        <v>270423496</v>
      </c>
    </row>
    <row r="79" spans="1:8" ht="14.25" customHeight="1" x14ac:dyDescent="0.25">
      <c r="A79" s="55"/>
      <c r="B79" s="9" t="s">
        <v>10</v>
      </c>
      <c r="C79" s="10">
        <v>636756656</v>
      </c>
      <c r="D79" s="10">
        <v>28703425</v>
      </c>
      <c r="E79" s="11">
        <v>291685611</v>
      </c>
      <c r="F79" s="10">
        <v>136566849</v>
      </c>
      <c r="G79" s="10">
        <v>177460896</v>
      </c>
      <c r="H79" s="13">
        <v>44945127</v>
      </c>
    </row>
    <row r="80" spans="1:8" ht="14.25" customHeight="1" x14ac:dyDescent="0.25">
      <c r="A80" s="55"/>
      <c r="B80" s="9" t="s">
        <v>11</v>
      </c>
      <c r="C80" s="10">
        <v>753078985</v>
      </c>
      <c r="D80" s="10">
        <v>61965821</v>
      </c>
      <c r="E80" s="11">
        <v>527838088</v>
      </c>
      <c r="F80" s="10">
        <v>169635282</v>
      </c>
      <c r="G80" s="10">
        <v>100541895</v>
      </c>
      <c r="H80" s="13">
        <v>508142053</v>
      </c>
    </row>
    <row r="81" spans="1:8" ht="14.25" customHeight="1" x14ac:dyDescent="0.25">
      <c r="A81" s="55"/>
      <c r="B81" s="9" t="s">
        <v>12</v>
      </c>
      <c r="C81" s="10">
        <v>756333063</v>
      </c>
      <c r="D81" s="10">
        <v>20827955</v>
      </c>
      <c r="E81" s="11">
        <v>511217433</v>
      </c>
      <c r="F81" s="10">
        <v>170063386</v>
      </c>
      <c r="G81" s="10">
        <v>230203023</v>
      </c>
      <c r="H81" s="13">
        <v>72058883</v>
      </c>
    </row>
    <row r="82" spans="1:8" ht="14.25" customHeight="1" x14ac:dyDescent="0.25">
      <c r="A82" s="55"/>
      <c r="B82" s="9" t="s">
        <v>13</v>
      </c>
      <c r="C82" s="10">
        <v>1229044633</v>
      </c>
      <c r="D82" s="10">
        <v>20997220</v>
      </c>
      <c r="E82" s="11">
        <v>471201736</v>
      </c>
      <c r="F82" s="10">
        <v>312852325</v>
      </c>
      <c r="G82" s="10">
        <v>431226712</v>
      </c>
      <c r="H82" s="13">
        <v>121336240</v>
      </c>
    </row>
    <row r="83" spans="1:8" ht="14.25" customHeight="1" x14ac:dyDescent="0.25">
      <c r="A83" s="55"/>
      <c r="B83" s="9" t="s">
        <v>14</v>
      </c>
      <c r="C83" s="10">
        <v>440148369</v>
      </c>
      <c r="D83" s="10">
        <v>33463971</v>
      </c>
      <c r="E83" s="11">
        <v>504428978</v>
      </c>
      <c r="F83" s="10">
        <v>15936482</v>
      </c>
      <c r="G83" s="10">
        <v>70898326</v>
      </c>
      <c r="H83" s="13">
        <v>82247874</v>
      </c>
    </row>
    <row r="84" spans="1:8" ht="14.25" customHeight="1" x14ac:dyDescent="0.25">
      <c r="A84" s="55"/>
      <c r="B84" s="9" t="s">
        <v>15</v>
      </c>
      <c r="C84" s="10">
        <v>1129881995</v>
      </c>
      <c r="D84" s="10">
        <v>205351363</v>
      </c>
      <c r="E84" s="11">
        <v>493503346</v>
      </c>
      <c r="F84" s="10">
        <v>350916432</v>
      </c>
      <c r="G84" s="10">
        <v>307409198</v>
      </c>
      <c r="H84" s="13">
        <v>191994538</v>
      </c>
    </row>
    <row r="85" spans="1:8" ht="14.25" customHeight="1" x14ac:dyDescent="0.25">
      <c r="A85" s="55"/>
      <c r="B85" s="9" t="s">
        <v>16</v>
      </c>
      <c r="C85" s="10">
        <v>584045000</v>
      </c>
      <c r="D85" s="10">
        <v>24914564</v>
      </c>
      <c r="E85" s="11">
        <v>275253252</v>
      </c>
      <c r="F85" s="10">
        <v>128837863</v>
      </c>
      <c r="G85" s="10">
        <v>185809929</v>
      </c>
      <c r="H85" s="13">
        <v>37481113</v>
      </c>
    </row>
    <row r="86" spans="1:8" ht="14.25" customHeight="1" x14ac:dyDescent="0.25">
      <c r="A86" s="55"/>
      <c r="B86" s="9" t="s">
        <v>17</v>
      </c>
      <c r="C86" s="10">
        <v>772597070</v>
      </c>
      <c r="D86" s="10">
        <v>20392160</v>
      </c>
      <c r="E86" s="11">
        <v>337056615</v>
      </c>
      <c r="F86" s="10">
        <v>150784633</v>
      </c>
      <c r="G86" s="10">
        <v>235338928</v>
      </c>
      <c r="H86" s="13">
        <v>93159296</v>
      </c>
    </row>
    <row r="87" spans="1:8" ht="14.25" customHeight="1" x14ac:dyDescent="0.25">
      <c r="A87" s="55"/>
      <c r="B87" s="9" t="s">
        <v>18</v>
      </c>
      <c r="C87" s="10">
        <v>479395873</v>
      </c>
      <c r="D87" s="10">
        <v>15335301</v>
      </c>
      <c r="E87" s="11">
        <v>300636568</v>
      </c>
      <c r="F87" s="10">
        <v>149932890</v>
      </c>
      <c r="G87" s="10">
        <v>74027403</v>
      </c>
      <c r="H87" s="13">
        <v>334586598</v>
      </c>
    </row>
    <row r="88" spans="1:8" ht="14.25" customHeight="1" x14ac:dyDescent="0.25">
      <c r="A88" s="55"/>
      <c r="B88" s="9" t="s">
        <v>19</v>
      </c>
      <c r="C88" s="10">
        <v>955654159</v>
      </c>
      <c r="D88" s="10">
        <v>23575430</v>
      </c>
      <c r="E88" s="11">
        <v>535394808</v>
      </c>
      <c r="F88" s="10">
        <v>125920328</v>
      </c>
      <c r="G88" s="10">
        <v>197695146</v>
      </c>
      <c r="H88" s="13">
        <v>407317158</v>
      </c>
    </row>
    <row r="89" spans="1:8" ht="14.25" customHeight="1" x14ac:dyDescent="0.25">
      <c r="A89" s="55"/>
      <c r="B89" s="9" t="s">
        <v>20</v>
      </c>
      <c r="C89" s="10">
        <v>1164592682</v>
      </c>
      <c r="D89" s="10">
        <v>58385903</v>
      </c>
      <c r="E89" s="11">
        <v>526672735</v>
      </c>
      <c r="F89" s="10">
        <v>218664842</v>
      </c>
      <c r="G89" s="10">
        <v>280625858</v>
      </c>
      <c r="H89" s="13">
        <v>458919817</v>
      </c>
    </row>
    <row r="90" spans="1:8" ht="14.25" customHeight="1" x14ac:dyDescent="0.25">
      <c r="A90" s="55"/>
      <c r="B90" s="9" t="s">
        <v>21</v>
      </c>
      <c r="C90" s="10">
        <v>657246189</v>
      </c>
      <c r="D90" s="10">
        <v>15821014</v>
      </c>
      <c r="E90" s="11">
        <v>374925811</v>
      </c>
      <c r="F90" s="10">
        <v>91470449</v>
      </c>
      <c r="G90" s="10">
        <v>100237847</v>
      </c>
      <c r="H90" s="13">
        <v>405137769</v>
      </c>
    </row>
    <row r="91" spans="1:8" ht="14.25" customHeight="1" x14ac:dyDescent="0.25">
      <c r="A91" s="55"/>
      <c r="B91" s="9" t="s">
        <v>22</v>
      </c>
      <c r="C91" s="10">
        <v>7482794077</v>
      </c>
      <c r="D91" s="10">
        <v>1212372705</v>
      </c>
      <c r="E91" s="11">
        <v>6286331703</v>
      </c>
      <c r="F91" s="10">
        <v>267923066</v>
      </c>
      <c r="G91" s="10">
        <v>1119809778</v>
      </c>
      <c r="H91" s="13">
        <v>9423513729</v>
      </c>
    </row>
    <row r="92" spans="1:8" ht="14.25" customHeight="1" x14ac:dyDescent="0.25">
      <c r="A92" s="55"/>
      <c r="B92" s="9" t="s">
        <v>23</v>
      </c>
      <c r="C92" s="10">
        <v>941334563</v>
      </c>
      <c r="D92" s="10">
        <v>11236557</v>
      </c>
      <c r="E92" s="11">
        <v>480317961</v>
      </c>
      <c r="F92" s="10">
        <v>70142267</v>
      </c>
      <c r="G92" s="10">
        <v>292860696</v>
      </c>
      <c r="H92" s="13">
        <v>99775540</v>
      </c>
    </row>
    <row r="93" spans="1:8" ht="14.25" customHeight="1" x14ac:dyDescent="0.25">
      <c r="A93" s="55"/>
      <c r="B93" s="9" t="s">
        <v>24</v>
      </c>
      <c r="C93" s="10">
        <v>158428449</v>
      </c>
      <c r="D93" s="10">
        <v>1859717</v>
      </c>
      <c r="E93" s="11">
        <v>99746736</v>
      </c>
      <c r="F93" s="10">
        <v>9293224</v>
      </c>
      <c r="G93" s="10">
        <v>17287584</v>
      </c>
      <c r="H93" s="13">
        <v>7967299</v>
      </c>
    </row>
    <row r="94" spans="1:8" ht="14.25" customHeight="1" x14ac:dyDescent="0.25">
      <c r="A94" s="55"/>
      <c r="B94" s="9" t="s">
        <v>25</v>
      </c>
      <c r="C94" s="10">
        <v>232921198</v>
      </c>
      <c r="D94" s="10">
        <v>16203105</v>
      </c>
      <c r="E94" s="11">
        <v>168946776</v>
      </c>
      <c r="F94" s="10">
        <v>63896932</v>
      </c>
      <c r="G94" s="10">
        <v>24794388</v>
      </c>
      <c r="H94" s="13">
        <v>60009614</v>
      </c>
    </row>
    <row r="95" spans="1:8" ht="14.25" customHeight="1" x14ac:dyDescent="0.25">
      <c r="A95" s="55"/>
      <c r="B95" s="9" t="s">
        <v>26</v>
      </c>
      <c r="C95" s="10">
        <v>301082647</v>
      </c>
      <c r="D95" s="10">
        <v>20383712</v>
      </c>
      <c r="E95" s="11">
        <v>186769172</v>
      </c>
      <c r="F95" s="10">
        <v>113556685</v>
      </c>
      <c r="G95" s="10">
        <v>70918996</v>
      </c>
      <c r="H95" s="13">
        <v>89656323</v>
      </c>
    </row>
    <row r="96" spans="1:8" ht="14.25" customHeight="1" x14ac:dyDescent="0.25">
      <c r="A96" s="55"/>
      <c r="B96" s="9" t="s">
        <v>27</v>
      </c>
      <c r="C96" s="10">
        <v>1102434482</v>
      </c>
      <c r="D96" s="10">
        <v>40780281</v>
      </c>
      <c r="E96" s="11">
        <v>454648621</v>
      </c>
      <c r="F96" s="10">
        <v>178717796</v>
      </c>
      <c r="G96" s="10">
        <v>338368053</v>
      </c>
      <c r="H96" s="13">
        <v>319637112</v>
      </c>
    </row>
    <row r="97" spans="1:8" ht="14.25" customHeight="1" x14ac:dyDescent="0.25">
      <c r="A97" s="55"/>
      <c r="B97" s="9" t="s">
        <v>28</v>
      </c>
      <c r="C97" s="10">
        <v>1159942355</v>
      </c>
      <c r="D97" s="10">
        <v>84305950</v>
      </c>
      <c r="E97" s="11">
        <v>382678990</v>
      </c>
      <c r="F97" s="10">
        <v>320954474</v>
      </c>
      <c r="G97" s="10">
        <v>314280546</v>
      </c>
      <c r="H97" s="13">
        <v>152461799</v>
      </c>
    </row>
    <row r="98" spans="1:8" ht="14.25" customHeight="1" x14ac:dyDescent="0.25">
      <c r="A98" s="55"/>
      <c r="B98" s="9" t="s">
        <v>29</v>
      </c>
      <c r="C98" s="10">
        <v>649206039</v>
      </c>
      <c r="D98" s="10">
        <v>13652746</v>
      </c>
      <c r="E98" s="11">
        <v>430698160</v>
      </c>
      <c r="F98" s="10">
        <v>165586547</v>
      </c>
      <c r="G98" s="10">
        <v>163239646</v>
      </c>
      <c r="H98" s="13">
        <v>58066573</v>
      </c>
    </row>
    <row r="99" spans="1:8" ht="14.25" customHeight="1" x14ac:dyDescent="0.25">
      <c r="A99" s="55"/>
      <c r="B99" s="9" t="s">
        <v>30</v>
      </c>
      <c r="C99" s="10">
        <v>270550235</v>
      </c>
      <c r="D99" s="10">
        <v>18597743</v>
      </c>
      <c r="E99" s="11">
        <v>151291546</v>
      </c>
      <c r="F99" s="10">
        <v>36960562</v>
      </c>
      <c r="G99" s="10">
        <v>46831754</v>
      </c>
      <c r="H99" s="13">
        <v>78583919</v>
      </c>
    </row>
    <row r="100" spans="1:8" ht="14.25" customHeight="1" x14ac:dyDescent="0.25">
      <c r="A100" s="55"/>
      <c r="B100" s="9" t="s">
        <v>31</v>
      </c>
      <c r="C100" s="10">
        <v>231844465</v>
      </c>
      <c r="D100" s="10">
        <v>2091573</v>
      </c>
      <c r="E100" s="11">
        <v>127707745</v>
      </c>
      <c r="F100" s="10">
        <v>18807410</v>
      </c>
      <c r="G100" s="10">
        <v>34332939</v>
      </c>
      <c r="H100" s="13">
        <v>30648110</v>
      </c>
    </row>
    <row r="101" spans="1:8" ht="15" customHeight="1" x14ac:dyDescent="0.25">
      <c r="A101" s="56"/>
      <c r="B101" s="19" t="s">
        <v>32</v>
      </c>
      <c r="C101" s="20">
        <v>413562715</v>
      </c>
      <c r="D101" s="20">
        <v>10446671</v>
      </c>
      <c r="E101" s="21">
        <v>316101256</v>
      </c>
      <c r="F101" s="20">
        <v>40605844</v>
      </c>
      <c r="G101" s="20">
        <v>82417974</v>
      </c>
      <c r="H101" s="22">
        <v>35538825</v>
      </c>
    </row>
    <row r="102" spans="1:8" ht="14.25" customHeight="1" x14ac:dyDescent="0.25">
      <c r="A102" s="54">
        <v>2017</v>
      </c>
      <c r="B102" s="5" t="s">
        <v>8</v>
      </c>
      <c r="C102" s="6">
        <v>570863511</v>
      </c>
      <c r="D102" s="23">
        <v>10213569</v>
      </c>
      <c r="E102" s="7">
        <v>502375455</v>
      </c>
      <c r="F102" s="6">
        <v>276945729</v>
      </c>
      <c r="G102" s="6">
        <v>181222954</v>
      </c>
      <c r="H102" s="8">
        <v>27727249</v>
      </c>
    </row>
    <row r="103" spans="1:8" ht="14.25" customHeight="1" x14ac:dyDescent="0.25">
      <c r="A103" s="55"/>
      <c r="B103" s="9" t="s">
        <v>9</v>
      </c>
      <c r="C103" s="10">
        <v>1094526523</v>
      </c>
      <c r="D103" s="10">
        <v>48392414</v>
      </c>
      <c r="E103" s="11">
        <v>415026684</v>
      </c>
      <c r="F103" s="10">
        <v>231476222</v>
      </c>
      <c r="G103" s="10">
        <v>256142304</v>
      </c>
      <c r="H103" s="13">
        <v>272112212</v>
      </c>
    </row>
    <row r="104" spans="1:8" ht="14.25" customHeight="1" x14ac:dyDescent="0.25">
      <c r="A104" s="55"/>
      <c r="B104" s="9" t="s">
        <v>10</v>
      </c>
      <c r="C104" s="10">
        <v>635005507</v>
      </c>
      <c r="D104" s="10">
        <v>41939809</v>
      </c>
      <c r="E104" s="11">
        <v>319498004</v>
      </c>
      <c r="F104" s="10">
        <v>390440674</v>
      </c>
      <c r="G104" s="10">
        <v>185516320</v>
      </c>
      <c r="H104" s="13">
        <v>44452194</v>
      </c>
    </row>
    <row r="105" spans="1:8" ht="14.25" customHeight="1" x14ac:dyDescent="0.25">
      <c r="A105" s="55"/>
      <c r="B105" s="9" t="s">
        <v>11</v>
      </c>
      <c r="C105" s="10">
        <v>943122580</v>
      </c>
      <c r="D105" s="10">
        <v>63428617</v>
      </c>
      <c r="E105" s="11">
        <v>555446631</v>
      </c>
      <c r="F105" s="10">
        <v>125854693</v>
      </c>
      <c r="G105" s="10">
        <v>118541167</v>
      </c>
      <c r="H105" s="13">
        <v>511699635</v>
      </c>
    </row>
    <row r="106" spans="1:8" ht="14.25" customHeight="1" x14ac:dyDescent="0.25">
      <c r="A106" s="55"/>
      <c r="B106" s="9" t="s">
        <v>12</v>
      </c>
      <c r="C106" s="10">
        <v>889650314</v>
      </c>
      <c r="D106" s="10">
        <v>17145542</v>
      </c>
      <c r="E106" s="11">
        <v>467204122</v>
      </c>
      <c r="F106" s="10">
        <v>263721393</v>
      </c>
      <c r="G106" s="10">
        <v>258415040</v>
      </c>
      <c r="H106" s="13">
        <v>71819998</v>
      </c>
    </row>
    <row r="107" spans="1:8" ht="14.25" customHeight="1" x14ac:dyDescent="0.25">
      <c r="A107" s="55"/>
      <c r="B107" s="9" t="s">
        <v>13</v>
      </c>
      <c r="C107" s="10">
        <v>1518794679</v>
      </c>
      <c r="D107" s="10">
        <v>27049062</v>
      </c>
      <c r="E107" s="11">
        <v>515953171</v>
      </c>
      <c r="F107" s="10">
        <v>566014038</v>
      </c>
      <c r="G107" s="10">
        <v>475121262</v>
      </c>
      <c r="H107" s="13">
        <v>117204372</v>
      </c>
    </row>
    <row r="108" spans="1:8" ht="14.25" customHeight="1" x14ac:dyDescent="0.25">
      <c r="A108" s="55"/>
      <c r="B108" s="9" t="s">
        <v>14</v>
      </c>
      <c r="C108" s="10">
        <v>484971874</v>
      </c>
      <c r="D108" s="10">
        <v>44063293</v>
      </c>
      <c r="E108" s="11">
        <v>514792046</v>
      </c>
      <c r="F108" s="10">
        <v>5466755</v>
      </c>
      <c r="G108" s="10">
        <v>75667515</v>
      </c>
      <c r="H108" s="13">
        <v>81520957</v>
      </c>
    </row>
    <row r="109" spans="1:8" ht="14.25" customHeight="1" x14ac:dyDescent="0.25">
      <c r="A109" s="55"/>
      <c r="B109" s="9" t="s">
        <v>15</v>
      </c>
      <c r="C109" s="10">
        <v>1220555217</v>
      </c>
      <c r="D109" s="10">
        <v>230908301</v>
      </c>
      <c r="E109" s="11">
        <v>487487384</v>
      </c>
      <c r="F109" s="10">
        <v>309123951</v>
      </c>
      <c r="G109" s="10">
        <v>315714563</v>
      </c>
      <c r="H109" s="13">
        <v>203572298</v>
      </c>
    </row>
    <row r="110" spans="1:8" ht="14.25" customHeight="1" x14ac:dyDescent="0.25">
      <c r="A110" s="55"/>
      <c r="B110" s="9" t="s">
        <v>16</v>
      </c>
      <c r="C110" s="10">
        <v>677828331</v>
      </c>
      <c r="D110" s="10">
        <v>36010322</v>
      </c>
      <c r="E110" s="11">
        <v>279006835</v>
      </c>
      <c r="F110" s="10">
        <v>228140238</v>
      </c>
      <c r="G110" s="10">
        <v>202433139</v>
      </c>
      <c r="H110" s="13">
        <v>34748520</v>
      </c>
    </row>
    <row r="111" spans="1:8" ht="14.25" customHeight="1" x14ac:dyDescent="0.25">
      <c r="A111" s="55"/>
      <c r="B111" s="9" t="s">
        <v>17</v>
      </c>
      <c r="C111" s="10">
        <v>846482683</v>
      </c>
      <c r="D111" s="10">
        <v>27914016</v>
      </c>
      <c r="E111" s="11">
        <v>327102616</v>
      </c>
      <c r="F111" s="10">
        <v>236803777</v>
      </c>
      <c r="G111" s="10">
        <v>250621366</v>
      </c>
      <c r="H111" s="13">
        <v>88536052</v>
      </c>
    </row>
    <row r="112" spans="1:8" ht="14.25" customHeight="1" x14ac:dyDescent="0.25">
      <c r="A112" s="55"/>
      <c r="B112" s="9" t="s">
        <v>18</v>
      </c>
      <c r="C112" s="10">
        <v>604280177</v>
      </c>
      <c r="D112" s="10">
        <v>20531915</v>
      </c>
      <c r="E112" s="11">
        <v>322789273</v>
      </c>
      <c r="F112" s="10">
        <v>117962402</v>
      </c>
      <c r="G112" s="10">
        <v>73774238</v>
      </c>
      <c r="H112" s="13">
        <v>340045776</v>
      </c>
    </row>
    <row r="113" spans="1:8" ht="14.25" customHeight="1" x14ac:dyDescent="0.25">
      <c r="A113" s="55"/>
      <c r="B113" s="9" t="s">
        <v>19</v>
      </c>
      <c r="C113" s="10">
        <v>1021572991</v>
      </c>
      <c r="D113" s="10">
        <v>33434315</v>
      </c>
      <c r="E113" s="11">
        <v>616655826</v>
      </c>
      <c r="F113" s="10">
        <v>168456067</v>
      </c>
      <c r="G113" s="10">
        <v>214966785</v>
      </c>
      <c r="H113" s="13">
        <v>411512835</v>
      </c>
    </row>
    <row r="114" spans="1:8" ht="14.25" customHeight="1" x14ac:dyDescent="0.25">
      <c r="A114" s="55"/>
      <c r="B114" s="9" t="s">
        <v>20</v>
      </c>
      <c r="C114" s="10">
        <v>1304461010</v>
      </c>
      <c r="D114" s="10">
        <v>90995862</v>
      </c>
      <c r="E114" s="11">
        <v>568011847</v>
      </c>
      <c r="F114" s="10">
        <v>331195351</v>
      </c>
      <c r="G114" s="10">
        <v>308728983</v>
      </c>
      <c r="H114" s="13">
        <v>466232319</v>
      </c>
    </row>
    <row r="115" spans="1:8" ht="14.25" customHeight="1" x14ac:dyDescent="0.25">
      <c r="A115" s="55"/>
      <c r="B115" s="9" t="s">
        <v>21</v>
      </c>
      <c r="C115" s="10">
        <v>767107270</v>
      </c>
      <c r="D115" s="10">
        <v>19889839</v>
      </c>
      <c r="E115" s="11">
        <v>397404400</v>
      </c>
      <c r="F115" s="10">
        <v>259344370</v>
      </c>
      <c r="G115" s="10">
        <v>120503667</v>
      </c>
      <c r="H115" s="13">
        <v>421838449</v>
      </c>
    </row>
    <row r="116" spans="1:8" ht="14.25" customHeight="1" x14ac:dyDescent="0.25">
      <c r="A116" s="55"/>
      <c r="B116" s="9" t="s">
        <v>22</v>
      </c>
      <c r="C116" s="10">
        <v>7591872168</v>
      </c>
      <c r="D116" s="10">
        <v>1538211966</v>
      </c>
      <c r="E116" s="11">
        <v>6490093761</v>
      </c>
      <c r="F116" s="10">
        <v>3082172812</v>
      </c>
      <c r="G116" s="10">
        <v>1347885632</v>
      </c>
      <c r="H116" s="13">
        <v>10243253709</v>
      </c>
    </row>
    <row r="117" spans="1:8" ht="14.25" customHeight="1" x14ac:dyDescent="0.25">
      <c r="A117" s="55"/>
      <c r="B117" s="9" t="s">
        <v>23</v>
      </c>
      <c r="C117" s="10">
        <v>1101727671</v>
      </c>
      <c r="D117" s="10">
        <v>9900935</v>
      </c>
      <c r="E117" s="11">
        <v>531359466</v>
      </c>
      <c r="F117" s="10">
        <v>123395839</v>
      </c>
      <c r="G117" s="10">
        <v>315539408</v>
      </c>
      <c r="H117" s="13">
        <v>95863110</v>
      </c>
    </row>
    <row r="118" spans="1:8" ht="14.25" customHeight="1" x14ac:dyDescent="0.25">
      <c r="A118" s="55"/>
      <c r="B118" s="9" t="s">
        <v>24</v>
      </c>
      <c r="C118" s="10">
        <v>212360509</v>
      </c>
      <c r="D118" s="10">
        <v>3475316</v>
      </c>
      <c r="E118" s="11">
        <v>100752686</v>
      </c>
      <c r="F118" s="10">
        <v>14807217</v>
      </c>
      <c r="G118" s="10">
        <v>19625647</v>
      </c>
      <c r="H118" s="13">
        <v>7099766</v>
      </c>
    </row>
    <row r="119" spans="1:8" ht="14.25" customHeight="1" x14ac:dyDescent="0.25">
      <c r="A119" s="55"/>
      <c r="B119" s="9" t="s">
        <v>25</v>
      </c>
      <c r="C119" s="10">
        <v>266581283</v>
      </c>
      <c r="D119" s="10">
        <v>15554794</v>
      </c>
      <c r="E119" s="11">
        <v>183208282</v>
      </c>
      <c r="F119" s="10">
        <v>47760784</v>
      </c>
      <c r="G119" s="10">
        <v>27058323</v>
      </c>
      <c r="H119" s="13">
        <v>56445432</v>
      </c>
    </row>
    <row r="120" spans="1:8" ht="14.25" customHeight="1" x14ac:dyDescent="0.25">
      <c r="A120" s="55"/>
      <c r="B120" s="9" t="s">
        <v>26</v>
      </c>
      <c r="C120" s="10">
        <v>330355403</v>
      </c>
      <c r="D120" s="10">
        <v>21926997</v>
      </c>
      <c r="E120" s="11">
        <v>233545366</v>
      </c>
      <c r="F120" s="10">
        <v>63692141</v>
      </c>
      <c r="G120" s="10">
        <v>78977099</v>
      </c>
      <c r="H120" s="13">
        <v>88507925</v>
      </c>
    </row>
    <row r="121" spans="1:8" ht="14.25" customHeight="1" x14ac:dyDescent="0.25">
      <c r="A121" s="55"/>
      <c r="B121" s="9" t="s">
        <v>27</v>
      </c>
      <c r="C121" s="10">
        <v>1374135791</v>
      </c>
      <c r="D121" s="10">
        <v>47944693</v>
      </c>
      <c r="E121" s="11">
        <v>516047952</v>
      </c>
      <c r="F121" s="10">
        <v>294518929</v>
      </c>
      <c r="G121" s="10">
        <v>392477092</v>
      </c>
      <c r="H121" s="13">
        <v>333635620</v>
      </c>
    </row>
    <row r="122" spans="1:8" ht="14.25" customHeight="1" x14ac:dyDescent="0.25">
      <c r="A122" s="55"/>
      <c r="B122" s="9" t="s">
        <v>28</v>
      </c>
      <c r="C122" s="10">
        <v>1295765049</v>
      </c>
      <c r="D122" s="10">
        <v>83068080</v>
      </c>
      <c r="E122" s="11">
        <v>468849156</v>
      </c>
      <c r="F122" s="10">
        <v>464796669</v>
      </c>
      <c r="G122" s="10">
        <v>315728307</v>
      </c>
      <c r="H122" s="13">
        <v>157596499</v>
      </c>
    </row>
    <row r="123" spans="1:8" ht="14.25" customHeight="1" x14ac:dyDescent="0.25">
      <c r="A123" s="55"/>
      <c r="B123" s="9" t="s">
        <v>29</v>
      </c>
      <c r="C123" s="10">
        <v>793530059</v>
      </c>
      <c r="D123" s="10">
        <v>38051177</v>
      </c>
      <c r="E123" s="11">
        <v>363457185</v>
      </c>
      <c r="F123" s="10">
        <v>290094352</v>
      </c>
      <c r="G123" s="10">
        <v>170794122</v>
      </c>
      <c r="H123" s="13">
        <v>56456701</v>
      </c>
    </row>
    <row r="124" spans="1:8" ht="14.25" customHeight="1" x14ac:dyDescent="0.25">
      <c r="A124" s="55"/>
      <c r="B124" s="9" t="s">
        <v>30</v>
      </c>
      <c r="C124" s="10">
        <v>327875705</v>
      </c>
      <c r="D124" s="10">
        <v>14730916</v>
      </c>
      <c r="E124" s="11">
        <v>209548924</v>
      </c>
      <c r="F124" s="10">
        <v>35029247</v>
      </c>
      <c r="G124" s="10">
        <v>53094795</v>
      </c>
      <c r="H124" s="13">
        <v>78215670</v>
      </c>
    </row>
    <row r="125" spans="1:8" ht="14.25" customHeight="1" x14ac:dyDescent="0.25">
      <c r="A125" s="55"/>
      <c r="B125" s="9" t="s">
        <v>31</v>
      </c>
      <c r="C125" s="10">
        <v>296902338</v>
      </c>
      <c r="D125" s="10">
        <v>4926784</v>
      </c>
      <c r="E125" s="11">
        <v>131688993</v>
      </c>
      <c r="F125" s="10">
        <v>14841629</v>
      </c>
      <c r="G125" s="10">
        <v>36139077</v>
      </c>
      <c r="H125" s="13">
        <v>31110598</v>
      </c>
    </row>
    <row r="126" spans="1:8" ht="14.25" customHeight="1" x14ac:dyDescent="0.25">
      <c r="A126" s="56"/>
      <c r="B126" s="19" t="s">
        <v>32</v>
      </c>
      <c r="C126" s="20">
        <v>497038464</v>
      </c>
      <c r="D126" s="20">
        <v>9545724</v>
      </c>
      <c r="E126" s="21">
        <v>332868543</v>
      </c>
      <c r="F126" s="20">
        <v>35866671</v>
      </c>
      <c r="G126" s="20">
        <v>109602600</v>
      </c>
      <c r="H126" s="22">
        <v>35353020</v>
      </c>
    </row>
    <row r="127" spans="1:8" ht="14.25" customHeight="1" x14ac:dyDescent="0.25">
      <c r="A127" s="54">
        <v>2018</v>
      </c>
      <c r="B127" s="5" t="s">
        <v>8</v>
      </c>
      <c r="C127" s="6">
        <v>581259611</v>
      </c>
      <c r="D127" s="6">
        <v>16969235</v>
      </c>
      <c r="E127" s="7">
        <v>566353861</v>
      </c>
      <c r="F127" s="6">
        <v>432454041</v>
      </c>
      <c r="G127" s="6">
        <v>186116568</v>
      </c>
      <c r="H127" s="8">
        <v>32454814</v>
      </c>
    </row>
    <row r="128" spans="1:8" ht="14.25" customHeight="1" x14ac:dyDescent="0.25">
      <c r="A128" s="55"/>
      <c r="B128" s="9" t="s">
        <v>9</v>
      </c>
      <c r="C128" s="10">
        <v>1183085527</v>
      </c>
      <c r="D128" s="10">
        <v>126894483</v>
      </c>
      <c r="E128" s="11">
        <v>493293592</v>
      </c>
      <c r="F128" s="10">
        <v>180172672</v>
      </c>
      <c r="G128" s="10">
        <v>258547002</v>
      </c>
      <c r="H128" s="13">
        <v>297429742</v>
      </c>
    </row>
    <row r="129" spans="1:8" ht="14.25" customHeight="1" x14ac:dyDescent="0.25">
      <c r="A129" s="55"/>
      <c r="B129" s="9" t="s">
        <v>10</v>
      </c>
      <c r="C129" s="10">
        <v>670604892</v>
      </c>
      <c r="D129" s="10">
        <v>83495687</v>
      </c>
      <c r="E129" s="11">
        <v>378213994</v>
      </c>
      <c r="F129" s="10">
        <v>177081581</v>
      </c>
      <c r="G129" s="10">
        <v>192622026</v>
      </c>
      <c r="H129" s="13">
        <v>50626721</v>
      </c>
    </row>
    <row r="130" spans="1:8" ht="14.25" customHeight="1" x14ac:dyDescent="0.25">
      <c r="A130" s="55"/>
      <c r="B130" s="9" t="s">
        <v>11</v>
      </c>
      <c r="C130" s="10">
        <v>1070156552</v>
      </c>
      <c r="D130" s="10">
        <v>127615681</v>
      </c>
      <c r="E130" s="11">
        <v>651232915</v>
      </c>
      <c r="F130" s="10">
        <v>142781428</v>
      </c>
      <c r="G130" s="10">
        <v>111944810</v>
      </c>
      <c r="H130" s="13">
        <v>568478646</v>
      </c>
    </row>
    <row r="131" spans="1:8" ht="14.25" customHeight="1" x14ac:dyDescent="0.25">
      <c r="A131" s="55"/>
      <c r="B131" s="9" t="s">
        <v>12</v>
      </c>
      <c r="C131" s="10">
        <v>954124410</v>
      </c>
      <c r="D131" s="10">
        <v>24378071</v>
      </c>
      <c r="E131" s="11">
        <v>573298622</v>
      </c>
      <c r="F131" s="10">
        <v>182110811</v>
      </c>
      <c r="G131" s="10">
        <v>254517725</v>
      </c>
      <c r="H131" s="13">
        <v>83715667</v>
      </c>
    </row>
    <row r="132" spans="1:8" ht="14.25" customHeight="1" x14ac:dyDescent="0.25">
      <c r="A132" s="55"/>
      <c r="B132" s="9" t="s">
        <v>13</v>
      </c>
      <c r="C132" s="10">
        <v>1673055221</v>
      </c>
      <c r="D132" s="10">
        <v>36856399</v>
      </c>
      <c r="E132" s="11">
        <v>597315042</v>
      </c>
      <c r="F132" s="10">
        <v>266072495</v>
      </c>
      <c r="G132" s="10">
        <v>470672401</v>
      </c>
      <c r="H132" s="13">
        <v>133991803</v>
      </c>
    </row>
    <row r="133" spans="1:8" ht="14.25" customHeight="1" x14ac:dyDescent="0.25">
      <c r="A133" s="55"/>
      <c r="B133" s="9" t="s">
        <v>14</v>
      </c>
      <c r="C133" s="10">
        <v>507871478</v>
      </c>
      <c r="D133" s="10">
        <v>151074868</v>
      </c>
      <c r="E133" s="11">
        <v>577298344</v>
      </c>
      <c r="F133" s="10">
        <v>2308876</v>
      </c>
      <c r="G133" s="10">
        <v>85187240</v>
      </c>
      <c r="H133" s="13">
        <v>82243039</v>
      </c>
    </row>
    <row r="134" spans="1:8" ht="14.25" customHeight="1" x14ac:dyDescent="0.25">
      <c r="A134" s="55"/>
      <c r="B134" s="9" t="s">
        <v>15</v>
      </c>
      <c r="C134" s="10">
        <v>1504904072</v>
      </c>
      <c r="D134" s="10">
        <v>281551688</v>
      </c>
      <c r="E134" s="11">
        <v>624293946</v>
      </c>
      <c r="F134" s="10">
        <v>289612622</v>
      </c>
      <c r="G134" s="10">
        <v>316739607</v>
      </c>
      <c r="H134" s="13">
        <v>237437470</v>
      </c>
    </row>
    <row r="135" spans="1:8" ht="14.25" customHeight="1" x14ac:dyDescent="0.25">
      <c r="A135" s="55"/>
      <c r="B135" s="9" t="s">
        <v>16</v>
      </c>
      <c r="C135" s="10">
        <v>649145960</v>
      </c>
      <c r="D135" s="10">
        <v>47514006</v>
      </c>
      <c r="E135" s="11">
        <v>278201455</v>
      </c>
      <c r="F135" s="10">
        <v>168065180</v>
      </c>
      <c r="G135" s="10">
        <v>187220923</v>
      </c>
      <c r="H135" s="13">
        <v>43926892</v>
      </c>
    </row>
    <row r="136" spans="1:8" ht="14.25" customHeight="1" x14ac:dyDescent="0.25">
      <c r="A136" s="55"/>
      <c r="B136" s="9" t="s">
        <v>17</v>
      </c>
      <c r="C136" s="10">
        <v>919947522</v>
      </c>
      <c r="D136" s="10">
        <v>46363593</v>
      </c>
      <c r="E136" s="11">
        <v>399552700</v>
      </c>
      <c r="F136" s="10">
        <v>170686788</v>
      </c>
      <c r="G136" s="10">
        <v>256605854</v>
      </c>
      <c r="H136" s="13">
        <v>106990927</v>
      </c>
    </row>
    <row r="137" spans="1:8" ht="14.25" customHeight="1" x14ac:dyDescent="0.25">
      <c r="A137" s="55"/>
      <c r="B137" s="9" t="s">
        <v>18</v>
      </c>
      <c r="C137" s="10">
        <v>634525908</v>
      </c>
      <c r="D137" s="10">
        <v>59333242</v>
      </c>
      <c r="E137" s="11">
        <v>355431977</v>
      </c>
      <c r="F137" s="10">
        <v>59404894</v>
      </c>
      <c r="G137" s="10">
        <v>80605925</v>
      </c>
      <c r="H137" s="13">
        <v>356732238</v>
      </c>
    </row>
    <row r="138" spans="1:8" ht="14.25" customHeight="1" x14ac:dyDescent="0.25">
      <c r="A138" s="55"/>
      <c r="B138" s="9" t="s">
        <v>19</v>
      </c>
      <c r="C138" s="10">
        <v>1094382584</v>
      </c>
      <c r="D138" s="10">
        <v>50984166</v>
      </c>
      <c r="E138" s="11">
        <v>650888221</v>
      </c>
      <c r="F138" s="10">
        <v>216197592</v>
      </c>
      <c r="G138" s="10">
        <v>232375367</v>
      </c>
      <c r="H138" s="13">
        <v>448597749</v>
      </c>
    </row>
    <row r="139" spans="1:8" ht="14.25" customHeight="1" x14ac:dyDescent="0.25">
      <c r="A139" s="55"/>
      <c r="B139" s="9" t="s">
        <v>20</v>
      </c>
      <c r="C139" s="10">
        <v>1339856886</v>
      </c>
      <c r="D139" s="10">
        <v>101143844</v>
      </c>
      <c r="E139" s="11">
        <v>684142849</v>
      </c>
      <c r="F139" s="10">
        <v>226549941</v>
      </c>
      <c r="G139" s="10">
        <v>296705616</v>
      </c>
      <c r="H139" s="13">
        <v>480224433</v>
      </c>
    </row>
    <row r="140" spans="1:8" ht="14.25" customHeight="1" x14ac:dyDescent="0.25">
      <c r="A140" s="55"/>
      <c r="B140" s="9" t="s">
        <v>21</v>
      </c>
      <c r="C140" s="10">
        <v>703916923</v>
      </c>
      <c r="D140" s="10">
        <v>21816343</v>
      </c>
      <c r="E140" s="11">
        <v>445978431</v>
      </c>
      <c r="F140" s="10">
        <v>195442835</v>
      </c>
      <c r="G140" s="10">
        <v>127318349</v>
      </c>
      <c r="H140" s="13">
        <v>441193946</v>
      </c>
    </row>
    <row r="141" spans="1:8" ht="14.25" customHeight="1" x14ac:dyDescent="0.25">
      <c r="A141" s="55"/>
      <c r="B141" s="9" t="s">
        <v>22</v>
      </c>
      <c r="C141" s="10">
        <v>6974904918</v>
      </c>
      <c r="D141" s="10">
        <v>2370527202</v>
      </c>
      <c r="E141" s="11">
        <v>7433178989</v>
      </c>
      <c r="F141" s="10">
        <v>1129022547</v>
      </c>
      <c r="G141" s="10">
        <v>1376741125</v>
      </c>
      <c r="H141" s="13">
        <v>9993176422</v>
      </c>
    </row>
    <row r="142" spans="1:8" ht="14.25" customHeight="1" x14ac:dyDescent="0.25">
      <c r="A142" s="55"/>
      <c r="B142" s="9" t="s">
        <v>23</v>
      </c>
      <c r="C142" s="10">
        <v>1134262973</v>
      </c>
      <c r="D142" s="10">
        <v>25496715</v>
      </c>
      <c r="E142" s="11">
        <v>546849337</v>
      </c>
      <c r="F142" s="10">
        <v>244692859</v>
      </c>
      <c r="G142" s="10">
        <v>332355211</v>
      </c>
      <c r="H142" s="13">
        <v>112555262</v>
      </c>
    </row>
    <row r="143" spans="1:8" ht="14.25" customHeight="1" x14ac:dyDescent="0.25">
      <c r="A143" s="55"/>
      <c r="B143" s="9" t="s">
        <v>24</v>
      </c>
      <c r="C143" s="10">
        <v>260092821</v>
      </c>
      <c r="D143" s="10">
        <v>9319097</v>
      </c>
      <c r="E143" s="11">
        <v>114073617</v>
      </c>
      <c r="F143" s="10">
        <v>16688535</v>
      </c>
      <c r="G143" s="10">
        <v>24076154</v>
      </c>
      <c r="H143" s="13">
        <v>8600349</v>
      </c>
    </row>
    <row r="144" spans="1:8" ht="14.25" customHeight="1" x14ac:dyDescent="0.25">
      <c r="A144" s="55"/>
      <c r="B144" s="9" t="s">
        <v>25</v>
      </c>
      <c r="C144" s="10">
        <v>260865155</v>
      </c>
      <c r="D144" s="10">
        <v>19916748</v>
      </c>
      <c r="E144" s="11">
        <v>139331038</v>
      </c>
      <c r="F144" s="10">
        <v>44099909</v>
      </c>
      <c r="G144" s="10">
        <v>40442087</v>
      </c>
      <c r="H144" s="13">
        <v>71736310</v>
      </c>
    </row>
    <row r="145" spans="1:8" ht="14.25" customHeight="1" x14ac:dyDescent="0.25">
      <c r="A145" s="55"/>
      <c r="B145" s="9" t="s">
        <v>26</v>
      </c>
      <c r="C145" s="10">
        <v>377925226</v>
      </c>
      <c r="D145" s="10">
        <v>23739891</v>
      </c>
      <c r="E145" s="11">
        <v>146328900</v>
      </c>
      <c r="F145" s="10">
        <v>42874043</v>
      </c>
      <c r="G145" s="10">
        <v>84125921</v>
      </c>
      <c r="H145" s="13">
        <v>111939711</v>
      </c>
    </row>
    <row r="146" spans="1:8" ht="14.25" customHeight="1" x14ac:dyDescent="0.25">
      <c r="A146" s="55"/>
      <c r="B146" s="9" t="s">
        <v>27</v>
      </c>
      <c r="C146" s="10">
        <v>1366143898</v>
      </c>
      <c r="D146" s="10">
        <v>52385459</v>
      </c>
      <c r="E146" s="11">
        <v>623596865</v>
      </c>
      <c r="F146" s="10">
        <v>367746353</v>
      </c>
      <c r="G146" s="10">
        <v>381190943</v>
      </c>
      <c r="H146" s="13">
        <v>366414797</v>
      </c>
    </row>
    <row r="147" spans="1:8" ht="14.25" customHeight="1" x14ac:dyDescent="0.25">
      <c r="A147" s="55"/>
      <c r="B147" s="9" t="s">
        <v>28</v>
      </c>
      <c r="C147" s="10">
        <v>1339248394</v>
      </c>
      <c r="D147" s="10">
        <v>136814959</v>
      </c>
      <c r="E147" s="11">
        <v>559010320</v>
      </c>
      <c r="F147" s="10">
        <v>251427003</v>
      </c>
      <c r="G147" s="10">
        <v>327876436</v>
      </c>
      <c r="H147" s="13">
        <v>184370434</v>
      </c>
    </row>
    <row r="148" spans="1:8" ht="14.25" customHeight="1" x14ac:dyDescent="0.25">
      <c r="A148" s="55"/>
      <c r="B148" s="9" t="s">
        <v>29</v>
      </c>
      <c r="C148" s="10">
        <v>820639288</v>
      </c>
      <c r="D148" s="10">
        <v>35333307</v>
      </c>
      <c r="E148" s="11">
        <v>365637203</v>
      </c>
      <c r="F148" s="10">
        <v>329542964</v>
      </c>
      <c r="G148" s="10">
        <v>175303126</v>
      </c>
      <c r="H148" s="13">
        <v>64556394</v>
      </c>
    </row>
    <row r="149" spans="1:8" ht="14.25" customHeight="1" x14ac:dyDescent="0.25">
      <c r="A149" s="55"/>
      <c r="B149" s="9" t="s">
        <v>30</v>
      </c>
      <c r="C149" s="10">
        <v>301932764</v>
      </c>
      <c r="D149" s="10">
        <v>25530218</v>
      </c>
      <c r="E149" s="11">
        <v>256087085</v>
      </c>
      <c r="F149" s="10">
        <v>80677206</v>
      </c>
      <c r="G149" s="10">
        <v>59271981</v>
      </c>
      <c r="H149" s="13">
        <v>97028153</v>
      </c>
    </row>
    <row r="150" spans="1:8" ht="14.25" customHeight="1" x14ac:dyDescent="0.25">
      <c r="A150" s="55"/>
      <c r="B150" s="9" t="s">
        <v>31</v>
      </c>
      <c r="C150" s="10">
        <v>289888112</v>
      </c>
      <c r="D150" s="10">
        <v>7890728</v>
      </c>
      <c r="E150" s="11">
        <v>142816908</v>
      </c>
      <c r="F150" s="10">
        <v>19943805</v>
      </c>
      <c r="G150" s="10">
        <v>37343471</v>
      </c>
      <c r="H150" s="13">
        <v>36793717</v>
      </c>
    </row>
    <row r="151" spans="1:8" ht="15" customHeight="1" x14ac:dyDescent="0.25">
      <c r="A151" s="56"/>
      <c r="B151" s="19" t="s">
        <v>32</v>
      </c>
      <c r="C151" s="20">
        <v>527456730</v>
      </c>
      <c r="D151" s="20">
        <v>15302021</v>
      </c>
      <c r="E151" s="21">
        <v>331754126</v>
      </c>
      <c r="F151" s="20">
        <v>83423454</v>
      </c>
      <c r="G151" s="20">
        <v>129739315</v>
      </c>
      <c r="H151" s="22">
        <v>47005272</v>
      </c>
    </row>
    <row r="152" spans="1:8" ht="14.25" customHeight="1" x14ac:dyDescent="0.25">
      <c r="A152" s="54">
        <v>2019</v>
      </c>
      <c r="B152" s="5" t="s">
        <v>8</v>
      </c>
      <c r="C152" s="6">
        <v>635843707</v>
      </c>
      <c r="D152" s="6">
        <v>12258718</v>
      </c>
      <c r="E152" s="7">
        <v>233420552</v>
      </c>
      <c r="F152" s="6">
        <v>173798144</v>
      </c>
      <c r="G152" s="6">
        <v>222736417</v>
      </c>
      <c r="H152" s="24">
        <v>34797868</v>
      </c>
    </row>
    <row r="153" spans="1:8" ht="14.25" customHeight="1" x14ac:dyDescent="0.25">
      <c r="A153" s="55"/>
      <c r="B153" s="9" t="s">
        <v>9</v>
      </c>
      <c r="C153" s="10">
        <v>1257305197</v>
      </c>
      <c r="D153" s="10">
        <v>76967588</v>
      </c>
      <c r="E153" s="11">
        <v>509467279</v>
      </c>
      <c r="F153" s="10">
        <v>220154964</v>
      </c>
      <c r="G153" s="10">
        <v>258055682</v>
      </c>
      <c r="H153" s="25">
        <v>384959401</v>
      </c>
    </row>
    <row r="154" spans="1:8" ht="14.25" customHeight="1" x14ac:dyDescent="0.25">
      <c r="A154" s="55"/>
      <c r="B154" s="9" t="s">
        <v>10</v>
      </c>
      <c r="C154" s="10">
        <v>751829768</v>
      </c>
      <c r="D154" s="10">
        <v>92936679</v>
      </c>
      <c r="E154" s="11">
        <v>383584430</v>
      </c>
      <c r="F154" s="10">
        <v>168362060</v>
      </c>
      <c r="G154" s="10">
        <v>197928286</v>
      </c>
      <c r="H154" s="25">
        <v>53496520</v>
      </c>
    </row>
    <row r="155" spans="1:8" ht="14.25" customHeight="1" x14ac:dyDescent="0.25">
      <c r="A155" s="55"/>
      <c r="B155" s="9" t="s">
        <v>11</v>
      </c>
      <c r="C155" s="10">
        <v>1189778268</v>
      </c>
      <c r="D155" s="10">
        <v>82011818</v>
      </c>
      <c r="E155" s="11">
        <v>626799268</v>
      </c>
      <c r="F155" s="10">
        <v>84910874</v>
      </c>
      <c r="G155" s="10">
        <v>123357770</v>
      </c>
      <c r="H155" s="25">
        <v>596902031</v>
      </c>
    </row>
    <row r="156" spans="1:8" ht="14.25" customHeight="1" x14ac:dyDescent="0.25">
      <c r="A156" s="55"/>
      <c r="B156" s="9" t="s">
        <v>12</v>
      </c>
      <c r="C156" s="10">
        <v>938614118</v>
      </c>
      <c r="D156" s="10">
        <v>21393734</v>
      </c>
      <c r="E156" s="11">
        <v>506031933</v>
      </c>
      <c r="F156" s="10">
        <v>244432806</v>
      </c>
      <c r="G156" s="10">
        <v>241729748</v>
      </c>
      <c r="H156" s="25">
        <v>82056463</v>
      </c>
    </row>
    <row r="157" spans="1:8" ht="14.25" customHeight="1" x14ac:dyDescent="0.25">
      <c r="A157" s="55"/>
      <c r="B157" s="9" t="s">
        <v>13</v>
      </c>
      <c r="C157" s="10">
        <v>1668885498</v>
      </c>
      <c r="D157" s="10">
        <v>27338532</v>
      </c>
      <c r="E157" s="11">
        <v>601352537</v>
      </c>
      <c r="F157" s="10">
        <v>341893368</v>
      </c>
      <c r="G157" s="10">
        <v>500003216</v>
      </c>
      <c r="H157" s="25">
        <v>141937866</v>
      </c>
    </row>
    <row r="158" spans="1:8" ht="14.25" customHeight="1" x14ac:dyDescent="0.25">
      <c r="A158" s="55"/>
      <c r="B158" s="9" t="s">
        <v>14</v>
      </c>
      <c r="C158" s="10">
        <v>528880428</v>
      </c>
      <c r="D158" s="10">
        <v>145210715</v>
      </c>
      <c r="E158" s="11">
        <v>553108035</v>
      </c>
      <c r="F158" s="10">
        <v>6957074</v>
      </c>
      <c r="G158" s="10">
        <v>79909654</v>
      </c>
      <c r="H158" s="25">
        <v>79766155</v>
      </c>
    </row>
    <row r="159" spans="1:8" ht="14.25" customHeight="1" x14ac:dyDescent="0.25">
      <c r="A159" s="55"/>
      <c r="B159" s="9" t="s">
        <v>15</v>
      </c>
      <c r="C159" s="10">
        <v>1613590733</v>
      </c>
      <c r="D159" s="10">
        <v>256253394</v>
      </c>
      <c r="E159" s="11">
        <v>639119170</v>
      </c>
      <c r="F159" s="10">
        <v>284276579</v>
      </c>
      <c r="G159" s="10">
        <v>323441588</v>
      </c>
      <c r="H159" s="25">
        <v>241920683</v>
      </c>
    </row>
    <row r="160" spans="1:8" ht="14.25" customHeight="1" x14ac:dyDescent="0.25">
      <c r="A160" s="55"/>
      <c r="B160" s="9" t="s">
        <v>16</v>
      </c>
      <c r="C160" s="10">
        <v>727601612</v>
      </c>
      <c r="D160" s="10">
        <v>37640448</v>
      </c>
      <c r="E160" s="11">
        <v>361715520</v>
      </c>
      <c r="F160" s="10">
        <v>115642495</v>
      </c>
      <c r="G160" s="10">
        <v>218199856</v>
      </c>
      <c r="H160" s="25">
        <v>47405862</v>
      </c>
    </row>
    <row r="161" spans="1:8" ht="14.25" customHeight="1" x14ac:dyDescent="0.25">
      <c r="A161" s="55"/>
      <c r="B161" s="9" t="s">
        <v>17</v>
      </c>
      <c r="C161" s="10">
        <v>898988124</v>
      </c>
      <c r="D161" s="10">
        <v>29513613</v>
      </c>
      <c r="E161" s="11">
        <v>451846934</v>
      </c>
      <c r="F161" s="10">
        <v>139605930</v>
      </c>
      <c r="G161" s="10">
        <v>265529377</v>
      </c>
      <c r="H161" s="25">
        <v>106192340</v>
      </c>
    </row>
    <row r="162" spans="1:8" ht="14.25" customHeight="1" x14ac:dyDescent="0.25">
      <c r="A162" s="55"/>
      <c r="B162" s="9" t="s">
        <v>18</v>
      </c>
      <c r="C162" s="10">
        <v>679158160</v>
      </c>
      <c r="D162" s="10">
        <v>44497312</v>
      </c>
      <c r="E162" s="11">
        <v>389599011</v>
      </c>
      <c r="F162" s="10">
        <v>73978504</v>
      </c>
      <c r="G162" s="10">
        <v>89760825</v>
      </c>
      <c r="H162" s="25">
        <v>392962591</v>
      </c>
    </row>
    <row r="163" spans="1:8" ht="14.25" customHeight="1" x14ac:dyDescent="0.25">
      <c r="A163" s="55"/>
      <c r="B163" s="9" t="s">
        <v>19</v>
      </c>
      <c r="C163" s="10">
        <v>1162778140</v>
      </c>
      <c r="D163" s="10">
        <v>27141077</v>
      </c>
      <c r="E163" s="11">
        <v>634037065</v>
      </c>
      <c r="F163" s="10">
        <v>226648346</v>
      </c>
      <c r="G163" s="10">
        <v>240818432</v>
      </c>
      <c r="H163" s="25">
        <v>473358386</v>
      </c>
    </row>
    <row r="164" spans="1:8" ht="14.25" customHeight="1" x14ac:dyDescent="0.25">
      <c r="A164" s="55"/>
      <c r="B164" s="9" t="s">
        <v>20</v>
      </c>
      <c r="C164" s="10">
        <v>1406214997</v>
      </c>
      <c r="D164" s="10">
        <v>56446382</v>
      </c>
      <c r="E164" s="11">
        <v>676687879</v>
      </c>
      <c r="F164" s="10">
        <v>306309538</v>
      </c>
      <c r="G164" s="10">
        <v>288234674</v>
      </c>
      <c r="H164" s="25">
        <v>542897693</v>
      </c>
    </row>
    <row r="165" spans="1:8" ht="14.25" customHeight="1" x14ac:dyDescent="0.25">
      <c r="A165" s="55"/>
      <c r="B165" s="9" t="s">
        <v>21</v>
      </c>
      <c r="C165" s="10">
        <v>801039699</v>
      </c>
      <c r="D165" s="10">
        <v>18134848</v>
      </c>
      <c r="E165" s="11">
        <v>449813159</v>
      </c>
      <c r="F165" s="10">
        <v>72334682</v>
      </c>
      <c r="G165" s="10">
        <v>139491430</v>
      </c>
      <c r="H165" s="25">
        <v>483143295</v>
      </c>
    </row>
    <row r="166" spans="1:8" ht="14.25" customHeight="1" x14ac:dyDescent="0.25">
      <c r="A166" s="55"/>
      <c r="B166" s="9" t="s">
        <v>22</v>
      </c>
      <c r="C166" s="10">
        <v>7220771191</v>
      </c>
      <c r="D166" s="10">
        <v>2244181289</v>
      </c>
      <c r="E166" s="11">
        <v>7927558441</v>
      </c>
      <c r="F166" s="10">
        <v>726703138</v>
      </c>
      <c r="G166" s="10">
        <v>1732260522</v>
      </c>
      <c r="H166" s="25">
        <v>11488261331</v>
      </c>
    </row>
    <row r="167" spans="1:8" ht="14.25" customHeight="1" x14ac:dyDescent="0.25">
      <c r="A167" s="55"/>
      <c r="B167" s="9" t="s">
        <v>23</v>
      </c>
      <c r="C167" s="10">
        <v>1279557079</v>
      </c>
      <c r="D167" s="10">
        <v>26292315</v>
      </c>
      <c r="E167" s="11">
        <v>581787972</v>
      </c>
      <c r="F167" s="10">
        <v>143415889</v>
      </c>
      <c r="G167" s="10">
        <v>392430119</v>
      </c>
      <c r="H167" s="25">
        <v>116555303</v>
      </c>
    </row>
    <row r="168" spans="1:8" ht="14.25" customHeight="1" x14ac:dyDescent="0.25">
      <c r="A168" s="55"/>
      <c r="B168" s="9" t="s">
        <v>24</v>
      </c>
      <c r="C168" s="10">
        <v>231455712</v>
      </c>
      <c r="D168" s="10">
        <v>6190323</v>
      </c>
      <c r="E168" s="11">
        <v>121323957</v>
      </c>
      <c r="F168" s="10">
        <v>24880164</v>
      </c>
      <c r="G168" s="10">
        <v>32075774</v>
      </c>
      <c r="H168" s="25">
        <v>8521358</v>
      </c>
    </row>
    <row r="169" spans="1:8" ht="14.25" customHeight="1" x14ac:dyDescent="0.25">
      <c r="A169" s="55"/>
      <c r="B169" s="9" t="s">
        <v>25</v>
      </c>
      <c r="C169" s="10">
        <v>285558662</v>
      </c>
      <c r="D169" s="10">
        <v>19336854</v>
      </c>
      <c r="E169" s="11">
        <v>130684034</v>
      </c>
      <c r="F169" s="10">
        <v>54687817</v>
      </c>
      <c r="G169" s="10">
        <v>38571295</v>
      </c>
      <c r="H169" s="25">
        <v>71075525</v>
      </c>
    </row>
    <row r="170" spans="1:8" ht="14.25" customHeight="1" x14ac:dyDescent="0.25">
      <c r="A170" s="55"/>
      <c r="B170" s="9" t="s">
        <v>26</v>
      </c>
      <c r="C170" s="10">
        <v>397105323</v>
      </c>
      <c r="D170" s="10">
        <v>21496709</v>
      </c>
      <c r="E170" s="11">
        <v>239149525</v>
      </c>
      <c r="F170" s="10">
        <v>62152611</v>
      </c>
      <c r="G170" s="10">
        <v>90574217</v>
      </c>
      <c r="H170" s="25">
        <v>107931960</v>
      </c>
    </row>
    <row r="171" spans="1:8" ht="14.25" customHeight="1" x14ac:dyDescent="0.25">
      <c r="A171" s="55"/>
      <c r="B171" s="9" t="s">
        <v>27</v>
      </c>
      <c r="C171" s="10">
        <v>1525081342</v>
      </c>
      <c r="D171" s="10">
        <v>36431417</v>
      </c>
      <c r="E171" s="11">
        <v>662997551</v>
      </c>
      <c r="F171" s="10">
        <v>398051798</v>
      </c>
      <c r="G171" s="10">
        <v>382354185</v>
      </c>
      <c r="H171" s="25">
        <v>426214743</v>
      </c>
    </row>
    <row r="172" spans="1:8" ht="14.25" customHeight="1" x14ac:dyDescent="0.25">
      <c r="A172" s="55"/>
      <c r="B172" s="9" t="s">
        <v>28</v>
      </c>
      <c r="C172" s="10">
        <v>1435482588</v>
      </c>
      <c r="D172" s="10">
        <v>98739444</v>
      </c>
      <c r="E172" s="11">
        <v>579714733</v>
      </c>
      <c r="F172" s="10">
        <v>239319272</v>
      </c>
      <c r="G172" s="10">
        <v>327341343</v>
      </c>
      <c r="H172" s="25">
        <v>177568867</v>
      </c>
    </row>
    <row r="173" spans="1:8" ht="14.25" customHeight="1" x14ac:dyDescent="0.25">
      <c r="A173" s="55"/>
      <c r="B173" s="9" t="s">
        <v>29</v>
      </c>
      <c r="C173" s="10">
        <v>935304993</v>
      </c>
      <c r="D173" s="10">
        <v>32606440</v>
      </c>
      <c r="E173" s="11">
        <v>405364227</v>
      </c>
      <c r="F173" s="10">
        <v>255617622</v>
      </c>
      <c r="G173" s="10">
        <v>200247765</v>
      </c>
      <c r="H173" s="25">
        <v>65456303</v>
      </c>
    </row>
    <row r="174" spans="1:8" ht="14.25" customHeight="1" x14ac:dyDescent="0.25">
      <c r="A174" s="55"/>
      <c r="B174" s="9" t="s">
        <v>30</v>
      </c>
      <c r="C174" s="10">
        <v>348682328</v>
      </c>
      <c r="D174" s="10">
        <v>19889413</v>
      </c>
      <c r="E174" s="11">
        <v>278784963</v>
      </c>
      <c r="F174" s="10">
        <v>36798476</v>
      </c>
      <c r="G174" s="10">
        <v>62508321</v>
      </c>
      <c r="H174" s="25">
        <v>100425193</v>
      </c>
    </row>
    <row r="175" spans="1:8" ht="14.25" customHeight="1" x14ac:dyDescent="0.25">
      <c r="A175" s="55"/>
      <c r="B175" s="9" t="s">
        <v>31</v>
      </c>
      <c r="C175" s="10">
        <v>302102230</v>
      </c>
      <c r="D175" s="10">
        <v>5706514</v>
      </c>
      <c r="E175" s="11">
        <v>135902724</v>
      </c>
      <c r="F175" s="10">
        <v>44032994</v>
      </c>
      <c r="G175" s="10">
        <v>38855150</v>
      </c>
      <c r="H175" s="25">
        <v>34775327</v>
      </c>
    </row>
    <row r="176" spans="1:8" ht="15" customHeight="1" x14ac:dyDescent="0.25">
      <c r="A176" s="56"/>
      <c r="B176" s="19" t="s">
        <v>32</v>
      </c>
      <c r="C176" s="20">
        <v>578327789</v>
      </c>
      <c r="D176" s="20">
        <v>7523799</v>
      </c>
      <c r="E176" s="21">
        <v>423236485</v>
      </c>
      <c r="F176" s="20">
        <v>169200259</v>
      </c>
      <c r="G176" s="20">
        <v>126770967</v>
      </c>
      <c r="H176" s="26">
        <v>46027450</v>
      </c>
    </row>
    <row r="177" spans="1:8" ht="14.25" customHeight="1" x14ac:dyDescent="0.25">
      <c r="A177" s="54">
        <v>2020</v>
      </c>
      <c r="B177" s="5" t="s">
        <v>8</v>
      </c>
      <c r="C177" s="6">
        <v>637637344</v>
      </c>
      <c r="D177" s="6">
        <v>15458146</v>
      </c>
      <c r="E177" s="7">
        <v>316378183</v>
      </c>
      <c r="F177" s="6">
        <v>129111485</v>
      </c>
      <c r="G177" s="6">
        <v>400169108</v>
      </c>
      <c r="H177" s="24">
        <v>39664997</v>
      </c>
    </row>
    <row r="178" spans="1:8" ht="14.25" customHeight="1" x14ac:dyDescent="0.25">
      <c r="A178" s="55"/>
      <c r="B178" s="9" t="s">
        <v>9</v>
      </c>
      <c r="C178" s="10">
        <v>1251229619</v>
      </c>
      <c r="D178" s="10">
        <v>46983290</v>
      </c>
      <c r="E178" s="11">
        <v>642830047</v>
      </c>
      <c r="F178" s="10">
        <v>198742443</v>
      </c>
      <c r="G178" s="10">
        <v>580838125</v>
      </c>
      <c r="H178" s="25">
        <v>327631327</v>
      </c>
    </row>
    <row r="179" spans="1:8" ht="14.25" customHeight="1" x14ac:dyDescent="0.25">
      <c r="A179" s="55"/>
      <c r="B179" s="9" t="s">
        <v>10</v>
      </c>
      <c r="C179" s="10">
        <v>714128748</v>
      </c>
      <c r="D179" s="10">
        <v>52822426</v>
      </c>
      <c r="E179" s="11">
        <v>438279650</v>
      </c>
      <c r="F179" s="10">
        <v>113064872</v>
      </c>
      <c r="G179" s="10">
        <v>421985347</v>
      </c>
      <c r="H179" s="25">
        <v>55165575</v>
      </c>
    </row>
    <row r="180" spans="1:8" ht="14.25" customHeight="1" x14ac:dyDescent="0.25">
      <c r="A180" s="55"/>
      <c r="B180" s="9" t="s">
        <v>11</v>
      </c>
      <c r="C180" s="10">
        <v>1209384900</v>
      </c>
      <c r="D180" s="10">
        <v>51428331</v>
      </c>
      <c r="E180" s="11">
        <v>829836640</v>
      </c>
      <c r="F180" s="10">
        <v>99781734</v>
      </c>
      <c r="G180" s="10">
        <v>282033171</v>
      </c>
      <c r="H180" s="25">
        <v>637419555</v>
      </c>
    </row>
    <row r="181" spans="1:8" ht="14.25" customHeight="1" x14ac:dyDescent="0.25">
      <c r="A181" s="55"/>
      <c r="B181" s="9" t="s">
        <v>12</v>
      </c>
      <c r="C181" s="10">
        <v>959665224</v>
      </c>
      <c r="D181" s="10">
        <v>21368853</v>
      </c>
      <c r="E181" s="11">
        <v>610024385</v>
      </c>
      <c r="F181" s="10">
        <v>206309224</v>
      </c>
      <c r="G181" s="10">
        <v>526390057</v>
      </c>
      <c r="H181" s="25">
        <v>92249578</v>
      </c>
    </row>
    <row r="182" spans="1:8" ht="14.25" customHeight="1" x14ac:dyDescent="0.25">
      <c r="A182" s="55"/>
      <c r="B182" s="9" t="s">
        <v>13</v>
      </c>
      <c r="C182" s="10">
        <v>1672187861</v>
      </c>
      <c r="D182" s="10">
        <v>19884986</v>
      </c>
      <c r="E182" s="11">
        <v>745293382</v>
      </c>
      <c r="F182" s="10">
        <v>364278582</v>
      </c>
      <c r="G182" s="10">
        <v>1275597541</v>
      </c>
      <c r="H182" s="25">
        <v>157819300</v>
      </c>
    </row>
    <row r="183" spans="1:8" ht="14.25" customHeight="1" x14ac:dyDescent="0.25">
      <c r="A183" s="55"/>
      <c r="B183" s="9" t="s">
        <v>14</v>
      </c>
      <c r="C183" s="10">
        <v>539004284</v>
      </c>
      <c r="D183" s="10">
        <v>30271595</v>
      </c>
      <c r="E183" s="11">
        <v>700196389</v>
      </c>
      <c r="F183" s="10">
        <v>12029486</v>
      </c>
      <c r="G183" s="10">
        <v>177647945</v>
      </c>
      <c r="H183" s="25">
        <v>77038809</v>
      </c>
    </row>
    <row r="184" spans="1:8" ht="14.25" customHeight="1" x14ac:dyDescent="0.25">
      <c r="A184" s="55"/>
      <c r="B184" s="9" t="s">
        <v>15</v>
      </c>
      <c r="C184" s="10">
        <v>1447886350</v>
      </c>
      <c r="D184" s="10">
        <v>221178792</v>
      </c>
      <c r="E184" s="11">
        <v>775269392</v>
      </c>
      <c r="F184" s="10">
        <v>308196536</v>
      </c>
      <c r="G184" s="10">
        <v>801027875</v>
      </c>
      <c r="H184" s="25">
        <v>342915806</v>
      </c>
    </row>
    <row r="185" spans="1:8" ht="14.25" customHeight="1" x14ac:dyDescent="0.25">
      <c r="A185" s="55"/>
      <c r="B185" s="9" t="s">
        <v>16</v>
      </c>
      <c r="C185" s="10">
        <v>671411149</v>
      </c>
      <c r="D185" s="10">
        <v>22917339</v>
      </c>
      <c r="E185" s="11">
        <v>418229530</v>
      </c>
      <c r="F185" s="10">
        <v>97030685</v>
      </c>
      <c r="G185" s="10">
        <v>419742846</v>
      </c>
      <c r="H185" s="25">
        <v>55237205</v>
      </c>
    </row>
    <row r="186" spans="1:8" ht="14.25" customHeight="1" x14ac:dyDescent="0.25">
      <c r="A186" s="55"/>
      <c r="B186" s="9" t="s">
        <v>17</v>
      </c>
      <c r="C186" s="10">
        <v>879304269</v>
      </c>
      <c r="D186" s="10">
        <v>19397605</v>
      </c>
      <c r="E186" s="11">
        <v>515170168</v>
      </c>
      <c r="F186" s="10">
        <v>122912145</v>
      </c>
      <c r="G186" s="10">
        <v>603679047</v>
      </c>
      <c r="H186" s="25">
        <v>126837880</v>
      </c>
    </row>
    <row r="187" spans="1:8" ht="14.25" customHeight="1" x14ac:dyDescent="0.25">
      <c r="A187" s="55"/>
      <c r="B187" s="9" t="s">
        <v>18</v>
      </c>
      <c r="C187" s="10">
        <v>711311967</v>
      </c>
      <c r="D187" s="10">
        <v>20781566</v>
      </c>
      <c r="E187" s="11">
        <v>500743829</v>
      </c>
      <c r="F187" s="10">
        <v>88593630</v>
      </c>
      <c r="G187" s="10">
        <v>187191707</v>
      </c>
      <c r="H187" s="25">
        <v>395698116</v>
      </c>
    </row>
    <row r="188" spans="1:8" ht="14.25" customHeight="1" x14ac:dyDescent="0.25">
      <c r="A188" s="55"/>
      <c r="B188" s="9" t="s">
        <v>19</v>
      </c>
      <c r="C188" s="10">
        <v>1154109971</v>
      </c>
      <c r="D188" s="10">
        <v>27887992</v>
      </c>
      <c r="E188" s="11">
        <v>814368575</v>
      </c>
      <c r="F188" s="10">
        <v>122164539</v>
      </c>
      <c r="G188" s="10">
        <v>620304150</v>
      </c>
      <c r="H188" s="25">
        <v>533262101</v>
      </c>
    </row>
    <row r="189" spans="1:8" ht="14.25" customHeight="1" x14ac:dyDescent="0.25">
      <c r="A189" s="55"/>
      <c r="B189" s="9" t="s">
        <v>20</v>
      </c>
      <c r="C189" s="10">
        <v>1541932699</v>
      </c>
      <c r="D189" s="10">
        <v>53825559</v>
      </c>
      <c r="E189" s="11">
        <v>770569982</v>
      </c>
      <c r="F189" s="10">
        <v>175338871</v>
      </c>
      <c r="G189" s="10">
        <v>695432441</v>
      </c>
      <c r="H189" s="25">
        <v>559611846</v>
      </c>
    </row>
    <row r="190" spans="1:8" ht="14.25" customHeight="1" x14ac:dyDescent="0.25">
      <c r="A190" s="55"/>
      <c r="B190" s="9" t="s">
        <v>21</v>
      </c>
      <c r="C190" s="10">
        <v>834644031</v>
      </c>
      <c r="D190" s="10">
        <v>15158024</v>
      </c>
      <c r="E190" s="11">
        <v>550489008</v>
      </c>
      <c r="F190" s="10">
        <v>44380582</v>
      </c>
      <c r="G190" s="10">
        <v>376250435</v>
      </c>
      <c r="H190" s="25">
        <v>498984445</v>
      </c>
    </row>
    <row r="191" spans="1:8" ht="14.25" customHeight="1" x14ac:dyDescent="0.25">
      <c r="A191" s="55"/>
      <c r="B191" s="9" t="s">
        <v>22</v>
      </c>
      <c r="C191" s="10">
        <v>7316032385</v>
      </c>
      <c r="D191" s="10">
        <v>761100263</v>
      </c>
      <c r="E191" s="11">
        <v>11158204019</v>
      </c>
      <c r="F191" s="10">
        <v>700008884</v>
      </c>
      <c r="G191" s="10">
        <v>2959565951</v>
      </c>
      <c r="H191" s="25">
        <v>10740301218</v>
      </c>
    </row>
    <row r="192" spans="1:8" ht="14.25" customHeight="1" x14ac:dyDescent="0.25">
      <c r="A192" s="55"/>
      <c r="B192" s="9" t="s">
        <v>23</v>
      </c>
      <c r="C192" s="10">
        <v>1302963244</v>
      </c>
      <c r="D192" s="10">
        <v>22808708</v>
      </c>
      <c r="E192" s="11">
        <v>683830041</v>
      </c>
      <c r="F192" s="10">
        <v>177476228</v>
      </c>
      <c r="G192" s="10">
        <v>765823597</v>
      </c>
      <c r="H192" s="25">
        <v>125816115</v>
      </c>
    </row>
    <row r="193" spans="1:8" ht="14.25" customHeight="1" x14ac:dyDescent="0.25">
      <c r="A193" s="55"/>
      <c r="B193" s="9" t="s">
        <v>24</v>
      </c>
      <c r="C193" s="10">
        <v>200669264</v>
      </c>
      <c r="D193" s="10">
        <v>3768675</v>
      </c>
      <c r="E193" s="11">
        <v>147581849</v>
      </c>
      <c r="F193" s="10">
        <v>18400968</v>
      </c>
      <c r="G193" s="10">
        <v>71991512</v>
      </c>
      <c r="H193" s="25">
        <v>10213145</v>
      </c>
    </row>
    <row r="194" spans="1:8" ht="14.25" customHeight="1" x14ac:dyDescent="0.25">
      <c r="A194" s="55"/>
      <c r="B194" s="9" t="s">
        <v>25</v>
      </c>
      <c r="C194" s="10">
        <v>304657426</v>
      </c>
      <c r="D194" s="10">
        <v>22356593</v>
      </c>
      <c r="E194" s="11">
        <v>192396528</v>
      </c>
      <c r="F194" s="10">
        <v>23586968</v>
      </c>
      <c r="G194" s="10">
        <v>55623119</v>
      </c>
      <c r="H194" s="25">
        <v>86575900</v>
      </c>
    </row>
    <row r="195" spans="1:8" ht="14.25" customHeight="1" x14ac:dyDescent="0.25">
      <c r="A195" s="55"/>
      <c r="B195" s="9" t="s">
        <v>26</v>
      </c>
      <c r="C195" s="10">
        <v>380345583</v>
      </c>
      <c r="D195" s="10">
        <v>11716563</v>
      </c>
      <c r="E195" s="11">
        <v>198349480</v>
      </c>
      <c r="F195" s="10">
        <v>36718816</v>
      </c>
      <c r="G195" s="10">
        <v>178125025</v>
      </c>
      <c r="H195" s="25">
        <v>123425348</v>
      </c>
    </row>
    <row r="196" spans="1:8" ht="14.25" customHeight="1" x14ac:dyDescent="0.25">
      <c r="A196" s="55"/>
      <c r="B196" s="9" t="s">
        <v>27</v>
      </c>
      <c r="C196" s="10">
        <v>1681585700</v>
      </c>
      <c r="D196" s="10">
        <v>32163636</v>
      </c>
      <c r="E196" s="11">
        <v>932651236</v>
      </c>
      <c r="F196" s="10">
        <v>332433952</v>
      </c>
      <c r="G196" s="10">
        <v>860010746</v>
      </c>
      <c r="H196" s="25">
        <v>400747713</v>
      </c>
    </row>
    <row r="197" spans="1:8" ht="14.25" customHeight="1" x14ac:dyDescent="0.25">
      <c r="A197" s="55"/>
      <c r="B197" s="9" t="s">
        <v>28</v>
      </c>
      <c r="C197" s="10">
        <v>1457073998</v>
      </c>
      <c r="D197" s="10">
        <v>77398591</v>
      </c>
      <c r="E197" s="11">
        <v>781259656</v>
      </c>
      <c r="F197" s="10">
        <v>208702647</v>
      </c>
      <c r="G197" s="10">
        <v>838867979</v>
      </c>
      <c r="H197" s="25">
        <v>205081040</v>
      </c>
    </row>
    <row r="198" spans="1:8" ht="14.25" customHeight="1" x14ac:dyDescent="0.25">
      <c r="A198" s="55"/>
      <c r="B198" s="9" t="s">
        <v>29</v>
      </c>
      <c r="C198" s="10">
        <v>873193964</v>
      </c>
      <c r="D198" s="10">
        <v>17880388</v>
      </c>
      <c r="E198" s="11">
        <v>521089778</v>
      </c>
      <c r="F198" s="10">
        <v>214532216</v>
      </c>
      <c r="G198" s="10">
        <v>511733659</v>
      </c>
      <c r="H198" s="25">
        <v>73672908</v>
      </c>
    </row>
    <row r="199" spans="1:8" ht="14.25" customHeight="1" x14ac:dyDescent="0.25">
      <c r="A199" s="55"/>
      <c r="B199" s="9" t="s">
        <v>30</v>
      </c>
      <c r="C199" s="10">
        <v>338957822</v>
      </c>
      <c r="D199" s="10">
        <v>25948422</v>
      </c>
      <c r="E199" s="11">
        <v>311297667</v>
      </c>
      <c r="F199" s="10">
        <v>46506807</v>
      </c>
      <c r="G199" s="10">
        <v>103909184</v>
      </c>
      <c r="H199" s="25">
        <v>120287266</v>
      </c>
    </row>
    <row r="200" spans="1:8" ht="14.25" customHeight="1" x14ac:dyDescent="0.25">
      <c r="A200" s="55"/>
      <c r="B200" s="9" t="s">
        <v>31</v>
      </c>
      <c r="C200" s="10">
        <v>293246106</v>
      </c>
      <c r="D200" s="10">
        <v>8094804</v>
      </c>
      <c r="E200" s="11">
        <v>184497483</v>
      </c>
      <c r="F200" s="10">
        <v>41172986</v>
      </c>
      <c r="G200" s="10">
        <v>80269555</v>
      </c>
      <c r="H200" s="25">
        <v>37878199</v>
      </c>
    </row>
    <row r="201" spans="1:8" ht="14.25" customHeight="1" x14ac:dyDescent="0.25">
      <c r="A201" s="56"/>
      <c r="B201" s="19" t="s">
        <v>32</v>
      </c>
      <c r="C201" s="20">
        <v>525320746</v>
      </c>
      <c r="D201" s="20">
        <v>4360694</v>
      </c>
      <c r="E201" s="21">
        <v>399210336</v>
      </c>
      <c r="F201" s="20">
        <v>96641983</v>
      </c>
      <c r="G201" s="20">
        <v>251910431</v>
      </c>
      <c r="H201" s="26">
        <v>51950201</v>
      </c>
    </row>
    <row r="202" spans="1:8" ht="14.25" customHeight="1" x14ac:dyDescent="0.2"/>
    <row r="203" spans="1:8" ht="14.25" customHeight="1" x14ac:dyDescent="0.2"/>
    <row r="204" spans="1:8" ht="14.25" customHeight="1" x14ac:dyDescent="0.2"/>
    <row r="205" spans="1:8" ht="14.25" customHeight="1" x14ac:dyDescent="0.2"/>
    <row r="206" spans="1:8" ht="14.25" customHeight="1" x14ac:dyDescent="0.2"/>
    <row r="207" spans="1:8" ht="14.25" customHeight="1" x14ac:dyDescent="0.2"/>
    <row r="208" spans="1: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8">
    <mergeCell ref="A127:A151"/>
    <mergeCell ref="A152:A176"/>
    <mergeCell ref="A177:A201"/>
    <mergeCell ref="A2:A26"/>
    <mergeCell ref="A27:A51"/>
    <mergeCell ref="A52:A76"/>
    <mergeCell ref="A77:A101"/>
    <mergeCell ref="A102:A126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CE9DF-743C-4F18-835B-A2CB0853E4DE}">
  <sheetPr codeName="Hoja1"/>
  <dimension ref="A1:G15"/>
  <sheetViews>
    <sheetView workbookViewId="0">
      <selection activeCell="J6" sqref="J6"/>
    </sheetView>
  </sheetViews>
  <sheetFormatPr baseColWidth="10" defaultRowHeight="14.25" x14ac:dyDescent="0.2"/>
  <sheetData>
    <row r="1" spans="1:7" ht="15.75" thickBot="1" x14ac:dyDescent="0.25">
      <c r="A1" s="1" t="s">
        <v>0</v>
      </c>
      <c r="B1" s="3" t="s">
        <v>2</v>
      </c>
      <c r="C1" s="4" t="s">
        <v>3</v>
      </c>
      <c r="D1" s="3" t="s">
        <v>4</v>
      </c>
      <c r="E1" s="4" t="s">
        <v>5</v>
      </c>
      <c r="F1" s="4" t="s">
        <v>6</v>
      </c>
      <c r="G1" s="4" t="s">
        <v>7</v>
      </c>
    </row>
    <row r="2" spans="1:7" s="49" customFormat="1" ht="15" x14ac:dyDescent="0.2">
      <c r="A2" s="49">
        <v>2000</v>
      </c>
      <c r="B2" s="51">
        <v>74836447</v>
      </c>
      <c r="C2" s="50"/>
      <c r="D2" s="50"/>
      <c r="E2" s="50"/>
      <c r="F2" s="50"/>
      <c r="G2" s="50"/>
    </row>
    <row r="3" spans="1:7" s="49" customFormat="1" ht="15" x14ac:dyDescent="0.2">
      <c r="A3" s="49">
        <v>2001</v>
      </c>
      <c r="B3" s="51">
        <v>25649399</v>
      </c>
      <c r="D3" s="50"/>
      <c r="E3" s="50"/>
      <c r="G3" s="50"/>
    </row>
    <row r="4" spans="1:7" s="49" customFormat="1" ht="15" x14ac:dyDescent="0.2">
      <c r="A4" s="49">
        <v>2002</v>
      </c>
      <c r="B4" s="51">
        <v>156585559</v>
      </c>
      <c r="D4" s="50"/>
      <c r="E4" s="50"/>
      <c r="F4" s="50"/>
      <c r="G4" s="50"/>
    </row>
    <row r="5" spans="1:7" s="49" customFormat="1" ht="15" x14ac:dyDescent="0.2">
      <c r="A5" s="49">
        <v>2003</v>
      </c>
      <c r="B5" s="51">
        <v>180927239</v>
      </c>
      <c r="C5" s="50"/>
      <c r="D5" s="50"/>
      <c r="E5" s="50"/>
      <c r="F5" s="53"/>
      <c r="G5" s="50"/>
    </row>
    <row r="6" spans="1:7" x14ac:dyDescent="0.2">
      <c r="A6">
        <v>2004</v>
      </c>
      <c r="B6" s="48">
        <v>38109437</v>
      </c>
      <c r="F6" s="52"/>
    </row>
    <row r="7" spans="1:7" x14ac:dyDescent="0.2">
      <c r="A7">
        <v>2005</v>
      </c>
      <c r="B7">
        <v>221711338</v>
      </c>
      <c r="F7" s="48"/>
    </row>
    <row r="8" spans="1:7" x14ac:dyDescent="0.2">
      <c r="A8">
        <v>2006</v>
      </c>
      <c r="F8" s="52"/>
    </row>
    <row r="9" spans="1:7" x14ac:dyDescent="0.2">
      <c r="A9">
        <v>2007</v>
      </c>
      <c r="F9" s="52"/>
    </row>
    <row r="10" spans="1:7" x14ac:dyDescent="0.2">
      <c r="A10">
        <v>2008</v>
      </c>
      <c r="F10" s="48"/>
    </row>
    <row r="11" spans="1:7" x14ac:dyDescent="0.2">
      <c r="A11">
        <v>2009</v>
      </c>
      <c r="F11" s="52"/>
    </row>
    <row r="12" spans="1:7" x14ac:dyDescent="0.2">
      <c r="A12">
        <v>2010</v>
      </c>
      <c r="F12" s="52"/>
    </row>
    <row r="13" spans="1:7" x14ac:dyDescent="0.2">
      <c r="A13">
        <v>2011</v>
      </c>
      <c r="F13" s="52"/>
    </row>
    <row r="14" spans="1:7" x14ac:dyDescent="0.2">
      <c r="A14">
        <v>2012</v>
      </c>
    </row>
    <row r="15" spans="1:7" x14ac:dyDescent="0.2">
      <c r="F15" s="48"/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069" r:id="rId3" name="Control 21">
          <controlPr defaultSize="0" r:id="rId4">
            <anchor moveWithCells="1">
              <from>
                <xdr:col>10</xdr:col>
                <xdr:colOff>0</xdr:colOff>
                <xdr:row>3</xdr:row>
                <xdr:rowOff>0</xdr:rowOff>
              </from>
              <to>
                <xdr:col>10</xdr:col>
                <xdr:colOff>257175</xdr:colOff>
                <xdr:row>4</xdr:row>
                <xdr:rowOff>66675</xdr:rowOff>
              </to>
            </anchor>
          </controlPr>
        </control>
      </mc:Choice>
      <mc:Fallback>
        <control shapeId="2069" r:id="rId3" name="Control 21"/>
      </mc:Fallback>
    </mc:AlternateContent>
    <mc:AlternateContent xmlns:mc="http://schemas.openxmlformats.org/markup-compatibility/2006">
      <mc:Choice Requires="x14">
        <control shapeId="2071" r:id="rId5" name="Control 23">
          <controlPr defaultSize="0" r:id="rId4">
            <anchor moveWithCells="1">
              <from>
                <xdr:col>10</xdr:col>
                <xdr:colOff>0</xdr:colOff>
                <xdr:row>4</xdr:row>
                <xdr:rowOff>0</xdr:rowOff>
              </from>
              <to>
                <xdr:col>10</xdr:col>
                <xdr:colOff>257175</xdr:colOff>
                <xdr:row>5</xdr:row>
                <xdr:rowOff>66675</xdr:rowOff>
              </to>
            </anchor>
          </controlPr>
        </control>
      </mc:Choice>
      <mc:Fallback>
        <control shapeId="2071" r:id="rId5" name="Control 23"/>
      </mc:Fallback>
    </mc:AlternateContent>
    <mc:AlternateContent xmlns:mc="http://schemas.openxmlformats.org/markup-compatibility/2006">
      <mc:Choice Requires="x14">
        <control shapeId="2073" r:id="rId6" name="Control 25">
          <controlPr defaultSize="0" r:id="rId4">
            <anchor moveWithCells="1">
              <from>
                <xdr:col>10</xdr:col>
                <xdr:colOff>0</xdr:colOff>
                <xdr:row>5</xdr:row>
                <xdr:rowOff>0</xdr:rowOff>
              </from>
              <to>
                <xdr:col>10</xdr:col>
                <xdr:colOff>257175</xdr:colOff>
                <xdr:row>6</xdr:row>
                <xdr:rowOff>76200</xdr:rowOff>
              </to>
            </anchor>
          </controlPr>
        </control>
      </mc:Choice>
      <mc:Fallback>
        <control shapeId="2073" r:id="rId6" name="Control 25"/>
      </mc:Fallback>
    </mc:AlternateContent>
    <mc:AlternateContent xmlns:mc="http://schemas.openxmlformats.org/markup-compatibility/2006">
      <mc:Choice Requires="x14">
        <control shapeId="2075" r:id="rId7" name="Control 27">
          <controlPr defaultSize="0" r:id="rId4">
            <anchor moveWithCells="1">
              <from>
                <xdr:col>10</xdr:col>
                <xdr:colOff>0</xdr:colOff>
                <xdr:row>6</xdr:row>
                <xdr:rowOff>0</xdr:rowOff>
              </from>
              <to>
                <xdr:col>10</xdr:col>
                <xdr:colOff>257175</xdr:colOff>
                <xdr:row>7</xdr:row>
                <xdr:rowOff>76200</xdr:rowOff>
              </to>
            </anchor>
          </controlPr>
        </control>
      </mc:Choice>
      <mc:Fallback>
        <control shapeId="2075" r:id="rId7" name="Control 27"/>
      </mc:Fallback>
    </mc:AlternateContent>
    <mc:AlternateContent xmlns:mc="http://schemas.openxmlformats.org/markup-compatibility/2006">
      <mc:Choice Requires="x14">
        <control shapeId="2077" r:id="rId8" name="Control 29">
          <controlPr defaultSize="0" r:id="rId4">
            <anchor moveWithCells="1">
              <from>
                <xdr:col>10</xdr:col>
                <xdr:colOff>0</xdr:colOff>
                <xdr:row>7</xdr:row>
                <xdr:rowOff>0</xdr:rowOff>
              </from>
              <to>
                <xdr:col>10</xdr:col>
                <xdr:colOff>257175</xdr:colOff>
                <xdr:row>8</xdr:row>
                <xdr:rowOff>76200</xdr:rowOff>
              </to>
            </anchor>
          </controlPr>
        </control>
      </mc:Choice>
      <mc:Fallback>
        <control shapeId="2077" r:id="rId8" name="Control 29"/>
      </mc:Fallback>
    </mc:AlternateContent>
    <mc:AlternateContent xmlns:mc="http://schemas.openxmlformats.org/markup-compatibility/2006">
      <mc:Choice Requires="x14">
        <control shapeId="2079" r:id="rId9" name="Control 31">
          <controlPr defaultSize="0" r:id="rId4">
            <anchor moveWithCells="1">
              <from>
                <xdr:col>10</xdr:col>
                <xdr:colOff>0</xdr:colOff>
                <xdr:row>8</xdr:row>
                <xdr:rowOff>0</xdr:rowOff>
              </from>
              <to>
                <xdr:col>10</xdr:col>
                <xdr:colOff>257175</xdr:colOff>
                <xdr:row>9</xdr:row>
                <xdr:rowOff>76200</xdr:rowOff>
              </to>
            </anchor>
          </controlPr>
        </control>
      </mc:Choice>
      <mc:Fallback>
        <control shapeId="2079" r:id="rId9" name="Control 31"/>
      </mc:Fallback>
    </mc:AlternateContent>
    <mc:AlternateContent xmlns:mc="http://schemas.openxmlformats.org/markup-compatibility/2006">
      <mc:Choice Requires="x14">
        <control shapeId="2081" r:id="rId10" name="Control 33">
          <controlPr defaultSize="0" r:id="rId11">
            <anchor moveWithCells="1">
              <from>
                <xdr:col>10</xdr:col>
                <xdr:colOff>0</xdr:colOff>
                <xdr:row>9</xdr:row>
                <xdr:rowOff>0</xdr:rowOff>
              </from>
              <to>
                <xdr:col>10</xdr:col>
                <xdr:colOff>257175</xdr:colOff>
                <xdr:row>10</xdr:row>
                <xdr:rowOff>76200</xdr:rowOff>
              </to>
            </anchor>
          </controlPr>
        </control>
      </mc:Choice>
      <mc:Fallback>
        <control shapeId="2081" r:id="rId10" name="Control 33"/>
      </mc:Fallback>
    </mc:AlternateContent>
    <mc:AlternateContent xmlns:mc="http://schemas.openxmlformats.org/markup-compatibility/2006">
      <mc:Choice Requires="x14">
        <control shapeId="2083" r:id="rId12" name="Control 35">
          <controlPr defaultSize="0" r:id="rId4">
            <anchor moveWithCells="1">
              <from>
                <xdr:col>10</xdr:col>
                <xdr:colOff>0</xdr:colOff>
                <xdr:row>10</xdr:row>
                <xdr:rowOff>0</xdr:rowOff>
              </from>
              <to>
                <xdr:col>10</xdr:col>
                <xdr:colOff>257175</xdr:colOff>
                <xdr:row>11</xdr:row>
                <xdr:rowOff>76200</xdr:rowOff>
              </to>
            </anchor>
          </controlPr>
        </control>
      </mc:Choice>
      <mc:Fallback>
        <control shapeId="2083" r:id="rId12" name="Control 35"/>
      </mc:Fallback>
    </mc:AlternateContent>
    <mc:AlternateContent xmlns:mc="http://schemas.openxmlformats.org/markup-compatibility/2006">
      <mc:Choice Requires="x14">
        <control shapeId="2085" r:id="rId13" name="Control 37">
          <controlPr defaultSize="0" r:id="rId4">
            <anchor moveWithCells="1">
              <from>
                <xdr:col>10</xdr:col>
                <xdr:colOff>0</xdr:colOff>
                <xdr:row>11</xdr:row>
                <xdr:rowOff>0</xdr:rowOff>
              </from>
              <to>
                <xdr:col>10</xdr:col>
                <xdr:colOff>257175</xdr:colOff>
                <xdr:row>12</xdr:row>
                <xdr:rowOff>76200</xdr:rowOff>
              </to>
            </anchor>
          </controlPr>
        </control>
      </mc:Choice>
      <mc:Fallback>
        <control shapeId="2085" r:id="rId13" name="Control 37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topLeftCell="A37" workbookViewId="0"/>
  </sheetViews>
  <sheetFormatPr baseColWidth="10" defaultColWidth="12.625" defaultRowHeight="15" customHeight="1" x14ac:dyDescent="0.2"/>
  <cols>
    <col min="1" max="1" width="9.375" customWidth="1"/>
    <col min="2" max="2" width="13.5" customWidth="1"/>
    <col min="3" max="8" width="9.375" customWidth="1"/>
  </cols>
  <sheetData>
    <row r="1" spans="1:26" x14ac:dyDescent="0.2">
      <c r="A1" s="27" t="s">
        <v>0</v>
      </c>
      <c r="B1" s="2" t="s">
        <v>1</v>
      </c>
      <c r="C1" s="4" t="s">
        <v>33</v>
      </c>
      <c r="D1" s="4" t="s">
        <v>34</v>
      </c>
      <c r="E1" s="4" t="s">
        <v>35</v>
      </c>
      <c r="F1" s="4" t="s">
        <v>36</v>
      </c>
      <c r="G1" s="4" t="s">
        <v>37</v>
      </c>
      <c r="H1" s="4" t="s">
        <v>38</v>
      </c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x14ac:dyDescent="0.2">
      <c r="A2" s="54">
        <v>2013</v>
      </c>
      <c r="B2" s="29" t="s">
        <v>8</v>
      </c>
      <c r="C2" s="30">
        <f t="shared" ref="C2:C176" si="0">F2+G2</f>
        <v>1109</v>
      </c>
      <c r="D2" s="30">
        <v>137</v>
      </c>
      <c r="E2" s="30">
        <v>316</v>
      </c>
      <c r="F2" s="30">
        <f t="shared" ref="F2:F26" si="1">D2+E2</f>
        <v>453</v>
      </c>
      <c r="G2" s="30">
        <v>656</v>
      </c>
      <c r="H2" s="31">
        <f t="shared" ref="H2:H26" si="2">F2/C2*100</f>
        <v>40.847610459873763</v>
      </c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x14ac:dyDescent="0.2">
      <c r="A3" s="55"/>
      <c r="B3" s="32" t="s">
        <v>9</v>
      </c>
      <c r="C3" s="33">
        <f t="shared" si="0"/>
        <v>1162</v>
      </c>
      <c r="D3" s="33">
        <v>51</v>
      </c>
      <c r="E3" s="33">
        <v>216</v>
      </c>
      <c r="F3" s="33">
        <f t="shared" si="1"/>
        <v>267</v>
      </c>
      <c r="G3" s="33">
        <v>895</v>
      </c>
      <c r="H3" s="34">
        <f t="shared" si="2"/>
        <v>22.977624784853703</v>
      </c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x14ac:dyDescent="0.2">
      <c r="A4" s="55"/>
      <c r="B4" s="32" t="s">
        <v>10</v>
      </c>
      <c r="C4" s="33">
        <f t="shared" si="0"/>
        <v>917</v>
      </c>
      <c r="D4" s="33">
        <v>95</v>
      </c>
      <c r="E4" s="33">
        <v>287</v>
      </c>
      <c r="F4" s="33">
        <f t="shared" si="1"/>
        <v>382</v>
      </c>
      <c r="G4" s="33">
        <v>535</v>
      </c>
      <c r="H4" s="34">
        <f t="shared" si="2"/>
        <v>41.657579062159215</v>
      </c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x14ac:dyDescent="0.2">
      <c r="A5" s="55"/>
      <c r="B5" s="32" t="s">
        <v>11</v>
      </c>
      <c r="C5" s="33">
        <f t="shared" si="0"/>
        <v>1300</v>
      </c>
      <c r="D5" s="33">
        <v>27</v>
      </c>
      <c r="E5" s="33">
        <v>112</v>
      </c>
      <c r="F5" s="33">
        <f t="shared" si="1"/>
        <v>139</v>
      </c>
      <c r="G5" s="33">
        <v>1161</v>
      </c>
      <c r="H5" s="34">
        <f t="shared" si="2"/>
        <v>10.692307692307693</v>
      </c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x14ac:dyDescent="0.2">
      <c r="A6" s="55"/>
      <c r="B6" s="32" t="s">
        <v>12</v>
      </c>
      <c r="C6" s="33">
        <f t="shared" si="0"/>
        <v>1078</v>
      </c>
      <c r="D6" s="33">
        <v>144</v>
      </c>
      <c r="E6" s="33">
        <v>348</v>
      </c>
      <c r="F6" s="33">
        <f t="shared" si="1"/>
        <v>492</v>
      </c>
      <c r="G6" s="33">
        <v>586</v>
      </c>
      <c r="H6" s="34">
        <f t="shared" si="2"/>
        <v>45.640074211502785</v>
      </c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x14ac:dyDescent="0.2">
      <c r="A7" s="55"/>
      <c r="B7" s="32" t="s">
        <v>13</v>
      </c>
      <c r="C7" s="33">
        <f t="shared" si="0"/>
        <v>1240</v>
      </c>
      <c r="D7" s="33">
        <v>259</v>
      </c>
      <c r="E7" s="33">
        <v>363</v>
      </c>
      <c r="F7" s="33">
        <f t="shared" si="1"/>
        <v>622</v>
      </c>
      <c r="G7" s="33">
        <v>618</v>
      </c>
      <c r="H7" s="34">
        <f t="shared" si="2"/>
        <v>50.161290322580641</v>
      </c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x14ac:dyDescent="0.2">
      <c r="A8" s="55"/>
      <c r="B8" s="32" t="s">
        <v>14</v>
      </c>
      <c r="C8" s="33">
        <f t="shared" si="0"/>
        <v>979</v>
      </c>
      <c r="D8" s="33">
        <v>1</v>
      </c>
      <c r="E8" s="33">
        <v>98</v>
      </c>
      <c r="F8" s="33">
        <f t="shared" si="1"/>
        <v>99</v>
      </c>
      <c r="G8" s="33">
        <v>880</v>
      </c>
      <c r="H8" s="34">
        <f t="shared" si="2"/>
        <v>10.112359550561797</v>
      </c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x14ac:dyDescent="0.2">
      <c r="A9" s="55"/>
      <c r="B9" s="32" t="s">
        <v>15</v>
      </c>
      <c r="C9" s="33">
        <f t="shared" si="0"/>
        <v>1148</v>
      </c>
      <c r="D9" s="33">
        <v>29</v>
      </c>
      <c r="E9" s="33">
        <v>172</v>
      </c>
      <c r="F9" s="33">
        <f t="shared" si="1"/>
        <v>201</v>
      </c>
      <c r="G9" s="33">
        <v>947</v>
      </c>
      <c r="H9" s="34">
        <f t="shared" si="2"/>
        <v>17.508710801393729</v>
      </c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x14ac:dyDescent="0.2">
      <c r="A10" s="55"/>
      <c r="B10" s="32" t="s">
        <v>16</v>
      </c>
      <c r="C10" s="33">
        <f t="shared" si="0"/>
        <v>1022</v>
      </c>
      <c r="D10" s="33">
        <v>106</v>
      </c>
      <c r="E10" s="33">
        <v>296</v>
      </c>
      <c r="F10" s="33">
        <f t="shared" si="1"/>
        <v>402</v>
      </c>
      <c r="G10" s="33">
        <v>620</v>
      </c>
      <c r="H10" s="34">
        <f t="shared" si="2"/>
        <v>39.334637964774949</v>
      </c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x14ac:dyDescent="0.2">
      <c r="A11" s="55"/>
      <c r="B11" s="32" t="s">
        <v>17</v>
      </c>
      <c r="C11" s="33">
        <f t="shared" si="0"/>
        <v>1149</v>
      </c>
      <c r="D11" s="33">
        <v>127</v>
      </c>
      <c r="E11" s="33">
        <v>298</v>
      </c>
      <c r="F11" s="33">
        <f t="shared" si="1"/>
        <v>425</v>
      </c>
      <c r="G11" s="33">
        <v>724</v>
      </c>
      <c r="H11" s="34">
        <f t="shared" si="2"/>
        <v>36.98868581375109</v>
      </c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x14ac:dyDescent="0.2">
      <c r="A12" s="55"/>
      <c r="B12" s="32" t="s">
        <v>18</v>
      </c>
      <c r="C12" s="33">
        <f t="shared" si="0"/>
        <v>1371</v>
      </c>
      <c r="D12" s="33">
        <v>1</v>
      </c>
      <c r="E12" s="33">
        <v>46</v>
      </c>
      <c r="F12" s="33">
        <f t="shared" si="1"/>
        <v>47</v>
      </c>
      <c r="G12" s="33">
        <v>1324</v>
      </c>
      <c r="H12" s="34">
        <f t="shared" si="2"/>
        <v>3.4281546316557256</v>
      </c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x14ac:dyDescent="0.2">
      <c r="A13" s="55"/>
      <c r="B13" s="32" t="s">
        <v>19</v>
      </c>
      <c r="C13" s="33">
        <f t="shared" si="0"/>
        <v>1349</v>
      </c>
      <c r="D13" s="33">
        <v>38</v>
      </c>
      <c r="E13" s="33">
        <v>202</v>
      </c>
      <c r="F13" s="33">
        <f t="shared" si="1"/>
        <v>240</v>
      </c>
      <c r="G13" s="33">
        <v>1109</v>
      </c>
      <c r="H13" s="34">
        <f t="shared" si="2"/>
        <v>17.790956263899186</v>
      </c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x14ac:dyDescent="0.2">
      <c r="A14" s="55"/>
      <c r="B14" s="32" t="s">
        <v>20</v>
      </c>
      <c r="C14" s="33">
        <f t="shared" si="0"/>
        <v>1275</v>
      </c>
      <c r="D14" s="33">
        <v>107</v>
      </c>
      <c r="E14" s="33">
        <v>274</v>
      </c>
      <c r="F14" s="33">
        <f t="shared" si="1"/>
        <v>381</v>
      </c>
      <c r="G14" s="33">
        <v>894</v>
      </c>
      <c r="H14" s="34">
        <f t="shared" si="2"/>
        <v>29.882352941176471</v>
      </c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x14ac:dyDescent="0.2">
      <c r="A15" s="55"/>
      <c r="B15" s="32" t="s">
        <v>21</v>
      </c>
      <c r="C15" s="33">
        <f t="shared" si="0"/>
        <v>1299</v>
      </c>
      <c r="D15" s="33">
        <v>16</v>
      </c>
      <c r="E15" s="33">
        <v>199</v>
      </c>
      <c r="F15" s="33">
        <f t="shared" si="1"/>
        <v>215</v>
      </c>
      <c r="G15" s="33">
        <v>1084</v>
      </c>
      <c r="H15" s="34">
        <f t="shared" si="2"/>
        <v>16.551193225558123</v>
      </c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x14ac:dyDescent="0.2">
      <c r="A16" s="55"/>
      <c r="B16" s="32" t="s">
        <v>22</v>
      </c>
      <c r="C16" s="33">
        <f t="shared" si="0"/>
        <v>4095</v>
      </c>
      <c r="D16" s="33">
        <v>25</v>
      </c>
      <c r="E16" s="33">
        <v>383</v>
      </c>
      <c r="F16" s="33">
        <f t="shared" si="1"/>
        <v>408</v>
      </c>
      <c r="G16" s="33">
        <v>3687</v>
      </c>
      <c r="H16" s="34">
        <f t="shared" si="2"/>
        <v>9.9633699633699635</v>
      </c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x14ac:dyDescent="0.2">
      <c r="A17" s="55"/>
      <c r="B17" s="32" t="s">
        <v>23</v>
      </c>
      <c r="C17" s="33">
        <f t="shared" si="0"/>
        <v>1255</v>
      </c>
      <c r="D17" s="33">
        <v>74</v>
      </c>
      <c r="E17" s="33">
        <v>278</v>
      </c>
      <c r="F17" s="33">
        <f t="shared" si="1"/>
        <v>352</v>
      </c>
      <c r="G17" s="33">
        <v>903</v>
      </c>
      <c r="H17" s="34">
        <f t="shared" si="2"/>
        <v>28.047808764940243</v>
      </c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x14ac:dyDescent="0.2">
      <c r="A18" s="55"/>
      <c r="B18" s="32" t="s">
        <v>24</v>
      </c>
      <c r="C18" s="33">
        <f t="shared" si="0"/>
        <v>652</v>
      </c>
      <c r="D18" s="33">
        <v>1</v>
      </c>
      <c r="E18" s="33">
        <v>16</v>
      </c>
      <c r="F18" s="33">
        <f t="shared" si="1"/>
        <v>17</v>
      </c>
      <c r="G18" s="33">
        <v>635</v>
      </c>
      <c r="H18" s="34">
        <f t="shared" si="2"/>
        <v>2.6073619631901841</v>
      </c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x14ac:dyDescent="0.2">
      <c r="A19" s="55"/>
      <c r="B19" s="32" t="s">
        <v>25</v>
      </c>
      <c r="C19" s="33">
        <f t="shared" si="0"/>
        <v>848</v>
      </c>
      <c r="D19" s="33">
        <v>13</v>
      </c>
      <c r="E19" s="33">
        <v>64</v>
      </c>
      <c r="F19" s="33">
        <f t="shared" si="1"/>
        <v>77</v>
      </c>
      <c r="G19" s="33">
        <v>771</v>
      </c>
      <c r="H19" s="34">
        <f t="shared" si="2"/>
        <v>9.0801886792452819</v>
      </c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x14ac:dyDescent="0.2">
      <c r="A20" s="55"/>
      <c r="B20" s="32" t="s">
        <v>26</v>
      </c>
      <c r="C20" s="33">
        <f t="shared" si="0"/>
        <v>811</v>
      </c>
      <c r="D20" s="33">
        <v>99</v>
      </c>
      <c r="E20" s="33">
        <v>219</v>
      </c>
      <c r="F20" s="33">
        <f t="shared" si="1"/>
        <v>318</v>
      </c>
      <c r="G20" s="33">
        <v>493</v>
      </c>
      <c r="H20" s="34">
        <f t="shared" si="2"/>
        <v>39.210850801479658</v>
      </c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5.75" customHeight="1" x14ac:dyDescent="0.2">
      <c r="A21" s="55"/>
      <c r="B21" s="32" t="s">
        <v>27</v>
      </c>
      <c r="C21" s="33">
        <f t="shared" si="0"/>
        <v>1340</v>
      </c>
      <c r="D21" s="33">
        <v>71</v>
      </c>
      <c r="E21" s="33">
        <v>301</v>
      </c>
      <c r="F21" s="33">
        <f t="shared" si="1"/>
        <v>372</v>
      </c>
      <c r="G21" s="33">
        <v>968</v>
      </c>
      <c r="H21" s="34">
        <f t="shared" si="2"/>
        <v>27.761194029850746</v>
      </c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5.75" customHeight="1" x14ac:dyDescent="0.2">
      <c r="A22" s="55"/>
      <c r="B22" s="32" t="s">
        <v>28</v>
      </c>
      <c r="C22" s="33">
        <f t="shared" si="0"/>
        <v>1059</v>
      </c>
      <c r="D22" s="33">
        <v>77</v>
      </c>
      <c r="E22" s="33">
        <v>253</v>
      </c>
      <c r="F22" s="33">
        <f t="shared" si="1"/>
        <v>330</v>
      </c>
      <c r="G22" s="33">
        <v>729</v>
      </c>
      <c r="H22" s="34">
        <f t="shared" si="2"/>
        <v>31.161473087818699</v>
      </c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5.75" customHeight="1" x14ac:dyDescent="0.2">
      <c r="A23" s="55"/>
      <c r="B23" s="32" t="s">
        <v>29</v>
      </c>
      <c r="C23" s="33">
        <f t="shared" si="0"/>
        <v>1200</v>
      </c>
      <c r="D23" s="33">
        <v>41</v>
      </c>
      <c r="E23" s="33">
        <v>216</v>
      </c>
      <c r="F23" s="33">
        <f t="shared" si="1"/>
        <v>257</v>
      </c>
      <c r="G23" s="33">
        <v>943</v>
      </c>
      <c r="H23" s="34">
        <f t="shared" si="2"/>
        <v>21.416666666666668</v>
      </c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5.75" customHeight="1" x14ac:dyDescent="0.2">
      <c r="A24" s="55"/>
      <c r="B24" s="32" t="s">
        <v>30</v>
      </c>
      <c r="C24" s="33">
        <f t="shared" si="0"/>
        <v>873</v>
      </c>
      <c r="D24" s="33">
        <v>4</v>
      </c>
      <c r="E24" s="33">
        <v>98</v>
      </c>
      <c r="F24" s="33">
        <f t="shared" si="1"/>
        <v>102</v>
      </c>
      <c r="G24" s="33">
        <v>771</v>
      </c>
      <c r="H24" s="34">
        <f t="shared" si="2"/>
        <v>11.683848797250858</v>
      </c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5.75" customHeight="1" x14ac:dyDescent="0.2">
      <c r="A25" s="55"/>
      <c r="B25" s="32" t="s">
        <v>31</v>
      </c>
      <c r="C25" s="33">
        <f t="shared" si="0"/>
        <v>829</v>
      </c>
      <c r="D25" s="33">
        <v>4</v>
      </c>
      <c r="E25" s="33">
        <v>78</v>
      </c>
      <c r="F25" s="33">
        <f t="shared" si="1"/>
        <v>82</v>
      </c>
      <c r="G25" s="33">
        <v>747</v>
      </c>
      <c r="H25" s="34">
        <f t="shared" si="2"/>
        <v>9.8914354644149576</v>
      </c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5.75" customHeight="1" x14ac:dyDescent="0.2">
      <c r="A26" s="56"/>
      <c r="B26" s="35" t="s">
        <v>32</v>
      </c>
      <c r="C26" s="36">
        <f t="shared" si="0"/>
        <v>1093</v>
      </c>
      <c r="D26" s="36">
        <v>24</v>
      </c>
      <c r="E26" s="36">
        <v>97</v>
      </c>
      <c r="F26" s="36">
        <f t="shared" si="1"/>
        <v>121</v>
      </c>
      <c r="G26" s="36">
        <v>972</v>
      </c>
      <c r="H26" s="37">
        <f t="shared" si="2"/>
        <v>11.070448307410796</v>
      </c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.75" customHeight="1" x14ac:dyDescent="0.2">
      <c r="A27" s="54">
        <v>2014</v>
      </c>
      <c r="B27" s="29" t="s">
        <v>8</v>
      </c>
      <c r="C27" s="30">
        <f t="shared" si="0"/>
        <v>1153</v>
      </c>
      <c r="D27" s="30">
        <v>133</v>
      </c>
      <c r="E27" s="30">
        <v>363</v>
      </c>
      <c r="F27" s="30">
        <f t="shared" ref="F27:F51" si="3">E27+D27</f>
        <v>496</v>
      </c>
      <c r="G27" s="30">
        <v>657</v>
      </c>
      <c r="H27" s="31">
        <f t="shared" ref="H27:H51" si="4">+F27/C27*100</f>
        <v>43.018213356461402</v>
      </c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5.75" customHeight="1" x14ac:dyDescent="0.2">
      <c r="A28" s="55"/>
      <c r="B28" s="32" t="s">
        <v>9</v>
      </c>
      <c r="C28" s="33">
        <f t="shared" si="0"/>
        <v>1182</v>
      </c>
      <c r="D28" s="33">
        <v>65</v>
      </c>
      <c r="E28" s="33">
        <v>195</v>
      </c>
      <c r="F28" s="33">
        <f t="shared" si="3"/>
        <v>260</v>
      </c>
      <c r="G28" s="33">
        <v>922</v>
      </c>
      <c r="H28" s="34">
        <f t="shared" si="4"/>
        <v>21.996615905245349</v>
      </c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5.75" customHeight="1" x14ac:dyDescent="0.2">
      <c r="A29" s="55"/>
      <c r="B29" s="32" t="s">
        <v>10</v>
      </c>
      <c r="C29" s="33">
        <f t="shared" si="0"/>
        <v>927</v>
      </c>
      <c r="D29" s="33">
        <v>72</v>
      </c>
      <c r="E29" s="33">
        <v>291</v>
      </c>
      <c r="F29" s="33">
        <f t="shared" si="3"/>
        <v>363</v>
      </c>
      <c r="G29" s="33">
        <v>564</v>
      </c>
      <c r="H29" s="34">
        <f t="shared" si="4"/>
        <v>39.158576051779939</v>
      </c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5.75" customHeight="1" x14ac:dyDescent="0.2">
      <c r="A30" s="55"/>
      <c r="B30" s="32" t="s">
        <v>11</v>
      </c>
      <c r="C30" s="33">
        <f t="shared" si="0"/>
        <v>1311</v>
      </c>
      <c r="D30" s="33">
        <v>25</v>
      </c>
      <c r="E30" s="33">
        <v>95</v>
      </c>
      <c r="F30" s="33">
        <f t="shared" si="3"/>
        <v>120</v>
      </c>
      <c r="G30" s="33">
        <v>1191</v>
      </c>
      <c r="H30" s="34">
        <f t="shared" si="4"/>
        <v>9.1533180778032026</v>
      </c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customHeight="1" x14ac:dyDescent="0.2">
      <c r="A31" s="55"/>
      <c r="B31" s="32" t="s">
        <v>12</v>
      </c>
      <c r="C31" s="33">
        <f t="shared" si="0"/>
        <v>1100</v>
      </c>
      <c r="D31" s="33">
        <v>102</v>
      </c>
      <c r="E31" s="33">
        <v>313</v>
      </c>
      <c r="F31" s="33">
        <f t="shared" si="3"/>
        <v>415</v>
      </c>
      <c r="G31" s="33">
        <v>685</v>
      </c>
      <c r="H31" s="34">
        <f t="shared" si="4"/>
        <v>37.727272727272727</v>
      </c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customHeight="1" x14ac:dyDescent="0.2">
      <c r="A32" s="55"/>
      <c r="B32" s="32" t="s">
        <v>13</v>
      </c>
      <c r="C32" s="33">
        <f t="shared" si="0"/>
        <v>1248</v>
      </c>
      <c r="D32" s="33">
        <v>213</v>
      </c>
      <c r="E32" s="33">
        <v>367</v>
      </c>
      <c r="F32" s="33">
        <f t="shared" si="3"/>
        <v>580</v>
      </c>
      <c r="G32" s="33">
        <v>668</v>
      </c>
      <c r="H32" s="34">
        <f t="shared" si="4"/>
        <v>46.474358974358978</v>
      </c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customHeight="1" x14ac:dyDescent="0.2">
      <c r="A33" s="55"/>
      <c r="B33" s="32" t="s">
        <v>14</v>
      </c>
      <c r="C33" s="33">
        <f t="shared" si="0"/>
        <v>1007</v>
      </c>
      <c r="D33" s="33">
        <v>0</v>
      </c>
      <c r="E33" s="33">
        <v>99</v>
      </c>
      <c r="F33" s="33">
        <f t="shared" si="3"/>
        <v>99</v>
      </c>
      <c r="G33" s="33">
        <v>908</v>
      </c>
      <c r="H33" s="34">
        <f t="shared" si="4"/>
        <v>9.8311817279046672</v>
      </c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5.75" customHeight="1" x14ac:dyDescent="0.2">
      <c r="A34" s="55"/>
      <c r="B34" s="32" t="s">
        <v>15</v>
      </c>
      <c r="C34" s="33">
        <f t="shared" si="0"/>
        <v>1163</v>
      </c>
      <c r="D34" s="33">
        <v>31</v>
      </c>
      <c r="E34" s="33">
        <v>154</v>
      </c>
      <c r="F34" s="33">
        <f t="shared" si="3"/>
        <v>185</v>
      </c>
      <c r="G34" s="33">
        <v>978</v>
      </c>
      <c r="H34" s="34">
        <f t="shared" si="4"/>
        <v>15.907136715391228</v>
      </c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customHeight="1" x14ac:dyDescent="0.2">
      <c r="A35" s="55"/>
      <c r="B35" s="32" t="s">
        <v>16</v>
      </c>
      <c r="C35" s="33">
        <f t="shared" si="0"/>
        <v>995</v>
      </c>
      <c r="D35" s="33">
        <v>115</v>
      </c>
      <c r="E35" s="33">
        <v>305</v>
      </c>
      <c r="F35" s="33">
        <f t="shared" si="3"/>
        <v>420</v>
      </c>
      <c r="G35" s="33">
        <v>575</v>
      </c>
      <c r="H35" s="34">
        <f t="shared" si="4"/>
        <v>42.211055276381906</v>
      </c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15.75" customHeight="1" x14ac:dyDescent="0.2">
      <c r="A36" s="55"/>
      <c r="B36" s="32" t="s">
        <v>17</v>
      </c>
      <c r="C36" s="33">
        <f t="shared" si="0"/>
        <v>1188</v>
      </c>
      <c r="D36" s="33">
        <v>108</v>
      </c>
      <c r="E36" s="33">
        <v>284</v>
      </c>
      <c r="F36" s="33">
        <f t="shared" si="3"/>
        <v>392</v>
      </c>
      <c r="G36" s="33">
        <v>796</v>
      </c>
      <c r="H36" s="34">
        <f t="shared" si="4"/>
        <v>32.996632996632997</v>
      </c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5.75" customHeight="1" x14ac:dyDescent="0.2">
      <c r="A37" s="55"/>
      <c r="B37" s="32" t="s">
        <v>18</v>
      </c>
      <c r="C37" s="33">
        <f t="shared" si="0"/>
        <v>1365</v>
      </c>
      <c r="D37" s="33">
        <v>1</v>
      </c>
      <c r="E37" s="33">
        <v>38</v>
      </c>
      <c r="F37" s="33">
        <f t="shared" si="3"/>
        <v>39</v>
      </c>
      <c r="G37" s="33">
        <v>1326</v>
      </c>
      <c r="H37" s="34">
        <f t="shared" si="4"/>
        <v>2.8571428571428572</v>
      </c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5.75" customHeight="1" x14ac:dyDescent="0.2">
      <c r="A38" s="55"/>
      <c r="B38" s="32" t="s">
        <v>19</v>
      </c>
      <c r="C38" s="33">
        <f t="shared" si="0"/>
        <v>1343</v>
      </c>
      <c r="D38" s="33">
        <v>29</v>
      </c>
      <c r="E38" s="33">
        <v>156</v>
      </c>
      <c r="F38" s="33">
        <f t="shared" si="3"/>
        <v>185</v>
      </c>
      <c r="G38" s="33">
        <v>1158</v>
      </c>
      <c r="H38" s="34">
        <f t="shared" si="4"/>
        <v>13.77513030528667</v>
      </c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5.75" customHeight="1" x14ac:dyDescent="0.2">
      <c r="A39" s="55"/>
      <c r="B39" s="32" t="s">
        <v>20</v>
      </c>
      <c r="C39" s="33">
        <f t="shared" si="0"/>
        <v>1224</v>
      </c>
      <c r="D39" s="33">
        <v>79</v>
      </c>
      <c r="E39" s="33">
        <v>253</v>
      </c>
      <c r="F39" s="33">
        <f t="shared" si="3"/>
        <v>332</v>
      </c>
      <c r="G39" s="33">
        <v>892</v>
      </c>
      <c r="H39" s="34">
        <f t="shared" si="4"/>
        <v>27.124183006535947</v>
      </c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ht="15.75" customHeight="1" x14ac:dyDescent="0.2">
      <c r="A40" s="55"/>
      <c r="B40" s="32" t="s">
        <v>21</v>
      </c>
      <c r="C40" s="33">
        <f t="shared" si="0"/>
        <v>1317</v>
      </c>
      <c r="D40" s="33">
        <v>16</v>
      </c>
      <c r="E40" s="33">
        <v>200</v>
      </c>
      <c r="F40" s="33">
        <f t="shared" si="3"/>
        <v>216</v>
      </c>
      <c r="G40" s="33">
        <v>1101</v>
      </c>
      <c r="H40" s="34">
        <f t="shared" si="4"/>
        <v>16.400911161731209</v>
      </c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ht="15.75" customHeight="1" x14ac:dyDescent="0.2">
      <c r="A41" s="55"/>
      <c r="B41" s="32" t="s">
        <v>22</v>
      </c>
      <c r="C41" s="33">
        <f t="shared" si="0"/>
        <v>4122</v>
      </c>
      <c r="D41" s="33">
        <v>17</v>
      </c>
      <c r="E41" s="33">
        <v>342</v>
      </c>
      <c r="F41" s="33">
        <f t="shared" si="3"/>
        <v>359</v>
      </c>
      <c r="G41" s="33">
        <v>3763</v>
      </c>
      <c r="H41" s="34">
        <f t="shared" si="4"/>
        <v>8.7093643862202814</v>
      </c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5.75" customHeight="1" x14ac:dyDescent="0.2">
      <c r="A42" s="55"/>
      <c r="B42" s="32" t="s">
        <v>23</v>
      </c>
      <c r="C42" s="33">
        <f t="shared" si="0"/>
        <v>1259</v>
      </c>
      <c r="D42" s="33">
        <v>55</v>
      </c>
      <c r="E42" s="33">
        <v>259</v>
      </c>
      <c r="F42" s="33">
        <f t="shared" si="3"/>
        <v>314</v>
      </c>
      <c r="G42" s="33">
        <v>945</v>
      </c>
      <c r="H42" s="34">
        <f t="shared" si="4"/>
        <v>24.94042891183479</v>
      </c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ht="15.75" customHeight="1" x14ac:dyDescent="0.2">
      <c r="A43" s="55"/>
      <c r="B43" s="32" t="s">
        <v>24</v>
      </c>
      <c r="C43" s="33">
        <f t="shared" si="0"/>
        <v>647</v>
      </c>
      <c r="D43" s="33">
        <v>8</v>
      </c>
      <c r="E43" s="33">
        <v>20</v>
      </c>
      <c r="F43" s="33">
        <f t="shared" si="3"/>
        <v>28</v>
      </c>
      <c r="G43" s="33">
        <v>619</v>
      </c>
      <c r="H43" s="34">
        <f t="shared" si="4"/>
        <v>4.327666151468315</v>
      </c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5.75" customHeight="1" x14ac:dyDescent="0.2">
      <c r="A44" s="55"/>
      <c r="B44" s="32" t="s">
        <v>25</v>
      </c>
      <c r="C44" s="33">
        <f t="shared" si="0"/>
        <v>865</v>
      </c>
      <c r="D44" s="33">
        <v>16</v>
      </c>
      <c r="E44" s="33">
        <v>75</v>
      </c>
      <c r="F44" s="33">
        <f t="shared" si="3"/>
        <v>91</v>
      </c>
      <c r="G44" s="33">
        <v>774</v>
      </c>
      <c r="H44" s="34">
        <f t="shared" si="4"/>
        <v>10.520231213872833</v>
      </c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5.75" customHeight="1" x14ac:dyDescent="0.2">
      <c r="A45" s="55"/>
      <c r="B45" s="32" t="s">
        <v>26</v>
      </c>
      <c r="C45" s="33">
        <f t="shared" si="0"/>
        <v>876</v>
      </c>
      <c r="D45" s="33">
        <v>71</v>
      </c>
      <c r="E45" s="33">
        <v>230</v>
      </c>
      <c r="F45" s="33">
        <f t="shared" si="3"/>
        <v>301</v>
      </c>
      <c r="G45" s="33">
        <v>575</v>
      </c>
      <c r="H45" s="34">
        <f t="shared" si="4"/>
        <v>34.360730593607308</v>
      </c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5.75" customHeight="1" x14ac:dyDescent="0.2">
      <c r="A46" s="55"/>
      <c r="B46" s="32" t="s">
        <v>27</v>
      </c>
      <c r="C46" s="33">
        <f t="shared" si="0"/>
        <v>1374</v>
      </c>
      <c r="D46" s="33">
        <v>95</v>
      </c>
      <c r="E46" s="33">
        <v>262</v>
      </c>
      <c r="F46" s="33">
        <f t="shared" si="3"/>
        <v>357</v>
      </c>
      <c r="G46" s="33">
        <v>1017</v>
      </c>
      <c r="H46" s="34">
        <f t="shared" si="4"/>
        <v>25.982532751091703</v>
      </c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ht="15.75" customHeight="1" x14ac:dyDescent="0.2">
      <c r="A47" s="55"/>
      <c r="B47" s="32" t="s">
        <v>28</v>
      </c>
      <c r="C47" s="33">
        <f t="shared" si="0"/>
        <v>1051</v>
      </c>
      <c r="D47" s="33">
        <v>48</v>
      </c>
      <c r="E47" s="33">
        <v>273</v>
      </c>
      <c r="F47" s="33">
        <f t="shared" si="3"/>
        <v>321</v>
      </c>
      <c r="G47" s="33">
        <v>730</v>
      </c>
      <c r="H47" s="34">
        <f t="shared" si="4"/>
        <v>30.542340627973356</v>
      </c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5.75" customHeight="1" x14ac:dyDescent="0.2">
      <c r="A48" s="55"/>
      <c r="B48" s="32" t="s">
        <v>29</v>
      </c>
      <c r="C48" s="33">
        <f t="shared" si="0"/>
        <v>1263</v>
      </c>
      <c r="D48" s="33">
        <v>44</v>
      </c>
      <c r="E48" s="33">
        <v>202</v>
      </c>
      <c r="F48" s="33">
        <f t="shared" si="3"/>
        <v>246</v>
      </c>
      <c r="G48" s="33">
        <v>1017</v>
      </c>
      <c r="H48" s="34">
        <f t="shared" si="4"/>
        <v>19.47743467933492</v>
      </c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5.75" customHeight="1" x14ac:dyDescent="0.2">
      <c r="A49" s="55"/>
      <c r="B49" s="32" t="s">
        <v>30</v>
      </c>
      <c r="C49" s="33">
        <f t="shared" si="0"/>
        <v>920</v>
      </c>
      <c r="D49" s="33">
        <v>6</v>
      </c>
      <c r="E49" s="33">
        <v>79</v>
      </c>
      <c r="F49" s="33">
        <f t="shared" si="3"/>
        <v>85</v>
      </c>
      <c r="G49" s="33">
        <v>835</v>
      </c>
      <c r="H49" s="34">
        <f t="shared" si="4"/>
        <v>9.2391304347826075</v>
      </c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ht="15.75" customHeight="1" x14ac:dyDescent="0.2">
      <c r="A50" s="55"/>
      <c r="B50" s="32" t="s">
        <v>31</v>
      </c>
      <c r="C50" s="33">
        <f t="shared" si="0"/>
        <v>839</v>
      </c>
      <c r="D50" s="33">
        <v>5</v>
      </c>
      <c r="E50" s="33">
        <v>90</v>
      </c>
      <c r="F50" s="33">
        <f t="shared" si="3"/>
        <v>95</v>
      </c>
      <c r="G50" s="33">
        <v>744</v>
      </c>
      <c r="H50" s="34">
        <f t="shared" si="4"/>
        <v>11.323003575685339</v>
      </c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ht="15.75" customHeight="1" x14ac:dyDescent="0.2">
      <c r="A51" s="56"/>
      <c r="B51" s="35" t="s">
        <v>32</v>
      </c>
      <c r="C51" s="36">
        <f t="shared" si="0"/>
        <v>1109</v>
      </c>
      <c r="D51" s="36">
        <v>24</v>
      </c>
      <c r="E51" s="36">
        <v>111</v>
      </c>
      <c r="F51" s="36">
        <f t="shared" si="3"/>
        <v>135</v>
      </c>
      <c r="G51" s="36">
        <v>974</v>
      </c>
      <c r="H51" s="37">
        <f t="shared" si="4"/>
        <v>12.173128944995492</v>
      </c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5.75" customHeight="1" x14ac:dyDescent="0.2">
      <c r="A52" s="54">
        <v>2015</v>
      </c>
      <c r="B52" s="29" t="s">
        <v>8</v>
      </c>
      <c r="C52" s="30">
        <f t="shared" si="0"/>
        <v>1183</v>
      </c>
      <c r="D52" s="30">
        <v>101</v>
      </c>
      <c r="E52" s="30">
        <v>337</v>
      </c>
      <c r="F52" s="30">
        <f t="shared" ref="F52:F126" si="5">+D52+E52</f>
        <v>438</v>
      </c>
      <c r="G52" s="30">
        <v>745</v>
      </c>
      <c r="H52" s="31">
        <f t="shared" ref="H52:H126" si="6">F52/C52*100</f>
        <v>37.024513947590869</v>
      </c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5.75" customHeight="1" x14ac:dyDescent="0.2">
      <c r="A53" s="55"/>
      <c r="B53" s="32" t="s">
        <v>9</v>
      </c>
      <c r="C53" s="33">
        <f t="shared" si="0"/>
        <v>1246</v>
      </c>
      <c r="D53" s="33">
        <v>45</v>
      </c>
      <c r="E53" s="33">
        <v>221</v>
      </c>
      <c r="F53" s="33">
        <f t="shared" si="5"/>
        <v>266</v>
      </c>
      <c r="G53" s="33">
        <v>980</v>
      </c>
      <c r="H53" s="34">
        <f t="shared" si="6"/>
        <v>21.348314606741571</v>
      </c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5.75" customHeight="1" x14ac:dyDescent="0.2">
      <c r="A54" s="55"/>
      <c r="B54" s="32" t="s">
        <v>10</v>
      </c>
      <c r="C54" s="33">
        <f t="shared" si="0"/>
        <v>947</v>
      </c>
      <c r="D54" s="33">
        <v>66</v>
      </c>
      <c r="E54" s="33">
        <v>257</v>
      </c>
      <c r="F54" s="33">
        <f t="shared" si="5"/>
        <v>323</v>
      </c>
      <c r="G54" s="33">
        <v>624</v>
      </c>
      <c r="H54" s="34">
        <f t="shared" si="6"/>
        <v>34.10770855332629</v>
      </c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5.75" customHeight="1" x14ac:dyDescent="0.2">
      <c r="A55" s="55"/>
      <c r="B55" s="32" t="s">
        <v>11</v>
      </c>
      <c r="C55" s="33">
        <f t="shared" si="0"/>
        <v>1351</v>
      </c>
      <c r="D55" s="33">
        <v>20</v>
      </c>
      <c r="E55" s="33">
        <v>105</v>
      </c>
      <c r="F55" s="33">
        <f t="shared" si="5"/>
        <v>125</v>
      </c>
      <c r="G55" s="33">
        <v>1226</v>
      </c>
      <c r="H55" s="34">
        <f t="shared" si="6"/>
        <v>9.2524056254626199</v>
      </c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5.75" customHeight="1" x14ac:dyDescent="0.2">
      <c r="A56" s="55"/>
      <c r="B56" s="32" t="s">
        <v>12</v>
      </c>
      <c r="C56" s="33">
        <f t="shared" si="0"/>
        <v>1137</v>
      </c>
      <c r="D56" s="33">
        <v>103</v>
      </c>
      <c r="E56" s="33">
        <v>294</v>
      </c>
      <c r="F56" s="33">
        <f t="shared" si="5"/>
        <v>397</v>
      </c>
      <c r="G56" s="33">
        <v>740</v>
      </c>
      <c r="H56" s="34">
        <f t="shared" si="6"/>
        <v>34.91644678979771</v>
      </c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ht="15.75" customHeight="1" x14ac:dyDescent="0.2">
      <c r="A57" s="55"/>
      <c r="B57" s="32" t="s">
        <v>13</v>
      </c>
      <c r="C57" s="33">
        <f t="shared" si="0"/>
        <v>1299</v>
      </c>
      <c r="D57" s="33">
        <v>240</v>
      </c>
      <c r="E57" s="33">
        <v>371</v>
      </c>
      <c r="F57" s="33">
        <f t="shared" si="5"/>
        <v>611</v>
      </c>
      <c r="G57" s="33">
        <v>688</v>
      </c>
      <c r="H57" s="34">
        <f t="shared" si="6"/>
        <v>47.036181678214014</v>
      </c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5.75" customHeight="1" x14ac:dyDescent="0.2">
      <c r="A58" s="55"/>
      <c r="B58" s="32" t="s">
        <v>14</v>
      </c>
      <c r="C58" s="33">
        <f t="shared" si="0"/>
        <v>1004</v>
      </c>
      <c r="D58" s="33">
        <v>2</v>
      </c>
      <c r="E58" s="33">
        <v>79</v>
      </c>
      <c r="F58" s="33">
        <f t="shared" si="5"/>
        <v>81</v>
      </c>
      <c r="G58" s="33">
        <v>923</v>
      </c>
      <c r="H58" s="34">
        <f t="shared" si="6"/>
        <v>8.0677290836653377</v>
      </c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ht="15.75" customHeight="1" x14ac:dyDescent="0.2">
      <c r="A59" s="55"/>
      <c r="B59" s="32" t="s">
        <v>15</v>
      </c>
      <c r="C59" s="33">
        <f t="shared" si="0"/>
        <v>1187</v>
      </c>
      <c r="D59" s="33">
        <v>24</v>
      </c>
      <c r="E59" s="33">
        <v>169</v>
      </c>
      <c r="F59" s="33">
        <f t="shared" si="5"/>
        <v>193</v>
      </c>
      <c r="G59" s="33">
        <v>994</v>
      </c>
      <c r="H59" s="34">
        <f t="shared" si="6"/>
        <v>16.259477674810448</v>
      </c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5.75" customHeight="1" x14ac:dyDescent="0.2">
      <c r="A60" s="55"/>
      <c r="B60" s="32" t="s">
        <v>16</v>
      </c>
      <c r="C60" s="33">
        <f t="shared" si="0"/>
        <v>1021</v>
      </c>
      <c r="D60" s="33">
        <v>86</v>
      </c>
      <c r="E60" s="33">
        <v>292</v>
      </c>
      <c r="F60" s="33">
        <f t="shared" si="5"/>
        <v>378</v>
      </c>
      <c r="G60" s="33">
        <v>643</v>
      </c>
      <c r="H60" s="34">
        <f t="shared" si="6"/>
        <v>37.022526934378057</v>
      </c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ht="15.75" customHeight="1" x14ac:dyDescent="0.2">
      <c r="A61" s="55"/>
      <c r="B61" s="32" t="s">
        <v>17</v>
      </c>
      <c r="C61" s="33">
        <f t="shared" si="0"/>
        <v>1223</v>
      </c>
      <c r="D61" s="33">
        <v>74</v>
      </c>
      <c r="E61" s="33">
        <v>289</v>
      </c>
      <c r="F61" s="33">
        <f t="shared" si="5"/>
        <v>363</v>
      </c>
      <c r="G61" s="33">
        <v>860</v>
      </c>
      <c r="H61" s="34">
        <f t="shared" si="6"/>
        <v>29.681112019623875</v>
      </c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5.75" customHeight="1" x14ac:dyDescent="0.2">
      <c r="A62" s="55"/>
      <c r="B62" s="32" t="s">
        <v>18</v>
      </c>
      <c r="C62" s="33">
        <f t="shared" si="0"/>
        <v>1407</v>
      </c>
      <c r="D62" s="33">
        <v>2</v>
      </c>
      <c r="E62" s="33">
        <v>43</v>
      </c>
      <c r="F62" s="33">
        <f t="shared" si="5"/>
        <v>45</v>
      </c>
      <c r="G62" s="33">
        <v>1362</v>
      </c>
      <c r="H62" s="34">
        <f t="shared" si="6"/>
        <v>3.1982942430703627</v>
      </c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5.75" customHeight="1" x14ac:dyDescent="0.2">
      <c r="A63" s="55"/>
      <c r="B63" s="32" t="s">
        <v>19</v>
      </c>
      <c r="C63" s="33">
        <f t="shared" si="0"/>
        <v>1511</v>
      </c>
      <c r="D63" s="33">
        <v>52</v>
      </c>
      <c r="E63" s="33">
        <v>206</v>
      </c>
      <c r="F63" s="33">
        <f t="shared" si="5"/>
        <v>258</v>
      </c>
      <c r="G63" s="33">
        <v>1253</v>
      </c>
      <c r="H63" s="34">
        <f t="shared" si="6"/>
        <v>17.074784910655193</v>
      </c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ht="15.75" customHeight="1" x14ac:dyDescent="0.2">
      <c r="A64" s="55"/>
      <c r="B64" s="32" t="s">
        <v>20</v>
      </c>
      <c r="C64" s="33">
        <f t="shared" si="0"/>
        <v>1272</v>
      </c>
      <c r="D64" s="33">
        <v>108</v>
      </c>
      <c r="E64" s="33">
        <v>246</v>
      </c>
      <c r="F64" s="33">
        <f t="shared" si="5"/>
        <v>354</v>
      </c>
      <c r="G64" s="33">
        <v>918</v>
      </c>
      <c r="H64" s="34">
        <f t="shared" si="6"/>
        <v>27.830188679245282</v>
      </c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5.75" customHeight="1" x14ac:dyDescent="0.2">
      <c r="A65" s="55"/>
      <c r="B65" s="32" t="s">
        <v>21</v>
      </c>
      <c r="C65" s="33">
        <f t="shared" si="0"/>
        <v>1384</v>
      </c>
      <c r="D65" s="33">
        <v>14</v>
      </c>
      <c r="E65" s="33">
        <v>190</v>
      </c>
      <c r="F65" s="33">
        <f t="shared" si="5"/>
        <v>204</v>
      </c>
      <c r="G65" s="33">
        <v>1180</v>
      </c>
      <c r="H65" s="34">
        <f t="shared" si="6"/>
        <v>14.739884393063585</v>
      </c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ht="15.75" customHeight="1" x14ac:dyDescent="0.2">
      <c r="A66" s="55"/>
      <c r="B66" s="32" t="s">
        <v>22</v>
      </c>
      <c r="C66" s="33">
        <f t="shared" si="0"/>
        <v>4219</v>
      </c>
      <c r="D66" s="33">
        <v>16</v>
      </c>
      <c r="E66" s="33">
        <v>329</v>
      </c>
      <c r="F66" s="33">
        <f t="shared" si="5"/>
        <v>345</v>
      </c>
      <c r="G66" s="33">
        <v>3874</v>
      </c>
      <c r="H66" s="34">
        <f t="shared" si="6"/>
        <v>8.1772931974401519</v>
      </c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5.75" customHeight="1" x14ac:dyDescent="0.2">
      <c r="A67" s="55"/>
      <c r="B67" s="32" t="s">
        <v>23</v>
      </c>
      <c r="C67" s="33">
        <f t="shared" si="0"/>
        <v>1435</v>
      </c>
      <c r="D67" s="33">
        <v>81</v>
      </c>
      <c r="E67" s="33">
        <v>315</v>
      </c>
      <c r="F67" s="33">
        <f t="shared" si="5"/>
        <v>396</v>
      </c>
      <c r="G67" s="33">
        <v>1039</v>
      </c>
      <c r="H67" s="34">
        <f t="shared" si="6"/>
        <v>27.595818815331008</v>
      </c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ht="15.75" customHeight="1" x14ac:dyDescent="0.2">
      <c r="A68" s="55"/>
      <c r="B68" s="32" t="s">
        <v>24</v>
      </c>
      <c r="C68" s="33">
        <f t="shared" si="0"/>
        <v>616</v>
      </c>
      <c r="D68" s="33">
        <v>5</v>
      </c>
      <c r="E68" s="33">
        <v>27</v>
      </c>
      <c r="F68" s="33">
        <f t="shared" si="5"/>
        <v>32</v>
      </c>
      <c r="G68" s="33">
        <v>584</v>
      </c>
      <c r="H68" s="34">
        <f t="shared" si="6"/>
        <v>5.1948051948051948</v>
      </c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ht="15.75" customHeight="1" x14ac:dyDescent="0.2">
      <c r="A69" s="55"/>
      <c r="B69" s="32" t="s">
        <v>25</v>
      </c>
      <c r="C69" s="33">
        <f t="shared" si="0"/>
        <v>877</v>
      </c>
      <c r="D69" s="33">
        <v>5</v>
      </c>
      <c r="E69" s="33">
        <v>54</v>
      </c>
      <c r="F69" s="33">
        <f t="shared" si="5"/>
        <v>59</v>
      </c>
      <c r="G69" s="33">
        <v>818</v>
      </c>
      <c r="H69" s="34">
        <f t="shared" si="6"/>
        <v>6.7274800456100348</v>
      </c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5.75" customHeight="1" x14ac:dyDescent="0.2">
      <c r="A70" s="55"/>
      <c r="B70" s="32" t="s">
        <v>26</v>
      </c>
      <c r="C70" s="33">
        <f t="shared" si="0"/>
        <v>883</v>
      </c>
      <c r="D70" s="33">
        <v>56</v>
      </c>
      <c r="E70" s="33">
        <v>235</v>
      </c>
      <c r="F70" s="33">
        <f t="shared" si="5"/>
        <v>291</v>
      </c>
      <c r="G70" s="33">
        <v>592</v>
      </c>
      <c r="H70" s="34">
        <f t="shared" si="6"/>
        <v>32.955832389580976</v>
      </c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ht="15.75" customHeight="1" x14ac:dyDescent="0.2">
      <c r="A71" s="55"/>
      <c r="B71" s="32" t="s">
        <v>27</v>
      </c>
      <c r="C71" s="33">
        <f t="shared" si="0"/>
        <v>1470</v>
      </c>
      <c r="D71" s="33">
        <v>66</v>
      </c>
      <c r="E71" s="33">
        <v>289</v>
      </c>
      <c r="F71" s="33">
        <f t="shared" si="5"/>
        <v>355</v>
      </c>
      <c r="G71" s="33">
        <v>1115</v>
      </c>
      <c r="H71" s="34">
        <f t="shared" si="6"/>
        <v>24.149659863945576</v>
      </c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ht="15.75" customHeight="1" x14ac:dyDescent="0.2">
      <c r="A72" s="55"/>
      <c r="B72" s="32" t="s">
        <v>28</v>
      </c>
      <c r="C72" s="33">
        <f t="shared" si="0"/>
        <v>1078</v>
      </c>
      <c r="D72" s="33">
        <v>66</v>
      </c>
      <c r="E72" s="33">
        <v>294</v>
      </c>
      <c r="F72" s="33">
        <f t="shared" si="5"/>
        <v>360</v>
      </c>
      <c r="G72" s="33">
        <v>718</v>
      </c>
      <c r="H72" s="34">
        <f t="shared" si="6"/>
        <v>33.395176252319111</v>
      </c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5.75" customHeight="1" x14ac:dyDescent="0.2">
      <c r="A73" s="55"/>
      <c r="B73" s="32" t="s">
        <v>29</v>
      </c>
      <c r="C73" s="33">
        <f t="shared" si="0"/>
        <v>1298</v>
      </c>
      <c r="D73" s="33">
        <v>39</v>
      </c>
      <c r="E73" s="33">
        <v>197</v>
      </c>
      <c r="F73" s="33">
        <f t="shared" si="5"/>
        <v>236</v>
      </c>
      <c r="G73" s="33">
        <v>1062</v>
      </c>
      <c r="H73" s="34">
        <f t="shared" si="6"/>
        <v>18.181818181818183</v>
      </c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ht="15.75" customHeight="1" x14ac:dyDescent="0.2">
      <c r="A74" s="55"/>
      <c r="B74" s="32" t="s">
        <v>30</v>
      </c>
      <c r="C74" s="33">
        <f t="shared" si="0"/>
        <v>1164</v>
      </c>
      <c r="D74" s="33">
        <v>17</v>
      </c>
      <c r="E74" s="33">
        <v>139</v>
      </c>
      <c r="F74" s="33">
        <f t="shared" si="5"/>
        <v>156</v>
      </c>
      <c r="G74" s="33">
        <v>1008</v>
      </c>
      <c r="H74" s="34">
        <f t="shared" si="6"/>
        <v>13.402061855670103</v>
      </c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ht="15.75" customHeight="1" x14ac:dyDescent="0.2">
      <c r="A75" s="55"/>
      <c r="B75" s="32" t="s">
        <v>31</v>
      </c>
      <c r="C75" s="33">
        <f t="shared" si="0"/>
        <v>842</v>
      </c>
      <c r="D75" s="33">
        <v>5</v>
      </c>
      <c r="E75" s="33">
        <v>81</v>
      </c>
      <c r="F75" s="33">
        <f t="shared" si="5"/>
        <v>86</v>
      </c>
      <c r="G75" s="33">
        <v>756</v>
      </c>
      <c r="H75" s="34">
        <f t="shared" si="6"/>
        <v>10.213776722090261</v>
      </c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5.75" customHeight="1" x14ac:dyDescent="0.2">
      <c r="A76" s="56"/>
      <c r="B76" s="35" t="s">
        <v>32</v>
      </c>
      <c r="C76" s="36">
        <f t="shared" si="0"/>
        <v>1134</v>
      </c>
      <c r="D76" s="36">
        <v>36</v>
      </c>
      <c r="E76" s="36">
        <v>94</v>
      </c>
      <c r="F76" s="36">
        <f t="shared" si="5"/>
        <v>130</v>
      </c>
      <c r="G76" s="36">
        <v>1004</v>
      </c>
      <c r="H76" s="37">
        <f t="shared" si="6"/>
        <v>11.46384479717813</v>
      </c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ht="15.75" customHeight="1" x14ac:dyDescent="0.2">
      <c r="A77" s="54">
        <v>2016</v>
      </c>
      <c r="B77" s="29" t="s">
        <v>8</v>
      </c>
      <c r="C77" s="30">
        <f t="shared" si="0"/>
        <v>1250</v>
      </c>
      <c r="D77" s="30">
        <v>117</v>
      </c>
      <c r="E77" s="30">
        <v>303</v>
      </c>
      <c r="F77" s="30">
        <f t="shared" si="5"/>
        <v>420</v>
      </c>
      <c r="G77" s="30">
        <v>830</v>
      </c>
      <c r="H77" s="31">
        <f t="shared" si="6"/>
        <v>33.6</v>
      </c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5.75" customHeight="1" x14ac:dyDescent="0.2">
      <c r="A78" s="55"/>
      <c r="B78" s="32" t="s">
        <v>9</v>
      </c>
      <c r="C78" s="33">
        <f t="shared" si="0"/>
        <v>1464</v>
      </c>
      <c r="D78" s="33">
        <v>52</v>
      </c>
      <c r="E78" s="33">
        <v>228</v>
      </c>
      <c r="F78" s="33">
        <f t="shared" si="5"/>
        <v>280</v>
      </c>
      <c r="G78" s="33">
        <v>1184</v>
      </c>
      <c r="H78" s="34">
        <f t="shared" si="6"/>
        <v>19.125683060109289</v>
      </c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5.75" customHeight="1" x14ac:dyDescent="0.2">
      <c r="A79" s="55"/>
      <c r="B79" s="32" t="s">
        <v>10</v>
      </c>
      <c r="C79" s="33">
        <f t="shared" si="0"/>
        <v>939</v>
      </c>
      <c r="D79" s="33">
        <v>55</v>
      </c>
      <c r="E79" s="33">
        <v>252</v>
      </c>
      <c r="F79" s="33">
        <f t="shared" si="5"/>
        <v>307</v>
      </c>
      <c r="G79" s="33">
        <v>632</v>
      </c>
      <c r="H79" s="34">
        <f t="shared" si="6"/>
        <v>32.694355697550584</v>
      </c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ht="15.75" customHeight="1" x14ac:dyDescent="0.2">
      <c r="A80" s="55"/>
      <c r="B80" s="32" t="s">
        <v>11</v>
      </c>
      <c r="C80" s="33">
        <f t="shared" si="0"/>
        <v>1755</v>
      </c>
      <c r="D80" s="33">
        <v>16</v>
      </c>
      <c r="E80" s="33">
        <v>145</v>
      </c>
      <c r="F80" s="33">
        <f t="shared" si="5"/>
        <v>161</v>
      </c>
      <c r="G80" s="33">
        <v>1594</v>
      </c>
      <c r="H80" s="34">
        <f t="shared" si="6"/>
        <v>9.1737891737891744</v>
      </c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5.75" customHeight="1" x14ac:dyDescent="0.2">
      <c r="A81" s="55"/>
      <c r="B81" s="32" t="s">
        <v>12</v>
      </c>
      <c r="C81" s="33">
        <f t="shared" si="0"/>
        <v>1171</v>
      </c>
      <c r="D81" s="33">
        <v>76</v>
      </c>
      <c r="E81" s="33">
        <v>306</v>
      </c>
      <c r="F81" s="33">
        <f t="shared" si="5"/>
        <v>382</v>
      </c>
      <c r="G81" s="33">
        <v>789</v>
      </c>
      <c r="H81" s="34">
        <f t="shared" si="6"/>
        <v>32.621690862510675</v>
      </c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5.75" customHeight="1" x14ac:dyDescent="0.2">
      <c r="A82" s="55"/>
      <c r="B82" s="32" t="s">
        <v>13</v>
      </c>
      <c r="C82" s="33">
        <f t="shared" si="0"/>
        <v>1729</v>
      </c>
      <c r="D82" s="33">
        <v>237</v>
      </c>
      <c r="E82" s="33">
        <v>416</v>
      </c>
      <c r="F82" s="33">
        <f t="shared" si="5"/>
        <v>653</v>
      </c>
      <c r="G82" s="33">
        <v>1076</v>
      </c>
      <c r="H82" s="34">
        <f t="shared" si="6"/>
        <v>37.767495662232506</v>
      </c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ht="15.75" customHeight="1" x14ac:dyDescent="0.2">
      <c r="A83" s="55"/>
      <c r="B83" s="32" t="s">
        <v>14</v>
      </c>
      <c r="C83" s="33">
        <f t="shared" si="0"/>
        <v>1015</v>
      </c>
      <c r="D83" s="33">
        <v>0</v>
      </c>
      <c r="E83" s="33">
        <v>71</v>
      </c>
      <c r="F83" s="33">
        <f t="shared" si="5"/>
        <v>71</v>
      </c>
      <c r="G83" s="33">
        <v>944</v>
      </c>
      <c r="H83" s="34">
        <f t="shared" si="6"/>
        <v>6.9950738916256157</v>
      </c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5.75" customHeight="1" x14ac:dyDescent="0.2">
      <c r="A84" s="55"/>
      <c r="B84" s="32" t="s">
        <v>15</v>
      </c>
      <c r="C84" s="33">
        <f t="shared" si="0"/>
        <v>1248</v>
      </c>
      <c r="D84" s="33">
        <v>18</v>
      </c>
      <c r="E84" s="33">
        <v>172</v>
      </c>
      <c r="F84" s="33">
        <f t="shared" si="5"/>
        <v>190</v>
      </c>
      <c r="G84" s="33">
        <v>1058</v>
      </c>
      <c r="H84" s="34">
        <f t="shared" si="6"/>
        <v>15.224358974358973</v>
      </c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ht="15.75" customHeight="1" x14ac:dyDescent="0.2">
      <c r="A85" s="55"/>
      <c r="B85" s="32" t="s">
        <v>16</v>
      </c>
      <c r="C85" s="33">
        <f t="shared" si="0"/>
        <v>1045</v>
      </c>
      <c r="D85" s="33">
        <v>91</v>
      </c>
      <c r="E85" s="33">
        <v>307</v>
      </c>
      <c r="F85" s="33">
        <f t="shared" si="5"/>
        <v>398</v>
      </c>
      <c r="G85" s="33">
        <v>647</v>
      </c>
      <c r="H85" s="34">
        <f t="shared" si="6"/>
        <v>38.086124401913871</v>
      </c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5.75" customHeight="1" x14ac:dyDescent="0.2">
      <c r="A86" s="55"/>
      <c r="B86" s="32" t="s">
        <v>17</v>
      </c>
      <c r="C86" s="33">
        <f t="shared" si="0"/>
        <v>1284</v>
      </c>
      <c r="D86" s="33">
        <v>67</v>
      </c>
      <c r="E86" s="33">
        <v>275</v>
      </c>
      <c r="F86" s="33">
        <f t="shared" si="5"/>
        <v>342</v>
      </c>
      <c r="G86" s="33">
        <v>942</v>
      </c>
      <c r="H86" s="34">
        <f t="shared" si="6"/>
        <v>26.635514018691588</v>
      </c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5.75" customHeight="1" x14ac:dyDescent="0.2">
      <c r="A87" s="55"/>
      <c r="B87" s="32" t="s">
        <v>18</v>
      </c>
      <c r="C87" s="33">
        <f t="shared" si="0"/>
        <v>1678</v>
      </c>
      <c r="D87" s="33">
        <v>1</v>
      </c>
      <c r="E87" s="33">
        <v>37</v>
      </c>
      <c r="F87" s="33">
        <f t="shared" si="5"/>
        <v>38</v>
      </c>
      <c r="G87" s="33">
        <v>1640</v>
      </c>
      <c r="H87" s="34">
        <f t="shared" si="6"/>
        <v>2.264600715137068</v>
      </c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5.75" customHeight="1" x14ac:dyDescent="0.2">
      <c r="A88" s="55"/>
      <c r="B88" s="32" t="s">
        <v>19</v>
      </c>
      <c r="C88" s="33">
        <f t="shared" si="0"/>
        <v>1551</v>
      </c>
      <c r="D88" s="33">
        <v>43</v>
      </c>
      <c r="E88" s="33">
        <v>195</v>
      </c>
      <c r="F88" s="33">
        <f t="shared" si="5"/>
        <v>238</v>
      </c>
      <c r="G88" s="33">
        <v>1313</v>
      </c>
      <c r="H88" s="34">
        <f t="shared" si="6"/>
        <v>15.344938749194068</v>
      </c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5.75" customHeight="1" x14ac:dyDescent="0.2">
      <c r="A89" s="55"/>
      <c r="B89" s="32" t="s">
        <v>20</v>
      </c>
      <c r="C89" s="33">
        <f t="shared" si="0"/>
        <v>1568</v>
      </c>
      <c r="D89" s="33">
        <v>77</v>
      </c>
      <c r="E89" s="33">
        <v>292</v>
      </c>
      <c r="F89" s="33">
        <f t="shared" si="5"/>
        <v>369</v>
      </c>
      <c r="G89" s="33">
        <v>1199</v>
      </c>
      <c r="H89" s="34">
        <f t="shared" si="6"/>
        <v>23.533163265306122</v>
      </c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ht="15.75" customHeight="1" x14ac:dyDescent="0.2">
      <c r="A90" s="55"/>
      <c r="B90" s="32" t="s">
        <v>21</v>
      </c>
      <c r="C90" s="33">
        <f t="shared" si="0"/>
        <v>1471</v>
      </c>
      <c r="D90" s="33">
        <v>15</v>
      </c>
      <c r="E90" s="33">
        <v>145</v>
      </c>
      <c r="F90" s="33">
        <f t="shared" si="5"/>
        <v>160</v>
      </c>
      <c r="G90" s="33">
        <v>1311</v>
      </c>
      <c r="H90" s="34">
        <f t="shared" si="6"/>
        <v>10.876954452753228</v>
      </c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5.75" customHeight="1" x14ac:dyDescent="0.2">
      <c r="A91" s="55"/>
      <c r="B91" s="32" t="s">
        <v>22</v>
      </c>
      <c r="C91" s="33">
        <f t="shared" si="0"/>
        <v>4685</v>
      </c>
      <c r="D91" s="33">
        <v>10</v>
      </c>
      <c r="E91" s="33">
        <v>343</v>
      </c>
      <c r="F91" s="33">
        <f t="shared" si="5"/>
        <v>353</v>
      </c>
      <c r="G91" s="33">
        <v>4332</v>
      </c>
      <c r="H91" s="34">
        <f t="shared" si="6"/>
        <v>7.5346851654215579</v>
      </c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5.75" customHeight="1" x14ac:dyDescent="0.2">
      <c r="A92" s="55"/>
      <c r="B92" s="32" t="s">
        <v>23</v>
      </c>
      <c r="C92" s="33">
        <f t="shared" si="0"/>
        <v>1470</v>
      </c>
      <c r="D92" s="33">
        <v>107</v>
      </c>
      <c r="E92" s="33">
        <v>296</v>
      </c>
      <c r="F92" s="33">
        <f t="shared" si="5"/>
        <v>403</v>
      </c>
      <c r="G92" s="33">
        <v>1067</v>
      </c>
      <c r="H92" s="34">
        <f t="shared" si="6"/>
        <v>27.414965986394556</v>
      </c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ht="15.75" customHeight="1" x14ac:dyDescent="0.2">
      <c r="A93" s="55"/>
      <c r="B93" s="32" t="s">
        <v>24</v>
      </c>
      <c r="C93" s="33">
        <f t="shared" si="0"/>
        <v>608</v>
      </c>
      <c r="D93" s="33">
        <v>3</v>
      </c>
      <c r="E93" s="33">
        <v>30</v>
      </c>
      <c r="F93" s="33">
        <f t="shared" si="5"/>
        <v>33</v>
      </c>
      <c r="G93" s="33">
        <v>575</v>
      </c>
      <c r="H93" s="34">
        <f t="shared" si="6"/>
        <v>5.427631578947369</v>
      </c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5.75" customHeight="1" x14ac:dyDescent="0.2">
      <c r="A94" s="55"/>
      <c r="B94" s="32" t="s">
        <v>25</v>
      </c>
      <c r="C94" s="33">
        <f t="shared" si="0"/>
        <v>1120</v>
      </c>
      <c r="D94" s="33">
        <v>6</v>
      </c>
      <c r="E94" s="33">
        <v>74</v>
      </c>
      <c r="F94" s="33">
        <f t="shared" si="5"/>
        <v>80</v>
      </c>
      <c r="G94" s="33">
        <v>1040</v>
      </c>
      <c r="H94" s="34">
        <f t="shared" si="6"/>
        <v>7.1428571428571423</v>
      </c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5.75" customHeight="1" x14ac:dyDescent="0.2">
      <c r="A95" s="55"/>
      <c r="B95" s="32" t="s">
        <v>26</v>
      </c>
      <c r="C95" s="33">
        <f t="shared" si="0"/>
        <v>903</v>
      </c>
      <c r="D95" s="33">
        <v>62</v>
      </c>
      <c r="E95" s="33">
        <v>212</v>
      </c>
      <c r="F95" s="33">
        <f t="shared" si="5"/>
        <v>274</v>
      </c>
      <c r="G95" s="33">
        <v>629</v>
      </c>
      <c r="H95" s="34">
        <f t="shared" si="6"/>
        <v>30.343300110741971</v>
      </c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5.75" customHeight="1" x14ac:dyDescent="0.2">
      <c r="A96" s="55"/>
      <c r="B96" s="32" t="s">
        <v>27</v>
      </c>
      <c r="C96" s="33">
        <f t="shared" si="0"/>
        <v>1632</v>
      </c>
      <c r="D96" s="33">
        <v>72</v>
      </c>
      <c r="E96" s="33">
        <v>301</v>
      </c>
      <c r="F96" s="33">
        <f t="shared" si="5"/>
        <v>373</v>
      </c>
      <c r="G96" s="33">
        <v>1259</v>
      </c>
      <c r="H96" s="34">
        <f t="shared" si="6"/>
        <v>22.855392156862745</v>
      </c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5.75" customHeight="1" x14ac:dyDescent="0.2">
      <c r="A97" s="55"/>
      <c r="B97" s="32" t="s">
        <v>28</v>
      </c>
      <c r="C97" s="33">
        <f t="shared" si="0"/>
        <v>1158</v>
      </c>
      <c r="D97" s="33">
        <v>84</v>
      </c>
      <c r="E97" s="33">
        <v>281</v>
      </c>
      <c r="F97" s="33">
        <f t="shared" si="5"/>
        <v>365</v>
      </c>
      <c r="G97" s="33">
        <v>793</v>
      </c>
      <c r="H97" s="34">
        <f t="shared" si="6"/>
        <v>31.519861830742656</v>
      </c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ht="15.75" customHeight="1" x14ac:dyDescent="0.2">
      <c r="A98" s="55"/>
      <c r="B98" s="32" t="s">
        <v>29</v>
      </c>
      <c r="C98" s="33">
        <f t="shared" si="0"/>
        <v>1343</v>
      </c>
      <c r="D98" s="33">
        <v>37</v>
      </c>
      <c r="E98" s="33">
        <v>178</v>
      </c>
      <c r="F98" s="33">
        <f t="shared" si="5"/>
        <v>215</v>
      </c>
      <c r="G98" s="33">
        <v>1128</v>
      </c>
      <c r="H98" s="34">
        <f t="shared" si="6"/>
        <v>16.008935219657484</v>
      </c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ht="15.75" customHeight="1" x14ac:dyDescent="0.2">
      <c r="A99" s="55"/>
      <c r="B99" s="32" t="s">
        <v>30</v>
      </c>
      <c r="C99" s="33">
        <f t="shared" si="0"/>
        <v>1680</v>
      </c>
      <c r="D99" s="33">
        <v>0</v>
      </c>
      <c r="E99" s="33">
        <v>175</v>
      </c>
      <c r="F99" s="33">
        <f t="shared" si="5"/>
        <v>175</v>
      </c>
      <c r="G99" s="33">
        <v>1505</v>
      </c>
      <c r="H99" s="34">
        <f t="shared" si="6"/>
        <v>10.416666666666668</v>
      </c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ht="15.75" customHeight="1" x14ac:dyDescent="0.2">
      <c r="A100" s="55"/>
      <c r="B100" s="32" t="s">
        <v>31</v>
      </c>
      <c r="C100" s="33">
        <f t="shared" si="0"/>
        <v>872</v>
      </c>
      <c r="D100" s="33">
        <v>5</v>
      </c>
      <c r="E100" s="33">
        <v>71</v>
      </c>
      <c r="F100" s="33">
        <f t="shared" si="5"/>
        <v>76</v>
      </c>
      <c r="G100" s="33">
        <v>796</v>
      </c>
      <c r="H100" s="34">
        <f t="shared" si="6"/>
        <v>8.7155963302752291</v>
      </c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ht="15.75" customHeight="1" x14ac:dyDescent="0.2">
      <c r="A101" s="56"/>
      <c r="B101" s="35" t="s">
        <v>32</v>
      </c>
      <c r="C101" s="36">
        <f t="shared" si="0"/>
        <v>1146</v>
      </c>
      <c r="D101" s="36">
        <v>24</v>
      </c>
      <c r="E101" s="36">
        <v>116</v>
      </c>
      <c r="F101" s="36">
        <f t="shared" si="5"/>
        <v>140</v>
      </c>
      <c r="G101" s="36">
        <v>1006</v>
      </c>
      <c r="H101" s="37">
        <f t="shared" si="6"/>
        <v>12.216404886561955</v>
      </c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5.75" customHeight="1" x14ac:dyDescent="0.2">
      <c r="A102" s="54">
        <v>2017</v>
      </c>
      <c r="B102" s="29" t="s">
        <v>8</v>
      </c>
      <c r="C102" s="30">
        <f t="shared" si="0"/>
        <v>1239</v>
      </c>
      <c r="D102" s="38">
        <v>94</v>
      </c>
      <c r="E102" s="38">
        <v>279</v>
      </c>
      <c r="F102" s="30">
        <f t="shared" si="5"/>
        <v>373</v>
      </c>
      <c r="G102" s="38">
        <v>866</v>
      </c>
      <c r="H102" s="31">
        <f t="shared" si="6"/>
        <v>30.104923325262305</v>
      </c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5.75" customHeight="1" x14ac:dyDescent="0.2">
      <c r="A103" s="55"/>
      <c r="B103" s="32" t="s">
        <v>9</v>
      </c>
      <c r="C103" s="33">
        <f t="shared" si="0"/>
        <v>1399</v>
      </c>
      <c r="D103" s="39">
        <v>51</v>
      </c>
      <c r="E103" s="39">
        <v>203</v>
      </c>
      <c r="F103" s="33">
        <f t="shared" si="5"/>
        <v>254</v>
      </c>
      <c r="G103" s="39">
        <v>1145</v>
      </c>
      <c r="H103" s="34">
        <f t="shared" si="6"/>
        <v>18.155825589706932</v>
      </c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5.75" customHeight="1" x14ac:dyDescent="0.2">
      <c r="A104" s="55"/>
      <c r="B104" s="32" t="s">
        <v>10</v>
      </c>
      <c r="C104" s="33">
        <f t="shared" si="0"/>
        <v>926</v>
      </c>
      <c r="D104" s="39">
        <v>48</v>
      </c>
      <c r="E104" s="39">
        <v>244</v>
      </c>
      <c r="F104" s="33">
        <f t="shared" si="5"/>
        <v>292</v>
      </c>
      <c r="G104" s="39">
        <v>634</v>
      </c>
      <c r="H104" s="34">
        <f t="shared" si="6"/>
        <v>31.533477321814257</v>
      </c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5.75" customHeight="1" x14ac:dyDescent="0.2">
      <c r="A105" s="55"/>
      <c r="B105" s="32" t="s">
        <v>11</v>
      </c>
      <c r="C105" s="33">
        <f t="shared" si="0"/>
        <v>1573</v>
      </c>
      <c r="D105" s="39">
        <v>16</v>
      </c>
      <c r="E105" s="39">
        <v>111</v>
      </c>
      <c r="F105" s="33">
        <f t="shared" si="5"/>
        <v>127</v>
      </c>
      <c r="G105" s="39">
        <v>1446</v>
      </c>
      <c r="H105" s="34">
        <f t="shared" si="6"/>
        <v>8.0737444373807996</v>
      </c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ht="15.75" customHeight="1" x14ac:dyDescent="0.2">
      <c r="A106" s="55"/>
      <c r="B106" s="32" t="s">
        <v>12</v>
      </c>
      <c r="C106" s="33">
        <f t="shared" si="0"/>
        <v>1152</v>
      </c>
      <c r="D106" s="39">
        <v>63</v>
      </c>
      <c r="E106" s="39">
        <v>291</v>
      </c>
      <c r="F106" s="33">
        <f t="shared" si="5"/>
        <v>354</v>
      </c>
      <c r="G106" s="39">
        <v>798</v>
      </c>
      <c r="H106" s="34">
        <f t="shared" si="6"/>
        <v>30.729166666666668</v>
      </c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ht="15.75" customHeight="1" x14ac:dyDescent="0.2">
      <c r="A107" s="55"/>
      <c r="B107" s="32" t="s">
        <v>13</v>
      </c>
      <c r="C107" s="33">
        <f t="shared" si="0"/>
        <v>1480</v>
      </c>
      <c r="D107" s="39">
        <v>202</v>
      </c>
      <c r="E107" s="39">
        <v>408</v>
      </c>
      <c r="F107" s="33">
        <f t="shared" si="5"/>
        <v>610</v>
      </c>
      <c r="G107" s="39">
        <v>870</v>
      </c>
      <c r="H107" s="34">
        <f t="shared" si="6"/>
        <v>41.216216216216218</v>
      </c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ht="15.75" customHeight="1" x14ac:dyDescent="0.2">
      <c r="A108" s="55"/>
      <c r="B108" s="32" t="s">
        <v>14</v>
      </c>
      <c r="C108" s="33">
        <f t="shared" si="0"/>
        <v>1019</v>
      </c>
      <c r="D108" s="39">
        <v>4</v>
      </c>
      <c r="E108" s="39">
        <v>105</v>
      </c>
      <c r="F108" s="33">
        <f t="shared" si="5"/>
        <v>109</v>
      </c>
      <c r="G108" s="39">
        <v>910</v>
      </c>
      <c r="H108" s="34">
        <f t="shared" si="6"/>
        <v>10.69676153091266</v>
      </c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5.75" customHeight="1" x14ac:dyDescent="0.2">
      <c r="A109" s="55"/>
      <c r="B109" s="32" t="s">
        <v>15</v>
      </c>
      <c r="C109" s="33">
        <f t="shared" si="0"/>
        <v>1234</v>
      </c>
      <c r="D109" s="39">
        <v>30</v>
      </c>
      <c r="E109" s="39">
        <v>226</v>
      </c>
      <c r="F109" s="33">
        <f t="shared" si="5"/>
        <v>256</v>
      </c>
      <c r="G109" s="39">
        <v>978</v>
      </c>
      <c r="H109" s="34">
        <f t="shared" si="6"/>
        <v>20.745542949756889</v>
      </c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 ht="15.75" customHeight="1" x14ac:dyDescent="0.2">
      <c r="A110" s="55"/>
      <c r="B110" s="32" t="s">
        <v>16</v>
      </c>
      <c r="C110" s="33">
        <f t="shared" si="0"/>
        <v>1031</v>
      </c>
      <c r="D110" s="39">
        <v>80</v>
      </c>
      <c r="E110" s="39">
        <v>268</v>
      </c>
      <c r="F110" s="33">
        <f t="shared" si="5"/>
        <v>348</v>
      </c>
      <c r="G110" s="39">
        <v>683</v>
      </c>
      <c r="H110" s="34">
        <f t="shared" si="6"/>
        <v>33.753637245392824</v>
      </c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 ht="15.75" customHeight="1" x14ac:dyDescent="0.2">
      <c r="A111" s="55"/>
      <c r="B111" s="32" t="s">
        <v>17</v>
      </c>
      <c r="C111" s="33">
        <f t="shared" si="0"/>
        <v>1263</v>
      </c>
      <c r="D111" s="39">
        <v>56</v>
      </c>
      <c r="E111" s="39">
        <v>308</v>
      </c>
      <c r="F111" s="33">
        <f t="shared" si="5"/>
        <v>364</v>
      </c>
      <c r="G111" s="39">
        <v>899</v>
      </c>
      <c r="H111" s="34">
        <f t="shared" si="6"/>
        <v>28.820269200316705</v>
      </c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5.75" customHeight="1" x14ac:dyDescent="0.2">
      <c r="A112" s="55"/>
      <c r="B112" s="32" t="s">
        <v>18</v>
      </c>
      <c r="C112" s="33">
        <f t="shared" si="0"/>
        <v>1553</v>
      </c>
      <c r="D112" s="39">
        <v>1</v>
      </c>
      <c r="E112" s="39">
        <v>29</v>
      </c>
      <c r="F112" s="33">
        <f t="shared" si="5"/>
        <v>30</v>
      </c>
      <c r="G112" s="39">
        <v>1523</v>
      </c>
      <c r="H112" s="34">
        <f t="shared" si="6"/>
        <v>1.9317450096587252</v>
      </c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ht="15.75" customHeight="1" x14ac:dyDescent="0.2">
      <c r="A113" s="55"/>
      <c r="B113" s="32" t="s">
        <v>19</v>
      </c>
      <c r="C113" s="33">
        <f t="shared" si="0"/>
        <v>1537</v>
      </c>
      <c r="D113" s="39">
        <v>73</v>
      </c>
      <c r="E113" s="39">
        <v>202</v>
      </c>
      <c r="F113" s="33">
        <f t="shared" si="5"/>
        <v>275</v>
      </c>
      <c r="G113" s="39">
        <v>1262</v>
      </c>
      <c r="H113" s="34">
        <f t="shared" si="6"/>
        <v>17.89199739752765</v>
      </c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5.75" customHeight="1" x14ac:dyDescent="0.2">
      <c r="A114" s="55"/>
      <c r="B114" s="32" t="s">
        <v>20</v>
      </c>
      <c r="C114" s="33">
        <f t="shared" si="0"/>
        <v>1603</v>
      </c>
      <c r="D114" s="39">
        <v>75</v>
      </c>
      <c r="E114" s="39">
        <v>275</v>
      </c>
      <c r="F114" s="33">
        <f t="shared" si="5"/>
        <v>350</v>
      </c>
      <c r="G114" s="39">
        <v>1253</v>
      </c>
      <c r="H114" s="34">
        <f t="shared" si="6"/>
        <v>21.834061135371179</v>
      </c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5.75" customHeight="1" x14ac:dyDescent="0.2">
      <c r="A115" s="55"/>
      <c r="B115" s="32" t="s">
        <v>21</v>
      </c>
      <c r="C115" s="33">
        <f t="shared" si="0"/>
        <v>1453</v>
      </c>
      <c r="D115" s="39">
        <v>16</v>
      </c>
      <c r="E115" s="39">
        <v>160</v>
      </c>
      <c r="F115" s="33">
        <f t="shared" si="5"/>
        <v>176</v>
      </c>
      <c r="G115" s="39">
        <v>1277</v>
      </c>
      <c r="H115" s="34">
        <f t="shared" si="6"/>
        <v>12.112869924294563</v>
      </c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ht="15.75" customHeight="1" x14ac:dyDescent="0.2">
      <c r="A116" s="55"/>
      <c r="B116" s="32" t="s">
        <v>22</v>
      </c>
      <c r="C116" s="33">
        <f t="shared" si="0"/>
        <v>4513</v>
      </c>
      <c r="D116" s="39">
        <v>22</v>
      </c>
      <c r="E116" s="39">
        <v>373</v>
      </c>
      <c r="F116" s="33">
        <f t="shared" si="5"/>
        <v>395</v>
      </c>
      <c r="G116" s="39">
        <v>4118</v>
      </c>
      <c r="H116" s="34">
        <f t="shared" si="6"/>
        <v>8.7524927985818746</v>
      </c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5.75" customHeight="1" x14ac:dyDescent="0.2">
      <c r="A117" s="55"/>
      <c r="B117" s="32" t="s">
        <v>23</v>
      </c>
      <c r="C117" s="33">
        <f t="shared" si="0"/>
        <v>1505</v>
      </c>
      <c r="D117" s="39">
        <v>102</v>
      </c>
      <c r="E117" s="39">
        <v>325</v>
      </c>
      <c r="F117" s="33">
        <f t="shared" si="5"/>
        <v>427</v>
      </c>
      <c r="G117" s="39">
        <v>1078</v>
      </c>
      <c r="H117" s="34">
        <f t="shared" si="6"/>
        <v>28.372093023255811</v>
      </c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ht="15.75" customHeight="1" x14ac:dyDescent="0.2">
      <c r="A118" s="55"/>
      <c r="B118" s="32" t="s">
        <v>24</v>
      </c>
      <c r="C118" s="33">
        <f t="shared" si="0"/>
        <v>631</v>
      </c>
      <c r="D118" s="39">
        <v>2</v>
      </c>
      <c r="E118" s="39">
        <v>21</v>
      </c>
      <c r="F118" s="33">
        <f t="shared" si="5"/>
        <v>23</v>
      </c>
      <c r="G118" s="39">
        <v>608</v>
      </c>
      <c r="H118" s="34">
        <f t="shared" si="6"/>
        <v>3.6450079239302693</v>
      </c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ht="15.75" customHeight="1" x14ac:dyDescent="0.2">
      <c r="A119" s="55"/>
      <c r="B119" s="32" t="s">
        <v>25</v>
      </c>
      <c r="C119" s="33">
        <f t="shared" si="0"/>
        <v>974</v>
      </c>
      <c r="D119" s="39">
        <v>7</v>
      </c>
      <c r="E119" s="39">
        <v>60</v>
      </c>
      <c r="F119" s="33">
        <f t="shared" si="5"/>
        <v>67</v>
      </c>
      <c r="G119" s="39">
        <v>907</v>
      </c>
      <c r="H119" s="34">
        <f t="shared" si="6"/>
        <v>6.8788501026694053</v>
      </c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ht="15.75" customHeight="1" x14ac:dyDescent="0.2">
      <c r="A120" s="55"/>
      <c r="B120" s="32" t="s">
        <v>26</v>
      </c>
      <c r="C120" s="33">
        <f t="shared" si="0"/>
        <v>917</v>
      </c>
      <c r="D120" s="39">
        <v>44</v>
      </c>
      <c r="E120" s="39">
        <v>232</v>
      </c>
      <c r="F120" s="33">
        <f t="shared" si="5"/>
        <v>276</v>
      </c>
      <c r="G120" s="39">
        <v>641</v>
      </c>
      <c r="H120" s="34">
        <f t="shared" si="6"/>
        <v>30.098146128680479</v>
      </c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5.75" customHeight="1" x14ac:dyDescent="0.2">
      <c r="A121" s="55"/>
      <c r="B121" s="32" t="s">
        <v>27</v>
      </c>
      <c r="C121" s="33">
        <f t="shared" si="0"/>
        <v>1662</v>
      </c>
      <c r="D121" s="39">
        <v>52</v>
      </c>
      <c r="E121" s="39">
        <v>309</v>
      </c>
      <c r="F121" s="33">
        <f t="shared" si="5"/>
        <v>361</v>
      </c>
      <c r="G121" s="39">
        <v>1301</v>
      </c>
      <c r="H121" s="34">
        <f t="shared" si="6"/>
        <v>21.720818291215402</v>
      </c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5.75" customHeight="1" x14ac:dyDescent="0.2">
      <c r="A122" s="55"/>
      <c r="B122" s="32" t="s">
        <v>28</v>
      </c>
      <c r="C122" s="33">
        <f t="shared" si="0"/>
        <v>1183</v>
      </c>
      <c r="D122" s="39">
        <v>94</v>
      </c>
      <c r="E122" s="39">
        <v>283</v>
      </c>
      <c r="F122" s="33">
        <f t="shared" si="5"/>
        <v>377</v>
      </c>
      <c r="G122" s="39">
        <v>806</v>
      </c>
      <c r="H122" s="34">
        <f t="shared" si="6"/>
        <v>31.868131868131865</v>
      </c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5.75" customHeight="1" x14ac:dyDescent="0.2">
      <c r="A123" s="55"/>
      <c r="B123" s="32" t="s">
        <v>29</v>
      </c>
      <c r="C123" s="33">
        <f t="shared" si="0"/>
        <v>1357</v>
      </c>
      <c r="D123" s="39">
        <v>24</v>
      </c>
      <c r="E123" s="39">
        <v>197</v>
      </c>
      <c r="F123" s="33">
        <f t="shared" si="5"/>
        <v>221</v>
      </c>
      <c r="G123" s="39">
        <v>1136</v>
      </c>
      <c r="H123" s="34">
        <f t="shared" si="6"/>
        <v>16.285924834193072</v>
      </c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5.75" customHeight="1" x14ac:dyDescent="0.2">
      <c r="A124" s="55"/>
      <c r="B124" s="32" t="s">
        <v>30</v>
      </c>
      <c r="C124" s="33">
        <f t="shared" si="0"/>
        <v>1351</v>
      </c>
      <c r="D124" s="39">
        <v>15</v>
      </c>
      <c r="E124" s="39">
        <v>142</v>
      </c>
      <c r="F124" s="33">
        <f t="shared" si="5"/>
        <v>157</v>
      </c>
      <c r="G124" s="39">
        <v>1194</v>
      </c>
      <c r="H124" s="34">
        <f t="shared" si="6"/>
        <v>11.621021465581052</v>
      </c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5.75" customHeight="1" x14ac:dyDescent="0.2">
      <c r="A125" s="55"/>
      <c r="B125" s="32" t="s">
        <v>31</v>
      </c>
      <c r="C125" s="33">
        <f t="shared" si="0"/>
        <v>869</v>
      </c>
      <c r="D125" s="39">
        <v>2</v>
      </c>
      <c r="E125" s="39">
        <v>69</v>
      </c>
      <c r="F125" s="33">
        <f t="shared" si="5"/>
        <v>71</v>
      </c>
      <c r="G125" s="39">
        <v>798</v>
      </c>
      <c r="H125" s="34">
        <f t="shared" si="6"/>
        <v>8.1703107019562715</v>
      </c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ht="15.75" customHeight="1" x14ac:dyDescent="0.2">
      <c r="A126" s="56"/>
      <c r="B126" s="35" t="s">
        <v>32</v>
      </c>
      <c r="C126" s="36">
        <f t="shared" si="0"/>
        <v>1160</v>
      </c>
      <c r="D126" s="40">
        <v>39</v>
      </c>
      <c r="E126" s="40">
        <v>126</v>
      </c>
      <c r="F126" s="36">
        <f t="shared" si="5"/>
        <v>165</v>
      </c>
      <c r="G126" s="40">
        <v>995</v>
      </c>
      <c r="H126" s="37">
        <f t="shared" si="6"/>
        <v>14.224137931034484</v>
      </c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ht="15.75" customHeight="1" x14ac:dyDescent="0.2">
      <c r="A127" s="54">
        <v>2018</v>
      </c>
      <c r="B127" s="29" t="s">
        <v>8</v>
      </c>
      <c r="C127" s="30">
        <f t="shared" si="0"/>
        <v>1225</v>
      </c>
      <c r="D127" s="30">
        <v>65</v>
      </c>
      <c r="E127" s="30">
        <v>263</v>
      </c>
      <c r="F127" s="30">
        <f t="shared" ref="F127:F176" si="7">D127+E127</f>
        <v>328</v>
      </c>
      <c r="G127" s="30">
        <v>897</v>
      </c>
      <c r="H127" s="31">
        <f t="shared" ref="H127:H151" si="8">+F127/C127*100</f>
        <v>26.77551020408163</v>
      </c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15.75" customHeight="1" x14ac:dyDescent="0.2">
      <c r="A128" s="55"/>
      <c r="B128" s="32" t="s">
        <v>9</v>
      </c>
      <c r="C128" s="33">
        <f t="shared" si="0"/>
        <v>1934</v>
      </c>
      <c r="D128" s="33">
        <v>65</v>
      </c>
      <c r="E128" s="33">
        <v>315</v>
      </c>
      <c r="F128" s="33">
        <f t="shared" si="7"/>
        <v>380</v>
      </c>
      <c r="G128" s="33">
        <v>1554</v>
      </c>
      <c r="H128" s="34">
        <f t="shared" si="8"/>
        <v>19.648397104446744</v>
      </c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15.75" customHeight="1" x14ac:dyDescent="0.2">
      <c r="A129" s="55"/>
      <c r="B129" s="32" t="s">
        <v>10</v>
      </c>
      <c r="C129" s="33">
        <f t="shared" si="0"/>
        <v>950</v>
      </c>
      <c r="D129" s="33">
        <v>23</v>
      </c>
      <c r="E129" s="33">
        <v>219</v>
      </c>
      <c r="F129" s="33">
        <f t="shared" si="7"/>
        <v>242</v>
      </c>
      <c r="G129" s="33">
        <v>708</v>
      </c>
      <c r="H129" s="34">
        <f t="shared" si="8"/>
        <v>25.473684210526315</v>
      </c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ht="15.75" customHeight="1" x14ac:dyDescent="0.2">
      <c r="A130" s="55"/>
      <c r="B130" s="32" t="s">
        <v>11</v>
      </c>
      <c r="C130" s="33">
        <f t="shared" si="0"/>
        <v>2427</v>
      </c>
      <c r="D130" s="33">
        <v>51</v>
      </c>
      <c r="E130" s="33">
        <v>207</v>
      </c>
      <c r="F130" s="33">
        <f t="shared" si="7"/>
        <v>258</v>
      </c>
      <c r="G130" s="33">
        <v>2169</v>
      </c>
      <c r="H130" s="34">
        <f t="shared" si="8"/>
        <v>10.630407911001235</v>
      </c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ht="15.75" customHeight="1" x14ac:dyDescent="0.2">
      <c r="A131" s="55"/>
      <c r="B131" s="32" t="s">
        <v>12</v>
      </c>
      <c r="C131" s="33">
        <f t="shared" si="0"/>
        <v>1192</v>
      </c>
      <c r="D131" s="33">
        <v>60</v>
      </c>
      <c r="E131" s="33">
        <v>327</v>
      </c>
      <c r="F131" s="33">
        <f t="shared" si="7"/>
        <v>387</v>
      </c>
      <c r="G131" s="33">
        <v>805</v>
      </c>
      <c r="H131" s="34">
        <f t="shared" si="8"/>
        <v>32.466442953020135</v>
      </c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15.75" customHeight="1" x14ac:dyDescent="0.2">
      <c r="A132" s="55"/>
      <c r="B132" s="32" t="s">
        <v>13</v>
      </c>
      <c r="C132" s="33">
        <f t="shared" si="0"/>
        <v>1467</v>
      </c>
      <c r="D132" s="33">
        <v>132</v>
      </c>
      <c r="E132" s="33">
        <v>393</v>
      </c>
      <c r="F132" s="33">
        <f t="shared" si="7"/>
        <v>525</v>
      </c>
      <c r="G132" s="33">
        <v>942</v>
      </c>
      <c r="H132" s="34">
        <f t="shared" si="8"/>
        <v>35.787321063394685</v>
      </c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5.75" customHeight="1" x14ac:dyDescent="0.2">
      <c r="A133" s="55"/>
      <c r="B133" s="32" t="s">
        <v>14</v>
      </c>
      <c r="C133" s="33">
        <f t="shared" si="0"/>
        <v>1011</v>
      </c>
      <c r="D133" s="33">
        <v>2</v>
      </c>
      <c r="E133" s="33">
        <v>117</v>
      </c>
      <c r="F133" s="33">
        <f t="shared" si="7"/>
        <v>119</v>
      </c>
      <c r="G133" s="33">
        <v>892</v>
      </c>
      <c r="H133" s="34">
        <f t="shared" si="8"/>
        <v>11.770524233432244</v>
      </c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15.75" customHeight="1" x14ac:dyDescent="0.2">
      <c r="A134" s="55"/>
      <c r="B134" s="32" t="s">
        <v>15</v>
      </c>
      <c r="C134" s="33">
        <f t="shared" si="0"/>
        <v>1293</v>
      </c>
      <c r="D134" s="33">
        <v>36</v>
      </c>
      <c r="E134" s="33">
        <v>237</v>
      </c>
      <c r="F134" s="33">
        <f t="shared" si="7"/>
        <v>273</v>
      </c>
      <c r="G134" s="33">
        <v>1020</v>
      </c>
      <c r="H134" s="34">
        <f t="shared" si="8"/>
        <v>21.113689095127611</v>
      </c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15.75" customHeight="1" x14ac:dyDescent="0.2">
      <c r="A135" s="55"/>
      <c r="B135" s="32" t="s">
        <v>16</v>
      </c>
      <c r="C135" s="33">
        <f t="shared" si="0"/>
        <v>1039</v>
      </c>
      <c r="D135" s="33">
        <v>74</v>
      </c>
      <c r="E135" s="33">
        <v>259</v>
      </c>
      <c r="F135" s="33">
        <f t="shared" si="7"/>
        <v>333</v>
      </c>
      <c r="G135" s="33">
        <v>706</v>
      </c>
      <c r="H135" s="34">
        <f t="shared" si="8"/>
        <v>32.050048123195381</v>
      </c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15.75" customHeight="1" x14ac:dyDescent="0.2">
      <c r="A136" s="55"/>
      <c r="B136" s="32" t="s">
        <v>17</v>
      </c>
      <c r="C136" s="33">
        <f t="shared" si="0"/>
        <v>1288</v>
      </c>
      <c r="D136" s="33">
        <v>65</v>
      </c>
      <c r="E136" s="33">
        <v>253</v>
      </c>
      <c r="F136" s="33">
        <f t="shared" si="7"/>
        <v>318</v>
      </c>
      <c r="G136" s="33">
        <v>970</v>
      </c>
      <c r="H136" s="34">
        <f t="shared" si="8"/>
        <v>24.689440993788818</v>
      </c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15.75" customHeight="1" x14ac:dyDescent="0.2">
      <c r="A137" s="55"/>
      <c r="B137" s="32" t="s">
        <v>18</v>
      </c>
      <c r="C137" s="33">
        <f t="shared" si="0"/>
        <v>1554</v>
      </c>
      <c r="D137" s="33">
        <v>0</v>
      </c>
      <c r="E137" s="33">
        <v>23</v>
      </c>
      <c r="F137" s="33">
        <f t="shared" si="7"/>
        <v>23</v>
      </c>
      <c r="G137" s="33">
        <v>1531</v>
      </c>
      <c r="H137" s="34">
        <f t="shared" si="8"/>
        <v>1.4800514800514801</v>
      </c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5.75" customHeight="1" x14ac:dyDescent="0.2">
      <c r="A138" s="55"/>
      <c r="B138" s="32" t="s">
        <v>19</v>
      </c>
      <c r="C138" s="33">
        <f t="shared" si="0"/>
        <v>1567</v>
      </c>
      <c r="D138" s="33">
        <v>45</v>
      </c>
      <c r="E138" s="33">
        <v>239</v>
      </c>
      <c r="F138" s="33">
        <f t="shared" si="7"/>
        <v>284</v>
      </c>
      <c r="G138" s="33">
        <v>1283</v>
      </c>
      <c r="H138" s="34">
        <f t="shared" si="8"/>
        <v>18.123803446075303</v>
      </c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5.75" customHeight="1" x14ac:dyDescent="0.2">
      <c r="A139" s="55"/>
      <c r="B139" s="32" t="s">
        <v>20</v>
      </c>
      <c r="C139" s="33">
        <f t="shared" si="0"/>
        <v>1566</v>
      </c>
      <c r="D139" s="33">
        <v>62</v>
      </c>
      <c r="E139" s="33">
        <v>269</v>
      </c>
      <c r="F139" s="33">
        <f t="shared" si="7"/>
        <v>331</v>
      </c>
      <c r="G139" s="33">
        <v>1235</v>
      </c>
      <c r="H139" s="34">
        <f t="shared" si="8"/>
        <v>21.136653895274584</v>
      </c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5.75" customHeight="1" x14ac:dyDescent="0.2">
      <c r="A140" s="55"/>
      <c r="B140" s="32" t="s">
        <v>21</v>
      </c>
      <c r="C140" s="33">
        <f t="shared" si="0"/>
        <v>1437</v>
      </c>
      <c r="D140" s="33">
        <v>6</v>
      </c>
      <c r="E140" s="33">
        <v>119</v>
      </c>
      <c r="F140" s="33">
        <f t="shared" si="7"/>
        <v>125</v>
      </c>
      <c r="G140" s="33">
        <v>1312</v>
      </c>
      <c r="H140" s="34">
        <f t="shared" si="8"/>
        <v>8.6986778009742505</v>
      </c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15.75" customHeight="1" x14ac:dyDescent="0.2">
      <c r="A141" s="55"/>
      <c r="B141" s="32" t="s">
        <v>22</v>
      </c>
      <c r="C141" s="33">
        <f t="shared" si="0"/>
        <v>4519</v>
      </c>
      <c r="D141" s="33">
        <v>23</v>
      </c>
      <c r="E141" s="33">
        <v>352</v>
      </c>
      <c r="F141" s="33">
        <f t="shared" si="7"/>
        <v>375</v>
      </c>
      <c r="G141" s="33">
        <v>4144</v>
      </c>
      <c r="H141" s="34">
        <f t="shared" si="8"/>
        <v>8.2982960832042494</v>
      </c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5.75" customHeight="1" x14ac:dyDescent="0.2">
      <c r="A142" s="55"/>
      <c r="B142" s="32" t="s">
        <v>23</v>
      </c>
      <c r="C142" s="33">
        <f t="shared" si="0"/>
        <v>1488</v>
      </c>
      <c r="D142" s="33">
        <v>82</v>
      </c>
      <c r="E142" s="33">
        <v>301</v>
      </c>
      <c r="F142" s="33">
        <f t="shared" si="7"/>
        <v>383</v>
      </c>
      <c r="G142" s="33">
        <v>1105</v>
      </c>
      <c r="H142" s="34">
        <f t="shared" si="8"/>
        <v>25.739247311827956</v>
      </c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ht="15.75" customHeight="1" x14ac:dyDescent="0.2">
      <c r="A143" s="55"/>
      <c r="B143" s="32" t="s">
        <v>24</v>
      </c>
      <c r="C143" s="33">
        <f t="shared" si="0"/>
        <v>985</v>
      </c>
      <c r="D143" s="33">
        <v>2</v>
      </c>
      <c r="E143" s="33">
        <v>24</v>
      </c>
      <c r="F143" s="33">
        <f t="shared" si="7"/>
        <v>26</v>
      </c>
      <c r="G143" s="33">
        <v>959</v>
      </c>
      <c r="H143" s="34">
        <f t="shared" si="8"/>
        <v>2.6395939086294415</v>
      </c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5.75" customHeight="1" x14ac:dyDescent="0.2">
      <c r="A144" s="55"/>
      <c r="B144" s="32" t="s">
        <v>25</v>
      </c>
      <c r="C144" s="33">
        <f t="shared" si="0"/>
        <v>997</v>
      </c>
      <c r="D144" s="33">
        <v>7</v>
      </c>
      <c r="E144" s="33">
        <v>73</v>
      </c>
      <c r="F144" s="33">
        <f t="shared" si="7"/>
        <v>80</v>
      </c>
      <c r="G144" s="33">
        <v>917</v>
      </c>
      <c r="H144" s="34">
        <f t="shared" si="8"/>
        <v>8.0240722166499499</v>
      </c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ht="15.75" customHeight="1" x14ac:dyDescent="0.2">
      <c r="A145" s="55"/>
      <c r="B145" s="32" t="s">
        <v>26</v>
      </c>
      <c r="C145" s="33">
        <f t="shared" si="0"/>
        <v>1279</v>
      </c>
      <c r="D145" s="33">
        <v>55</v>
      </c>
      <c r="E145" s="33">
        <v>334</v>
      </c>
      <c r="F145" s="33">
        <f t="shared" si="7"/>
        <v>389</v>
      </c>
      <c r="G145" s="33">
        <v>890</v>
      </c>
      <c r="H145" s="34">
        <f t="shared" si="8"/>
        <v>30.414386239249414</v>
      </c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ht="15.75" customHeight="1" x14ac:dyDescent="0.2">
      <c r="A146" s="55"/>
      <c r="B146" s="32" t="s">
        <v>27</v>
      </c>
      <c r="C146" s="33">
        <f t="shared" si="0"/>
        <v>1661</v>
      </c>
      <c r="D146" s="33">
        <v>46</v>
      </c>
      <c r="E146" s="33">
        <v>326</v>
      </c>
      <c r="F146" s="33">
        <f t="shared" si="7"/>
        <v>372</v>
      </c>
      <c r="G146" s="33">
        <v>1289</v>
      </c>
      <c r="H146" s="34">
        <f t="shared" si="8"/>
        <v>22.396146899458159</v>
      </c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15.75" customHeight="1" x14ac:dyDescent="0.2">
      <c r="A147" s="55"/>
      <c r="B147" s="32" t="s">
        <v>28</v>
      </c>
      <c r="C147" s="33">
        <f t="shared" si="0"/>
        <v>1838</v>
      </c>
      <c r="D147" s="33">
        <v>105</v>
      </c>
      <c r="E147" s="33">
        <v>547</v>
      </c>
      <c r="F147" s="33">
        <f t="shared" si="7"/>
        <v>652</v>
      </c>
      <c r="G147" s="33">
        <v>1186</v>
      </c>
      <c r="H147" s="34">
        <f t="shared" si="8"/>
        <v>35.473340587595217</v>
      </c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5.75" customHeight="1" x14ac:dyDescent="0.2">
      <c r="A148" s="55"/>
      <c r="B148" s="32" t="s">
        <v>29</v>
      </c>
      <c r="C148" s="33">
        <f t="shared" si="0"/>
        <v>1342</v>
      </c>
      <c r="D148" s="33">
        <v>24</v>
      </c>
      <c r="E148" s="33">
        <v>199</v>
      </c>
      <c r="F148" s="33">
        <f t="shared" si="7"/>
        <v>223</v>
      </c>
      <c r="G148" s="33">
        <v>1119</v>
      </c>
      <c r="H148" s="34">
        <f t="shared" si="8"/>
        <v>16.616989567809242</v>
      </c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5.75" customHeight="1" x14ac:dyDescent="0.2">
      <c r="A149" s="55"/>
      <c r="B149" s="32" t="s">
        <v>30</v>
      </c>
      <c r="C149" s="33">
        <f t="shared" si="0"/>
        <v>1371</v>
      </c>
      <c r="D149" s="33">
        <v>15</v>
      </c>
      <c r="E149" s="33">
        <v>119</v>
      </c>
      <c r="F149" s="33">
        <f t="shared" si="7"/>
        <v>134</v>
      </c>
      <c r="G149" s="33">
        <v>1237</v>
      </c>
      <c r="H149" s="34">
        <f t="shared" si="8"/>
        <v>9.7738876732312185</v>
      </c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ht="15.75" customHeight="1" x14ac:dyDescent="0.2">
      <c r="A150" s="55"/>
      <c r="B150" s="32" t="s">
        <v>31</v>
      </c>
      <c r="C150" s="33">
        <f t="shared" si="0"/>
        <v>864</v>
      </c>
      <c r="D150" s="33">
        <v>3</v>
      </c>
      <c r="E150" s="33">
        <v>69</v>
      </c>
      <c r="F150" s="33">
        <f t="shared" si="7"/>
        <v>72</v>
      </c>
      <c r="G150" s="33">
        <v>792</v>
      </c>
      <c r="H150" s="34">
        <f t="shared" si="8"/>
        <v>8.3333333333333321</v>
      </c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5.75" customHeight="1" x14ac:dyDescent="0.2">
      <c r="A151" s="56"/>
      <c r="B151" s="35" t="s">
        <v>32</v>
      </c>
      <c r="C151" s="36">
        <f t="shared" si="0"/>
        <v>1168</v>
      </c>
      <c r="D151" s="36">
        <v>21</v>
      </c>
      <c r="E151" s="36">
        <v>96</v>
      </c>
      <c r="F151" s="36">
        <f t="shared" si="7"/>
        <v>117</v>
      </c>
      <c r="G151" s="36">
        <v>1051</v>
      </c>
      <c r="H151" s="37">
        <f t="shared" si="8"/>
        <v>10.017123287671232</v>
      </c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5.75" customHeight="1" x14ac:dyDescent="0.2">
      <c r="A152" s="54">
        <v>2019</v>
      </c>
      <c r="B152" s="29" t="s">
        <v>8</v>
      </c>
      <c r="C152" s="30">
        <f t="shared" si="0"/>
        <v>1229</v>
      </c>
      <c r="D152" s="30">
        <v>45</v>
      </c>
      <c r="E152" s="30">
        <v>273</v>
      </c>
      <c r="F152" s="30">
        <f t="shared" si="7"/>
        <v>318</v>
      </c>
      <c r="G152" s="30">
        <v>911</v>
      </c>
      <c r="H152" s="31">
        <f t="shared" ref="H152:H201" si="9">F152/C152*100</f>
        <v>25.874694873881204</v>
      </c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5.75" customHeight="1" x14ac:dyDescent="0.2">
      <c r="A153" s="55"/>
      <c r="B153" s="32" t="s">
        <v>9</v>
      </c>
      <c r="C153" s="33">
        <f t="shared" si="0"/>
        <v>1421</v>
      </c>
      <c r="D153" s="33">
        <v>39</v>
      </c>
      <c r="E153" s="33">
        <v>196</v>
      </c>
      <c r="F153" s="33">
        <f t="shared" si="7"/>
        <v>235</v>
      </c>
      <c r="G153" s="33">
        <v>1186</v>
      </c>
      <c r="H153" s="34">
        <f t="shared" si="9"/>
        <v>16.53764954257565</v>
      </c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ht="15.75" customHeight="1" x14ac:dyDescent="0.2">
      <c r="A154" s="55"/>
      <c r="B154" s="32" t="s">
        <v>10</v>
      </c>
      <c r="C154" s="33">
        <f t="shared" si="0"/>
        <v>959</v>
      </c>
      <c r="D154" s="33">
        <v>45</v>
      </c>
      <c r="E154" s="33">
        <v>202</v>
      </c>
      <c r="F154" s="33">
        <f t="shared" si="7"/>
        <v>247</v>
      </c>
      <c r="G154" s="33">
        <v>712</v>
      </c>
      <c r="H154" s="34">
        <f t="shared" si="9"/>
        <v>25.755995828988532</v>
      </c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5.75" customHeight="1" x14ac:dyDescent="0.2">
      <c r="A155" s="55"/>
      <c r="B155" s="32" t="s">
        <v>11</v>
      </c>
      <c r="C155" s="33">
        <f t="shared" si="0"/>
        <v>1560</v>
      </c>
      <c r="D155" s="33">
        <v>11</v>
      </c>
      <c r="E155" s="33">
        <v>109</v>
      </c>
      <c r="F155" s="33">
        <f t="shared" si="7"/>
        <v>120</v>
      </c>
      <c r="G155" s="33">
        <v>1440</v>
      </c>
      <c r="H155" s="34">
        <f t="shared" si="9"/>
        <v>7.6923076923076925</v>
      </c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5.75" customHeight="1" x14ac:dyDescent="0.2">
      <c r="A156" s="55"/>
      <c r="B156" s="32" t="s">
        <v>12</v>
      </c>
      <c r="C156" s="33">
        <f t="shared" si="0"/>
        <v>1169</v>
      </c>
      <c r="D156" s="33">
        <v>79</v>
      </c>
      <c r="E156" s="33">
        <v>330</v>
      </c>
      <c r="F156" s="33">
        <f t="shared" si="7"/>
        <v>409</v>
      </c>
      <c r="G156" s="33">
        <v>760</v>
      </c>
      <c r="H156" s="34">
        <f t="shared" si="9"/>
        <v>34.987168520102649</v>
      </c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ht="15.75" customHeight="1" x14ac:dyDescent="0.2">
      <c r="A157" s="55"/>
      <c r="B157" s="32" t="s">
        <v>13</v>
      </c>
      <c r="C157" s="33">
        <f t="shared" si="0"/>
        <v>1442</v>
      </c>
      <c r="D157" s="33">
        <v>133</v>
      </c>
      <c r="E157" s="33">
        <v>337</v>
      </c>
      <c r="F157" s="33">
        <f t="shared" si="7"/>
        <v>470</v>
      </c>
      <c r="G157" s="33">
        <v>972</v>
      </c>
      <c r="H157" s="34">
        <f t="shared" si="9"/>
        <v>32.593619972260754</v>
      </c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ht="15.75" customHeight="1" x14ac:dyDescent="0.2">
      <c r="A158" s="55"/>
      <c r="B158" s="32" t="s">
        <v>14</v>
      </c>
      <c r="C158" s="33">
        <f t="shared" si="0"/>
        <v>1009</v>
      </c>
      <c r="D158" s="33">
        <v>2</v>
      </c>
      <c r="E158" s="33">
        <v>95</v>
      </c>
      <c r="F158" s="33">
        <f t="shared" si="7"/>
        <v>97</v>
      </c>
      <c r="G158" s="33">
        <v>912</v>
      </c>
      <c r="H158" s="34">
        <f t="shared" si="9"/>
        <v>9.6134786917740342</v>
      </c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5.75" customHeight="1" x14ac:dyDescent="0.2">
      <c r="A159" s="55"/>
      <c r="B159" s="32" t="s">
        <v>15</v>
      </c>
      <c r="C159" s="33">
        <f t="shared" si="0"/>
        <v>1278</v>
      </c>
      <c r="D159" s="33">
        <v>31</v>
      </c>
      <c r="E159" s="33">
        <v>204</v>
      </c>
      <c r="F159" s="33">
        <f t="shared" si="7"/>
        <v>235</v>
      </c>
      <c r="G159" s="33">
        <v>1043</v>
      </c>
      <c r="H159" s="34">
        <f t="shared" si="9"/>
        <v>18.388106416275431</v>
      </c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ht="15.75" customHeight="1" x14ac:dyDescent="0.2">
      <c r="A160" s="55"/>
      <c r="B160" s="32" t="s">
        <v>16</v>
      </c>
      <c r="C160" s="33">
        <f t="shared" si="0"/>
        <v>1032</v>
      </c>
      <c r="D160" s="33">
        <v>44</v>
      </c>
      <c r="E160" s="33">
        <v>261</v>
      </c>
      <c r="F160" s="33">
        <f t="shared" si="7"/>
        <v>305</v>
      </c>
      <c r="G160" s="33">
        <v>727</v>
      </c>
      <c r="H160" s="34">
        <f t="shared" si="9"/>
        <v>29.554263565891475</v>
      </c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ht="15.75" customHeight="1" x14ac:dyDescent="0.2">
      <c r="A161" s="55"/>
      <c r="B161" s="32" t="s">
        <v>17</v>
      </c>
      <c r="C161" s="33">
        <f t="shared" si="0"/>
        <v>1277</v>
      </c>
      <c r="D161" s="33">
        <v>36</v>
      </c>
      <c r="E161" s="33">
        <v>274</v>
      </c>
      <c r="F161" s="33">
        <f t="shared" si="7"/>
        <v>310</v>
      </c>
      <c r="G161" s="33">
        <v>967</v>
      </c>
      <c r="H161" s="34">
        <f t="shared" si="9"/>
        <v>24.275646045418949</v>
      </c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ht="15.75" customHeight="1" x14ac:dyDescent="0.2">
      <c r="A162" s="55"/>
      <c r="B162" s="32" t="s">
        <v>18</v>
      </c>
      <c r="C162" s="33">
        <f t="shared" si="0"/>
        <v>1563</v>
      </c>
      <c r="D162" s="33">
        <v>0</v>
      </c>
      <c r="E162" s="33">
        <v>22</v>
      </c>
      <c r="F162" s="33">
        <f t="shared" si="7"/>
        <v>22</v>
      </c>
      <c r="G162" s="33">
        <v>1541</v>
      </c>
      <c r="H162" s="34">
        <f t="shared" si="9"/>
        <v>1.4075495841330774</v>
      </c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ht="15.75" customHeight="1" x14ac:dyDescent="0.2">
      <c r="A163" s="55"/>
      <c r="B163" s="32" t="s">
        <v>19</v>
      </c>
      <c r="C163" s="33">
        <f t="shared" si="0"/>
        <v>1571</v>
      </c>
      <c r="D163" s="33">
        <v>30</v>
      </c>
      <c r="E163" s="33">
        <v>234</v>
      </c>
      <c r="F163" s="33">
        <f t="shared" si="7"/>
        <v>264</v>
      </c>
      <c r="G163" s="33">
        <v>1307</v>
      </c>
      <c r="H163" s="34">
        <f t="shared" si="9"/>
        <v>16.804583068109487</v>
      </c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5.75" customHeight="1" x14ac:dyDescent="0.2">
      <c r="A164" s="55"/>
      <c r="B164" s="32" t="s">
        <v>20</v>
      </c>
      <c r="C164" s="33">
        <f t="shared" si="0"/>
        <v>1585</v>
      </c>
      <c r="D164" s="33">
        <v>111</v>
      </c>
      <c r="E164" s="33">
        <v>285</v>
      </c>
      <c r="F164" s="33">
        <f t="shared" si="7"/>
        <v>396</v>
      </c>
      <c r="G164" s="33">
        <v>1189</v>
      </c>
      <c r="H164" s="34">
        <f t="shared" si="9"/>
        <v>24.984227129337537</v>
      </c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5.75" customHeight="1" x14ac:dyDescent="0.2">
      <c r="A165" s="55"/>
      <c r="B165" s="32" t="s">
        <v>21</v>
      </c>
      <c r="C165" s="33">
        <f t="shared" si="0"/>
        <v>1428</v>
      </c>
      <c r="D165" s="33">
        <v>2</v>
      </c>
      <c r="E165" s="33">
        <v>96</v>
      </c>
      <c r="F165" s="33">
        <f t="shared" si="7"/>
        <v>98</v>
      </c>
      <c r="G165" s="33">
        <v>1330</v>
      </c>
      <c r="H165" s="34">
        <f t="shared" si="9"/>
        <v>6.8627450980392162</v>
      </c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5.75" customHeight="1" x14ac:dyDescent="0.2">
      <c r="A166" s="55"/>
      <c r="B166" s="32" t="s">
        <v>22</v>
      </c>
      <c r="C166" s="33">
        <f t="shared" si="0"/>
        <v>4514</v>
      </c>
      <c r="D166" s="33">
        <v>27</v>
      </c>
      <c r="E166" s="33">
        <v>396</v>
      </c>
      <c r="F166" s="33">
        <f t="shared" si="7"/>
        <v>423</v>
      </c>
      <c r="G166" s="33">
        <v>4091</v>
      </c>
      <c r="H166" s="34">
        <f t="shared" si="9"/>
        <v>9.3708462560921575</v>
      </c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5.75" customHeight="1" x14ac:dyDescent="0.2">
      <c r="A167" s="55"/>
      <c r="B167" s="32" t="s">
        <v>23</v>
      </c>
      <c r="C167" s="33">
        <f t="shared" si="0"/>
        <v>1468</v>
      </c>
      <c r="D167" s="33">
        <v>78</v>
      </c>
      <c r="E167" s="33">
        <v>292</v>
      </c>
      <c r="F167" s="33">
        <f t="shared" si="7"/>
        <v>370</v>
      </c>
      <c r="G167" s="33">
        <v>1098</v>
      </c>
      <c r="H167" s="34">
        <f t="shared" si="9"/>
        <v>25.204359673024523</v>
      </c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5.75" customHeight="1" x14ac:dyDescent="0.2">
      <c r="A168" s="55"/>
      <c r="B168" s="32" t="s">
        <v>24</v>
      </c>
      <c r="C168" s="33">
        <f t="shared" si="0"/>
        <v>642</v>
      </c>
      <c r="D168" s="33">
        <v>2</v>
      </c>
      <c r="E168" s="33">
        <v>37</v>
      </c>
      <c r="F168" s="33">
        <f t="shared" si="7"/>
        <v>39</v>
      </c>
      <c r="G168" s="33">
        <v>603</v>
      </c>
      <c r="H168" s="34">
        <f t="shared" si="9"/>
        <v>6.0747663551401869</v>
      </c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5.75" customHeight="1" x14ac:dyDescent="0.2">
      <c r="A169" s="55"/>
      <c r="B169" s="32" t="s">
        <v>25</v>
      </c>
      <c r="C169" s="33">
        <f t="shared" si="0"/>
        <v>971</v>
      </c>
      <c r="D169" s="33">
        <v>12</v>
      </c>
      <c r="E169" s="33">
        <v>71</v>
      </c>
      <c r="F169" s="33">
        <f t="shared" si="7"/>
        <v>83</v>
      </c>
      <c r="G169" s="33">
        <v>888</v>
      </c>
      <c r="H169" s="34">
        <f t="shared" si="9"/>
        <v>8.5478887744593202</v>
      </c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5.75" customHeight="1" x14ac:dyDescent="0.2">
      <c r="A170" s="55"/>
      <c r="B170" s="32" t="s">
        <v>26</v>
      </c>
      <c r="C170" s="33">
        <f t="shared" si="0"/>
        <v>889</v>
      </c>
      <c r="D170" s="33">
        <v>17</v>
      </c>
      <c r="E170" s="33">
        <v>177</v>
      </c>
      <c r="F170" s="33">
        <f t="shared" si="7"/>
        <v>194</v>
      </c>
      <c r="G170" s="33">
        <v>695</v>
      </c>
      <c r="H170" s="34">
        <f t="shared" si="9"/>
        <v>21.822272215973005</v>
      </c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ht="15.75" customHeight="1" x14ac:dyDescent="0.2">
      <c r="A171" s="55"/>
      <c r="B171" s="32" t="s">
        <v>27</v>
      </c>
      <c r="C171" s="33">
        <f t="shared" si="0"/>
        <v>1655</v>
      </c>
      <c r="D171" s="33">
        <v>40</v>
      </c>
      <c r="E171" s="33">
        <v>302</v>
      </c>
      <c r="F171" s="33">
        <f t="shared" si="7"/>
        <v>342</v>
      </c>
      <c r="G171" s="33">
        <v>1313</v>
      </c>
      <c r="H171" s="34">
        <f t="shared" si="9"/>
        <v>20.664652567975832</v>
      </c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5.75" customHeight="1" x14ac:dyDescent="0.2">
      <c r="A172" s="55"/>
      <c r="B172" s="32" t="s">
        <v>28</v>
      </c>
      <c r="C172" s="33">
        <f t="shared" si="0"/>
        <v>1202</v>
      </c>
      <c r="D172" s="33">
        <v>78</v>
      </c>
      <c r="E172" s="33">
        <v>298</v>
      </c>
      <c r="F172" s="33">
        <f t="shared" si="7"/>
        <v>376</v>
      </c>
      <c r="G172" s="33">
        <v>826</v>
      </c>
      <c r="H172" s="34">
        <f t="shared" si="9"/>
        <v>31.281198003327788</v>
      </c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ht="15.75" customHeight="1" x14ac:dyDescent="0.2">
      <c r="A173" s="55"/>
      <c r="B173" s="32" t="s">
        <v>29</v>
      </c>
      <c r="C173" s="33">
        <f t="shared" si="0"/>
        <v>1335</v>
      </c>
      <c r="D173" s="33">
        <v>28</v>
      </c>
      <c r="E173" s="33">
        <v>196</v>
      </c>
      <c r="F173" s="33">
        <f t="shared" si="7"/>
        <v>224</v>
      </c>
      <c r="G173" s="33">
        <v>1111</v>
      </c>
      <c r="H173" s="34">
        <f t="shared" si="9"/>
        <v>16.779026217228466</v>
      </c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ht="15.75" customHeight="1" x14ac:dyDescent="0.2">
      <c r="A174" s="55"/>
      <c r="B174" s="32" t="s">
        <v>30</v>
      </c>
      <c r="C174" s="33">
        <f t="shared" si="0"/>
        <v>1348</v>
      </c>
      <c r="D174" s="33">
        <v>21</v>
      </c>
      <c r="E174" s="33">
        <v>149</v>
      </c>
      <c r="F174" s="33">
        <f t="shared" si="7"/>
        <v>170</v>
      </c>
      <c r="G174" s="33">
        <v>1178</v>
      </c>
      <c r="H174" s="34">
        <f t="shared" si="9"/>
        <v>12.611275964391691</v>
      </c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5.75" customHeight="1" x14ac:dyDescent="0.2">
      <c r="A175" s="55"/>
      <c r="B175" s="32" t="s">
        <v>31</v>
      </c>
      <c r="C175" s="33">
        <f t="shared" si="0"/>
        <v>854</v>
      </c>
      <c r="D175" s="33">
        <v>2</v>
      </c>
      <c r="E175" s="33">
        <v>80</v>
      </c>
      <c r="F175" s="33">
        <f t="shared" si="7"/>
        <v>82</v>
      </c>
      <c r="G175" s="33">
        <v>772</v>
      </c>
      <c r="H175" s="34">
        <f t="shared" si="9"/>
        <v>9.6018735362997649</v>
      </c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ht="15.75" customHeight="1" x14ac:dyDescent="0.2">
      <c r="A176" s="56"/>
      <c r="B176" s="35" t="s">
        <v>32</v>
      </c>
      <c r="C176" s="36">
        <f t="shared" si="0"/>
        <v>1164</v>
      </c>
      <c r="D176" s="36">
        <v>16</v>
      </c>
      <c r="E176" s="36">
        <v>99</v>
      </c>
      <c r="F176" s="36">
        <f t="shared" si="7"/>
        <v>115</v>
      </c>
      <c r="G176" s="36">
        <v>1049</v>
      </c>
      <c r="H176" s="37">
        <f t="shared" si="9"/>
        <v>9.8797250859106533</v>
      </c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5.75" customHeight="1" x14ac:dyDescent="0.2">
      <c r="A177" s="54">
        <v>2020</v>
      </c>
      <c r="B177" s="29" t="s">
        <v>8</v>
      </c>
      <c r="C177" s="30">
        <f t="shared" ref="C177:C201" si="10">D177+E177+G177</f>
        <v>1222</v>
      </c>
      <c r="D177" s="30">
        <v>70</v>
      </c>
      <c r="E177" s="30">
        <v>263</v>
      </c>
      <c r="F177" s="30">
        <f t="shared" ref="F177:F201" si="11">+D177+E177</f>
        <v>333</v>
      </c>
      <c r="G177" s="30">
        <v>889</v>
      </c>
      <c r="H177" s="31">
        <f t="shared" si="9"/>
        <v>27.250409165302781</v>
      </c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5.75" customHeight="1" x14ac:dyDescent="0.2">
      <c r="A178" s="55"/>
      <c r="B178" s="32" t="s">
        <v>9</v>
      </c>
      <c r="C178" s="33">
        <f t="shared" si="10"/>
        <v>1463</v>
      </c>
      <c r="D178" s="33">
        <v>51</v>
      </c>
      <c r="E178" s="33">
        <v>295</v>
      </c>
      <c r="F178" s="33">
        <f t="shared" si="11"/>
        <v>346</v>
      </c>
      <c r="G178" s="33">
        <v>1117</v>
      </c>
      <c r="H178" s="34">
        <f t="shared" si="9"/>
        <v>23.650034176349966</v>
      </c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ht="15.75" customHeight="1" x14ac:dyDescent="0.2">
      <c r="A179" s="55"/>
      <c r="B179" s="32" t="s">
        <v>10</v>
      </c>
      <c r="C179" s="33">
        <f t="shared" si="10"/>
        <v>954</v>
      </c>
      <c r="D179" s="33">
        <v>60</v>
      </c>
      <c r="E179" s="33">
        <v>211</v>
      </c>
      <c r="F179" s="33">
        <f t="shared" si="11"/>
        <v>271</v>
      </c>
      <c r="G179" s="33">
        <v>683</v>
      </c>
      <c r="H179" s="34">
        <f t="shared" si="9"/>
        <v>28.40670859538784</v>
      </c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5.75" customHeight="1" x14ac:dyDescent="0.2">
      <c r="A180" s="55"/>
      <c r="B180" s="32" t="s">
        <v>11</v>
      </c>
      <c r="C180" s="33">
        <f t="shared" si="10"/>
        <v>1585</v>
      </c>
      <c r="D180" s="33">
        <v>34</v>
      </c>
      <c r="E180" s="33">
        <v>201</v>
      </c>
      <c r="F180" s="33">
        <f t="shared" si="11"/>
        <v>235</v>
      </c>
      <c r="G180" s="33">
        <v>1350</v>
      </c>
      <c r="H180" s="34">
        <f t="shared" si="9"/>
        <v>14.826498422712934</v>
      </c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5.75" customHeight="1" x14ac:dyDescent="0.2">
      <c r="A181" s="55"/>
      <c r="B181" s="32" t="s">
        <v>12</v>
      </c>
      <c r="C181" s="33">
        <f t="shared" si="10"/>
        <v>1217</v>
      </c>
      <c r="D181" s="33">
        <v>106</v>
      </c>
      <c r="E181" s="33">
        <v>326</v>
      </c>
      <c r="F181" s="33">
        <f t="shared" si="11"/>
        <v>432</v>
      </c>
      <c r="G181" s="33">
        <v>785</v>
      </c>
      <c r="H181" s="34">
        <f t="shared" si="9"/>
        <v>35.497124075595728</v>
      </c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ht="15.75" customHeight="1" x14ac:dyDescent="0.2">
      <c r="A182" s="55"/>
      <c r="B182" s="32" t="s">
        <v>13</v>
      </c>
      <c r="C182" s="33">
        <f t="shared" si="10"/>
        <v>1455</v>
      </c>
      <c r="D182" s="33">
        <v>156</v>
      </c>
      <c r="E182" s="33">
        <v>341</v>
      </c>
      <c r="F182" s="33">
        <f t="shared" si="11"/>
        <v>497</v>
      </c>
      <c r="G182" s="33">
        <v>958</v>
      </c>
      <c r="H182" s="34">
        <f t="shared" si="9"/>
        <v>34.15807560137457</v>
      </c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ht="15.75" customHeight="1" x14ac:dyDescent="0.2">
      <c r="A183" s="55"/>
      <c r="B183" s="32" t="s">
        <v>14</v>
      </c>
      <c r="C183" s="33">
        <f t="shared" si="10"/>
        <v>1004</v>
      </c>
      <c r="D183" s="33">
        <v>22</v>
      </c>
      <c r="E183" s="33">
        <v>192</v>
      </c>
      <c r="F183" s="33">
        <f t="shared" si="11"/>
        <v>214</v>
      </c>
      <c r="G183" s="33">
        <v>790</v>
      </c>
      <c r="H183" s="34">
        <f t="shared" si="9"/>
        <v>21.314741035856574</v>
      </c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ht="15.75" customHeight="1" x14ac:dyDescent="0.2">
      <c r="A184" s="55"/>
      <c r="B184" s="32" t="s">
        <v>15</v>
      </c>
      <c r="C184" s="33">
        <f t="shared" si="10"/>
        <v>1286</v>
      </c>
      <c r="D184" s="33">
        <v>68</v>
      </c>
      <c r="E184" s="33">
        <v>232</v>
      </c>
      <c r="F184" s="33">
        <f t="shared" si="11"/>
        <v>300</v>
      </c>
      <c r="G184" s="33">
        <v>986</v>
      </c>
      <c r="H184" s="34">
        <f t="shared" si="9"/>
        <v>23.32814930015552</v>
      </c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ht="15.75" customHeight="1" x14ac:dyDescent="0.2">
      <c r="A185" s="55"/>
      <c r="B185" s="32" t="s">
        <v>16</v>
      </c>
      <c r="C185" s="33">
        <f t="shared" si="10"/>
        <v>1047</v>
      </c>
      <c r="D185" s="33">
        <v>95</v>
      </c>
      <c r="E185" s="33">
        <v>313</v>
      </c>
      <c r="F185" s="33">
        <f t="shared" si="11"/>
        <v>408</v>
      </c>
      <c r="G185" s="33">
        <v>639</v>
      </c>
      <c r="H185" s="34">
        <f t="shared" si="9"/>
        <v>38.968481375358166</v>
      </c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ht="15.75" customHeight="1" x14ac:dyDescent="0.2">
      <c r="A186" s="55"/>
      <c r="B186" s="32" t="s">
        <v>17</v>
      </c>
      <c r="C186" s="33">
        <f t="shared" si="10"/>
        <v>1277</v>
      </c>
      <c r="D186" s="33">
        <v>110</v>
      </c>
      <c r="E186" s="33">
        <v>323</v>
      </c>
      <c r="F186" s="33">
        <f t="shared" si="11"/>
        <v>433</v>
      </c>
      <c r="G186" s="33">
        <v>844</v>
      </c>
      <c r="H186" s="34">
        <f t="shared" si="9"/>
        <v>33.907595927956145</v>
      </c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ht="15.75" customHeight="1" x14ac:dyDescent="0.2">
      <c r="A187" s="55"/>
      <c r="B187" s="32" t="s">
        <v>18</v>
      </c>
      <c r="C187" s="33">
        <f t="shared" si="10"/>
        <v>1527</v>
      </c>
      <c r="D187" s="33">
        <v>1</v>
      </c>
      <c r="E187" s="33">
        <v>68</v>
      </c>
      <c r="F187" s="33">
        <f t="shared" si="11"/>
        <v>69</v>
      </c>
      <c r="G187" s="33">
        <v>1458</v>
      </c>
      <c r="H187" s="34">
        <f t="shared" si="9"/>
        <v>4.5186640471512778</v>
      </c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5.75" customHeight="1" x14ac:dyDescent="0.2">
      <c r="A188" s="55"/>
      <c r="B188" s="32" t="s">
        <v>19</v>
      </c>
      <c r="C188" s="33">
        <f t="shared" si="10"/>
        <v>1530</v>
      </c>
      <c r="D188" s="33">
        <v>89</v>
      </c>
      <c r="E188" s="33">
        <v>274</v>
      </c>
      <c r="F188" s="33">
        <f t="shared" si="11"/>
        <v>363</v>
      </c>
      <c r="G188" s="33">
        <v>1167</v>
      </c>
      <c r="H188" s="34">
        <f t="shared" si="9"/>
        <v>23.725490196078429</v>
      </c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ht="15.75" customHeight="1" x14ac:dyDescent="0.2">
      <c r="A189" s="55"/>
      <c r="B189" s="32" t="s">
        <v>20</v>
      </c>
      <c r="C189" s="33">
        <f t="shared" si="10"/>
        <v>1575</v>
      </c>
      <c r="D189" s="33">
        <v>99</v>
      </c>
      <c r="E189" s="33">
        <v>348</v>
      </c>
      <c r="F189" s="33">
        <f t="shared" si="11"/>
        <v>447</v>
      </c>
      <c r="G189" s="33">
        <v>1128</v>
      </c>
      <c r="H189" s="34">
        <f t="shared" si="9"/>
        <v>28.38095238095238</v>
      </c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ht="15.75" customHeight="1" x14ac:dyDescent="0.2">
      <c r="A190" s="55"/>
      <c r="B190" s="32" t="s">
        <v>21</v>
      </c>
      <c r="C190" s="33">
        <f t="shared" si="10"/>
        <v>1470</v>
      </c>
      <c r="D190" s="33">
        <v>9</v>
      </c>
      <c r="E190" s="33">
        <v>146</v>
      </c>
      <c r="F190" s="33">
        <f t="shared" si="11"/>
        <v>155</v>
      </c>
      <c r="G190" s="33">
        <v>1315</v>
      </c>
      <c r="H190" s="34">
        <f t="shared" si="9"/>
        <v>10.544217687074831</v>
      </c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5.75" customHeight="1" x14ac:dyDescent="0.2">
      <c r="A191" s="55"/>
      <c r="B191" s="32" t="s">
        <v>22</v>
      </c>
      <c r="C191" s="33">
        <f t="shared" si="10"/>
        <v>4449</v>
      </c>
      <c r="D191" s="33">
        <v>65</v>
      </c>
      <c r="E191" s="33">
        <v>679</v>
      </c>
      <c r="F191" s="33">
        <f t="shared" si="11"/>
        <v>744</v>
      </c>
      <c r="G191" s="33">
        <v>3705</v>
      </c>
      <c r="H191" s="34">
        <f t="shared" si="9"/>
        <v>16.722859069453811</v>
      </c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ht="15.75" customHeight="1" x14ac:dyDescent="0.2">
      <c r="A192" s="55"/>
      <c r="B192" s="32" t="s">
        <v>23</v>
      </c>
      <c r="C192" s="33">
        <f t="shared" si="10"/>
        <v>1475</v>
      </c>
      <c r="D192" s="33">
        <v>71</v>
      </c>
      <c r="E192" s="33">
        <v>295</v>
      </c>
      <c r="F192" s="33">
        <f t="shared" si="11"/>
        <v>366</v>
      </c>
      <c r="G192" s="33">
        <v>1109</v>
      </c>
      <c r="H192" s="34">
        <f t="shared" si="9"/>
        <v>24.8135593220339</v>
      </c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5.75" customHeight="1" x14ac:dyDescent="0.2">
      <c r="A193" s="55"/>
      <c r="B193" s="32" t="s">
        <v>24</v>
      </c>
      <c r="C193" s="33">
        <f t="shared" si="10"/>
        <v>612</v>
      </c>
      <c r="D193" s="33">
        <v>4</v>
      </c>
      <c r="E193" s="33">
        <v>37</v>
      </c>
      <c r="F193" s="33">
        <f t="shared" si="11"/>
        <v>41</v>
      </c>
      <c r="G193" s="33">
        <v>571</v>
      </c>
      <c r="H193" s="34">
        <f t="shared" si="9"/>
        <v>6.6993464052287583</v>
      </c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ht="15.75" customHeight="1" x14ac:dyDescent="0.2">
      <c r="A194" s="55"/>
      <c r="B194" s="32" t="s">
        <v>25</v>
      </c>
      <c r="C194" s="33">
        <f t="shared" si="10"/>
        <v>989</v>
      </c>
      <c r="D194" s="33">
        <v>23</v>
      </c>
      <c r="E194" s="33">
        <v>109</v>
      </c>
      <c r="F194" s="33">
        <f t="shared" si="11"/>
        <v>132</v>
      </c>
      <c r="G194" s="33">
        <v>857</v>
      </c>
      <c r="H194" s="34">
        <f t="shared" si="9"/>
        <v>13.346814964610717</v>
      </c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ht="15.75" customHeight="1" x14ac:dyDescent="0.2">
      <c r="A195" s="55"/>
      <c r="B195" s="32" t="s">
        <v>26</v>
      </c>
      <c r="C195" s="33">
        <f t="shared" si="10"/>
        <v>902</v>
      </c>
      <c r="D195" s="33">
        <v>73</v>
      </c>
      <c r="E195" s="33">
        <v>243</v>
      </c>
      <c r="F195" s="33">
        <f t="shared" si="11"/>
        <v>316</v>
      </c>
      <c r="G195" s="33">
        <v>586</v>
      </c>
      <c r="H195" s="34">
        <f t="shared" si="9"/>
        <v>35.033259423503324</v>
      </c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ht="15.75" customHeight="1" x14ac:dyDescent="0.2">
      <c r="A196" s="55"/>
      <c r="B196" s="32" t="s">
        <v>27</v>
      </c>
      <c r="C196" s="33">
        <f t="shared" si="10"/>
        <v>1680</v>
      </c>
      <c r="D196" s="33">
        <v>55</v>
      </c>
      <c r="E196" s="33">
        <v>368</v>
      </c>
      <c r="F196" s="33">
        <f t="shared" si="11"/>
        <v>423</v>
      </c>
      <c r="G196" s="33">
        <v>1257</v>
      </c>
      <c r="H196" s="34">
        <f t="shared" si="9"/>
        <v>25.178571428571427</v>
      </c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ht="15.75" customHeight="1" x14ac:dyDescent="0.2">
      <c r="A197" s="55"/>
      <c r="B197" s="32" t="s">
        <v>28</v>
      </c>
      <c r="C197" s="33">
        <f t="shared" si="10"/>
        <v>1153</v>
      </c>
      <c r="D197" s="33">
        <v>80</v>
      </c>
      <c r="E197" s="33">
        <v>327</v>
      </c>
      <c r="F197" s="33">
        <f t="shared" si="11"/>
        <v>407</v>
      </c>
      <c r="G197" s="33">
        <v>746</v>
      </c>
      <c r="H197" s="34">
        <f t="shared" si="9"/>
        <v>35.299219427580226</v>
      </c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ht="15.75" customHeight="1" x14ac:dyDescent="0.2">
      <c r="A198" s="55"/>
      <c r="B198" s="32" t="s">
        <v>29</v>
      </c>
      <c r="C198" s="33">
        <f t="shared" si="10"/>
        <v>1292</v>
      </c>
      <c r="D198" s="33">
        <v>25</v>
      </c>
      <c r="E198" s="33">
        <v>171</v>
      </c>
      <c r="F198" s="33">
        <f t="shared" si="11"/>
        <v>196</v>
      </c>
      <c r="G198" s="33">
        <v>1096</v>
      </c>
      <c r="H198" s="34">
        <f t="shared" si="9"/>
        <v>15.170278637770899</v>
      </c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5.75" customHeight="1" x14ac:dyDescent="0.2">
      <c r="A199" s="55"/>
      <c r="B199" s="32" t="s">
        <v>30</v>
      </c>
      <c r="C199" s="33">
        <f t="shared" si="10"/>
        <v>1329</v>
      </c>
      <c r="D199" s="33">
        <v>44</v>
      </c>
      <c r="E199" s="33">
        <v>224</v>
      </c>
      <c r="F199" s="33">
        <f t="shared" si="11"/>
        <v>268</v>
      </c>
      <c r="G199" s="33">
        <v>1061</v>
      </c>
      <c r="H199" s="34">
        <f t="shared" si="9"/>
        <v>20.165537998495108</v>
      </c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ht="15.75" customHeight="1" x14ac:dyDescent="0.2">
      <c r="A200" s="55"/>
      <c r="B200" s="32" t="s">
        <v>31</v>
      </c>
      <c r="C200" s="33">
        <f t="shared" si="10"/>
        <v>832</v>
      </c>
      <c r="D200" s="33">
        <v>11</v>
      </c>
      <c r="E200" s="33">
        <v>146</v>
      </c>
      <c r="F200" s="33">
        <f t="shared" si="11"/>
        <v>157</v>
      </c>
      <c r="G200" s="33">
        <v>675</v>
      </c>
      <c r="H200" s="34">
        <f t="shared" si="9"/>
        <v>18.870192307692307</v>
      </c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5.75" customHeight="1" x14ac:dyDescent="0.2">
      <c r="A201" s="56"/>
      <c r="B201" s="35" t="s">
        <v>32</v>
      </c>
      <c r="C201" s="36">
        <f t="shared" si="10"/>
        <v>1165</v>
      </c>
      <c r="D201" s="36">
        <v>31</v>
      </c>
      <c r="E201" s="36">
        <v>140</v>
      </c>
      <c r="F201" s="36">
        <f t="shared" si="11"/>
        <v>171</v>
      </c>
      <c r="G201" s="36">
        <v>994</v>
      </c>
      <c r="H201" s="37">
        <f t="shared" si="9"/>
        <v>14.678111587982833</v>
      </c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ht="15.75" customHeight="1" x14ac:dyDescent="0.2">
      <c r="A202" s="28"/>
      <c r="B202" s="41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5.75" customHeight="1" x14ac:dyDescent="0.2">
      <c r="A203" s="28"/>
      <c r="B203" s="41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5.75" customHeight="1" x14ac:dyDescent="0.2">
      <c r="A204" s="28"/>
      <c r="B204" s="41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5.75" customHeight="1" x14ac:dyDescent="0.2">
      <c r="A205" s="28"/>
      <c r="B205" s="41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ht="15.75" customHeight="1" x14ac:dyDescent="0.2">
      <c r="A206" s="28"/>
      <c r="B206" s="41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ht="15.75" customHeight="1" x14ac:dyDescent="0.2">
      <c r="A207" s="28"/>
      <c r="B207" s="41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5.75" customHeight="1" x14ac:dyDescent="0.2">
      <c r="A208" s="28"/>
      <c r="B208" s="41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5.75" customHeight="1" x14ac:dyDescent="0.2">
      <c r="A209" s="28"/>
      <c r="B209" s="41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5.75" customHeight="1" x14ac:dyDescent="0.2">
      <c r="A210" s="28"/>
      <c r="B210" s="41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5.75" customHeight="1" x14ac:dyDescent="0.2">
      <c r="A211" s="28"/>
      <c r="B211" s="41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ht="15.75" customHeight="1" x14ac:dyDescent="0.2">
      <c r="A212" s="28"/>
      <c r="B212" s="41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5.75" customHeight="1" x14ac:dyDescent="0.2">
      <c r="A213" s="28"/>
      <c r="B213" s="41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5.75" customHeight="1" x14ac:dyDescent="0.2">
      <c r="A214" s="28"/>
      <c r="B214" s="41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5.75" customHeight="1" x14ac:dyDescent="0.2">
      <c r="A215" s="28"/>
      <c r="B215" s="41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ht="15.75" customHeight="1" x14ac:dyDescent="0.2">
      <c r="A216" s="28"/>
      <c r="B216" s="41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5.75" customHeight="1" x14ac:dyDescent="0.2">
      <c r="A217" s="28"/>
      <c r="B217" s="41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5.75" customHeight="1" x14ac:dyDescent="0.2">
      <c r="A218" s="28"/>
      <c r="B218" s="41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5.75" customHeight="1" x14ac:dyDescent="0.2">
      <c r="A219" s="28"/>
      <c r="B219" s="41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 ht="15.75" customHeight="1" x14ac:dyDescent="0.2">
      <c r="A220" s="28"/>
      <c r="B220" s="41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5.75" customHeight="1" x14ac:dyDescent="0.2">
      <c r="A221" s="28"/>
      <c r="B221" s="41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5.75" customHeight="1" x14ac:dyDescent="0.2">
      <c r="A222" s="28"/>
      <c r="B222" s="41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5.75" customHeight="1" x14ac:dyDescent="0.2">
      <c r="A223" s="28"/>
      <c r="B223" s="41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5.75" customHeight="1" x14ac:dyDescent="0.2">
      <c r="A224" s="28"/>
      <c r="B224" s="41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 ht="15.75" customHeight="1" x14ac:dyDescent="0.2">
      <c r="A225" s="28"/>
      <c r="B225" s="41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5.75" customHeight="1" x14ac:dyDescent="0.2">
      <c r="A226" s="28"/>
      <c r="B226" s="41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 ht="15.75" customHeight="1" x14ac:dyDescent="0.2">
      <c r="A227" s="28"/>
      <c r="B227" s="41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5.75" customHeight="1" x14ac:dyDescent="0.2">
      <c r="A228" s="28"/>
      <c r="B228" s="41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 ht="15.75" customHeight="1" x14ac:dyDescent="0.2">
      <c r="A229" s="28"/>
      <c r="B229" s="41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5.75" customHeight="1" x14ac:dyDescent="0.2">
      <c r="A230" s="28"/>
      <c r="B230" s="41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 ht="15.75" customHeight="1" x14ac:dyDescent="0.2">
      <c r="A231" s="28"/>
      <c r="B231" s="41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5.75" customHeight="1" x14ac:dyDescent="0.2">
      <c r="A232" s="28"/>
      <c r="B232" s="41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5.75" customHeight="1" x14ac:dyDescent="0.2">
      <c r="A233" s="28"/>
      <c r="B233" s="41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 ht="15.75" customHeight="1" x14ac:dyDescent="0.2">
      <c r="A234" s="28"/>
      <c r="B234" s="41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 ht="15.75" customHeight="1" x14ac:dyDescent="0.2">
      <c r="A235" s="28"/>
      <c r="B235" s="41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 ht="15.75" customHeight="1" x14ac:dyDescent="0.2">
      <c r="A236" s="28"/>
      <c r="B236" s="41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 ht="15.75" customHeight="1" x14ac:dyDescent="0.2">
      <c r="A237" s="28"/>
      <c r="B237" s="41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 ht="15.75" customHeight="1" x14ac:dyDescent="0.2">
      <c r="A238" s="28"/>
      <c r="B238" s="41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 ht="15.75" customHeight="1" x14ac:dyDescent="0.2">
      <c r="A239" s="28"/>
      <c r="B239" s="41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5.75" customHeight="1" x14ac:dyDescent="0.2">
      <c r="A240" s="28"/>
      <c r="B240" s="41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5.75" customHeight="1" x14ac:dyDescent="0.2">
      <c r="A241" s="28"/>
      <c r="B241" s="41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5.75" customHeight="1" x14ac:dyDescent="0.2">
      <c r="A242" s="28"/>
      <c r="B242" s="41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5.75" customHeight="1" x14ac:dyDescent="0.2">
      <c r="A243" s="28"/>
      <c r="B243" s="41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5.75" customHeight="1" x14ac:dyDescent="0.2">
      <c r="A244" s="28"/>
      <c r="B244" s="41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 ht="15.75" customHeight="1" x14ac:dyDescent="0.2">
      <c r="A245" s="28"/>
      <c r="B245" s="41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 ht="15.75" customHeight="1" x14ac:dyDescent="0.2">
      <c r="A246" s="28"/>
      <c r="B246" s="41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5.75" customHeight="1" x14ac:dyDescent="0.2">
      <c r="A247" s="28"/>
      <c r="B247" s="41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5.75" customHeight="1" x14ac:dyDescent="0.2">
      <c r="A248" s="28"/>
      <c r="B248" s="41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5.75" customHeight="1" x14ac:dyDescent="0.2">
      <c r="A249" s="28"/>
      <c r="B249" s="41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5.75" customHeight="1" x14ac:dyDescent="0.2">
      <c r="A250" s="28"/>
      <c r="B250" s="41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5.75" customHeight="1" x14ac:dyDescent="0.2">
      <c r="A251" s="28"/>
      <c r="B251" s="41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1:26" ht="15.75" customHeight="1" x14ac:dyDescent="0.2">
      <c r="A252" s="28"/>
      <c r="B252" s="41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5.75" customHeight="1" x14ac:dyDescent="0.2">
      <c r="A253" s="28"/>
      <c r="B253" s="41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5.75" customHeight="1" x14ac:dyDescent="0.2">
      <c r="A254" s="28"/>
      <c r="B254" s="41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1:26" ht="15.75" customHeight="1" x14ac:dyDescent="0.2">
      <c r="A255" s="28"/>
      <c r="B255" s="41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5.75" customHeight="1" x14ac:dyDescent="0.2">
      <c r="A256" s="28"/>
      <c r="B256" s="41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5.75" customHeight="1" x14ac:dyDescent="0.2">
      <c r="A257" s="28"/>
      <c r="B257" s="41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1:26" ht="15.75" customHeight="1" x14ac:dyDescent="0.2">
      <c r="A258" s="28"/>
      <c r="B258" s="41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5.75" customHeight="1" x14ac:dyDescent="0.2">
      <c r="A259" s="28"/>
      <c r="B259" s="41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5.75" customHeight="1" x14ac:dyDescent="0.2">
      <c r="A260" s="28"/>
      <c r="B260" s="41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5.75" customHeight="1" x14ac:dyDescent="0.2">
      <c r="A261" s="28"/>
      <c r="B261" s="41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1:26" ht="15.75" customHeight="1" x14ac:dyDescent="0.2">
      <c r="A262" s="28"/>
      <c r="B262" s="41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1:26" ht="15.75" customHeight="1" x14ac:dyDescent="0.2">
      <c r="A263" s="28"/>
      <c r="B263" s="41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1:26" ht="15.75" customHeight="1" x14ac:dyDescent="0.2">
      <c r="A264" s="28"/>
      <c r="B264" s="41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1:26" ht="15.75" customHeight="1" x14ac:dyDescent="0.2">
      <c r="A265" s="28"/>
      <c r="B265" s="41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5.75" customHeight="1" x14ac:dyDescent="0.2">
      <c r="A266" s="28"/>
      <c r="B266" s="41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5.75" customHeight="1" x14ac:dyDescent="0.2">
      <c r="A267" s="28"/>
      <c r="B267" s="41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1:26" ht="15.75" customHeight="1" x14ac:dyDescent="0.2">
      <c r="A268" s="28"/>
      <c r="B268" s="41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5.75" customHeight="1" x14ac:dyDescent="0.2">
      <c r="A269" s="28"/>
      <c r="B269" s="41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1:26" ht="15.75" customHeight="1" x14ac:dyDescent="0.2">
      <c r="A270" s="28"/>
      <c r="B270" s="41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1:26" ht="15.75" customHeight="1" x14ac:dyDescent="0.2">
      <c r="A271" s="28"/>
      <c r="B271" s="41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1:26" ht="15.75" customHeight="1" x14ac:dyDescent="0.2">
      <c r="A272" s="28"/>
      <c r="B272" s="41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1:26" ht="15.75" customHeight="1" x14ac:dyDescent="0.2">
      <c r="A273" s="28"/>
      <c r="B273" s="41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1:26" ht="15.75" customHeight="1" x14ac:dyDescent="0.2">
      <c r="A274" s="28"/>
      <c r="B274" s="41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1:26" ht="15.75" customHeight="1" x14ac:dyDescent="0.2">
      <c r="A275" s="28"/>
      <c r="B275" s="41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1:26" ht="15.75" customHeight="1" x14ac:dyDescent="0.2">
      <c r="A276" s="28"/>
      <c r="B276" s="41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1:26" ht="15.75" customHeight="1" x14ac:dyDescent="0.2">
      <c r="A277" s="28"/>
      <c r="B277" s="41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5.75" customHeight="1" x14ac:dyDescent="0.2">
      <c r="A278" s="28"/>
      <c r="B278" s="41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5.75" customHeight="1" x14ac:dyDescent="0.2">
      <c r="A279" s="28"/>
      <c r="B279" s="41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5.75" customHeight="1" x14ac:dyDescent="0.2">
      <c r="A280" s="28"/>
      <c r="B280" s="41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5.75" customHeight="1" x14ac:dyDescent="0.2">
      <c r="A281" s="28"/>
      <c r="B281" s="41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.75" customHeight="1" x14ac:dyDescent="0.2">
      <c r="A282" s="28"/>
      <c r="B282" s="41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.75" customHeight="1" x14ac:dyDescent="0.2">
      <c r="A283" s="28"/>
      <c r="B283" s="41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.75" customHeight="1" x14ac:dyDescent="0.2">
      <c r="A284" s="28"/>
      <c r="B284" s="41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5.75" customHeight="1" x14ac:dyDescent="0.2">
      <c r="A285" s="28"/>
      <c r="B285" s="41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.75" customHeight="1" x14ac:dyDescent="0.2">
      <c r="A286" s="28"/>
      <c r="B286" s="41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5.75" customHeight="1" x14ac:dyDescent="0.2">
      <c r="A287" s="28"/>
      <c r="B287" s="41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5.75" customHeight="1" x14ac:dyDescent="0.2">
      <c r="A288" s="28"/>
      <c r="B288" s="41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5.75" customHeight="1" x14ac:dyDescent="0.2">
      <c r="A289" s="28"/>
      <c r="B289" s="41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.75" customHeight="1" x14ac:dyDescent="0.2">
      <c r="A290" s="28"/>
      <c r="B290" s="41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5.75" customHeight="1" x14ac:dyDescent="0.2">
      <c r="A291" s="28"/>
      <c r="B291" s="41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5.75" customHeight="1" x14ac:dyDescent="0.2">
      <c r="A292" s="28"/>
      <c r="B292" s="41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1:26" ht="15.75" customHeight="1" x14ac:dyDescent="0.2">
      <c r="A293" s="28"/>
      <c r="B293" s="41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5.75" customHeight="1" x14ac:dyDescent="0.2">
      <c r="A294" s="28"/>
      <c r="B294" s="41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5.75" customHeight="1" x14ac:dyDescent="0.2">
      <c r="A295" s="28"/>
      <c r="B295" s="41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5.75" customHeight="1" x14ac:dyDescent="0.2">
      <c r="A296" s="28"/>
      <c r="B296" s="41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.75" customHeight="1" x14ac:dyDescent="0.2">
      <c r="A297" s="28"/>
      <c r="B297" s="41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.75" customHeight="1" x14ac:dyDescent="0.2">
      <c r="A298" s="28"/>
      <c r="B298" s="41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5.75" customHeight="1" x14ac:dyDescent="0.2">
      <c r="A299" s="28"/>
      <c r="B299" s="41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5.75" customHeight="1" x14ac:dyDescent="0.2">
      <c r="A300" s="28"/>
      <c r="B300" s="41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5.75" customHeight="1" x14ac:dyDescent="0.2">
      <c r="A301" s="28"/>
      <c r="B301" s="41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1:26" ht="15.75" customHeight="1" x14ac:dyDescent="0.2">
      <c r="A302" s="28"/>
      <c r="B302" s="41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5.75" customHeight="1" x14ac:dyDescent="0.2">
      <c r="A303" s="28"/>
      <c r="B303" s="41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5.75" customHeight="1" x14ac:dyDescent="0.2">
      <c r="A304" s="28"/>
      <c r="B304" s="41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5.75" customHeight="1" x14ac:dyDescent="0.2">
      <c r="A305" s="28"/>
      <c r="B305" s="41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1:26" ht="15.75" customHeight="1" x14ac:dyDescent="0.2">
      <c r="A306" s="28"/>
      <c r="B306" s="41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1:26" ht="15.75" customHeight="1" x14ac:dyDescent="0.2">
      <c r="A307" s="28"/>
      <c r="B307" s="41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.75" customHeight="1" x14ac:dyDescent="0.2">
      <c r="A308" s="28"/>
      <c r="B308" s="41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5.75" customHeight="1" x14ac:dyDescent="0.2">
      <c r="A309" s="28"/>
      <c r="B309" s="41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1:26" ht="15.75" customHeight="1" x14ac:dyDescent="0.2">
      <c r="A310" s="28"/>
      <c r="B310" s="41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5.75" customHeight="1" x14ac:dyDescent="0.2">
      <c r="A311" s="28"/>
      <c r="B311" s="41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5.75" customHeight="1" x14ac:dyDescent="0.2">
      <c r="A312" s="28"/>
      <c r="B312" s="41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.75" customHeight="1" x14ac:dyDescent="0.2">
      <c r="A313" s="28"/>
      <c r="B313" s="41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5.75" customHeight="1" x14ac:dyDescent="0.2">
      <c r="A314" s="28"/>
      <c r="B314" s="41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.75" customHeight="1" x14ac:dyDescent="0.2">
      <c r="A315" s="28"/>
      <c r="B315" s="41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5.75" customHeight="1" x14ac:dyDescent="0.2">
      <c r="A316" s="28"/>
      <c r="B316" s="41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.75" customHeight="1" x14ac:dyDescent="0.2">
      <c r="A317" s="28"/>
      <c r="B317" s="41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.75" customHeight="1" x14ac:dyDescent="0.2">
      <c r="A318" s="28"/>
      <c r="B318" s="41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.75" customHeight="1" x14ac:dyDescent="0.2">
      <c r="A319" s="28"/>
      <c r="B319" s="41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5.75" customHeight="1" x14ac:dyDescent="0.2">
      <c r="A320" s="28"/>
      <c r="B320" s="41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5.75" customHeight="1" x14ac:dyDescent="0.2">
      <c r="A321" s="28"/>
      <c r="B321" s="41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5.75" customHeight="1" x14ac:dyDescent="0.2">
      <c r="A322" s="28"/>
      <c r="B322" s="41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.75" customHeight="1" x14ac:dyDescent="0.2">
      <c r="A323" s="28"/>
      <c r="B323" s="41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5.75" customHeight="1" x14ac:dyDescent="0.2">
      <c r="A324" s="28"/>
      <c r="B324" s="41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.75" customHeight="1" x14ac:dyDescent="0.2">
      <c r="A325" s="28"/>
      <c r="B325" s="41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.75" customHeight="1" x14ac:dyDescent="0.2">
      <c r="A326" s="28"/>
      <c r="B326" s="41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5.75" customHeight="1" x14ac:dyDescent="0.2">
      <c r="A327" s="28"/>
      <c r="B327" s="41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1:26" ht="15.75" customHeight="1" x14ac:dyDescent="0.2">
      <c r="A328" s="28"/>
      <c r="B328" s="41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5.75" customHeight="1" x14ac:dyDescent="0.2">
      <c r="A329" s="28"/>
      <c r="B329" s="41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1:26" ht="15.75" customHeight="1" x14ac:dyDescent="0.2">
      <c r="A330" s="28"/>
      <c r="B330" s="41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5.75" customHeight="1" x14ac:dyDescent="0.2">
      <c r="A331" s="28"/>
      <c r="B331" s="41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.75" customHeight="1" x14ac:dyDescent="0.2">
      <c r="A332" s="28"/>
      <c r="B332" s="41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.75" customHeight="1" x14ac:dyDescent="0.2">
      <c r="A333" s="28"/>
      <c r="B333" s="41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5.75" customHeight="1" x14ac:dyDescent="0.2">
      <c r="A334" s="28"/>
      <c r="B334" s="41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5.75" customHeight="1" x14ac:dyDescent="0.2">
      <c r="A335" s="28"/>
      <c r="B335" s="41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5.75" customHeight="1" x14ac:dyDescent="0.2">
      <c r="A336" s="28"/>
      <c r="B336" s="41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5.75" customHeight="1" x14ac:dyDescent="0.2">
      <c r="A337" s="28"/>
      <c r="B337" s="41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.75" customHeight="1" x14ac:dyDescent="0.2">
      <c r="A338" s="28"/>
      <c r="B338" s="41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.75" customHeight="1" x14ac:dyDescent="0.2">
      <c r="A339" s="28"/>
      <c r="B339" s="41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.75" customHeight="1" x14ac:dyDescent="0.2">
      <c r="A340" s="28"/>
      <c r="B340" s="41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.75" customHeight="1" x14ac:dyDescent="0.2">
      <c r="A341" s="28"/>
      <c r="B341" s="41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5.75" customHeight="1" x14ac:dyDescent="0.2">
      <c r="A342" s="28"/>
      <c r="B342" s="41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5.75" customHeight="1" x14ac:dyDescent="0.2">
      <c r="A343" s="28"/>
      <c r="B343" s="41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5.75" customHeight="1" x14ac:dyDescent="0.2">
      <c r="A344" s="28"/>
      <c r="B344" s="41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5.75" customHeight="1" x14ac:dyDescent="0.2">
      <c r="A345" s="28"/>
      <c r="B345" s="41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.75" customHeight="1" x14ac:dyDescent="0.2">
      <c r="A346" s="28"/>
      <c r="B346" s="41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.75" customHeight="1" x14ac:dyDescent="0.2">
      <c r="A347" s="28"/>
      <c r="B347" s="41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5.75" customHeight="1" x14ac:dyDescent="0.2">
      <c r="A348" s="28"/>
      <c r="B348" s="41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.75" customHeight="1" x14ac:dyDescent="0.2">
      <c r="A349" s="28"/>
      <c r="B349" s="41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.75" customHeight="1" x14ac:dyDescent="0.2">
      <c r="A350" s="28"/>
      <c r="B350" s="41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5.75" customHeight="1" x14ac:dyDescent="0.2">
      <c r="A351" s="28"/>
      <c r="B351" s="41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1:26" ht="15.75" customHeight="1" x14ac:dyDescent="0.2">
      <c r="A352" s="28"/>
      <c r="B352" s="41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5.75" customHeight="1" x14ac:dyDescent="0.2">
      <c r="A353" s="28"/>
      <c r="B353" s="41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.75" customHeight="1" x14ac:dyDescent="0.2">
      <c r="A354" s="28"/>
      <c r="B354" s="41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.75" customHeight="1" x14ac:dyDescent="0.2">
      <c r="A355" s="28"/>
      <c r="B355" s="41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5.75" customHeight="1" x14ac:dyDescent="0.2">
      <c r="A356" s="28"/>
      <c r="B356" s="41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5.75" customHeight="1" x14ac:dyDescent="0.2">
      <c r="A357" s="28"/>
      <c r="B357" s="41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5.75" customHeight="1" x14ac:dyDescent="0.2">
      <c r="A358" s="28"/>
      <c r="B358" s="41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.75" customHeight="1" x14ac:dyDescent="0.2">
      <c r="A359" s="28"/>
      <c r="B359" s="41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5.75" customHeight="1" x14ac:dyDescent="0.2">
      <c r="A360" s="28"/>
      <c r="B360" s="41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5.75" customHeight="1" x14ac:dyDescent="0.2">
      <c r="A361" s="28"/>
      <c r="B361" s="41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.75" customHeight="1" x14ac:dyDescent="0.2">
      <c r="A362" s="28"/>
      <c r="B362" s="41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.75" customHeight="1" x14ac:dyDescent="0.2">
      <c r="A363" s="28"/>
      <c r="B363" s="41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5.75" customHeight="1" x14ac:dyDescent="0.2">
      <c r="A364" s="28"/>
      <c r="B364" s="41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5.75" customHeight="1" x14ac:dyDescent="0.2">
      <c r="A365" s="28"/>
      <c r="B365" s="41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.75" customHeight="1" x14ac:dyDescent="0.2">
      <c r="A366" s="28"/>
      <c r="B366" s="41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.75" customHeight="1" x14ac:dyDescent="0.2">
      <c r="A367" s="28"/>
      <c r="B367" s="41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5.75" customHeight="1" x14ac:dyDescent="0.2">
      <c r="A368" s="28"/>
      <c r="B368" s="41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5.75" customHeight="1" x14ac:dyDescent="0.2">
      <c r="A369" s="28"/>
      <c r="B369" s="41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.75" customHeight="1" x14ac:dyDescent="0.2">
      <c r="A370" s="28"/>
      <c r="B370" s="41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5.75" customHeight="1" x14ac:dyDescent="0.2">
      <c r="A371" s="28"/>
      <c r="B371" s="41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5.75" customHeight="1" x14ac:dyDescent="0.2">
      <c r="A372" s="28"/>
      <c r="B372" s="41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1:26" ht="15.75" customHeight="1" x14ac:dyDescent="0.2">
      <c r="A373" s="28"/>
      <c r="B373" s="41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.75" customHeight="1" x14ac:dyDescent="0.2">
      <c r="A374" s="28"/>
      <c r="B374" s="41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.75" customHeight="1" x14ac:dyDescent="0.2">
      <c r="A375" s="28"/>
      <c r="B375" s="41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5.75" customHeight="1" x14ac:dyDescent="0.2">
      <c r="A376" s="28"/>
      <c r="B376" s="41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5.75" customHeight="1" x14ac:dyDescent="0.2">
      <c r="A377" s="28"/>
      <c r="B377" s="41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5.75" customHeight="1" x14ac:dyDescent="0.2">
      <c r="A378" s="28"/>
      <c r="B378" s="41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5.75" customHeight="1" x14ac:dyDescent="0.2">
      <c r="A379" s="28"/>
      <c r="B379" s="41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5.75" customHeight="1" x14ac:dyDescent="0.2">
      <c r="A380" s="28"/>
      <c r="B380" s="41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.75" customHeight="1" x14ac:dyDescent="0.2">
      <c r="A381" s="28"/>
      <c r="B381" s="41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.75" customHeight="1" x14ac:dyDescent="0.2">
      <c r="A382" s="28"/>
      <c r="B382" s="41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.75" customHeight="1" x14ac:dyDescent="0.2">
      <c r="A383" s="28"/>
      <c r="B383" s="41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.75" customHeight="1" x14ac:dyDescent="0.2">
      <c r="A384" s="28"/>
      <c r="B384" s="41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5.75" customHeight="1" x14ac:dyDescent="0.2">
      <c r="A385" s="28"/>
      <c r="B385" s="41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.75" customHeight="1" x14ac:dyDescent="0.2">
      <c r="A386" s="28"/>
      <c r="B386" s="41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.75" customHeight="1" x14ac:dyDescent="0.2">
      <c r="A387" s="28"/>
      <c r="B387" s="41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5.75" customHeight="1" x14ac:dyDescent="0.2">
      <c r="A388" s="28"/>
      <c r="B388" s="41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5.75" customHeight="1" x14ac:dyDescent="0.2">
      <c r="A389" s="28"/>
      <c r="B389" s="41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5.75" customHeight="1" x14ac:dyDescent="0.2">
      <c r="A390" s="28"/>
      <c r="B390" s="41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.75" customHeight="1" x14ac:dyDescent="0.2">
      <c r="A391" s="28"/>
      <c r="B391" s="41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5.75" customHeight="1" x14ac:dyDescent="0.2">
      <c r="A392" s="28"/>
      <c r="B392" s="41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5.75" customHeight="1" x14ac:dyDescent="0.2">
      <c r="A393" s="28"/>
      <c r="B393" s="41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5.75" customHeight="1" x14ac:dyDescent="0.2">
      <c r="A394" s="28"/>
      <c r="B394" s="41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5.75" customHeight="1" x14ac:dyDescent="0.2">
      <c r="A395" s="28"/>
      <c r="B395" s="41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.75" customHeight="1" x14ac:dyDescent="0.2">
      <c r="A396" s="28"/>
      <c r="B396" s="41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5.75" customHeight="1" x14ac:dyDescent="0.2">
      <c r="A397" s="28"/>
      <c r="B397" s="41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5.75" customHeight="1" x14ac:dyDescent="0.2">
      <c r="A398" s="28"/>
      <c r="B398" s="41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5.75" customHeight="1" x14ac:dyDescent="0.2">
      <c r="A399" s="28"/>
      <c r="B399" s="41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5.75" customHeight="1" x14ac:dyDescent="0.2">
      <c r="A400" s="28"/>
      <c r="B400" s="41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.75" customHeight="1" x14ac:dyDescent="0.2">
      <c r="A401" s="28"/>
      <c r="B401" s="41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.75" customHeight="1" x14ac:dyDescent="0.2">
      <c r="A402" s="28"/>
      <c r="B402" s="41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5.75" customHeight="1" x14ac:dyDescent="0.2">
      <c r="A403" s="28"/>
      <c r="B403" s="41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5.75" customHeight="1" x14ac:dyDescent="0.2">
      <c r="A404" s="28"/>
      <c r="B404" s="41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5.75" customHeight="1" x14ac:dyDescent="0.2">
      <c r="A405" s="28"/>
      <c r="B405" s="41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5.75" customHeight="1" x14ac:dyDescent="0.2">
      <c r="A406" s="28"/>
      <c r="B406" s="41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5.75" customHeight="1" x14ac:dyDescent="0.2">
      <c r="A407" s="28"/>
      <c r="B407" s="41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.75" customHeight="1" x14ac:dyDescent="0.2">
      <c r="A408" s="28"/>
      <c r="B408" s="41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.75" customHeight="1" x14ac:dyDescent="0.2">
      <c r="A409" s="28"/>
      <c r="B409" s="41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.75" customHeight="1" x14ac:dyDescent="0.2">
      <c r="A410" s="28"/>
      <c r="B410" s="41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5.75" customHeight="1" x14ac:dyDescent="0.2">
      <c r="A411" s="28"/>
      <c r="B411" s="41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5.75" customHeight="1" x14ac:dyDescent="0.2">
      <c r="A412" s="28"/>
      <c r="B412" s="41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5.75" customHeight="1" x14ac:dyDescent="0.2">
      <c r="A413" s="28"/>
      <c r="B413" s="41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.75" customHeight="1" x14ac:dyDescent="0.2">
      <c r="A414" s="28"/>
      <c r="B414" s="41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.75" customHeight="1" x14ac:dyDescent="0.2">
      <c r="A415" s="28"/>
      <c r="B415" s="41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5.75" customHeight="1" x14ac:dyDescent="0.2">
      <c r="A416" s="28"/>
      <c r="B416" s="41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5.75" customHeight="1" x14ac:dyDescent="0.2">
      <c r="A417" s="28"/>
      <c r="B417" s="41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5.75" customHeight="1" x14ac:dyDescent="0.2">
      <c r="A418" s="28"/>
      <c r="B418" s="41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.75" customHeight="1" x14ac:dyDescent="0.2">
      <c r="A419" s="28"/>
      <c r="B419" s="41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.75" customHeight="1" x14ac:dyDescent="0.2">
      <c r="A420" s="28"/>
      <c r="B420" s="41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5.75" customHeight="1" x14ac:dyDescent="0.2">
      <c r="A421" s="28"/>
      <c r="B421" s="41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5.75" customHeight="1" x14ac:dyDescent="0.2">
      <c r="A422" s="28"/>
      <c r="B422" s="41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5.75" customHeight="1" x14ac:dyDescent="0.2">
      <c r="A423" s="28"/>
      <c r="B423" s="41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5.75" customHeight="1" x14ac:dyDescent="0.2">
      <c r="A424" s="28"/>
      <c r="B424" s="41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5.75" customHeight="1" x14ac:dyDescent="0.2">
      <c r="A425" s="28"/>
      <c r="B425" s="41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.75" customHeight="1" x14ac:dyDescent="0.2">
      <c r="A426" s="28"/>
      <c r="B426" s="41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.75" customHeight="1" x14ac:dyDescent="0.2">
      <c r="A427" s="28"/>
      <c r="B427" s="41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5.75" customHeight="1" x14ac:dyDescent="0.2">
      <c r="A428" s="28"/>
      <c r="B428" s="41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5.75" customHeight="1" x14ac:dyDescent="0.2">
      <c r="A429" s="28"/>
      <c r="B429" s="41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.75" customHeight="1" x14ac:dyDescent="0.2">
      <c r="A430" s="28"/>
      <c r="B430" s="41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.75" customHeight="1" x14ac:dyDescent="0.2">
      <c r="A431" s="28"/>
      <c r="B431" s="41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.75" customHeight="1" x14ac:dyDescent="0.2">
      <c r="A432" s="28"/>
      <c r="B432" s="41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.75" customHeight="1" x14ac:dyDescent="0.2">
      <c r="A433" s="28"/>
      <c r="B433" s="41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5.75" customHeight="1" x14ac:dyDescent="0.2">
      <c r="A434" s="28"/>
      <c r="B434" s="41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5.75" customHeight="1" x14ac:dyDescent="0.2">
      <c r="A435" s="28"/>
      <c r="B435" s="41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5.75" customHeight="1" x14ac:dyDescent="0.2">
      <c r="A436" s="28"/>
      <c r="B436" s="41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5.75" customHeight="1" x14ac:dyDescent="0.2">
      <c r="A437" s="28"/>
      <c r="B437" s="41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.75" customHeight="1" x14ac:dyDescent="0.2">
      <c r="A438" s="28"/>
      <c r="B438" s="41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.75" customHeight="1" x14ac:dyDescent="0.2">
      <c r="A439" s="28"/>
      <c r="B439" s="41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.75" customHeight="1" x14ac:dyDescent="0.2">
      <c r="A440" s="28"/>
      <c r="B440" s="41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.75" customHeight="1" x14ac:dyDescent="0.2">
      <c r="A441" s="28"/>
      <c r="B441" s="41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.75" customHeight="1" x14ac:dyDescent="0.2">
      <c r="A442" s="28"/>
      <c r="B442" s="41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.75" customHeight="1" x14ac:dyDescent="0.2">
      <c r="A443" s="28"/>
      <c r="B443" s="41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5.75" customHeight="1" x14ac:dyDescent="0.2">
      <c r="A444" s="28"/>
      <c r="B444" s="41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5.75" customHeight="1" x14ac:dyDescent="0.2">
      <c r="A445" s="28"/>
      <c r="B445" s="41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5.75" customHeight="1" x14ac:dyDescent="0.2">
      <c r="A446" s="28"/>
      <c r="B446" s="41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5.75" customHeight="1" x14ac:dyDescent="0.2">
      <c r="A447" s="28"/>
      <c r="B447" s="41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.75" customHeight="1" x14ac:dyDescent="0.2">
      <c r="A448" s="28"/>
      <c r="B448" s="41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5.75" customHeight="1" x14ac:dyDescent="0.2">
      <c r="A449" s="28"/>
      <c r="B449" s="41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5.75" customHeight="1" x14ac:dyDescent="0.2">
      <c r="A450" s="28"/>
      <c r="B450" s="41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5.75" customHeight="1" x14ac:dyDescent="0.2">
      <c r="A451" s="28"/>
      <c r="B451" s="41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.75" customHeight="1" x14ac:dyDescent="0.2">
      <c r="A452" s="28"/>
      <c r="B452" s="41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5.75" customHeight="1" x14ac:dyDescent="0.2">
      <c r="A453" s="28"/>
      <c r="B453" s="41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5.75" customHeight="1" x14ac:dyDescent="0.2">
      <c r="A454" s="28"/>
      <c r="B454" s="41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5.75" customHeight="1" x14ac:dyDescent="0.2">
      <c r="A455" s="28"/>
      <c r="B455" s="41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5.75" customHeight="1" x14ac:dyDescent="0.2">
      <c r="A456" s="28"/>
      <c r="B456" s="41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.75" customHeight="1" x14ac:dyDescent="0.2">
      <c r="A457" s="28"/>
      <c r="B457" s="41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.75" customHeight="1" x14ac:dyDescent="0.2">
      <c r="A458" s="28"/>
      <c r="B458" s="41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.75" customHeight="1" x14ac:dyDescent="0.2">
      <c r="A459" s="28"/>
      <c r="B459" s="41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5.75" customHeight="1" x14ac:dyDescent="0.2">
      <c r="A460" s="28"/>
      <c r="B460" s="41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5.75" customHeight="1" x14ac:dyDescent="0.2">
      <c r="A461" s="28"/>
      <c r="B461" s="41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5.75" customHeight="1" x14ac:dyDescent="0.2">
      <c r="A462" s="28"/>
      <c r="B462" s="41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.75" customHeight="1" x14ac:dyDescent="0.2">
      <c r="A463" s="28"/>
      <c r="B463" s="41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.75" customHeight="1" x14ac:dyDescent="0.2">
      <c r="A464" s="28"/>
      <c r="B464" s="41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.75" customHeight="1" x14ac:dyDescent="0.2">
      <c r="A465" s="28"/>
      <c r="B465" s="41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5.75" customHeight="1" x14ac:dyDescent="0.2">
      <c r="A466" s="28"/>
      <c r="B466" s="41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5.75" customHeight="1" x14ac:dyDescent="0.2">
      <c r="A467" s="28"/>
      <c r="B467" s="41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5.75" customHeight="1" x14ac:dyDescent="0.2">
      <c r="A468" s="28"/>
      <c r="B468" s="41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5.75" customHeight="1" x14ac:dyDescent="0.2">
      <c r="A469" s="28"/>
      <c r="B469" s="41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5.75" customHeight="1" x14ac:dyDescent="0.2">
      <c r="A470" s="28"/>
      <c r="B470" s="41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5.75" customHeight="1" x14ac:dyDescent="0.2">
      <c r="A471" s="28"/>
      <c r="B471" s="41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5.75" customHeight="1" x14ac:dyDescent="0.2">
      <c r="A472" s="28"/>
      <c r="B472" s="41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5.75" customHeight="1" x14ac:dyDescent="0.2">
      <c r="A473" s="28"/>
      <c r="B473" s="41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.75" customHeight="1" x14ac:dyDescent="0.2">
      <c r="A474" s="28"/>
      <c r="B474" s="41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.75" customHeight="1" x14ac:dyDescent="0.2">
      <c r="A475" s="28"/>
      <c r="B475" s="41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.75" customHeight="1" x14ac:dyDescent="0.2">
      <c r="A476" s="28"/>
      <c r="B476" s="41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5.75" customHeight="1" x14ac:dyDescent="0.2">
      <c r="A477" s="28"/>
      <c r="B477" s="41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5.75" customHeight="1" x14ac:dyDescent="0.2">
      <c r="A478" s="28"/>
      <c r="B478" s="41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.75" customHeight="1" x14ac:dyDescent="0.2">
      <c r="A479" s="28"/>
      <c r="B479" s="41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.75" customHeight="1" x14ac:dyDescent="0.2">
      <c r="A480" s="28"/>
      <c r="B480" s="41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.75" customHeight="1" x14ac:dyDescent="0.2">
      <c r="A481" s="28"/>
      <c r="B481" s="41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.75" customHeight="1" x14ac:dyDescent="0.2">
      <c r="A482" s="28"/>
      <c r="B482" s="41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5.75" customHeight="1" x14ac:dyDescent="0.2">
      <c r="A483" s="28"/>
      <c r="B483" s="41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5.75" customHeight="1" x14ac:dyDescent="0.2">
      <c r="A484" s="28"/>
      <c r="B484" s="41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5.75" customHeight="1" x14ac:dyDescent="0.2">
      <c r="A485" s="28"/>
      <c r="B485" s="41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.75" customHeight="1" x14ac:dyDescent="0.2">
      <c r="A486" s="28"/>
      <c r="B486" s="41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5.75" customHeight="1" x14ac:dyDescent="0.2">
      <c r="A487" s="28"/>
      <c r="B487" s="41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5.75" customHeight="1" x14ac:dyDescent="0.2">
      <c r="A488" s="28"/>
      <c r="B488" s="41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5.75" customHeight="1" x14ac:dyDescent="0.2">
      <c r="A489" s="28"/>
      <c r="B489" s="41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.75" customHeight="1" x14ac:dyDescent="0.2">
      <c r="A490" s="28"/>
      <c r="B490" s="41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5.75" customHeight="1" x14ac:dyDescent="0.2">
      <c r="A491" s="28"/>
      <c r="B491" s="41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5.75" customHeight="1" x14ac:dyDescent="0.2">
      <c r="A492" s="28"/>
      <c r="B492" s="41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5.75" customHeight="1" x14ac:dyDescent="0.2">
      <c r="A493" s="28"/>
      <c r="B493" s="41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5.75" customHeight="1" x14ac:dyDescent="0.2">
      <c r="A494" s="28"/>
      <c r="B494" s="41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5.75" customHeight="1" x14ac:dyDescent="0.2">
      <c r="A495" s="28"/>
      <c r="B495" s="41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5.75" customHeight="1" x14ac:dyDescent="0.2">
      <c r="A496" s="28"/>
      <c r="B496" s="41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5.75" customHeight="1" x14ac:dyDescent="0.2">
      <c r="A497" s="28"/>
      <c r="B497" s="41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5.75" customHeight="1" x14ac:dyDescent="0.2">
      <c r="A498" s="28"/>
      <c r="B498" s="41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5.75" customHeight="1" x14ac:dyDescent="0.2">
      <c r="A499" s="28"/>
      <c r="B499" s="41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5.75" customHeight="1" x14ac:dyDescent="0.2">
      <c r="A500" s="28"/>
      <c r="B500" s="41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.75" customHeight="1" x14ac:dyDescent="0.2">
      <c r="A501" s="28"/>
      <c r="B501" s="41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.75" customHeight="1" x14ac:dyDescent="0.2">
      <c r="A502" s="28"/>
      <c r="B502" s="41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.75" customHeight="1" x14ac:dyDescent="0.2">
      <c r="A503" s="28"/>
      <c r="B503" s="41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.75" customHeight="1" x14ac:dyDescent="0.2">
      <c r="A504" s="28"/>
      <c r="B504" s="41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5.75" customHeight="1" x14ac:dyDescent="0.2">
      <c r="A505" s="28"/>
      <c r="B505" s="41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5.75" customHeight="1" x14ac:dyDescent="0.2">
      <c r="A506" s="28"/>
      <c r="B506" s="41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.75" customHeight="1" x14ac:dyDescent="0.2">
      <c r="A507" s="28"/>
      <c r="B507" s="41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.75" customHeight="1" x14ac:dyDescent="0.2">
      <c r="A508" s="28"/>
      <c r="B508" s="41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5.75" customHeight="1" x14ac:dyDescent="0.2">
      <c r="A509" s="28"/>
      <c r="B509" s="41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5.75" customHeight="1" x14ac:dyDescent="0.2">
      <c r="A510" s="28"/>
      <c r="B510" s="41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5.75" customHeight="1" x14ac:dyDescent="0.2">
      <c r="A511" s="28"/>
      <c r="B511" s="41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5.75" customHeight="1" x14ac:dyDescent="0.2">
      <c r="A512" s="28"/>
      <c r="B512" s="41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5.75" customHeight="1" x14ac:dyDescent="0.2">
      <c r="A513" s="28"/>
      <c r="B513" s="41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5.75" customHeight="1" x14ac:dyDescent="0.2">
      <c r="A514" s="28"/>
      <c r="B514" s="41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5.75" customHeight="1" x14ac:dyDescent="0.2">
      <c r="A515" s="28"/>
      <c r="B515" s="41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.75" customHeight="1" x14ac:dyDescent="0.2">
      <c r="A516" s="28"/>
      <c r="B516" s="41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.75" customHeight="1" x14ac:dyDescent="0.2">
      <c r="A517" s="28"/>
      <c r="B517" s="41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5.75" customHeight="1" x14ac:dyDescent="0.2">
      <c r="A518" s="28"/>
      <c r="B518" s="41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5.75" customHeight="1" x14ac:dyDescent="0.2">
      <c r="A519" s="28"/>
      <c r="B519" s="41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5.75" customHeight="1" x14ac:dyDescent="0.2">
      <c r="A520" s="28"/>
      <c r="B520" s="41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.75" customHeight="1" x14ac:dyDescent="0.2">
      <c r="A521" s="28"/>
      <c r="B521" s="41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5.75" customHeight="1" x14ac:dyDescent="0.2">
      <c r="A522" s="28"/>
      <c r="B522" s="41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5.75" customHeight="1" x14ac:dyDescent="0.2">
      <c r="A523" s="28"/>
      <c r="B523" s="41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5.75" customHeight="1" x14ac:dyDescent="0.2">
      <c r="A524" s="28"/>
      <c r="B524" s="41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5.75" customHeight="1" x14ac:dyDescent="0.2">
      <c r="A525" s="28"/>
      <c r="B525" s="41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.75" customHeight="1" x14ac:dyDescent="0.2">
      <c r="A526" s="28"/>
      <c r="B526" s="41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.75" customHeight="1" x14ac:dyDescent="0.2">
      <c r="A527" s="28"/>
      <c r="B527" s="41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5.75" customHeight="1" x14ac:dyDescent="0.2">
      <c r="A528" s="28"/>
      <c r="B528" s="41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5.75" customHeight="1" x14ac:dyDescent="0.2">
      <c r="A529" s="28"/>
      <c r="B529" s="41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.75" customHeight="1" x14ac:dyDescent="0.2">
      <c r="A530" s="28"/>
      <c r="B530" s="41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.75" customHeight="1" x14ac:dyDescent="0.2">
      <c r="A531" s="28"/>
      <c r="B531" s="41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5.75" customHeight="1" x14ac:dyDescent="0.2">
      <c r="A532" s="28"/>
      <c r="B532" s="41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5.75" customHeight="1" x14ac:dyDescent="0.2">
      <c r="A533" s="28"/>
      <c r="B533" s="41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5.75" customHeight="1" x14ac:dyDescent="0.2">
      <c r="A534" s="28"/>
      <c r="B534" s="41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5.75" customHeight="1" x14ac:dyDescent="0.2">
      <c r="A535" s="28"/>
      <c r="B535" s="41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.75" customHeight="1" x14ac:dyDescent="0.2">
      <c r="A536" s="28"/>
      <c r="B536" s="41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.75" customHeight="1" x14ac:dyDescent="0.2">
      <c r="A537" s="28"/>
      <c r="B537" s="41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5.75" customHeight="1" x14ac:dyDescent="0.2">
      <c r="A538" s="28"/>
      <c r="B538" s="41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.75" customHeight="1" x14ac:dyDescent="0.2">
      <c r="A539" s="28"/>
      <c r="B539" s="41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5.75" customHeight="1" x14ac:dyDescent="0.2">
      <c r="A540" s="28"/>
      <c r="B540" s="41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5.75" customHeight="1" x14ac:dyDescent="0.2">
      <c r="A541" s="28"/>
      <c r="B541" s="41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5.75" customHeight="1" x14ac:dyDescent="0.2">
      <c r="A542" s="28"/>
      <c r="B542" s="41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5.75" customHeight="1" x14ac:dyDescent="0.2">
      <c r="A543" s="28"/>
      <c r="B543" s="41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5.75" customHeight="1" x14ac:dyDescent="0.2">
      <c r="A544" s="28"/>
      <c r="B544" s="41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5.75" customHeight="1" x14ac:dyDescent="0.2">
      <c r="A545" s="28"/>
      <c r="B545" s="41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5.75" customHeight="1" x14ac:dyDescent="0.2">
      <c r="A546" s="28"/>
      <c r="B546" s="41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5.75" customHeight="1" x14ac:dyDescent="0.2">
      <c r="A547" s="28"/>
      <c r="B547" s="41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5.75" customHeight="1" x14ac:dyDescent="0.2">
      <c r="A548" s="28"/>
      <c r="B548" s="41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.75" customHeight="1" x14ac:dyDescent="0.2">
      <c r="A549" s="28"/>
      <c r="B549" s="41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5.75" customHeight="1" x14ac:dyDescent="0.2">
      <c r="A550" s="28"/>
      <c r="B550" s="41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5.75" customHeight="1" x14ac:dyDescent="0.2">
      <c r="A551" s="28"/>
      <c r="B551" s="41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5.75" customHeight="1" x14ac:dyDescent="0.2">
      <c r="A552" s="28"/>
      <c r="B552" s="41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 ht="15.75" customHeight="1" x14ac:dyDescent="0.2">
      <c r="A553" s="28"/>
      <c r="B553" s="41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ht="15.75" customHeight="1" x14ac:dyDescent="0.2">
      <c r="A554" s="28"/>
      <c r="B554" s="41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1:26" ht="15.75" customHeight="1" x14ac:dyDescent="0.2">
      <c r="A555" s="28"/>
      <c r="B555" s="41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ht="15.75" customHeight="1" x14ac:dyDescent="0.2">
      <c r="A556" s="28"/>
      <c r="B556" s="41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1:26" ht="15.75" customHeight="1" x14ac:dyDescent="0.2">
      <c r="A557" s="28"/>
      <c r="B557" s="41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1:26" ht="15.75" customHeight="1" x14ac:dyDescent="0.2">
      <c r="A558" s="28"/>
      <c r="B558" s="41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ht="15.75" customHeight="1" x14ac:dyDescent="0.2">
      <c r="A559" s="28"/>
      <c r="B559" s="41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1:26" ht="15.75" customHeight="1" x14ac:dyDescent="0.2">
      <c r="A560" s="28"/>
      <c r="B560" s="41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1:26" ht="15.75" customHeight="1" x14ac:dyDescent="0.2">
      <c r="A561" s="28"/>
      <c r="B561" s="41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ht="15.75" customHeight="1" x14ac:dyDescent="0.2">
      <c r="A562" s="28"/>
      <c r="B562" s="41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ht="15.75" customHeight="1" x14ac:dyDescent="0.2">
      <c r="A563" s="28"/>
      <c r="B563" s="41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1:26" ht="15.75" customHeight="1" x14ac:dyDescent="0.2">
      <c r="A564" s="28"/>
      <c r="B564" s="41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1:26" ht="15.75" customHeight="1" x14ac:dyDescent="0.2">
      <c r="A565" s="28"/>
      <c r="B565" s="41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ht="15.75" customHeight="1" x14ac:dyDescent="0.2">
      <c r="A566" s="28"/>
      <c r="B566" s="41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ht="15.75" customHeight="1" x14ac:dyDescent="0.2">
      <c r="A567" s="28"/>
      <c r="B567" s="41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ht="15.75" customHeight="1" x14ac:dyDescent="0.2">
      <c r="A568" s="28"/>
      <c r="B568" s="41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ht="15.75" customHeight="1" x14ac:dyDescent="0.2">
      <c r="A569" s="28"/>
      <c r="B569" s="41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1:26" ht="15.75" customHeight="1" x14ac:dyDescent="0.2">
      <c r="A570" s="28"/>
      <c r="B570" s="41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ht="15.75" customHeight="1" x14ac:dyDescent="0.2">
      <c r="A571" s="28"/>
      <c r="B571" s="41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1:26" ht="15.75" customHeight="1" x14ac:dyDescent="0.2">
      <c r="A572" s="28"/>
      <c r="B572" s="41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1:26" ht="15.75" customHeight="1" x14ac:dyDescent="0.2">
      <c r="A573" s="28"/>
      <c r="B573" s="41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ht="15.75" customHeight="1" x14ac:dyDescent="0.2">
      <c r="A574" s="28"/>
      <c r="B574" s="41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1:26" ht="15.75" customHeight="1" x14ac:dyDescent="0.2">
      <c r="A575" s="28"/>
      <c r="B575" s="41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1:26" ht="15.75" customHeight="1" x14ac:dyDescent="0.2">
      <c r="A576" s="28"/>
      <c r="B576" s="41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1:26" ht="15.75" customHeight="1" x14ac:dyDescent="0.2">
      <c r="A577" s="28"/>
      <c r="B577" s="41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ht="15.75" customHeight="1" x14ac:dyDescent="0.2">
      <c r="A578" s="28"/>
      <c r="B578" s="41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1:26" ht="15.75" customHeight="1" x14ac:dyDescent="0.2">
      <c r="A579" s="28"/>
      <c r="B579" s="41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1:26" ht="15.75" customHeight="1" x14ac:dyDescent="0.2">
      <c r="A580" s="28"/>
      <c r="B580" s="41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1:26" ht="15.75" customHeight="1" x14ac:dyDescent="0.2">
      <c r="A581" s="28"/>
      <c r="B581" s="41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ht="15.75" customHeight="1" x14ac:dyDescent="0.2">
      <c r="A582" s="28"/>
      <c r="B582" s="41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1:26" ht="15.75" customHeight="1" x14ac:dyDescent="0.2">
      <c r="A583" s="28"/>
      <c r="B583" s="41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ht="15.75" customHeight="1" x14ac:dyDescent="0.2">
      <c r="A584" s="28"/>
      <c r="B584" s="41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1:26" ht="15.75" customHeight="1" x14ac:dyDescent="0.2">
      <c r="A585" s="28"/>
      <c r="B585" s="41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1:26" ht="15.75" customHeight="1" x14ac:dyDescent="0.2">
      <c r="A586" s="28"/>
      <c r="B586" s="41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ht="15.75" customHeight="1" x14ac:dyDescent="0.2">
      <c r="A587" s="28"/>
      <c r="B587" s="41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1:26" ht="15.75" customHeight="1" x14ac:dyDescent="0.2">
      <c r="A588" s="28"/>
      <c r="B588" s="41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1:26" ht="15.75" customHeight="1" x14ac:dyDescent="0.2">
      <c r="A589" s="28"/>
      <c r="B589" s="41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1:26" ht="15.75" customHeight="1" x14ac:dyDescent="0.2">
      <c r="A590" s="28"/>
      <c r="B590" s="41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1:26" ht="15.75" customHeight="1" x14ac:dyDescent="0.2">
      <c r="A591" s="28"/>
      <c r="B591" s="41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1:26" ht="15.75" customHeight="1" x14ac:dyDescent="0.2">
      <c r="A592" s="28"/>
      <c r="B592" s="41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26" ht="15.75" customHeight="1" x14ac:dyDescent="0.2">
      <c r="A593" s="28"/>
      <c r="B593" s="41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1:26" ht="15.75" customHeight="1" x14ac:dyDescent="0.2">
      <c r="A594" s="28"/>
      <c r="B594" s="41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1:26" ht="15.75" customHeight="1" x14ac:dyDescent="0.2">
      <c r="A595" s="28"/>
      <c r="B595" s="41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1:26" ht="15.75" customHeight="1" x14ac:dyDescent="0.2">
      <c r="A596" s="28"/>
      <c r="B596" s="41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1:26" ht="15.75" customHeight="1" x14ac:dyDescent="0.2">
      <c r="A597" s="28"/>
      <c r="B597" s="41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1:26" ht="15.75" customHeight="1" x14ac:dyDescent="0.2">
      <c r="A598" s="28"/>
      <c r="B598" s="41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1:26" ht="15.75" customHeight="1" x14ac:dyDescent="0.2">
      <c r="A599" s="28"/>
      <c r="B599" s="41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1:26" ht="15.75" customHeight="1" x14ac:dyDescent="0.2">
      <c r="A600" s="28"/>
      <c r="B600" s="41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1:26" ht="15.75" customHeight="1" x14ac:dyDescent="0.2">
      <c r="A601" s="28"/>
      <c r="B601" s="41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1:26" ht="15.75" customHeight="1" x14ac:dyDescent="0.2">
      <c r="A602" s="28"/>
      <c r="B602" s="41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1:26" ht="15.75" customHeight="1" x14ac:dyDescent="0.2">
      <c r="A603" s="28"/>
      <c r="B603" s="41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1:26" ht="15.75" customHeight="1" x14ac:dyDescent="0.2">
      <c r="A604" s="28"/>
      <c r="B604" s="41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1:26" ht="15.75" customHeight="1" x14ac:dyDescent="0.2">
      <c r="A605" s="28"/>
      <c r="B605" s="41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1:26" ht="15.75" customHeight="1" x14ac:dyDescent="0.2">
      <c r="A606" s="28"/>
      <c r="B606" s="41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1:26" ht="15.75" customHeight="1" x14ac:dyDescent="0.2">
      <c r="A607" s="28"/>
      <c r="B607" s="41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1:26" ht="15.75" customHeight="1" x14ac:dyDescent="0.2">
      <c r="A608" s="28"/>
      <c r="B608" s="41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1:26" ht="15.75" customHeight="1" x14ac:dyDescent="0.2">
      <c r="A609" s="28"/>
      <c r="B609" s="41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1:26" ht="15.75" customHeight="1" x14ac:dyDescent="0.2">
      <c r="A610" s="28"/>
      <c r="B610" s="41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1:26" ht="15.75" customHeight="1" x14ac:dyDescent="0.2">
      <c r="A611" s="28"/>
      <c r="B611" s="41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1:26" ht="15.75" customHeight="1" x14ac:dyDescent="0.2">
      <c r="A612" s="28"/>
      <c r="B612" s="41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1:26" ht="15.75" customHeight="1" x14ac:dyDescent="0.2">
      <c r="A613" s="28"/>
      <c r="B613" s="41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1:26" ht="15.75" customHeight="1" x14ac:dyDescent="0.2">
      <c r="A614" s="28"/>
      <c r="B614" s="41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1:26" ht="15.75" customHeight="1" x14ac:dyDescent="0.2">
      <c r="A615" s="28"/>
      <c r="B615" s="41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1:26" ht="15.75" customHeight="1" x14ac:dyDescent="0.2">
      <c r="A616" s="28"/>
      <c r="B616" s="41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1:26" ht="15.75" customHeight="1" x14ac:dyDescent="0.2">
      <c r="A617" s="28"/>
      <c r="B617" s="41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ht="15.75" customHeight="1" x14ac:dyDescent="0.2">
      <c r="A618" s="28"/>
      <c r="B618" s="41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1:26" ht="15.75" customHeight="1" x14ac:dyDescent="0.2">
      <c r="A619" s="28"/>
      <c r="B619" s="41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1:26" ht="15.75" customHeight="1" x14ac:dyDescent="0.2">
      <c r="A620" s="28"/>
      <c r="B620" s="41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1:26" ht="15.75" customHeight="1" x14ac:dyDescent="0.2">
      <c r="A621" s="28"/>
      <c r="B621" s="41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1:26" ht="15.75" customHeight="1" x14ac:dyDescent="0.2">
      <c r="A622" s="28"/>
      <c r="B622" s="41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1:26" ht="15.75" customHeight="1" x14ac:dyDescent="0.2">
      <c r="A623" s="28"/>
      <c r="B623" s="41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1:26" ht="15.75" customHeight="1" x14ac:dyDescent="0.2">
      <c r="A624" s="28"/>
      <c r="B624" s="41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1:26" ht="15.75" customHeight="1" x14ac:dyDescent="0.2">
      <c r="A625" s="28"/>
      <c r="B625" s="41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1:26" ht="15.75" customHeight="1" x14ac:dyDescent="0.2">
      <c r="A626" s="28"/>
      <c r="B626" s="41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ht="15.75" customHeight="1" x14ac:dyDescent="0.2">
      <c r="A627" s="28"/>
      <c r="B627" s="41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1:26" ht="15.75" customHeight="1" x14ac:dyDescent="0.2">
      <c r="A628" s="28"/>
      <c r="B628" s="41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1:26" ht="15.75" customHeight="1" x14ac:dyDescent="0.2">
      <c r="A629" s="28"/>
      <c r="B629" s="41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1:26" ht="15.75" customHeight="1" x14ac:dyDescent="0.2">
      <c r="A630" s="28"/>
      <c r="B630" s="41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1:26" ht="15.75" customHeight="1" x14ac:dyDescent="0.2">
      <c r="A631" s="28"/>
      <c r="B631" s="41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1:26" ht="15.75" customHeight="1" x14ac:dyDescent="0.2">
      <c r="A632" s="28"/>
      <c r="B632" s="41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1:26" ht="15.75" customHeight="1" x14ac:dyDescent="0.2">
      <c r="A633" s="28"/>
      <c r="B633" s="41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1:26" ht="15.75" customHeight="1" x14ac:dyDescent="0.2">
      <c r="A634" s="28"/>
      <c r="B634" s="41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1:26" ht="15.75" customHeight="1" x14ac:dyDescent="0.2">
      <c r="A635" s="28"/>
      <c r="B635" s="41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1:26" ht="15.75" customHeight="1" x14ac:dyDescent="0.2">
      <c r="A636" s="28"/>
      <c r="B636" s="41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1:26" ht="15.75" customHeight="1" x14ac:dyDescent="0.2">
      <c r="A637" s="28"/>
      <c r="B637" s="41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1:26" ht="15.75" customHeight="1" x14ac:dyDescent="0.2">
      <c r="A638" s="28"/>
      <c r="B638" s="41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1:26" ht="15.75" customHeight="1" x14ac:dyDescent="0.2">
      <c r="A639" s="28"/>
      <c r="B639" s="41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1:26" ht="15.75" customHeight="1" x14ac:dyDescent="0.2">
      <c r="A640" s="28"/>
      <c r="B640" s="41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1:26" ht="15.75" customHeight="1" x14ac:dyDescent="0.2">
      <c r="A641" s="28"/>
      <c r="B641" s="41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1:26" ht="15.75" customHeight="1" x14ac:dyDescent="0.2">
      <c r="A642" s="28"/>
      <c r="B642" s="41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1:26" ht="15.75" customHeight="1" x14ac:dyDescent="0.2">
      <c r="A643" s="28"/>
      <c r="B643" s="41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ht="15.75" customHeight="1" x14ac:dyDescent="0.2">
      <c r="A644" s="28"/>
      <c r="B644" s="41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1:26" ht="15.75" customHeight="1" x14ac:dyDescent="0.2">
      <c r="A645" s="28"/>
      <c r="B645" s="41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1:26" ht="15.75" customHeight="1" x14ac:dyDescent="0.2">
      <c r="A646" s="28"/>
      <c r="B646" s="41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1:26" ht="15.75" customHeight="1" x14ac:dyDescent="0.2">
      <c r="A647" s="28"/>
      <c r="B647" s="41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1:26" ht="15.75" customHeight="1" x14ac:dyDescent="0.2">
      <c r="A648" s="28"/>
      <c r="B648" s="41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1:26" ht="15.75" customHeight="1" x14ac:dyDescent="0.2">
      <c r="A649" s="28"/>
      <c r="B649" s="41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1:26" ht="15.75" customHeight="1" x14ac:dyDescent="0.2">
      <c r="A650" s="28"/>
      <c r="B650" s="41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1:26" ht="15.75" customHeight="1" x14ac:dyDescent="0.2">
      <c r="A651" s="28"/>
      <c r="B651" s="41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1:26" ht="15.75" customHeight="1" x14ac:dyDescent="0.2">
      <c r="A652" s="28"/>
      <c r="B652" s="41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1:26" ht="15.75" customHeight="1" x14ac:dyDescent="0.2">
      <c r="A653" s="28"/>
      <c r="B653" s="41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1:26" ht="15.75" customHeight="1" x14ac:dyDescent="0.2">
      <c r="A654" s="28"/>
      <c r="B654" s="41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1:26" ht="15.75" customHeight="1" x14ac:dyDescent="0.2">
      <c r="A655" s="28"/>
      <c r="B655" s="41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1:26" ht="15.75" customHeight="1" x14ac:dyDescent="0.2">
      <c r="A656" s="28"/>
      <c r="B656" s="41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1:26" ht="15.75" customHeight="1" x14ac:dyDescent="0.2">
      <c r="A657" s="28"/>
      <c r="B657" s="41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1:26" ht="15.75" customHeight="1" x14ac:dyDescent="0.2">
      <c r="A658" s="28"/>
      <c r="B658" s="41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1:26" ht="15.75" customHeight="1" x14ac:dyDescent="0.2">
      <c r="A659" s="28"/>
      <c r="B659" s="41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ht="15.75" customHeight="1" x14ac:dyDescent="0.2">
      <c r="A660" s="28"/>
      <c r="B660" s="41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1:26" ht="15.75" customHeight="1" x14ac:dyDescent="0.2">
      <c r="A661" s="28"/>
      <c r="B661" s="41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1:26" ht="15.75" customHeight="1" x14ac:dyDescent="0.2">
      <c r="A662" s="28"/>
      <c r="B662" s="41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1:26" ht="15.75" customHeight="1" x14ac:dyDescent="0.2">
      <c r="A663" s="28"/>
      <c r="B663" s="41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1:26" ht="15.75" customHeight="1" x14ac:dyDescent="0.2">
      <c r="A664" s="28"/>
      <c r="B664" s="41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ht="15.75" customHeight="1" x14ac:dyDescent="0.2">
      <c r="A665" s="28"/>
      <c r="B665" s="41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1:26" ht="15.75" customHeight="1" x14ac:dyDescent="0.2">
      <c r="A666" s="28"/>
      <c r="B666" s="41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1:26" ht="15.75" customHeight="1" x14ac:dyDescent="0.2">
      <c r="A667" s="28"/>
      <c r="B667" s="41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ht="15.75" customHeight="1" x14ac:dyDescent="0.2">
      <c r="A668" s="28"/>
      <c r="B668" s="41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1:26" ht="15.75" customHeight="1" x14ac:dyDescent="0.2">
      <c r="A669" s="28"/>
      <c r="B669" s="41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ht="15.75" customHeight="1" x14ac:dyDescent="0.2">
      <c r="A670" s="28"/>
      <c r="B670" s="41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1:26" ht="15.75" customHeight="1" x14ac:dyDescent="0.2">
      <c r="A671" s="28"/>
      <c r="B671" s="41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1:26" ht="15.75" customHeight="1" x14ac:dyDescent="0.2">
      <c r="A672" s="28"/>
      <c r="B672" s="41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1:26" ht="15.75" customHeight="1" x14ac:dyDescent="0.2">
      <c r="A673" s="28"/>
      <c r="B673" s="41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1:26" ht="15.75" customHeight="1" x14ac:dyDescent="0.2">
      <c r="A674" s="28"/>
      <c r="B674" s="41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1:26" ht="15.75" customHeight="1" x14ac:dyDescent="0.2">
      <c r="A675" s="28"/>
      <c r="B675" s="41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1:26" ht="15.75" customHeight="1" x14ac:dyDescent="0.2">
      <c r="A676" s="28"/>
      <c r="B676" s="41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1:26" ht="15.75" customHeight="1" x14ac:dyDescent="0.2">
      <c r="A677" s="28"/>
      <c r="B677" s="41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1:26" ht="15.75" customHeight="1" x14ac:dyDescent="0.2">
      <c r="A678" s="28"/>
      <c r="B678" s="41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1:26" ht="15.75" customHeight="1" x14ac:dyDescent="0.2">
      <c r="A679" s="28"/>
      <c r="B679" s="41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1:26" ht="15.75" customHeight="1" x14ac:dyDescent="0.2">
      <c r="A680" s="28"/>
      <c r="B680" s="41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1:26" ht="15.75" customHeight="1" x14ac:dyDescent="0.2">
      <c r="A681" s="28"/>
      <c r="B681" s="41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1:26" ht="15.75" customHeight="1" x14ac:dyDescent="0.2">
      <c r="A682" s="28"/>
      <c r="B682" s="41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1:26" ht="15.75" customHeight="1" x14ac:dyDescent="0.2">
      <c r="A683" s="28"/>
      <c r="B683" s="41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1:26" ht="15.75" customHeight="1" x14ac:dyDescent="0.2">
      <c r="A684" s="28"/>
      <c r="B684" s="41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1:26" ht="15.75" customHeight="1" x14ac:dyDescent="0.2">
      <c r="A685" s="28"/>
      <c r="B685" s="41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1:26" ht="15.75" customHeight="1" x14ac:dyDescent="0.2">
      <c r="A686" s="28"/>
      <c r="B686" s="41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1:26" ht="15.75" customHeight="1" x14ac:dyDescent="0.2">
      <c r="A687" s="28"/>
      <c r="B687" s="41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1:26" ht="15.75" customHeight="1" x14ac:dyDescent="0.2">
      <c r="A688" s="28"/>
      <c r="B688" s="41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1:26" ht="15.75" customHeight="1" x14ac:dyDescent="0.2">
      <c r="A689" s="28"/>
      <c r="B689" s="41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1:26" ht="15.75" customHeight="1" x14ac:dyDescent="0.2">
      <c r="A690" s="28"/>
      <c r="B690" s="41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1:26" ht="15.75" customHeight="1" x14ac:dyDescent="0.2">
      <c r="A691" s="28"/>
      <c r="B691" s="41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1:26" ht="15.75" customHeight="1" x14ac:dyDescent="0.2">
      <c r="A692" s="28"/>
      <c r="B692" s="41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1:26" ht="15.75" customHeight="1" x14ac:dyDescent="0.2">
      <c r="A693" s="28"/>
      <c r="B693" s="41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1:26" ht="15.75" customHeight="1" x14ac:dyDescent="0.2">
      <c r="A694" s="28"/>
      <c r="B694" s="41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1:26" ht="15.75" customHeight="1" x14ac:dyDescent="0.2">
      <c r="A695" s="28"/>
      <c r="B695" s="41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1:26" ht="15.75" customHeight="1" x14ac:dyDescent="0.2">
      <c r="A696" s="28"/>
      <c r="B696" s="41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1:26" ht="15.75" customHeight="1" x14ac:dyDescent="0.2">
      <c r="A697" s="28"/>
      <c r="B697" s="41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1:26" ht="15.75" customHeight="1" x14ac:dyDescent="0.2">
      <c r="A698" s="28"/>
      <c r="B698" s="41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1:26" ht="15.75" customHeight="1" x14ac:dyDescent="0.2">
      <c r="A699" s="28"/>
      <c r="B699" s="41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1:26" ht="15.75" customHeight="1" x14ac:dyDescent="0.2">
      <c r="A700" s="28"/>
      <c r="B700" s="41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1:26" ht="15.75" customHeight="1" x14ac:dyDescent="0.2">
      <c r="A701" s="28"/>
      <c r="B701" s="41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1:26" ht="15.75" customHeight="1" x14ac:dyDescent="0.2">
      <c r="A702" s="28"/>
      <c r="B702" s="41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1:26" ht="15.75" customHeight="1" x14ac:dyDescent="0.2">
      <c r="A703" s="28"/>
      <c r="B703" s="41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1:26" ht="15.75" customHeight="1" x14ac:dyDescent="0.2">
      <c r="A704" s="28"/>
      <c r="B704" s="41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1:26" ht="15.75" customHeight="1" x14ac:dyDescent="0.2">
      <c r="A705" s="28"/>
      <c r="B705" s="41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1:26" ht="15.75" customHeight="1" x14ac:dyDescent="0.2">
      <c r="A706" s="28"/>
      <c r="B706" s="41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1:26" ht="15.75" customHeight="1" x14ac:dyDescent="0.2">
      <c r="A707" s="28"/>
      <c r="B707" s="41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1:26" ht="15.75" customHeight="1" x14ac:dyDescent="0.2">
      <c r="A708" s="28"/>
      <c r="B708" s="41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1:26" ht="15.75" customHeight="1" x14ac:dyDescent="0.2">
      <c r="A709" s="28"/>
      <c r="B709" s="41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1:26" ht="15.75" customHeight="1" x14ac:dyDescent="0.2">
      <c r="A710" s="28"/>
      <c r="B710" s="41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1:26" ht="15.75" customHeight="1" x14ac:dyDescent="0.2">
      <c r="A711" s="28"/>
      <c r="B711" s="41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1:26" ht="15.75" customHeight="1" x14ac:dyDescent="0.2">
      <c r="A712" s="28"/>
      <c r="B712" s="41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1:26" ht="15.75" customHeight="1" x14ac:dyDescent="0.2">
      <c r="A713" s="28"/>
      <c r="B713" s="41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1:26" ht="15.75" customHeight="1" x14ac:dyDescent="0.2">
      <c r="A714" s="28"/>
      <c r="B714" s="41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1:26" ht="15.75" customHeight="1" x14ac:dyDescent="0.2">
      <c r="A715" s="28"/>
      <c r="B715" s="41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1:26" ht="15.75" customHeight="1" x14ac:dyDescent="0.2">
      <c r="A716" s="28"/>
      <c r="B716" s="41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1:26" ht="15.75" customHeight="1" x14ac:dyDescent="0.2">
      <c r="A717" s="28"/>
      <c r="B717" s="41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1:26" ht="15.75" customHeight="1" x14ac:dyDescent="0.2">
      <c r="A718" s="28"/>
      <c r="B718" s="41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1:26" ht="15.75" customHeight="1" x14ac:dyDescent="0.2">
      <c r="A719" s="28"/>
      <c r="B719" s="41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ht="15.75" customHeight="1" x14ac:dyDescent="0.2">
      <c r="A720" s="28"/>
      <c r="B720" s="41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1:26" ht="15.75" customHeight="1" x14ac:dyDescent="0.2">
      <c r="A721" s="28"/>
      <c r="B721" s="41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ht="15.75" customHeight="1" x14ac:dyDescent="0.2">
      <c r="A722" s="28"/>
      <c r="B722" s="41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1:26" ht="15.75" customHeight="1" x14ac:dyDescent="0.2">
      <c r="A723" s="28"/>
      <c r="B723" s="41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1:26" ht="15.75" customHeight="1" x14ac:dyDescent="0.2">
      <c r="A724" s="28"/>
      <c r="B724" s="41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1:26" ht="15.75" customHeight="1" x14ac:dyDescent="0.2">
      <c r="A725" s="28"/>
      <c r="B725" s="41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1:26" ht="15.75" customHeight="1" x14ac:dyDescent="0.2">
      <c r="A726" s="28"/>
      <c r="B726" s="41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1:26" ht="15.75" customHeight="1" x14ac:dyDescent="0.2">
      <c r="A727" s="28"/>
      <c r="B727" s="41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1:26" ht="15.75" customHeight="1" x14ac:dyDescent="0.2">
      <c r="A728" s="28"/>
      <c r="B728" s="41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1:26" ht="15.75" customHeight="1" x14ac:dyDescent="0.2">
      <c r="A729" s="28"/>
      <c r="B729" s="41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1:26" ht="15.75" customHeight="1" x14ac:dyDescent="0.2">
      <c r="A730" s="28"/>
      <c r="B730" s="41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1:26" ht="15.75" customHeight="1" x14ac:dyDescent="0.2">
      <c r="A731" s="28"/>
      <c r="B731" s="41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1:26" ht="15.75" customHeight="1" x14ac:dyDescent="0.2">
      <c r="A732" s="28"/>
      <c r="B732" s="41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1:26" ht="15.75" customHeight="1" x14ac:dyDescent="0.2">
      <c r="A733" s="28"/>
      <c r="B733" s="41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1:26" ht="15.75" customHeight="1" x14ac:dyDescent="0.2">
      <c r="A734" s="28"/>
      <c r="B734" s="41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1:26" ht="15.75" customHeight="1" x14ac:dyDescent="0.2">
      <c r="A735" s="28"/>
      <c r="B735" s="41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1:26" ht="15.75" customHeight="1" x14ac:dyDescent="0.2">
      <c r="A736" s="28"/>
      <c r="B736" s="41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1:26" ht="15.75" customHeight="1" x14ac:dyDescent="0.2">
      <c r="A737" s="28"/>
      <c r="B737" s="41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1:26" ht="15.75" customHeight="1" x14ac:dyDescent="0.2">
      <c r="A738" s="28"/>
      <c r="B738" s="41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1:26" ht="15.75" customHeight="1" x14ac:dyDescent="0.2">
      <c r="A739" s="28"/>
      <c r="B739" s="41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1:26" ht="15.75" customHeight="1" x14ac:dyDescent="0.2">
      <c r="A740" s="28"/>
      <c r="B740" s="41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1:26" ht="15.75" customHeight="1" x14ac:dyDescent="0.2">
      <c r="A741" s="28"/>
      <c r="B741" s="41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ht="15.75" customHeight="1" x14ac:dyDescent="0.2">
      <c r="A742" s="28"/>
      <c r="B742" s="41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ht="15.75" customHeight="1" x14ac:dyDescent="0.2">
      <c r="A743" s="28"/>
      <c r="B743" s="41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1:26" ht="15.75" customHeight="1" x14ac:dyDescent="0.2">
      <c r="A744" s="28"/>
      <c r="B744" s="41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1:26" ht="15.75" customHeight="1" x14ac:dyDescent="0.2">
      <c r="A745" s="28"/>
      <c r="B745" s="41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1:26" ht="15.75" customHeight="1" x14ac:dyDescent="0.2">
      <c r="A746" s="28"/>
      <c r="B746" s="41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1:26" ht="15.75" customHeight="1" x14ac:dyDescent="0.2">
      <c r="A747" s="28"/>
      <c r="B747" s="41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1:26" ht="15.75" customHeight="1" x14ac:dyDescent="0.2">
      <c r="A748" s="28"/>
      <c r="B748" s="41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1:26" ht="15.75" customHeight="1" x14ac:dyDescent="0.2">
      <c r="A749" s="28"/>
      <c r="B749" s="41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1:26" ht="15.75" customHeight="1" x14ac:dyDescent="0.2">
      <c r="A750" s="28"/>
      <c r="B750" s="41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1:26" ht="15.75" customHeight="1" x14ac:dyDescent="0.2">
      <c r="A751" s="28"/>
      <c r="B751" s="41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1:26" ht="15.75" customHeight="1" x14ac:dyDescent="0.2">
      <c r="A752" s="28"/>
      <c r="B752" s="41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1:26" ht="15.75" customHeight="1" x14ac:dyDescent="0.2">
      <c r="A753" s="28"/>
      <c r="B753" s="41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1:26" ht="15.75" customHeight="1" x14ac:dyDescent="0.2">
      <c r="A754" s="28"/>
      <c r="B754" s="41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1:26" ht="15.75" customHeight="1" x14ac:dyDescent="0.2">
      <c r="A755" s="28"/>
      <c r="B755" s="41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1:26" ht="15.75" customHeight="1" x14ac:dyDescent="0.2">
      <c r="A756" s="28"/>
      <c r="B756" s="41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1:26" ht="15.75" customHeight="1" x14ac:dyDescent="0.2">
      <c r="A757" s="28"/>
      <c r="B757" s="41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1:26" ht="15.75" customHeight="1" x14ac:dyDescent="0.2">
      <c r="A758" s="28"/>
      <c r="B758" s="41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1:26" ht="15.75" customHeight="1" x14ac:dyDescent="0.2">
      <c r="A759" s="28"/>
      <c r="B759" s="41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1:26" ht="15.75" customHeight="1" x14ac:dyDescent="0.2">
      <c r="A760" s="28"/>
      <c r="B760" s="41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1:26" ht="15.75" customHeight="1" x14ac:dyDescent="0.2">
      <c r="A761" s="28"/>
      <c r="B761" s="41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1:26" ht="15.75" customHeight="1" x14ac:dyDescent="0.2">
      <c r="A762" s="28"/>
      <c r="B762" s="41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1:26" ht="15.75" customHeight="1" x14ac:dyDescent="0.2">
      <c r="A763" s="28"/>
      <c r="B763" s="41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1:26" ht="15.75" customHeight="1" x14ac:dyDescent="0.2">
      <c r="A764" s="28"/>
      <c r="B764" s="41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1:26" ht="15.75" customHeight="1" x14ac:dyDescent="0.2">
      <c r="A765" s="28"/>
      <c r="B765" s="41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1:26" ht="15.75" customHeight="1" x14ac:dyDescent="0.2">
      <c r="A766" s="28"/>
      <c r="B766" s="41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1:26" ht="15.75" customHeight="1" x14ac:dyDescent="0.2">
      <c r="A767" s="28"/>
      <c r="B767" s="41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1:26" ht="15.75" customHeight="1" x14ac:dyDescent="0.2">
      <c r="A768" s="28"/>
      <c r="B768" s="41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1:26" ht="15.75" customHeight="1" x14ac:dyDescent="0.2">
      <c r="A769" s="28"/>
      <c r="B769" s="41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1:26" ht="15.75" customHeight="1" x14ac:dyDescent="0.2">
      <c r="A770" s="28"/>
      <c r="B770" s="41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1:26" ht="15.75" customHeight="1" x14ac:dyDescent="0.2">
      <c r="A771" s="28"/>
      <c r="B771" s="41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1:26" ht="15.75" customHeight="1" x14ac:dyDescent="0.2">
      <c r="A772" s="28"/>
      <c r="B772" s="41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1:26" ht="15.75" customHeight="1" x14ac:dyDescent="0.2">
      <c r="A773" s="28"/>
      <c r="B773" s="41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1:26" ht="15.75" customHeight="1" x14ac:dyDescent="0.2">
      <c r="A774" s="28"/>
      <c r="B774" s="41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ht="15.75" customHeight="1" x14ac:dyDescent="0.2">
      <c r="A775" s="28"/>
      <c r="B775" s="41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1:26" ht="15.75" customHeight="1" x14ac:dyDescent="0.2">
      <c r="A776" s="28"/>
      <c r="B776" s="41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1:26" ht="15.75" customHeight="1" x14ac:dyDescent="0.2">
      <c r="A777" s="28"/>
      <c r="B777" s="41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1:26" ht="15.75" customHeight="1" x14ac:dyDescent="0.2">
      <c r="A778" s="28"/>
      <c r="B778" s="41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1:26" ht="15.75" customHeight="1" x14ac:dyDescent="0.2">
      <c r="A779" s="28"/>
      <c r="B779" s="41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 ht="15.75" customHeight="1" x14ac:dyDescent="0.2">
      <c r="A780" s="28"/>
      <c r="B780" s="41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1:26" ht="15.75" customHeight="1" x14ac:dyDescent="0.2">
      <c r="A781" s="28"/>
      <c r="B781" s="41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1:26" ht="15.75" customHeight="1" x14ac:dyDescent="0.2">
      <c r="A782" s="28"/>
      <c r="B782" s="41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1:26" ht="15.75" customHeight="1" x14ac:dyDescent="0.2">
      <c r="A783" s="28"/>
      <c r="B783" s="41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1:26" ht="15.75" customHeight="1" x14ac:dyDescent="0.2">
      <c r="A784" s="28"/>
      <c r="B784" s="41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1:26" ht="15.75" customHeight="1" x14ac:dyDescent="0.2">
      <c r="A785" s="28"/>
      <c r="B785" s="41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1:26" ht="15.75" customHeight="1" x14ac:dyDescent="0.2">
      <c r="A786" s="28"/>
      <c r="B786" s="41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1:26" ht="15.75" customHeight="1" x14ac:dyDescent="0.2">
      <c r="A787" s="28"/>
      <c r="B787" s="41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1:26" ht="15.75" customHeight="1" x14ac:dyDescent="0.2">
      <c r="A788" s="28"/>
      <c r="B788" s="41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 ht="15.75" customHeight="1" x14ac:dyDescent="0.2">
      <c r="A789" s="28"/>
      <c r="B789" s="41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1:26" ht="15.75" customHeight="1" x14ac:dyDescent="0.2">
      <c r="A790" s="28"/>
      <c r="B790" s="41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1:26" ht="15.75" customHeight="1" x14ac:dyDescent="0.2">
      <c r="A791" s="28"/>
      <c r="B791" s="41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1:26" ht="15.75" customHeight="1" x14ac:dyDescent="0.2">
      <c r="A792" s="28"/>
      <c r="B792" s="41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 ht="15.75" customHeight="1" x14ac:dyDescent="0.2">
      <c r="A793" s="28"/>
      <c r="B793" s="41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1:26" ht="15.75" customHeight="1" x14ac:dyDescent="0.2">
      <c r="A794" s="28"/>
      <c r="B794" s="41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1:26" ht="15.75" customHeight="1" x14ac:dyDescent="0.2">
      <c r="A795" s="28"/>
      <c r="B795" s="41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1:26" ht="15.75" customHeight="1" x14ac:dyDescent="0.2">
      <c r="A796" s="28"/>
      <c r="B796" s="41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1:26" ht="15.75" customHeight="1" x14ac:dyDescent="0.2">
      <c r="A797" s="28"/>
      <c r="B797" s="41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1:26" ht="15.75" customHeight="1" x14ac:dyDescent="0.2">
      <c r="A798" s="28"/>
      <c r="B798" s="41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1:26" ht="15.75" customHeight="1" x14ac:dyDescent="0.2">
      <c r="A799" s="28"/>
      <c r="B799" s="41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1:26" ht="15.75" customHeight="1" x14ac:dyDescent="0.2">
      <c r="A800" s="28"/>
      <c r="B800" s="41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1:26" ht="15.75" customHeight="1" x14ac:dyDescent="0.2">
      <c r="A801" s="28"/>
      <c r="B801" s="41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1:26" ht="15.75" customHeight="1" x14ac:dyDescent="0.2">
      <c r="A802" s="28"/>
      <c r="B802" s="41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1:26" ht="15.75" customHeight="1" x14ac:dyDescent="0.2">
      <c r="A803" s="28"/>
      <c r="B803" s="41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1:26" ht="15.75" customHeight="1" x14ac:dyDescent="0.2">
      <c r="A804" s="28"/>
      <c r="B804" s="41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1:26" ht="15.75" customHeight="1" x14ac:dyDescent="0.2">
      <c r="A805" s="28"/>
      <c r="B805" s="41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1:26" ht="15.75" customHeight="1" x14ac:dyDescent="0.2">
      <c r="A806" s="28"/>
      <c r="B806" s="41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1:26" ht="15.75" customHeight="1" x14ac:dyDescent="0.2">
      <c r="A807" s="28"/>
      <c r="B807" s="41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1:26" ht="15.75" customHeight="1" x14ac:dyDescent="0.2">
      <c r="A808" s="28"/>
      <c r="B808" s="41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1:26" ht="15.75" customHeight="1" x14ac:dyDescent="0.2">
      <c r="A809" s="28"/>
      <c r="B809" s="41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1:26" ht="15.75" customHeight="1" x14ac:dyDescent="0.2">
      <c r="A810" s="28"/>
      <c r="B810" s="41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1:26" ht="15.75" customHeight="1" x14ac:dyDescent="0.2">
      <c r="A811" s="28"/>
      <c r="B811" s="41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1:26" ht="15.75" customHeight="1" x14ac:dyDescent="0.2">
      <c r="A812" s="28"/>
      <c r="B812" s="41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1:26" ht="15.75" customHeight="1" x14ac:dyDescent="0.2">
      <c r="A813" s="28"/>
      <c r="B813" s="41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1:26" ht="15.75" customHeight="1" x14ac:dyDescent="0.2">
      <c r="A814" s="28"/>
      <c r="B814" s="41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1:26" ht="15.75" customHeight="1" x14ac:dyDescent="0.2">
      <c r="A815" s="28"/>
      <c r="B815" s="41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1:26" ht="15.75" customHeight="1" x14ac:dyDescent="0.2">
      <c r="A816" s="28"/>
      <c r="B816" s="41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1:26" ht="15.75" customHeight="1" x14ac:dyDescent="0.2">
      <c r="A817" s="28"/>
      <c r="B817" s="41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1:26" ht="15.75" customHeight="1" x14ac:dyDescent="0.2">
      <c r="A818" s="28"/>
      <c r="B818" s="41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1:26" ht="15.75" customHeight="1" x14ac:dyDescent="0.2">
      <c r="A819" s="28"/>
      <c r="B819" s="41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1:26" ht="15.75" customHeight="1" x14ac:dyDescent="0.2">
      <c r="A820" s="28"/>
      <c r="B820" s="41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1:26" ht="15.75" customHeight="1" x14ac:dyDescent="0.2">
      <c r="A821" s="28"/>
      <c r="B821" s="41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1:26" ht="15.75" customHeight="1" x14ac:dyDescent="0.2">
      <c r="A822" s="28"/>
      <c r="B822" s="41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1:26" ht="15.75" customHeight="1" x14ac:dyDescent="0.2">
      <c r="A823" s="28"/>
      <c r="B823" s="41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1:26" ht="15.75" customHeight="1" x14ac:dyDescent="0.2">
      <c r="A824" s="28"/>
      <c r="B824" s="41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1:26" ht="15.75" customHeight="1" x14ac:dyDescent="0.2">
      <c r="A825" s="28"/>
      <c r="B825" s="41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1:26" ht="15.75" customHeight="1" x14ac:dyDescent="0.2">
      <c r="A826" s="28"/>
      <c r="B826" s="41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1:26" ht="15.75" customHeight="1" x14ac:dyDescent="0.2">
      <c r="A827" s="28"/>
      <c r="B827" s="41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1:26" ht="15.75" customHeight="1" x14ac:dyDescent="0.2">
      <c r="A828" s="28"/>
      <c r="B828" s="41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1:26" ht="15.75" customHeight="1" x14ac:dyDescent="0.2">
      <c r="A829" s="28"/>
      <c r="B829" s="41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1:26" ht="15.75" customHeight="1" x14ac:dyDescent="0.2">
      <c r="A830" s="28"/>
      <c r="B830" s="41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1:26" ht="15.75" customHeight="1" x14ac:dyDescent="0.2">
      <c r="A831" s="28"/>
      <c r="B831" s="41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spans="1:26" ht="15.75" customHeight="1" x14ac:dyDescent="0.2">
      <c r="A832" s="28"/>
      <c r="B832" s="41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spans="1:26" ht="15.75" customHeight="1" x14ac:dyDescent="0.2">
      <c r="A833" s="28"/>
      <c r="B833" s="41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spans="1:26" ht="15.75" customHeight="1" x14ac:dyDescent="0.2">
      <c r="A834" s="28"/>
      <c r="B834" s="41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spans="1:26" ht="15.75" customHeight="1" x14ac:dyDescent="0.2">
      <c r="A835" s="28"/>
      <c r="B835" s="41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spans="1:26" ht="15.75" customHeight="1" x14ac:dyDescent="0.2">
      <c r="A836" s="28"/>
      <c r="B836" s="41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spans="1:26" ht="15.75" customHeight="1" x14ac:dyDescent="0.2">
      <c r="A837" s="28"/>
      <c r="B837" s="41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spans="1:26" ht="15.75" customHeight="1" x14ac:dyDescent="0.2">
      <c r="A838" s="28"/>
      <c r="B838" s="41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spans="1:26" ht="15.75" customHeight="1" x14ac:dyDescent="0.2">
      <c r="A839" s="28"/>
      <c r="B839" s="41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spans="1:26" ht="15.75" customHeight="1" x14ac:dyDescent="0.2">
      <c r="A840" s="28"/>
      <c r="B840" s="41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spans="1:26" ht="15.75" customHeight="1" x14ac:dyDescent="0.2">
      <c r="A841" s="28"/>
      <c r="B841" s="41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spans="1:26" ht="15.75" customHeight="1" x14ac:dyDescent="0.2">
      <c r="A842" s="28"/>
      <c r="B842" s="41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spans="1:26" ht="15.75" customHeight="1" x14ac:dyDescent="0.2">
      <c r="A843" s="28"/>
      <c r="B843" s="41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spans="1:26" ht="15.75" customHeight="1" x14ac:dyDescent="0.2">
      <c r="A844" s="28"/>
      <c r="B844" s="41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1:26" ht="15.75" customHeight="1" x14ac:dyDescent="0.2">
      <c r="A845" s="28"/>
      <c r="B845" s="41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1:26" ht="15.75" customHeight="1" x14ac:dyDescent="0.2">
      <c r="A846" s="28"/>
      <c r="B846" s="41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1:26" ht="15.75" customHeight="1" x14ac:dyDescent="0.2">
      <c r="A847" s="28"/>
      <c r="B847" s="41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spans="1:26" ht="15.75" customHeight="1" x14ac:dyDescent="0.2">
      <c r="A848" s="28"/>
      <c r="B848" s="41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spans="1:26" ht="15.75" customHeight="1" x14ac:dyDescent="0.2">
      <c r="A849" s="28"/>
      <c r="B849" s="41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spans="1:26" ht="15.75" customHeight="1" x14ac:dyDescent="0.2">
      <c r="A850" s="28"/>
      <c r="B850" s="41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spans="1:26" ht="15.75" customHeight="1" x14ac:dyDescent="0.2">
      <c r="A851" s="28"/>
      <c r="B851" s="41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spans="1:26" ht="15.75" customHeight="1" x14ac:dyDescent="0.2">
      <c r="A852" s="28"/>
      <c r="B852" s="41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spans="1:26" ht="15.75" customHeight="1" x14ac:dyDescent="0.2">
      <c r="A853" s="28"/>
      <c r="B853" s="41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spans="1:26" ht="15.75" customHeight="1" x14ac:dyDescent="0.2">
      <c r="A854" s="28"/>
      <c r="B854" s="41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spans="1:26" ht="15.75" customHeight="1" x14ac:dyDescent="0.2">
      <c r="A855" s="28"/>
      <c r="B855" s="41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spans="1:26" ht="15.75" customHeight="1" x14ac:dyDescent="0.2">
      <c r="A856" s="28"/>
      <c r="B856" s="41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spans="1:26" ht="15.75" customHeight="1" x14ac:dyDescent="0.2">
      <c r="A857" s="28"/>
      <c r="B857" s="41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spans="1:26" ht="15.75" customHeight="1" x14ac:dyDescent="0.2">
      <c r="A858" s="28"/>
      <c r="B858" s="41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spans="1:26" ht="15.75" customHeight="1" x14ac:dyDescent="0.2">
      <c r="A859" s="28"/>
      <c r="B859" s="41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spans="1:26" ht="15.75" customHeight="1" x14ac:dyDescent="0.2">
      <c r="A860" s="28"/>
      <c r="B860" s="41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spans="1:26" ht="15.75" customHeight="1" x14ac:dyDescent="0.2">
      <c r="A861" s="28"/>
      <c r="B861" s="41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spans="1:26" ht="15.75" customHeight="1" x14ac:dyDescent="0.2">
      <c r="A862" s="28"/>
      <c r="B862" s="41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spans="1:26" ht="15.75" customHeight="1" x14ac:dyDescent="0.2">
      <c r="A863" s="28"/>
      <c r="B863" s="41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spans="1:26" ht="15.75" customHeight="1" x14ac:dyDescent="0.2">
      <c r="A864" s="28"/>
      <c r="B864" s="41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spans="1:26" ht="15.75" customHeight="1" x14ac:dyDescent="0.2">
      <c r="A865" s="28"/>
      <c r="B865" s="41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spans="1:26" ht="15.75" customHeight="1" x14ac:dyDescent="0.2">
      <c r="A866" s="28"/>
      <c r="B866" s="41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spans="1:26" ht="15.75" customHeight="1" x14ac:dyDescent="0.2">
      <c r="A867" s="28"/>
      <c r="B867" s="41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spans="1:26" ht="15.75" customHeight="1" x14ac:dyDescent="0.2">
      <c r="A868" s="28"/>
      <c r="B868" s="41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spans="1:26" ht="15.75" customHeight="1" x14ac:dyDescent="0.2">
      <c r="A869" s="28"/>
      <c r="B869" s="41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spans="1:26" ht="15.75" customHeight="1" x14ac:dyDescent="0.2">
      <c r="A870" s="28"/>
      <c r="B870" s="41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spans="1:26" ht="15.75" customHeight="1" x14ac:dyDescent="0.2">
      <c r="A871" s="28"/>
      <c r="B871" s="41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spans="1:26" ht="15.75" customHeight="1" x14ac:dyDescent="0.2">
      <c r="A872" s="28"/>
      <c r="B872" s="41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spans="1:26" ht="15.75" customHeight="1" x14ac:dyDescent="0.2">
      <c r="A873" s="28"/>
      <c r="B873" s="41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spans="1:26" ht="15.75" customHeight="1" x14ac:dyDescent="0.2">
      <c r="A874" s="28"/>
      <c r="B874" s="41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spans="1:26" ht="15.75" customHeight="1" x14ac:dyDescent="0.2">
      <c r="A875" s="28"/>
      <c r="B875" s="41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spans="1:26" ht="15.75" customHeight="1" x14ac:dyDescent="0.2">
      <c r="A876" s="28"/>
      <c r="B876" s="41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spans="1:26" ht="15.75" customHeight="1" x14ac:dyDescent="0.2">
      <c r="A877" s="28"/>
      <c r="B877" s="41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spans="1:26" ht="15.75" customHeight="1" x14ac:dyDescent="0.2">
      <c r="A878" s="28"/>
      <c r="B878" s="41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spans="1:26" ht="15.75" customHeight="1" x14ac:dyDescent="0.2">
      <c r="A879" s="28"/>
      <c r="B879" s="41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spans="1:26" ht="15.75" customHeight="1" x14ac:dyDescent="0.2">
      <c r="A880" s="28"/>
      <c r="B880" s="41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spans="1:26" ht="15.75" customHeight="1" x14ac:dyDescent="0.2">
      <c r="A881" s="28"/>
      <c r="B881" s="41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spans="1:26" ht="15.75" customHeight="1" x14ac:dyDescent="0.2">
      <c r="A882" s="28"/>
      <c r="B882" s="41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spans="1:26" ht="15.75" customHeight="1" x14ac:dyDescent="0.2">
      <c r="A883" s="28"/>
      <c r="B883" s="41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spans="1:26" ht="15.75" customHeight="1" x14ac:dyDescent="0.2">
      <c r="A884" s="28"/>
      <c r="B884" s="41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spans="1:26" ht="15.75" customHeight="1" x14ac:dyDescent="0.2">
      <c r="A885" s="28"/>
      <c r="B885" s="41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spans="1:26" ht="15.75" customHeight="1" x14ac:dyDescent="0.2">
      <c r="A886" s="28"/>
      <c r="B886" s="41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spans="1:26" ht="15.75" customHeight="1" x14ac:dyDescent="0.2">
      <c r="A887" s="28"/>
      <c r="B887" s="41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spans="1:26" ht="15.75" customHeight="1" x14ac:dyDescent="0.2">
      <c r="A888" s="28"/>
      <c r="B888" s="41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spans="1:26" ht="15.75" customHeight="1" x14ac:dyDescent="0.2">
      <c r="A889" s="28"/>
      <c r="B889" s="41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spans="1:26" ht="15.75" customHeight="1" x14ac:dyDescent="0.2">
      <c r="A890" s="28"/>
      <c r="B890" s="41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spans="1:26" ht="15.75" customHeight="1" x14ac:dyDescent="0.2">
      <c r="A891" s="28"/>
      <c r="B891" s="41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spans="1:26" ht="15.75" customHeight="1" x14ac:dyDescent="0.2">
      <c r="A892" s="28"/>
      <c r="B892" s="41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spans="1:26" ht="15.75" customHeight="1" x14ac:dyDescent="0.2">
      <c r="A893" s="28"/>
      <c r="B893" s="41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spans="1:26" ht="15.75" customHeight="1" x14ac:dyDescent="0.2">
      <c r="A894" s="28"/>
      <c r="B894" s="41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spans="1:26" ht="15.75" customHeight="1" x14ac:dyDescent="0.2">
      <c r="A895" s="28"/>
      <c r="B895" s="41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spans="1:26" ht="15.75" customHeight="1" x14ac:dyDescent="0.2">
      <c r="A896" s="28"/>
      <c r="B896" s="41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spans="1:26" ht="15.75" customHeight="1" x14ac:dyDescent="0.2">
      <c r="A897" s="28"/>
      <c r="B897" s="41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spans="1:26" ht="15.75" customHeight="1" x14ac:dyDescent="0.2">
      <c r="A898" s="28"/>
      <c r="B898" s="41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spans="1:26" ht="15.75" customHeight="1" x14ac:dyDescent="0.2">
      <c r="A899" s="28"/>
      <c r="B899" s="41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spans="1:26" ht="15.75" customHeight="1" x14ac:dyDescent="0.2">
      <c r="A900" s="28"/>
      <c r="B900" s="41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spans="1:26" ht="15.75" customHeight="1" x14ac:dyDescent="0.2">
      <c r="A901" s="28"/>
      <c r="B901" s="41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spans="1:26" ht="15.75" customHeight="1" x14ac:dyDescent="0.2">
      <c r="A902" s="28"/>
      <c r="B902" s="41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spans="1:26" ht="15.75" customHeight="1" x14ac:dyDescent="0.2">
      <c r="A903" s="28"/>
      <c r="B903" s="41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spans="1:26" ht="15.75" customHeight="1" x14ac:dyDescent="0.2">
      <c r="A904" s="28"/>
      <c r="B904" s="41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spans="1:26" ht="15.75" customHeight="1" x14ac:dyDescent="0.2">
      <c r="A905" s="28"/>
      <c r="B905" s="41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spans="1:26" ht="15.75" customHeight="1" x14ac:dyDescent="0.2">
      <c r="A906" s="28"/>
      <c r="B906" s="41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spans="1:26" ht="15.75" customHeight="1" x14ac:dyDescent="0.2">
      <c r="A907" s="28"/>
      <c r="B907" s="41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spans="1:26" ht="15.75" customHeight="1" x14ac:dyDescent="0.2">
      <c r="A908" s="28"/>
      <c r="B908" s="41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spans="1:26" ht="15.75" customHeight="1" x14ac:dyDescent="0.2">
      <c r="A909" s="28"/>
      <c r="B909" s="41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spans="1:26" ht="15.75" customHeight="1" x14ac:dyDescent="0.2">
      <c r="A910" s="28"/>
      <c r="B910" s="41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spans="1:26" ht="15.75" customHeight="1" x14ac:dyDescent="0.2">
      <c r="A911" s="28"/>
      <c r="B911" s="41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spans="1:26" ht="15.75" customHeight="1" x14ac:dyDescent="0.2">
      <c r="A912" s="28"/>
      <c r="B912" s="41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spans="1:26" ht="15.75" customHeight="1" x14ac:dyDescent="0.2">
      <c r="A913" s="28"/>
      <c r="B913" s="41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spans="1:26" ht="15.75" customHeight="1" x14ac:dyDescent="0.2">
      <c r="A914" s="28"/>
      <c r="B914" s="41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spans="1:26" ht="15.75" customHeight="1" x14ac:dyDescent="0.2">
      <c r="A915" s="28"/>
      <c r="B915" s="41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spans="1:26" ht="15.75" customHeight="1" x14ac:dyDescent="0.2">
      <c r="A916" s="28"/>
      <c r="B916" s="41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spans="1:26" ht="15.75" customHeight="1" x14ac:dyDescent="0.2">
      <c r="A917" s="28"/>
      <c r="B917" s="41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spans="1:26" ht="15.75" customHeight="1" x14ac:dyDescent="0.2">
      <c r="A918" s="28"/>
      <c r="B918" s="41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spans="1:26" ht="15.75" customHeight="1" x14ac:dyDescent="0.2">
      <c r="A919" s="28"/>
      <c r="B919" s="41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spans="1:26" ht="15.75" customHeight="1" x14ac:dyDescent="0.2">
      <c r="A920" s="28"/>
      <c r="B920" s="41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spans="1:26" ht="15.75" customHeight="1" x14ac:dyDescent="0.2">
      <c r="A921" s="28"/>
      <c r="B921" s="41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spans="1:26" ht="15.75" customHeight="1" x14ac:dyDescent="0.2">
      <c r="A922" s="28"/>
      <c r="B922" s="41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spans="1:26" ht="15.75" customHeight="1" x14ac:dyDescent="0.2">
      <c r="A923" s="28"/>
      <c r="B923" s="41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spans="1:26" ht="15.75" customHeight="1" x14ac:dyDescent="0.2">
      <c r="A924" s="28"/>
      <c r="B924" s="41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spans="1:26" ht="15.75" customHeight="1" x14ac:dyDescent="0.2">
      <c r="A925" s="28"/>
      <c r="B925" s="41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spans="1:26" ht="15.75" customHeight="1" x14ac:dyDescent="0.2">
      <c r="A926" s="28"/>
      <c r="B926" s="41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spans="1:26" ht="15.75" customHeight="1" x14ac:dyDescent="0.2">
      <c r="A927" s="28"/>
      <c r="B927" s="41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spans="1:26" ht="15.75" customHeight="1" x14ac:dyDescent="0.2">
      <c r="A928" s="28"/>
      <c r="B928" s="41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spans="1:26" ht="15.75" customHeight="1" x14ac:dyDescent="0.2">
      <c r="A929" s="28"/>
      <c r="B929" s="41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spans="1:26" ht="15.75" customHeight="1" x14ac:dyDescent="0.2">
      <c r="A930" s="28"/>
      <c r="B930" s="41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spans="1:26" ht="15.75" customHeight="1" x14ac:dyDescent="0.2">
      <c r="A931" s="28"/>
      <c r="B931" s="41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spans="1:26" ht="15.75" customHeight="1" x14ac:dyDescent="0.2">
      <c r="A932" s="28"/>
      <c r="B932" s="41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spans="1:26" ht="15.75" customHeight="1" x14ac:dyDescent="0.2">
      <c r="A933" s="28"/>
      <c r="B933" s="41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spans="1:26" ht="15.75" customHeight="1" x14ac:dyDescent="0.2">
      <c r="A934" s="28"/>
      <c r="B934" s="41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spans="1:26" ht="15.75" customHeight="1" x14ac:dyDescent="0.2">
      <c r="A935" s="28"/>
      <c r="B935" s="41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spans="1:26" ht="15.75" customHeight="1" x14ac:dyDescent="0.2">
      <c r="A936" s="28"/>
      <c r="B936" s="41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spans="1:26" ht="15.75" customHeight="1" x14ac:dyDescent="0.2">
      <c r="A937" s="28"/>
      <c r="B937" s="41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spans="1:26" ht="15.75" customHeight="1" x14ac:dyDescent="0.2">
      <c r="A938" s="28"/>
      <c r="B938" s="41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spans="1:26" ht="15.75" customHeight="1" x14ac:dyDescent="0.2">
      <c r="A939" s="28"/>
      <c r="B939" s="41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spans="1:26" ht="15.75" customHeight="1" x14ac:dyDescent="0.2">
      <c r="A940" s="28"/>
      <c r="B940" s="41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spans="1:26" ht="15.75" customHeight="1" x14ac:dyDescent="0.2">
      <c r="A941" s="28"/>
      <c r="B941" s="41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spans="1:26" ht="15.75" customHeight="1" x14ac:dyDescent="0.2">
      <c r="A942" s="28"/>
      <c r="B942" s="41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spans="1:26" ht="15.75" customHeight="1" x14ac:dyDescent="0.2">
      <c r="A943" s="28"/>
      <c r="B943" s="41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spans="1:26" ht="15.75" customHeight="1" x14ac:dyDescent="0.2">
      <c r="A944" s="28"/>
      <c r="B944" s="41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spans="1:26" ht="15.75" customHeight="1" x14ac:dyDescent="0.2">
      <c r="A945" s="28"/>
      <c r="B945" s="41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spans="1:26" ht="15.75" customHeight="1" x14ac:dyDescent="0.2">
      <c r="A946" s="28"/>
      <c r="B946" s="41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spans="1:26" ht="15.75" customHeight="1" x14ac:dyDescent="0.2">
      <c r="A947" s="28"/>
      <c r="B947" s="41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spans="1:26" ht="15.75" customHeight="1" x14ac:dyDescent="0.2">
      <c r="A948" s="28"/>
      <c r="B948" s="41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spans="1:26" ht="15.75" customHeight="1" x14ac:dyDescent="0.2">
      <c r="A949" s="28"/>
      <c r="B949" s="41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spans="1:26" ht="15.75" customHeight="1" x14ac:dyDescent="0.2">
      <c r="A950" s="28"/>
      <c r="B950" s="41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spans="1:26" ht="15.75" customHeight="1" x14ac:dyDescent="0.2">
      <c r="A951" s="28"/>
      <c r="B951" s="41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spans="1:26" ht="15.75" customHeight="1" x14ac:dyDescent="0.2">
      <c r="A952" s="28"/>
      <c r="B952" s="41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spans="1:26" ht="15.75" customHeight="1" x14ac:dyDescent="0.2">
      <c r="A953" s="28"/>
      <c r="B953" s="41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spans="1:26" ht="15.75" customHeight="1" x14ac:dyDescent="0.2">
      <c r="A954" s="28"/>
      <c r="B954" s="41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spans="1:26" ht="15.75" customHeight="1" x14ac:dyDescent="0.2">
      <c r="A955" s="28"/>
      <c r="B955" s="41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spans="1:26" ht="15.75" customHeight="1" x14ac:dyDescent="0.2">
      <c r="A956" s="28"/>
      <c r="B956" s="41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spans="1:26" ht="15.75" customHeight="1" x14ac:dyDescent="0.2">
      <c r="A957" s="28"/>
      <c r="B957" s="41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spans="1:26" ht="15.75" customHeight="1" x14ac:dyDescent="0.2">
      <c r="A958" s="28"/>
      <c r="B958" s="41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spans="1:26" ht="15.75" customHeight="1" x14ac:dyDescent="0.2">
      <c r="A959" s="28"/>
      <c r="B959" s="41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spans="1:26" ht="15.75" customHeight="1" x14ac:dyDescent="0.2">
      <c r="A960" s="28"/>
      <c r="B960" s="41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spans="1:26" ht="15.75" customHeight="1" x14ac:dyDescent="0.2">
      <c r="A961" s="28"/>
      <c r="B961" s="41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spans="1:26" ht="15.75" customHeight="1" x14ac:dyDescent="0.2">
      <c r="A962" s="28"/>
      <c r="B962" s="41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spans="1:26" ht="15.75" customHeight="1" x14ac:dyDescent="0.2">
      <c r="A963" s="28"/>
      <c r="B963" s="41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spans="1:26" ht="15.75" customHeight="1" x14ac:dyDescent="0.2">
      <c r="A964" s="28"/>
      <c r="B964" s="41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spans="1:26" ht="15.75" customHeight="1" x14ac:dyDescent="0.2">
      <c r="A965" s="28"/>
      <c r="B965" s="41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spans="1:26" ht="15.75" customHeight="1" x14ac:dyDescent="0.2">
      <c r="A966" s="28"/>
      <c r="B966" s="41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spans="1:26" ht="15.75" customHeight="1" x14ac:dyDescent="0.2">
      <c r="A967" s="28"/>
      <c r="B967" s="41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spans="1:26" ht="15.75" customHeight="1" x14ac:dyDescent="0.2">
      <c r="A968" s="28"/>
      <c r="B968" s="41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spans="1:26" ht="15.75" customHeight="1" x14ac:dyDescent="0.2">
      <c r="A969" s="28"/>
      <c r="B969" s="41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spans="1:26" ht="15.75" customHeight="1" x14ac:dyDescent="0.2">
      <c r="A970" s="28"/>
      <c r="B970" s="41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spans="1:26" ht="15.75" customHeight="1" x14ac:dyDescent="0.2">
      <c r="A971" s="28"/>
      <c r="B971" s="41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spans="1:26" ht="15.75" customHeight="1" x14ac:dyDescent="0.2">
      <c r="A972" s="28"/>
      <c r="B972" s="41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spans="1:26" ht="15.75" customHeight="1" x14ac:dyDescent="0.2">
      <c r="A973" s="28"/>
      <c r="B973" s="41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spans="1:26" ht="15.75" customHeight="1" x14ac:dyDescent="0.2">
      <c r="A974" s="28"/>
      <c r="B974" s="41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spans="1:26" ht="15.75" customHeight="1" x14ac:dyDescent="0.2">
      <c r="A975" s="28"/>
      <c r="B975" s="41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spans="1:26" ht="15.75" customHeight="1" x14ac:dyDescent="0.2">
      <c r="A976" s="28"/>
      <c r="B976" s="41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spans="1:26" ht="15.75" customHeight="1" x14ac:dyDescent="0.2">
      <c r="A977" s="28"/>
      <c r="B977" s="41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spans="1:26" ht="15.75" customHeight="1" x14ac:dyDescent="0.2">
      <c r="A978" s="28"/>
      <c r="B978" s="41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spans="1:26" ht="15.75" customHeight="1" x14ac:dyDescent="0.2">
      <c r="A979" s="28"/>
      <c r="B979" s="41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spans="1:26" ht="15.75" customHeight="1" x14ac:dyDescent="0.2">
      <c r="A980" s="28"/>
      <c r="B980" s="41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spans="1:26" ht="15.75" customHeight="1" x14ac:dyDescent="0.2">
      <c r="A981" s="28"/>
      <c r="B981" s="41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spans="1:26" ht="15.75" customHeight="1" x14ac:dyDescent="0.2">
      <c r="A982" s="28"/>
      <c r="B982" s="41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spans="1:26" ht="15.75" customHeight="1" x14ac:dyDescent="0.2">
      <c r="A983" s="28"/>
      <c r="B983" s="41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spans="1:26" ht="15.75" customHeight="1" x14ac:dyDescent="0.2">
      <c r="A984" s="28"/>
      <c r="B984" s="41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spans="1:26" ht="15.75" customHeight="1" x14ac:dyDescent="0.2">
      <c r="A985" s="28"/>
      <c r="B985" s="41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spans="1:26" ht="15.75" customHeight="1" x14ac:dyDescent="0.2">
      <c r="A986" s="28"/>
      <c r="B986" s="41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spans="1:26" ht="15.75" customHeight="1" x14ac:dyDescent="0.2">
      <c r="A987" s="28"/>
      <c r="B987" s="41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spans="1:26" ht="15.75" customHeight="1" x14ac:dyDescent="0.2">
      <c r="A988" s="28"/>
      <c r="B988" s="41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spans="1:26" ht="15.75" customHeight="1" x14ac:dyDescent="0.2">
      <c r="A989" s="28"/>
      <c r="B989" s="41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spans="1:26" ht="15.75" customHeight="1" x14ac:dyDescent="0.2">
      <c r="A990" s="28"/>
      <c r="B990" s="41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spans="1:26" ht="15.75" customHeight="1" x14ac:dyDescent="0.2">
      <c r="A991" s="28"/>
      <c r="B991" s="41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spans="1:26" ht="15.75" customHeight="1" x14ac:dyDescent="0.2">
      <c r="A992" s="28"/>
      <c r="B992" s="41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spans="1:26" ht="15.75" customHeight="1" x14ac:dyDescent="0.2">
      <c r="A993" s="28"/>
      <c r="B993" s="41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spans="1:26" ht="15.75" customHeight="1" x14ac:dyDescent="0.2">
      <c r="A994" s="28"/>
      <c r="B994" s="41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spans="1:26" ht="15.75" customHeight="1" x14ac:dyDescent="0.2">
      <c r="A995" s="28"/>
      <c r="B995" s="41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spans="1:26" ht="15.75" customHeight="1" x14ac:dyDescent="0.2">
      <c r="A996" s="28"/>
      <c r="B996" s="41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spans="1:26" ht="15.75" customHeight="1" x14ac:dyDescent="0.2">
      <c r="A997" s="28"/>
      <c r="B997" s="41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spans="1:26" ht="15.75" customHeight="1" x14ac:dyDescent="0.2">
      <c r="A998" s="28"/>
      <c r="B998" s="41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spans="1:26" ht="15.75" customHeight="1" x14ac:dyDescent="0.2">
      <c r="A999" s="28"/>
      <c r="B999" s="41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spans="1:26" ht="15.75" customHeight="1" x14ac:dyDescent="0.2">
      <c r="A1000" s="28"/>
      <c r="B1000" s="41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mergeCells count="8">
    <mergeCell ref="A127:A151"/>
    <mergeCell ref="A152:A176"/>
    <mergeCell ref="A177:A201"/>
    <mergeCell ref="A2:A26"/>
    <mergeCell ref="A27:A51"/>
    <mergeCell ref="A52:A76"/>
    <mergeCell ref="A77:A101"/>
    <mergeCell ref="A102:A126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Gasto Social </vt:lpstr>
      <vt:lpstr>Hoja1</vt:lpstr>
      <vt:lpstr>Nivel de Pobreza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E. Edison Achalma Mendoza</cp:lastModifiedBy>
  <dcterms:modified xsi:type="dcterms:W3CDTF">2021-12-02T23:13:27Z</dcterms:modified>
</cp:coreProperties>
</file>