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08. Virtual School/Economic Research Seminar/F.1 Group Project/data/"/>
    </mc:Choice>
  </mc:AlternateContent>
  <xr:revisionPtr revIDLastSave="237" documentId="11_F25DC773A252ABDACC1048C231585B5E5ADE58FA" xr6:coauthVersionLast="47" xr6:coauthVersionMax="47" xr10:uidLastSave="{8D0F2BD4-C50F-4E41-884A-C19B617364BE}"/>
  <bookViews>
    <workbookView xWindow="-120" yWindow="-120" windowWidth="29040" windowHeight="15720" xr2:uid="{00000000-000D-0000-FFFF-FFFF00000000}"/>
  </bookViews>
  <sheets>
    <sheet name="Nivel de Pobrez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F24" i="1"/>
  <c r="E24" i="1"/>
  <c r="D24" i="1"/>
  <c r="C24" i="1"/>
  <c r="C23" i="1" l="1"/>
  <c r="H8" i="1"/>
  <c r="C4" i="1"/>
  <c r="C11" i="1"/>
  <c r="H11" i="1" s="1"/>
  <c r="C14" i="1"/>
  <c r="C15" i="1"/>
  <c r="H15" i="1" s="1"/>
  <c r="C16" i="1"/>
  <c r="H4" i="1"/>
  <c r="H16" i="1"/>
  <c r="F3" i="1"/>
  <c r="F4" i="1"/>
  <c r="F5" i="1"/>
  <c r="C5" i="1" s="1"/>
  <c r="H5" i="1" s="1"/>
  <c r="F6" i="1"/>
  <c r="F7" i="1"/>
  <c r="C7" i="1" s="1"/>
  <c r="H7" i="1" s="1"/>
  <c r="F8" i="1"/>
  <c r="C8" i="1" s="1"/>
  <c r="F9" i="1"/>
  <c r="C9" i="1" s="1"/>
  <c r="H9" i="1" s="1"/>
  <c r="F10" i="1"/>
  <c r="C10" i="1" s="1"/>
  <c r="H10" i="1" s="1"/>
  <c r="F11" i="1"/>
  <c r="F12" i="1"/>
  <c r="C12" i="1" s="1"/>
  <c r="H12" i="1" s="1"/>
  <c r="F13" i="1"/>
  <c r="C13" i="1" s="1"/>
  <c r="H13" i="1" s="1"/>
  <c r="F14" i="1"/>
  <c r="F15" i="1"/>
  <c r="F16" i="1"/>
  <c r="C6" i="1" l="1"/>
  <c r="H6" i="1" s="1"/>
  <c r="C3" i="1"/>
  <c r="H3" i="1" s="1"/>
  <c r="H14" i="1"/>
  <c r="F23" i="1"/>
  <c r="H23" i="1" l="1"/>
  <c r="F22" i="1"/>
  <c r="F21" i="1"/>
  <c r="C21" i="1" s="1"/>
  <c r="H21" i="1" s="1"/>
  <c r="F20" i="1"/>
  <c r="C20" i="1" s="1"/>
  <c r="H20" i="1" s="1"/>
  <c r="F19" i="1"/>
  <c r="C19" i="1" s="1"/>
  <c r="F18" i="1"/>
  <c r="F17" i="1"/>
  <c r="C17" i="1" s="1"/>
  <c r="C22" i="1" l="1"/>
  <c r="H22" i="1" s="1"/>
  <c r="H19" i="1"/>
  <c r="H17" i="1"/>
  <c r="C18" i="1"/>
  <c r="H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tc={5B3AFF64-4547-420C-977E-2A7FB1C05C5D}</author>
    <author>tc={7EBE4178-014B-41C0-A2C1-6F0969E439B6}</author>
    <author>tc={23E633C6-5EF7-4DA8-B0E5-AAFA6E618179}</author>
    <author>tc={9F042122-FFE4-483E-9E4E-F83786EAB9FD}</author>
    <author>tc={3AD69E1C-64FB-4D7F-B0FF-211FF1F91D25}</author>
    <author>tc={6D0AE801-95FD-4679-BDDD-903F24794154}</author>
  </authors>
  <commentList>
    <comment ref="B26" authorId="0" shapeId="0" xr:uid="{5B3AFF64-4547-420C-977E-2A7FB1C05C5D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</t>
      </text>
    </comment>
    <comment ref="B27" authorId="1" shapeId="0" xr:uid="{7EBE4178-014B-41C0-A2C1-6F0969E439B6}">
      <text>
        <t>[Threaded comment]
Your version of Excel allows you to read this threaded comment; however, any edits to it will get removed if the file is opened in a newer version of Excel. Learn more: https://go.microsoft.com/fwlink/?linkid=870924
Comment:
    Población</t>
      </text>
    </comment>
    <comment ref="B28" authorId="2" shapeId="0" xr:uid="{23E633C6-5EF7-4DA8-B0E5-AAFA6E618179}">
      <text>
        <t>[Threaded comment]
Your version of Excel allows you to read this threaded comment; however, any edits to it will get removed if the file is opened in a newer version of Excel. Learn more: https://go.microsoft.com/fwlink/?linkid=870924
Comment:
    Tasa posible de ocurrencia</t>
      </text>
    </comment>
    <comment ref="B29" authorId="3" shapeId="0" xr:uid="{9F042122-FFE4-483E-9E4E-F83786EAB9FD}">
      <text>
        <t>[Threaded comment]
Your version of Excel allows you to read this threaded comment; however, any edits to it will get removed if the file is opened in a newer version of Excel. Learn more: https://go.microsoft.com/fwlink/?linkid=870924
Comment:
    Tasa posible de no ocurrencia</t>
      </text>
    </comment>
    <comment ref="B30" authorId="4" shapeId="0" xr:uid="{3AD69E1C-64FB-4D7F-B0FF-211FF1F91D25}">
      <text>
        <t>[Threaded comment]
Your version of Excel allows you to read this threaded comment; however, any edits to it will get removed if the file is opened in a newer version of Excel. Learn more: https://go.microsoft.com/fwlink/?linkid=870924
Comment:
    Nivel de signifiancia</t>
      </text>
    </comment>
    <comment ref="B31" authorId="5" shapeId="0" xr:uid="{6D0AE801-95FD-4679-BDDD-903F24794154}">
      <text>
        <t>[Threaded comment]
Your version of Excel allows you to read this threaded comment; however, any edits to it will get removed if the file is opened in a newer version of Excel. Learn more: https://go.microsoft.com/fwlink/?linkid=870924
Comment:
    Nivel de confianza</t>
      </text>
    </comment>
  </commentList>
</comments>
</file>

<file path=xl/sharedStrings.xml><?xml version="1.0" encoding="utf-8"?>
<sst xmlns="http://schemas.openxmlformats.org/spreadsheetml/2006/main" count="13" uniqueCount="13">
  <si>
    <t>Total</t>
  </si>
  <si>
    <t>Pobres</t>
  </si>
  <si>
    <t>No pobres</t>
  </si>
  <si>
    <t>%P</t>
  </si>
  <si>
    <t>TOTAL</t>
  </si>
  <si>
    <t>POBRE EXTREMO</t>
  </si>
  <si>
    <t>POBRE NO EXTREMO</t>
  </si>
  <si>
    <t>n=</t>
  </si>
  <si>
    <t>N=</t>
  </si>
  <si>
    <t>p=</t>
  </si>
  <si>
    <t>q=</t>
  </si>
  <si>
    <t>E=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</si>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</sst>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Times New Roman"/>
      <family val="1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5" borderId="0" xfId="1" applyNumberForma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171451</xdr:rowOff>
    </xdr:from>
    <xdr:to>
      <xdr:col>14</xdr:col>
      <xdr:colOff>647700</xdr:colOff>
      <xdr:row>27</xdr:row>
      <xdr:rowOff>159455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480E9F-BD74-4854-ACDA-E8BF5D9DC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371476"/>
          <a:ext cx="5057775" cy="43123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. Edison Achalma Mendoza" id="{29724103-C4DC-4501-8F31-CE0D782BDC4D}" userId="b1ecd61295a042a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1-11-30T16:36:28.82" personId="{29724103-C4DC-4501-8F31-CE0D782BDC4D}" id="{5B3AFF64-4547-420C-977E-2A7FB1C05C5D}">
    <text>Muestra</text>
  </threadedComment>
  <threadedComment ref="B27" dT="2021-11-30T16:36:44.77" personId="{29724103-C4DC-4501-8F31-CE0D782BDC4D}" id="{7EBE4178-014B-41C0-A2C1-6F0969E439B6}">
    <text>Población</text>
  </threadedComment>
  <threadedComment ref="B28" dT="2021-11-30T16:37:01.43" personId="{29724103-C4DC-4501-8F31-CE0D782BDC4D}" id="{23E633C6-5EF7-4DA8-B0E5-AAFA6E618179}">
    <text>Tasa posible de ocurrencia</text>
  </threadedComment>
  <threadedComment ref="B29" dT="2021-11-30T16:37:15.89" personId="{29724103-C4DC-4501-8F31-CE0D782BDC4D}" id="{9F042122-FFE4-483E-9E4E-F83786EAB9FD}">
    <text>Tasa posible de no ocurrencia</text>
  </threadedComment>
  <threadedComment ref="B30" dT="2021-11-30T16:37:31.40" personId="{29724103-C4DC-4501-8F31-CE0D782BDC4D}" id="{3AD69E1C-64FB-4D7F-B0FF-211FF1F91D25}">
    <text>Nivel de signifiancia</text>
  </threadedComment>
  <threadedComment ref="B31" dT="2021-11-30T16:37:45.22" personId="{29724103-C4DC-4501-8F31-CE0D782BDC4D}" id="{6D0AE801-95FD-4679-BDDD-903F24794154}">
    <text>Nivel de confianza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822"/>
  <sheetViews>
    <sheetView tabSelected="1" workbookViewId="0">
      <selection activeCell="P20" sqref="P20"/>
    </sheetView>
  </sheetViews>
  <sheetFormatPr defaultColWidth="14.42578125" defaultRowHeight="15" x14ac:dyDescent="0.25"/>
  <cols>
    <col min="1" max="1" width="5.7109375" style="3" customWidth="1"/>
    <col min="2" max="8" width="10.7109375" style="3" customWidth="1"/>
    <col min="9" max="16384" width="14.42578125" style="3"/>
  </cols>
  <sheetData>
    <row r="1" spans="2:26" ht="15.75" thickBot="1" x14ac:dyDescent="0.3"/>
    <row r="2" spans="2:26" ht="33" customHeight="1" x14ac:dyDescent="0.25">
      <c r="B2" s="1"/>
      <c r="C2" s="9" t="s">
        <v>0</v>
      </c>
      <c r="D2" s="9" t="s">
        <v>5</v>
      </c>
      <c r="E2" s="9" t="s">
        <v>6</v>
      </c>
      <c r="F2" s="9" t="s">
        <v>1</v>
      </c>
      <c r="G2" s="9" t="s">
        <v>2</v>
      </c>
      <c r="H2" s="9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idden="1" x14ac:dyDescent="0.25">
      <c r="B3" s="6">
        <v>2000</v>
      </c>
      <c r="C3" s="4">
        <f t="shared" ref="C3:C15" si="0">F3+G3</f>
        <v>0</v>
      </c>
      <c r="D3" s="10"/>
      <c r="E3" s="10"/>
      <c r="F3" s="4">
        <f t="shared" ref="F3:F15" si="1">D3+E3</f>
        <v>0</v>
      </c>
      <c r="G3" s="10"/>
      <c r="H3" s="5" t="e">
        <f t="shared" ref="H3:H15" si="2">F3/C3*100</f>
        <v>#DIV/0!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idden="1" x14ac:dyDescent="0.25">
      <c r="B4" s="6">
        <v>2001</v>
      </c>
      <c r="C4" s="4">
        <f t="shared" si="0"/>
        <v>0</v>
      </c>
      <c r="D4" s="10"/>
      <c r="E4" s="10"/>
      <c r="F4" s="4">
        <f t="shared" si="1"/>
        <v>0</v>
      </c>
      <c r="G4" s="10"/>
      <c r="H4" s="5" t="e">
        <f t="shared" si="2"/>
        <v>#DIV/0!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idden="1" x14ac:dyDescent="0.25">
      <c r="B5" s="6">
        <v>2002</v>
      </c>
      <c r="C5" s="4">
        <f t="shared" si="0"/>
        <v>0</v>
      </c>
      <c r="D5" s="10"/>
      <c r="E5" s="10"/>
      <c r="F5" s="4">
        <f t="shared" si="1"/>
        <v>0</v>
      </c>
      <c r="G5" s="10"/>
      <c r="H5" s="5" t="e">
        <f t="shared" si="2"/>
        <v>#DIV/0!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idden="1" x14ac:dyDescent="0.25">
      <c r="B6" s="6">
        <v>2003</v>
      </c>
      <c r="C6" s="4">
        <f t="shared" si="0"/>
        <v>0</v>
      </c>
      <c r="D6" s="10"/>
      <c r="E6" s="10"/>
      <c r="F6" s="4">
        <f t="shared" si="1"/>
        <v>0</v>
      </c>
      <c r="G6" s="10"/>
      <c r="H6" s="5" t="e">
        <f t="shared" si="2"/>
        <v>#DIV/0!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6">
        <v>2004</v>
      </c>
      <c r="C7" s="4">
        <f t="shared" si="0"/>
        <v>839</v>
      </c>
      <c r="D7" s="10">
        <v>154</v>
      </c>
      <c r="E7" s="10">
        <v>350</v>
      </c>
      <c r="F7" s="4">
        <f t="shared" si="1"/>
        <v>504</v>
      </c>
      <c r="G7" s="10">
        <v>335</v>
      </c>
      <c r="H7" s="5">
        <f t="shared" si="2"/>
        <v>60.071513706793802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6">
        <v>2005</v>
      </c>
      <c r="C8" s="4">
        <f t="shared" si="0"/>
        <v>843</v>
      </c>
      <c r="D8" s="10">
        <v>166</v>
      </c>
      <c r="E8" s="10">
        <v>399</v>
      </c>
      <c r="F8" s="4">
        <f t="shared" si="1"/>
        <v>565</v>
      </c>
      <c r="G8" s="10">
        <v>278</v>
      </c>
      <c r="H8" s="5">
        <f>F8/C8*100</f>
        <v>67.022538552787665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6">
        <v>2006</v>
      </c>
      <c r="C9" s="4">
        <f t="shared" si="0"/>
        <v>845</v>
      </c>
      <c r="D9" s="10">
        <v>204</v>
      </c>
      <c r="E9" s="10">
        <v>345</v>
      </c>
      <c r="F9" s="4">
        <f t="shared" si="1"/>
        <v>549</v>
      </c>
      <c r="G9" s="10">
        <v>296</v>
      </c>
      <c r="H9" s="5">
        <f t="shared" si="2"/>
        <v>64.970414201183431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6">
        <v>2007</v>
      </c>
      <c r="C10" s="4">
        <f t="shared" si="0"/>
        <v>883</v>
      </c>
      <c r="D10" s="10">
        <v>234</v>
      </c>
      <c r="E10" s="10">
        <v>324</v>
      </c>
      <c r="F10" s="4">
        <f t="shared" si="1"/>
        <v>558</v>
      </c>
      <c r="G10" s="10">
        <v>325</v>
      </c>
      <c r="H10" s="5">
        <f t="shared" si="2"/>
        <v>63.193657984144956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6">
        <v>2008</v>
      </c>
      <c r="C11" s="4">
        <f t="shared" si="0"/>
        <v>856</v>
      </c>
      <c r="D11" s="10">
        <v>197</v>
      </c>
      <c r="E11" s="10">
        <v>282</v>
      </c>
      <c r="F11" s="4">
        <f t="shared" si="1"/>
        <v>479</v>
      </c>
      <c r="G11" s="10">
        <v>377</v>
      </c>
      <c r="H11" s="5">
        <f t="shared" si="2"/>
        <v>55.957943925233643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x14ac:dyDescent="0.25">
      <c r="B12" s="6">
        <v>2009</v>
      </c>
      <c r="C12" s="4">
        <f t="shared" si="0"/>
        <v>872</v>
      </c>
      <c r="D12" s="10">
        <v>158</v>
      </c>
      <c r="E12" s="10">
        <v>324</v>
      </c>
      <c r="F12" s="4">
        <f t="shared" si="1"/>
        <v>482</v>
      </c>
      <c r="G12" s="10">
        <v>390</v>
      </c>
      <c r="H12" s="5">
        <f t="shared" si="2"/>
        <v>55.27522935779816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5">
      <c r="B13" s="6">
        <v>2010</v>
      </c>
      <c r="C13" s="4">
        <f t="shared" si="0"/>
        <v>864</v>
      </c>
      <c r="D13" s="10">
        <v>142</v>
      </c>
      <c r="E13" s="10">
        <v>250</v>
      </c>
      <c r="F13" s="4">
        <f t="shared" si="1"/>
        <v>392</v>
      </c>
      <c r="G13" s="10">
        <v>472</v>
      </c>
      <c r="H13" s="5">
        <f t="shared" si="2"/>
        <v>45.370370370370374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x14ac:dyDescent="0.25">
      <c r="B14" s="6">
        <v>2011</v>
      </c>
      <c r="C14" s="4">
        <f t="shared" si="0"/>
        <v>910</v>
      </c>
      <c r="D14" s="10">
        <v>156</v>
      </c>
      <c r="E14" s="10">
        <v>300</v>
      </c>
      <c r="F14" s="4">
        <f t="shared" si="1"/>
        <v>456</v>
      </c>
      <c r="G14" s="10">
        <v>454</v>
      </c>
      <c r="H14" s="5">
        <f t="shared" si="2"/>
        <v>50.109890109890109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x14ac:dyDescent="0.25">
      <c r="B15" s="6">
        <v>2012</v>
      </c>
      <c r="C15" s="4">
        <f t="shared" si="0"/>
        <v>929</v>
      </c>
      <c r="D15" s="10">
        <v>141</v>
      </c>
      <c r="E15" s="10">
        <v>308</v>
      </c>
      <c r="F15" s="4">
        <f t="shared" si="1"/>
        <v>449</v>
      </c>
      <c r="G15" s="10">
        <v>480</v>
      </c>
      <c r="H15" s="5">
        <f t="shared" si="2"/>
        <v>48.33153928955867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25">
      <c r="B16" s="6">
        <v>2013</v>
      </c>
      <c r="C16" s="4">
        <f>F16+G16</f>
        <v>1078</v>
      </c>
      <c r="D16" s="4">
        <v>144</v>
      </c>
      <c r="E16" s="4">
        <v>348</v>
      </c>
      <c r="F16" s="4">
        <f>D16+E16</f>
        <v>492</v>
      </c>
      <c r="G16" s="4">
        <v>586</v>
      </c>
      <c r="H16" s="5">
        <f>F16/C16*100</f>
        <v>45.640074211502785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15.75" customHeight="1" x14ac:dyDescent="0.25">
      <c r="B17" s="6">
        <v>2014</v>
      </c>
      <c r="C17" s="4">
        <f t="shared" ref="C17:C22" si="3">F17+G17</f>
        <v>1100</v>
      </c>
      <c r="D17" s="4">
        <v>102</v>
      </c>
      <c r="E17" s="4">
        <v>313</v>
      </c>
      <c r="F17" s="4">
        <f t="shared" ref="F17" si="4">E17+D17</f>
        <v>415</v>
      </c>
      <c r="G17" s="4">
        <v>685</v>
      </c>
      <c r="H17" s="5">
        <f t="shared" ref="H17" si="5">+F17/C17*100</f>
        <v>37.727272727272727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15.75" customHeight="1" x14ac:dyDescent="0.25">
      <c r="B18" s="6">
        <v>2015</v>
      </c>
      <c r="C18" s="4">
        <f t="shared" si="3"/>
        <v>1137</v>
      </c>
      <c r="D18" s="4">
        <v>103</v>
      </c>
      <c r="E18" s="4">
        <v>294</v>
      </c>
      <c r="F18" s="4">
        <f t="shared" ref="F18:F20" si="6">+D18+E18</f>
        <v>397</v>
      </c>
      <c r="G18" s="4">
        <v>740</v>
      </c>
      <c r="H18" s="5">
        <f t="shared" ref="H18:H20" si="7">F18/C18*100</f>
        <v>34.91644678979771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15.75" customHeight="1" x14ac:dyDescent="0.25">
      <c r="B19" s="6">
        <v>2016</v>
      </c>
      <c r="C19" s="4">
        <f t="shared" si="3"/>
        <v>1171</v>
      </c>
      <c r="D19" s="4">
        <v>76</v>
      </c>
      <c r="E19" s="4">
        <v>306</v>
      </c>
      <c r="F19" s="4">
        <f t="shared" si="6"/>
        <v>382</v>
      </c>
      <c r="G19" s="4">
        <v>789</v>
      </c>
      <c r="H19" s="5">
        <f t="shared" si="7"/>
        <v>32.621690862510675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customHeight="1" x14ac:dyDescent="0.25">
      <c r="B20" s="6">
        <v>2017</v>
      </c>
      <c r="C20" s="4">
        <f t="shared" si="3"/>
        <v>1152</v>
      </c>
      <c r="D20" s="7">
        <v>63</v>
      </c>
      <c r="E20" s="7">
        <v>291</v>
      </c>
      <c r="F20" s="4">
        <f t="shared" si="6"/>
        <v>354</v>
      </c>
      <c r="G20" s="7">
        <v>798</v>
      </c>
      <c r="H20" s="5">
        <f t="shared" si="7"/>
        <v>30.729166666666668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ht="15.75" customHeight="1" x14ac:dyDescent="0.25">
      <c r="B21" s="6">
        <v>2018</v>
      </c>
      <c r="C21" s="4">
        <f t="shared" si="3"/>
        <v>1192</v>
      </c>
      <c r="D21" s="4">
        <v>60</v>
      </c>
      <c r="E21" s="4">
        <v>327</v>
      </c>
      <c r="F21" s="4">
        <f t="shared" ref="F21:F22" si="8">D21+E21</f>
        <v>387</v>
      </c>
      <c r="G21" s="4">
        <v>805</v>
      </c>
      <c r="H21" s="5">
        <f t="shared" ref="H21" si="9">+F21/C21*100</f>
        <v>32.466442953020135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ht="15.75" customHeight="1" x14ac:dyDescent="0.25">
      <c r="B22" s="6">
        <v>2019</v>
      </c>
      <c r="C22" s="4">
        <f t="shared" si="3"/>
        <v>1169</v>
      </c>
      <c r="D22" s="4">
        <v>79</v>
      </c>
      <c r="E22" s="4">
        <v>330</v>
      </c>
      <c r="F22" s="4">
        <f t="shared" si="8"/>
        <v>409</v>
      </c>
      <c r="G22" s="4">
        <v>760</v>
      </c>
      <c r="H22" s="5">
        <f t="shared" ref="H22:H23" si="10">F22/C22*100</f>
        <v>34.987168520102649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15.75" hidden="1" customHeight="1" x14ac:dyDescent="0.25">
      <c r="B23" s="6">
        <v>2020</v>
      </c>
      <c r="C23" s="4">
        <f>D23+E23+G23</f>
        <v>1217</v>
      </c>
      <c r="D23" s="4">
        <v>106</v>
      </c>
      <c r="E23" s="4">
        <v>326</v>
      </c>
      <c r="F23" s="4">
        <f t="shared" ref="F23" si="11">+D23+E23</f>
        <v>432</v>
      </c>
      <c r="G23" s="4">
        <v>785</v>
      </c>
      <c r="H23" s="5">
        <f t="shared" si="10"/>
        <v>35.497124075595728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15.75" customHeight="1" x14ac:dyDescent="0.25">
      <c r="B24" s="8" t="s">
        <v>4</v>
      </c>
      <c r="C24" s="12">
        <f>SUM(C7:C22)</f>
        <v>15840</v>
      </c>
      <c r="D24" s="11">
        <f>SUM(D3:D23)</f>
        <v>2285</v>
      </c>
      <c r="E24" s="11">
        <f>SUM(E3:E23)</f>
        <v>5417</v>
      </c>
      <c r="F24" s="11">
        <f>SUM(F3:F23)</f>
        <v>7702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15.7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15.75" customHeight="1" x14ac:dyDescent="0.25">
      <c r="B26" s="2" t="s">
        <v>7</v>
      </c>
      <c r="C26" s="11">
        <f>((C31^2)*(C28)*(C29)*(C27)/((C30^2)*(C27-1)+((C31^2)*C28*C29)))</f>
        <v>375.08687579978243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15.75" customHeight="1" x14ac:dyDescent="0.25">
      <c r="B27" s="2" t="s">
        <v>8</v>
      </c>
      <c r="C27" s="11">
        <f>C24</f>
        <v>15840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15.75" customHeight="1" x14ac:dyDescent="0.25">
      <c r="B28" s="2" t="s">
        <v>9</v>
      </c>
      <c r="C28" s="2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ht="15.75" customHeight="1" x14ac:dyDescent="0.25">
      <c r="B29" s="2" t="s">
        <v>10</v>
      </c>
      <c r="C29" s="2">
        <v>0.5</v>
      </c>
      <c r="D29" s="2"/>
      <c r="E29" s="2"/>
      <c r="F29" s="2"/>
      <c r="G29" s="1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ht="15.75" customHeight="1" x14ac:dyDescent="0.25">
      <c r="B30" s="2" t="s">
        <v>11</v>
      </c>
      <c r="C30" s="2">
        <v>0.05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ht="15.75" customHeight="1" x14ac:dyDescent="0.25">
      <c r="B31" s="2" t="s">
        <v>12</v>
      </c>
      <c r="C31" s="2">
        <v>1.96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ht="15.75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ht="15.7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ht="15.75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ht="15.7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15.7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15.7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5.7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t="15.75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ht="15.75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ht="15.75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ht="15.75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ht="15.75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ht="15.75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ht="15.75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ht="15.75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ht="15.75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ht="15.7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15.7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15.75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ht="15.7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ht="15.7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ht="15.7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ht="15.7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ht="15.7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ht="15.75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ht="15.7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ht="15.75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ht="15.75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ht="15.7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ht="15.7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ht="15.75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ht="15.75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ht="15.75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ht="15.75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ht="15.75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ht="15.7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ht="15.75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ht="15.75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ht="15.75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ht="15.75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ht="15.75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ht="15.75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ht="15.75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ht="15.75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ht="15.75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ht="15.7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ht="15.75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ht="15.75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ht="15.75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ht="15.75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ht="15.75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ht="15.75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ht="15.75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5.75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ht="15.75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ht="15.75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ht="15.75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ht="15.75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ht="15.75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ht="15.75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ht="15.75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ht="15.75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ht="15.75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ht="15.75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ht="15.75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ht="15.75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ht="15.75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ht="15.75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ht="15.75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ht="15.75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ht="15.75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ht="15.75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ht="15.75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ht="15.75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ht="15.75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ht="15.75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ht="15.7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ht="15.75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ht="15.75" customHeigh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ht="15.75" customHeigh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ht="15.75" customHeigh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ht="15.75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ht="15.75" customHeigh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ht="15.75" customHeigh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ht="15.75" customHeigh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ht="15.75" customHeigh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ht="15.75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ht="15.75" customHeigh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ht="15.75" customHeigh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ht="15.75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ht="15.75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ht="15.75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ht="15.75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ht="15.75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ht="15.75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ht="15.75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ht="15.75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ht="15.75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ht="15.75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ht="15.75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ht="15.75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ht="15.75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ht="15.75" customHeigh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ht="15.75" customHeigh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ht="15.75" customHeigh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ht="15.75" customHeigh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ht="15.75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ht="15.75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ht="15.75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ht="15.75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ht="15.75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ht="15.75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ht="15.75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ht="15.75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ht="15.75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ht="15.75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ht="15.75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ht="15.75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ht="15.7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ht="15.75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ht="15.75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ht="15.75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ht="15.75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ht="15.75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ht="15.75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ht="15.75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ht="15.75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ht="15.75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ht="15.75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ht="15.75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ht="15.75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ht="15.75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ht="15.75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ht="15.75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ht="15.75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ht="15.75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ht="15.75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ht="15.75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ht="15.75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ht="15.75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ht="15.75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ht="15.75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ht="15.75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ht="15.75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ht="15.75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ht="15.75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ht="15.75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ht="15.75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ht="15.75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ht="15.75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ht="15.7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ht="15.7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ht="15.75" customHeigh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ht="15.75" customHeigh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ht="15.75" customHeigh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ht="15.75" customHeigh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ht="15.75" customHeigh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ht="15.75" customHeigh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ht="15.7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ht="15.75" customHeigh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ht="15.75" customHeigh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ht="15.75" customHeigh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ht="15.75" customHeigh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ht="15.75" customHeigh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ht="15.75" customHeigh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ht="15.75" customHeigh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ht="15.75" customHeigh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ht="15.75" customHeigh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ht="15.75" customHeigh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ht="15.75" customHeigh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ht="15.75" customHeigh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ht="15.75" customHeigh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ht="15.75" customHeigh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ht="15.75" customHeigh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ht="15.75" customHeigh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ht="15.75" customHeigh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ht="15.75" customHeigh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ht="15.75" customHeigh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ht="15.75" customHeigh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ht="15.75" customHeigh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ht="15.75" customHeigh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ht="15.75" customHeigh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ht="15.75" customHeigh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ht="15.75" customHeigh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ht="15.75" customHeigh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ht="15.75" customHeigh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ht="15.75" customHeigh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ht="15.75" customHeigh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ht="15.7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ht="15.7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ht="15.7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ht="15.7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ht="15.7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ht="15.7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ht="15.7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ht="15.7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ht="15.7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ht="15.7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ht="15.7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ht="15.7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ht="15.7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ht="15.7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ht="15.7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ht="15.7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ht="15.7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ht="15.7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ht="15.7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ht="15.7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ht="15.7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ht="15.7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ht="15.7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ht="15.7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5.7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ht="15.7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ht="15.7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ht="15.7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ht="15.7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ht="15.7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ht="15.7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ht="15.7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ht="15.7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ht="15.7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ht="15.7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ht="15.7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ht="15.7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5.7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5.7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5.7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5.7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5.7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5.7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5.7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5.7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5.7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5.7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5.7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5.7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5.7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5.7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5.7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5.7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5.7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5.7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5.7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5.7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5.7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5.7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5.7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5.7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5.7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5.7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5.7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5.7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5.7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5.7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5.7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5.7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5.7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5.7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5.7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5.7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5.7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5.7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5.7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5.7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5.7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5.7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5.7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5.7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5.7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5.7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5.7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5.7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5.7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5.7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5.7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5.7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5.7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5.7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5.7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5.7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5.7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5.7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5.7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5.7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5.7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5.7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5.7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5.7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5.7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5.7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5.7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5.7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5.7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5.7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5.7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5.7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5.7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5.7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5.7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5.7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5.7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5.7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5.7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5.7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5.7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5.7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5.7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5.7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5.7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5.7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5.7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5.7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5.7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5.7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5.7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5.7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5.7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5.7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5.7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5.7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5.7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5.7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5.7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5.7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5.7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5.7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5.7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5.7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5.7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5.7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5.7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5.7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5.7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5.7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5.7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5.7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5.7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5.7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5.7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5.7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5.7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5.7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5.7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5.7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5.7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5.7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5.7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5.7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5.7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5.7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5.7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5.7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5.7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5.7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5.7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5.7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5.7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5.7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5.7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5.7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5.7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5.7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5.7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5.7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5.7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5.7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5.7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5.7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5.7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5.7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5.7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5.7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5.7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5.7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5.7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5.7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5.7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5.7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5.7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5.7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5.7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5.7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5.7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5.7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5.7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5.7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5.7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5.7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5.7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5.7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5.7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5.7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5.7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5.7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5.7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5.7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5.7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5.7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5.7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5.7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5.7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5.7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5.7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5.7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5.7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5.7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5.7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5.7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5.7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5.7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5.7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5.7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5.7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5.7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5.7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5.7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5.7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5.7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5.7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5.7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5.7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5.7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5.7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5.7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5.7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5.7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5.7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5.7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5.7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5.7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5.7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5.7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5.7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5.7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5.7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5.7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5.7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5.7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5.7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5.7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5.7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5.7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5.7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5.7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5.7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5.7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5.7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5.7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5.7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5.7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5.7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5.7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5.7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5.7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5.7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5.7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5.7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5.7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5.7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5.7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5.7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5.7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5.7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5.7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5.7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5.7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5.7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5.7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5.7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5.7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5.7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5.7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5.7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5.7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5.7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5.7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5.7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5.7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5.7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5.7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5.7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5.7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5.7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5.7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5.7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5.7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5.7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5.7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5.7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5.7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5.7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5.7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5.7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5.7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5.7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5.7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5.7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5.7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5.7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5.7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5.7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5.7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5.7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5.7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5.7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5.7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5.7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5.7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5.7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5.7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5.7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5.7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5.7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5.7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5.7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5.7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5.7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5.7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5.7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5.7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5.7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5.7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5.7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5.7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5.7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5.7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5.7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5.7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5.7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5.7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5.7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5.7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5.7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5.7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5.7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5.7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5.7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5.7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5.7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5.7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5.7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5.7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5.7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5.7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5.7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5.7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5.7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5.7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5.7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5.7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5.7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5.7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5.7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5.7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5.7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5.7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5.7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5.7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5.7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5.7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5.7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5.7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5.7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5.7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5.7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5.7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5.7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5.7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5.7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5.7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5.7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5.7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5.7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5.7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5.7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5.7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5.7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5.7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5.7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5.7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5.7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5.7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5.7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5.7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5.7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5.7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5.7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5.7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5.7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5.7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5.7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5.7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5.7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5.7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5.7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5.7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5.7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5.7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5.7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5.7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5.7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5.7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5.7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5.7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5.7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5.7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5.7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5.7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5.7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5.7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5.7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5.7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5.7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5.7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5.7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5.7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5.7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5.7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5.7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5.7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5.7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5.7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5.7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5.7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5.7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5.7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5.7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5.7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5.7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5.7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5.7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5.7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5.7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5.7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5.7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5.7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5.7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5.7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5.7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5.7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5.7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5.7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5.7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5.7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5.7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5.7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5.7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5.7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5.7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5.7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5.7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5.7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5.7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5.7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5.7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5.7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5.7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5.7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5.7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5.7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5.7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5.7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5.7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5.7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5.7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5.7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5.7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5.7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5.7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5.7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5.7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5.7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5.7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5.7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5.7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5.7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5.7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5.7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5.7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5.7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5.7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5.7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5.7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5.7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5.7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5.7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5.7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5.7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5.7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5.7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5.7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5.7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5.7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5.7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5.7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5.7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5.7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5.7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5.7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5.7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5.7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5.7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5.7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5.7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5.7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5.7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5.7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5.7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5.7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5.7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5.7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5.7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5.7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5.7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5.7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5.7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5.7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5.7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5.7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5.7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5.7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5.7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5.7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5.7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5.7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5.7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5.7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5.7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5.7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5.7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5.7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5.7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5.7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5.7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5.7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5.7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5.7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5.7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5.7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5.7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5.7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5.7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5.7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5.7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5.7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5.7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5.7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5.7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5.7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5.7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5.7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5.7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5.7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5.7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5.7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5.7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5.7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5.7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5.7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5.7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5.7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5.7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5.7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5.7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5.7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5.7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5.7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5.7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5.7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5.7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5.7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5.7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5.7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5.7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5.7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5.7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5.7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5.7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5.7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5.7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5.7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5.7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5.7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5.7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5.7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5.7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5.7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5.7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5.7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5.7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Nivel de Pobreza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Edison Achalma Mendoza</dc:creator>
  <cp:lastModifiedBy>E. Edison Achalma Mendoza</cp:lastModifiedBy>
  <dcterms:created xsi:type="dcterms:W3CDTF">2015-06-05T18:17:20Z</dcterms:created>
  <dcterms:modified xsi:type="dcterms:W3CDTF">2022-04-18T04:11:43Z</dcterms:modified>
</cp:coreProperties>
</file>