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2_Autocorrelacion\"/>
    </mc:Choice>
  </mc:AlternateContent>
  <xr:revisionPtr revIDLastSave="0" documentId="8_{5694A576-0AD5-44AA-A549-157E30ED75DC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33" i="1" l="1"/>
  <c r="C866" i="1"/>
  <c r="C867" i="1" s="1"/>
  <c r="E909" i="1" s="1"/>
  <c r="F909" i="1" s="1"/>
  <c r="G910" i="1" s="1"/>
  <c r="C868" i="1"/>
  <c r="F844" i="1"/>
  <c r="H844" i="1" s="1"/>
  <c r="E844" i="1"/>
  <c r="G844" i="1"/>
  <c r="F843" i="1"/>
  <c r="H843" i="1" s="1"/>
  <c r="E843" i="1"/>
  <c r="G843" i="1"/>
  <c r="F842" i="1"/>
  <c r="H842" i="1" s="1"/>
  <c r="E842" i="1"/>
  <c r="G842" i="1"/>
  <c r="F841" i="1"/>
  <c r="H841" i="1" s="1"/>
  <c r="E841" i="1"/>
  <c r="G841" i="1"/>
  <c r="F840" i="1"/>
  <c r="H840" i="1" s="1"/>
  <c r="E840" i="1"/>
  <c r="G840" i="1"/>
  <c r="F839" i="1"/>
  <c r="H839" i="1" s="1"/>
  <c r="E839" i="1"/>
  <c r="G839" i="1"/>
  <c r="F838" i="1"/>
  <c r="H838" i="1" s="1"/>
  <c r="E838" i="1"/>
  <c r="G838" i="1"/>
  <c r="F837" i="1"/>
  <c r="H837" i="1" s="1"/>
  <c r="E837" i="1"/>
  <c r="G837" i="1"/>
  <c r="F836" i="1"/>
  <c r="H836" i="1" s="1"/>
  <c r="E836" i="1"/>
  <c r="G836" i="1"/>
  <c r="F835" i="1"/>
  <c r="H835" i="1" s="1"/>
  <c r="E835" i="1"/>
  <c r="G835" i="1"/>
  <c r="F834" i="1"/>
  <c r="H834" i="1" s="1"/>
  <c r="E834" i="1"/>
  <c r="G834" i="1"/>
  <c r="F833" i="1"/>
  <c r="H833" i="1" s="1"/>
  <c r="E833" i="1"/>
  <c r="G833" i="1"/>
  <c r="F832" i="1"/>
  <c r="H832" i="1" s="1"/>
  <c r="E832" i="1"/>
  <c r="G832" i="1"/>
  <c r="F831" i="1"/>
  <c r="H831" i="1" s="1"/>
  <c r="E831" i="1"/>
  <c r="G831" i="1"/>
  <c r="F830" i="1"/>
  <c r="H830" i="1" s="1"/>
  <c r="E830" i="1"/>
  <c r="G830" i="1"/>
  <c r="F829" i="1"/>
  <c r="H829" i="1" s="1"/>
  <c r="E829" i="1"/>
  <c r="G829" i="1"/>
  <c r="F828" i="1"/>
  <c r="H828" i="1" s="1"/>
  <c r="E828" i="1"/>
  <c r="G828" i="1"/>
  <c r="F827" i="1"/>
  <c r="H827" i="1" s="1"/>
  <c r="E827" i="1"/>
  <c r="G827" i="1"/>
  <c r="F826" i="1"/>
  <c r="H826" i="1" s="1"/>
  <c r="E826" i="1"/>
  <c r="G826" i="1"/>
  <c r="F825" i="1"/>
  <c r="H825" i="1" s="1"/>
  <c r="E825" i="1"/>
  <c r="G825" i="1"/>
  <c r="F824" i="1"/>
  <c r="H824" i="1" s="1"/>
  <c r="E824" i="1"/>
  <c r="G824" i="1"/>
  <c r="F823" i="1"/>
  <c r="H823" i="1" s="1"/>
  <c r="E823" i="1"/>
  <c r="G823" i="1"/>
  <c r="F822" i="1"/>
  <c r="H822" i="1" s="1"/>
  <c r="E822" i="1"/>
  <c r="G822" i="1"/>
  <c r="F821" i="1"/>
  <c r="H821" i="1" s="1"/>
  <c r="E821" i="1"/>
  <c r="G821" i="1"/>
  <c r="F820" i="1"/>
  <c r="H820" i="1" s="1"/>
  <c r="E820" i="1"/>
  <c r="G820" i="1"/>
  <c r="F819" i="1"/>
  <c r="H819" i="1" s="1"/>
  <c r="E819" i="1"/>
  <c r="G819" i="1"/>
  <c r="F818" i="1"/>
  <c r="H818" i="1" s="1"/>
  <c r="E818" i="1"/>
  <c r="G818" i="1"/>
  <c r="F817" i="1"/>
  <c r="H817" i="1" s="1"/>
  <c r="E817" i="1"/>
  <c r="G817" i="1"/>
  <c r="F816" i="1"/>
  <c r="H816" i="1" s="1"/>
  <c r="E816" i="1"/>
  <c r="G816" i="1"/>
  <c r="F815" i="1"/>
  <c r="H815" i="1" s="1"/>
  <c r="E815" i="1"/>
  <c r="G815" i="1"/>
  <c r="F814" i="1"/>
  <c r="H814" i="1" s="1"/>
  <c r="E814" i="1"/>
  <c r="G814" i="1"/>
  <c r="F813" i="1"/>
  <c r="H813" i="1" s="1"/>
  <c r="E813" i="1"/>
  <c r="G813" i="1"/>
  <c r="F812" i="1"/>
  <c r="H812" i="1" s="1"/>
  <c r="E812" i="1"/>
  <c r="G812" i="1"/>
  <c r="F811" i="1"/>
  <c r="H811" i="1" s="1"/>
  <c r="E811" i="1"/>
  <c r="G811" i="1"/>
  <c r="F810" i="1"/>
  <c r="H810" i="1" s="1"/>
  <c r="E810" i="1"/>
  <c r="G810" i="1"/>
  <c r="F809" i="1"/>
  <c r="H809" i="1" s="1"/>
  <c r="E809" i="1"/>
  <c r="G809" i="1"/>
  <c r="F808" i="1"/>
  <c r="H808" i="1" s="1"/>
  <c r="E808" i="1"/>
  <c r="G808" i="1"/>
  <c r="F807" i="1"/>
  <c r="H807" i="1" s="1"/>
  <c r="E807" i="1"/>
  <c r="G807" i="1"/>
  <c r="F806" i="1"/>
  <c r="H806" i="1" s="1"/>
  <c r="E806" i="1"/>
  <c r="G806" i="1"/>
  <c r="C799" i="1"/>
  <c r="F777" i="1"/>
  <c r="C730" i="1"/>
  <c r="C731" i="1" s="1"/>
  <c r="E777" i="1" s="1"/>
  <c r="C732" i="1"/>
  <c r="F708" i="1"/>
  <c r="H708" i="1"/>
  <c r="E708" i="1"/>
  <c r="G708" i="1" s="1"/>
  <c r="F707" i="1"/>
  <c r="H707" i="1"/>
  <c r="E707" i="1"/>
  <c r="G707" i="1" s="1"/>
  <c r="F706" i="1"/>
  <c r="H706" i="1"/>
  <c r="E706" i="1"/>
  <c r="G706" i="1" s="1"/>
  <c r="F705" i="1"/>
  <c r="H705" i="1"/>
  <c r="E705" i="1"/>
  <c r="G705" i="1" s="1"/>
  <c r="F704" i="1"/>
  <c r="H704" i="1"/>
  <c r="E704" i="1"/>
  <c r="G704" i="1" s="1"/>
  <c r="F703" i="1"/>
  <c r="H703" i="1"/>
  <c r="E703" i="1"/>
  <c r="G703" i="1" s="1"/>
  <c r="F702" i="1"/>
  <c r="H702" i="1"/>
  <c r="E702" i="1"/>
  <c r="G702" i="1" s="1"/>
  <c r="F701" i="1"/>
  <c r="H701" i="1"/>
  <c r="E701" i="1"/>
  <c r="G701" i="1" s="1"/>
  <c r="F700" i="1"/>
  <c r="H700" i="1"/>
  <c r="E700" i="1"/>
  <c r="G700" i="1" s="1"/>
  <c r="F699" i="1"/>
  <c r="H699" i="1"/>
  <c r="E699" i="1"/>
  <c r="G699" i="1" s="1"/>
  <c r="F698" i="1"/>
  <c r="H698" i="1"/>
  <c r="E698" i="1"/>
  <c r="G698" i="1" s="1"/>
  <c r="F697" i="1"/>
  <c r="H697" i="1"/>
  <c r="E697" i="1"/>
  <c r="G697" i="1" s="1"/>
  <c r="F696" i="1"/>
  <c r="H696" i="1"/>
  <c r="E696" i="1"/>
  <c r="G696" i="1" s="1"/>
  <c r="F695" i="1"/>
  <c r="H695" i="1"/>
  <c r="E695" i="1"/>
  <c r="G695" i="1" s="1"/>
  <c r="F694" i="1"/>
  <c r="H694" i="1"/>
  <c r="E694" i="1"/>
  <c r="G694" i="1" s="1"/>
  <c r="F693" i="1"/>
  <c r="H693" i="1"/>
  <c r="E693" i="1"/>
  <c r="G693" i="1" s="1"/>
  <c r="F692" i="1"/>
  <c r="H692" i="1"/>
  <c r="E692" i="1"/>
  <c r="G692" i="1" s="1"/>
  <c r="F691" i="1"/>
  <c r="H691" i="1"/>
  <c r="E691" i="1"/>
  <c r="G691" i="1" s="1"/>
  <c r="F690" i="1"/>
  <c r="H690" i="1"/>
  <c r="E690" i="1"/>
  <c r="G690" i="1" s="1"/>
  <c r="F689" i="1"/>
  <c r="H689" i="1"/>
  <c r="E689" i="1"/>
  <c r="G689" i="1" s="1"/>
  <c r="F688" i="1"/>
  <c r="H688" i="1"/>
  <c r="E688" i="1"/>
  <c r="G688" i="1" s="1"/>
  <c r="F687" i="1"/>
  <c r="H687" i="1"/>
  <c r="E687" i="1"/>
  <c r="G687" i="1" s="1"/>
  <c r="F686" i="1"/>
  <c r="H686" i="1"/>
  <c r="E686" i="1"/>
  <c r="G686" i="1" s="1"/>
  <c r="F685" i="1"/>
  <c r="H685" i="1"/>
  <c r="E685" i="1"/>
  <c r="G685" i="1" s="1"/>
  <c r="F684" i="1"/>
  <c r="H684" i="1"/>
  <c r="E684" i="1"/>
  <c r="G684" i="1" s="1"/>
  <c r="F683" i="1"/>
  <c r="H683" i="1"/>
  <c r="E683" i="1"/>
  <c r="G683" i="1" s="1"/>
  <c r="F682" i="1"/>
  <c r="H682" i="1"/>
  <c r="E682" i="1"/>
  <c r="G682" i="1" s="1"/>
  <c r="F681" i="1"/>
  <c r="H681" i="1"/>
  <c r="E681" i="1"/>
  <c r="G681" i="1" s="1"/>
  <c r="F680" i="1"/>
  <c r="H680" i="1"/>
  <c r="E680" i="1"/>
  <c r="G680" i="1" s="1"/>
  <c r="F679" i="1"/>
  <c r="H679" i="1"/>
  <c r="E679" i="1"/>
  <c r="G679" i="1" s="1"/>
  <c r="F678" i="1"/>
  <c r="H678" i="1"/>
  <c r="E678" i="1"/>
  <c r="G678" i="1" s="1"/>
  <c r="F677" i="1"/>
  <c r="H677" i="1"/>
  <c r="E677" i="1"/>
  <c r="G677" i="1" s="1"/>
  <c r="F676" i="1"/>
  <c r="H676" i="1"/>
  <c r="E676" i="1"/>
  <c r="G676" i="1" s="1"/>
  <c r="F675" i="1"/>
  <c r="H675" i="1"/>
  <c r="E675" i="1"/>
  <c r="G675" i="1" s="1"/>
  <c r="F674" i="1"/>
  <c r="H674" i="1"/>
  <c r="E674" i="1"/>
  <c r="G674" i="1" s="1"/>
  <c r="F673" i="1"/>
  <c r="H673" i="1"/>
  <c r="E673" i="1"/>
  <c r="G673" i="1" s="1"/>
  <c r="F672" i="1"/>
  <c r="H672" i="1"/>
  <c r="E672" i="1"/>
  <c r="G672" i="1" s="1"/>
  <c r="F671" i="1"/>
  <c r="H671" i="1"/>
  <c r="E671" i="1"/>
  <c r="G671" i="1" s="1"/>
  <c r="F670" i="1"/>
  <c r="H670" i="1"/>
  <c r="E670" i="1"/>
  <c r="G670" i="1" s="1"/>
  <c r="C664" i="1"/>
  <c r="E608" i="1"/>
  <c r="F608" i="1" s="1"/>
  <c r="G609" i="1" s="1"/>
  <c r="C597" i="1"/>
  <c r="E619" i="1"/>
  <c r="F619" i="1" s="1"/>
  <c r="G620" i="1" s="1"/>
  <c r="C596" i="1"/>
  <c r="C598" i="1"/>
  <c r="C529" i="1"/>
  <c r="F574" i="1"/>
  <c r="H574" i="1"/>
  <c r="E574" i="1"/>
  <c r="G574" i="1" s="1"/>
  <c r="F573" i="1"/>
  <c r="H573" i="1"/>
  <c r="E573" i="1"/>
  <c r="G573" i="1"/>
  <c r="F572" i="1"/>
  <c r="H572" i="1"/>
  <c r="E572" i="1"/>
  <c r="G572" i="1"/>
  <c r="F571" i="1"/>
  <c r="H571" i="1"/>
  <c r="E571" i="1"/>
  <c r="G571" i="1"/>
  <c r="F570" i="1"/>
  <c r="H570" i="1"/>
  <c r="E570" i="1"/>
  <c r="G570" i="1"/>
  <c r="F569" i="1"/>
  <c r="H569" i="1"/>
  <c r="E569" i="1"/>
  <c r="G569" i="1"/>
  <c r="F568" i="1"/>
  <c r="H568" i="1"/>
  <c r="E568" i="1"/>
  <c r="G568" i="1"/>
  <c r="F567" i="1"/>
  <c r="H567" i="1"/>
  <c r="E567" i="1"/>
  <c r="G567" i="1"/>
  <c r="F566" i="1"/>
  <c r="H566" i="1"/>
  <c r="E566" i="1"/>
  <c r="G566" i="1"/>
  <c r="F565" i="1"/>
  <c r="H565" i="1"/>
  <c r="E565" i="1"/>
  <c r="G565" i="1"/>
  <c r="F564" i="1"/>
  <c r="H564" i="1"/>
  <c r="E564" i="1"/>
  <c r="G564" i="1"/>
  <c r="F563" i="1"/>
  <c r="H563" i="1"/>
  <c r="E563" i="1"/>
  <c r="G563" i="1"/>
  <c r="F562" i="1"/>
  <c r="H562" i="1"/>
  <c r="E562" i="1"/>
  <c r="G562" i="1"/>
  <c r="F561" i="1"/>
  <c r="H561" i="1"/>
  <c r="E561" i="1"/>
  <c r="G561" i="1"/>
  <c r="F560" i="1"/>
  <c r="H560" i="1"/>
  <c r="E560" i="1"/>
  <c r="G560" i="1"/>
  <c r="F559" i="1"/>
  <c r="H559" i="1"/>
  <c r="E559" i="1"/>
  <c r="G559" i="1"/>
  <c r="F558" i="1"/>
  <c r="H558" i="1"/>
  <c r="E558" i="1"/>
  <c r="G558" i="1"/>
  <c r="F557" i="1"/>
  <c r="H557" i="1"/>
  <c r="E557" i="1"/>
  <c r="G557" i="1"/>
  <c r="F556" i="1"/>
  <c r="H556" i="1"/>
  <c r="E556" i="1"/>
  <c r="G556" i="1"/>
  <c r="F555" i="1"/>
  <c r="H555" i="1"/>
  <c r="E555" i="1"/>
  <c r="G555" i="1"/>
  <c r="F554" i="1"/>
  <c r="H554" i="1"/>
  <c r="E554" i="1"/>
  <c r="G554" i="1"/>
  <c r="F553" i="1"/>
  <c r="H553" i="1"/>
  <c r="E553" i="1"/>
  <c r="G553" i="1"/>
  <c r="F552" i="1"/>
  <c r="H552" i="1"/>
  <c r="E552" i="1"/>
  <c r="G552" i="1"/>
  <c r="F551" i="1"/>
  <c r="H551" i="1"/>
  <c r="E551" i="1"/>
  <c r="G551" i="1"/>
  <c r="F550" i="1"/>
  <c r="H550" i="1"/>
  <c r="E550" i="1"/>
  <c r="G550" i="1"/>
  <c r="F549" i="1"/>
  <c r="H549" i="1"/>
  <c r="E549" i="1"/>
  <c r="G549" i="1"/>
  <c r="F548" i="1"/>
  <c r="H548" i="1"/>
  <c r="E548" i="1"/>
  <c r="G548" i="1"/>
  <c r="F547" i="1"/>
  <c r="H547" i="1"/>
  <c r="E547" i="1"/>
  <c r="G547" i="1"/>
  <c r="F546" i="1"/>
  <c r="H546" i="1"/>
  <c r="E546" i="1"/>
  <c r="G546" i="1"/>
  <c r="F545" i="1"/>
  <c r="H545" i="1"/>
  <c r="E545" i="1"/>
  <c r="G545" i="1"/>
  <c r="F544" i="1"/>
  <c r="H544" i="1"/>
  <c r="E544" i="1"/>
  <c r="G544" i="1"/>
  <c r="F543" i="1"/>
  <c r="H543" i="1"/>
  <c r="E543" i="1"/>
  <c r="G543" i="1"/>
  <c r="F542" i="1"/>
  <c r="H542" i="1"/>
  <c r="E542" i="1"/>
  <c r="G542" i="1"/>
  <c r="F541" i="1"/>
  <c r="H541" i="1"/>
  <c r="E541" i="1"/>
  <c r="G541" i="1"/>
  <c r="F540" i="1"/>
  <c r="H540" i="1"/>
  <c r="E540" i="1"/>
  <c r="G540" i="1"/>
  <c r="F539" i="1"/>
  <c r="H539" i="1"/>
  <c r="E539" i="1"/>
  <c r="G539" i="1"/>
  <c r="F538" i="1"/>
  <c r="H538" i="1"/>
  <c r="E538" i="1"/>
  <c r="G538" i="1"/>
  <c r="F537" i="1"/>
  <c r="H537" i="1"/>
  <c r="E537" i="1"/>
  <c r="G537" i="1"/>
  <c r="F536" i="1"/>
  <c r="H536" i="1"/>
  <c r="E536" i="1"/>
  <c r="G536" i="1"/>
  <c r="C463" i="1"/>
  <c r="C464" i="1"/>
  <c r="E482" i="1" s="1"/>
  <c r="F482" i="1" s="1"/>
  <c r="G483" i="1" s="1"/>
  <c r="C465" i="1"/>
  <c r="F442" i="1"/>
  <c r="H442" i="1"/>
  <c r="E442" i="1"/>
  <c r="G442" i="1" s="1"/>
  <c r="F441" i="1"/>
  <c r="H441" i="1"/>
  <c r="E441" i="1"/>
  <c r="G441" i="1" s="1"/>
  <c r="F440" i="1"/>
  <c r="H440" i="1"/>
  <c r="E440" i="1"/>
  <c r="G440" i="1" s="1"/>
  <c r="F439" i="1"/>
  <c r="H439" i="1"/>
  <c r="E439" i="1"/>
  <c r="G439" i="1" s="1"/>
  <c r="F438" i="1"/>
  <c r="H438" i="1"/>
  <c r="E438" i="1"/>
  <c r="G438" i="1" s="1"/>
  <c r="F437" i="1"/>
  <c r="H437" i="1"/>
  <c r="E437" i="1"/>
  <c r="G437" i="1" s="1"/>
  <c r="F436" i="1"/>
  <c r="H436" i="1"/>
  <c r="E436" i="1"/>
  <c r="G436" i="1" s="1"/>
  <c r="F435" i="1"/>
  <c r="H435" i="1"/>
  <c r="E435" i="1"/>
  <c r="G435" i="1" s="1"/>
  <c r="F434" i="1"/>
  <c r="H434" i="1"/>
  <c r="E434" i="1"/>
  <c r="G434" i="1" s="1"/>
  <c r="F433" i="1"/>
  <c r="H433" i="1"/>
  <c r="E433" i="1"/>
  <c r="G433" i="1" s="1"/>
  <c r="F432" i="1"/>
  <c r="H432" i="1"/>
  <c r="E432" i="1"/>
  <c r="G432" i="1" s="1"/>
  <c r="F431" i="1"/>
  <c r="H431" i="1"/>
  <c r="E431" i="1"/>
  <c r="G431" i="1" s="1"/>
  <c r="F430" i="1"/>
  <c r="H430" i="1"/>
  <c r="E430" i="1"/>
  <c r="G430" i="1" s="1"/>
  <c r="F429" i="1"/>
  <c r="H429" i="1"/>
  <c r="E429" i="1"/>
  <c r="G429" i="1" s="1"/>
  <c r="F428" i="1"/>
  <c r="H428" i="1"/>
  <c r="E428" i="1"/>
  <c r="G428" i="1" s="1"/>
  <c r="F427" i="1"/>
  <c r="H427" i="1"/>
  <c r="E427" i="1"/>
  <c r="G427" i="1" s="1"/>
  <c r="F426" i="1"/>
  <c r="H426" i="1"/>
  <c r="E426" i="1"/>
  <c r="G426" i="1" s="1"/>
  <c r="F425" i="1"/>
  <c r="H425" i="1"/>
  <c r="E425" i="1"/>
  <c r="G425" i="1" s="1"/>
  <c r="F424" i="1"/>
  <c r="H424" i="1"/>
  <c r="E424" i="1"/>
  <c r="G424" i="1" s="1"/>
  <c r="F423" i="1"/>
  <c r="H423" i="1"/>
  <c r="E423" i="1"/>
  <c r="G423" i="1" s="1"/>
  <c r="F422" i="1"/>
  <c r="H422" i="1"/>
  <c r="E422" i="1"/>
  <c r="G422" i="1" s="1"/>
  <c r="F421" i="1"/>
  <c r="H421" i="1"/>
  <c r="E421" i="1"/>
  <c r="G421" i="1" s="1"/>
  <c r="F420" i="1"/>
  <c r="H420" i="1"/>
  <c r="E420" i="1"/>
  <c r="G420" i="1" s="1"/>
  <c r="F419" i="1"/>
  <c r="H419" i="1"/>
  <c r="E419" i="1"/>
  <c r="G419" i="1" s="1"/>
  <c r="F418" i="1"/>
  <c r="H418" i="1"/>
  <c r="E418" i="1"/>
  <c r="G418" i="1" s="1"/>
  <c r="F417" i="1"/>
  <c r="H417" i="1"/>
  <c r="E417" i="1"/>
  <c r="G417" i="1" s="1"/>
  <c r="F416" i="1"/>
  <c r="H416" i="1"/>
  <c r="E416" i="1"/>
  <c r="G416" i="1" s="1"/>
  <c r="F415" i="1"/>
  <c r="H415" i="1"/>
  <c r="E415" i="1"/>
  <c r="G415" i="1" s="1"/>
  <c r="F414" i="1"/>
  <c r="H414" i="1"/>
  <c r="E414" i="1"/>
  <c r="G414" i="1" s="1"/>
  <c r="F413" i="1"/>
  <c r="H413" i="1"/>
  <c r="E413" i="1"/>
  <c r="G413" i="1" s="1"/>
  <c r="F412" i="1"/>
  <c r="H412" i="1"/>
  <c r="E412" i="1"/>
  <c r="G412" i="1" s="1"/>
  <c r="F411" i="1"/>
  <c r="H411" i="1"/>
  <c r="E411" i="1"/>
  <c r="G411" i="1" s="1"/>
  <c r="F410" i="1"/>
  <c r="H410" i="1"/>
  <c r="E410" i="1"/>
  <c r="G410" i="1" s="1"/>
  <c r="F409" i="1"/>
  <c r="H409" i="1"/>
  <c r="E409" i="1"/>
  <c r="G409" i="1" s="1"/>
  <c r="F408" i="1"/>
  <c r="H408" i="1"/>
  <c r="E408" i="1"/>
  <c r="G408" i="1" s="1"/>
  <c r="F407" i="1"/>
  <c r="H407" i="1"/>
  <c r="E407" i="1"/>
  <c r="G407" i="1" s="1"/>
  <c r="F406" i="1"/>
  <c r="H406" i="1"/>
  <c r="E406" i="1"/>
  <c r="G406" i="1" s="1"/>
  <c r="F405" i="1"/>
  <c r="H405" i="1"/>
  <c r="E405" i="1"/>
  <c r="G405" i="1" s="1"/>
  <c r="F404" i="1"/>
  <c r="H404" i="1"/>
  <c r="E404" i="1"/>
  <c r="G404" i="1" s="1"/>
  <c r="C397" i="1"/>
  <c r="E374" i="1"/>
  <c r="F374" i="1"/>
  <c r="G375" i="1" s="1"/>
  <c r="E362" i="1"/>
  <c r="F362" i="1" s="1"/>
  <c r="G363" i="1" s="1"/>
  <c r="E358" i="1"/>
  <c r="F358" i="1"/>
  <c r="G359" i="1" s="1"/>
  <c r="E346" i="1"/>
  <c r="F346" i="1" s="1"/>
  <c r="G347" i="1" s="1"/>
  <c r="E342" i="1"/>
  <c r="F342" i="1"/>
  <c r="G343" i="1" s="1"/>
  <c r="C331" i="1"/>
  <c r="C332" i="1" s="1"/>
  <c r="C333" i="1"/>
  <c r="H270" i="1"/>
  <c r="F308" i="1"/>
  <c r="H308" i="1" s="1"/>
  <c r="E308" i="1"/>
  <c r="G308" i="1"/>
  <c r="F307" i="1"/>
  <c r="H307" i="1" s="1"/>
  <c r="E307" i="1"/>
  <c r="G307" i="1"/>
  <c r="F306" i="1"/>
  <c r="H306" i="1" s="1"/>
  <c r="E306" i="1"/>
  <c r="G306" i="1"/>
  <c r="F305" i="1"/>
  <c r="H305" i="1" s="1"/>
  <c r="E305" i="1"/>
  <c r="G305" i="1"/>
  <c r="F304" i="1"/>
  <c r="H304" i="1" s="1"/>
  <c r="E304" i="1"/>
  <c r="G304" i="1"/>
  <c r="F303" i="1"/>
  <c r="H303" i="1" s="1"/>
  <c r="E303" i="1"/>
  <c r="G303" i="1"/>
  <c r="F302" i="1"/>
  <c r="H302" i="1" s="1"/>
  <c r="E302" i="1"/>
  <c r="G302" i="1"/>
  <c r="F301" i="1"/>
  <c r="H301" i="1" s="1"/>
  <c r="E301" i="1"/>
  <c r="G301" i="1"/>
  <c r="F300" i="1"/>
  <c r="H300" i="1" s="1"/>
  <c r="E300" i="1"/>
  <c r="G300" i="1"/>
  <c r="F299" i="1"/>
  <c r="H299" i="1" s="1"/>
  <c r="E299" i="1"/>
  <c r="G299" i="1"/>
  <c r="F298" i="1"/>
  <c r="H298" i="1" s="1"/>
  <c r="E298" i="1"/>
  <c r="G298" i="1"/>
  <c r="F297" i="1"/>
  <c r="H297" i="1" s="1"/>
  <c r="E297" i="1"/>
  <c r="G297" i="1"/>
  <c r="F296" i="1"/>
  <c r="H296" i="1" s="1"/>
  <c r="E296" i="1"/>
  <c r="G296" i="1"/>
  <c r="F295" i="1"/>
  <c r="H295" i="1" s="1"/>
  <c r="E295" i="1"/>
  <c r="G295" i="1"/>
  <c r="F294" i="1"/>
  <c r="H294" i="1" s="1"/>
  <c r="E294" i="1"/>
  <c r="G294" i="1"/>
  <c r="F293" i="1"/>
  <c r="H293" i="1" s="1"/>
  <c r="E293" i="1"/>
  <c r="G293" i="1"/>
  <c r="F292" i="1"/>
  <c r="H292" i="1" s="1"/>
  <c r="E292" i="1"/>
  <c r="G292" i="1"/>
  <c r="F291" i="1"/>
  <c r="H291" i="1" s="1"/>
  <c r="E291" i="1"/>
  <c r="G291" i="1"/>
  <c r="F290" i="1"/>
  <c r="H290" i="1" s="1"/>
  <c r="E290" i="1"/>
  <c r="G290" i="1"/>
  <c r="F289" i="1"/>
  <c r="H289" i="1" s="1"/>
  <c r="E289" i="1"/>
  <c r="G289" i="1"/>
  <c r="F288" i="1"/>
  <c r="H288" i="1" s="1"/>
  <c r="E288" i="1"/>
  <c r="G288" i="1"/>
  <c r="F287" i="1"/>
  <c r="H287" i="1" s="1"/>
  <c r="E287" i="1"/>
  <c r="G287" i="1"/>
  <c r="F286" i="1"/>
  <c r="H286" i="1" s="1"/>
  <c r="E286" i="1"/>
  <c r="G286" i="1"/>
  <c r="F285" i="1"/>
  <c r="H285" i="1" s="1"/>
  <c r="E285" i="1"/>
  <c r="G285" i="1"/>
  <c r="F284" i="1"/>
  <c r="H284" i="1" s="1"/>
  <c r="E284" i="1"/>
  <c r="G284" i="1"/>
  <c r="F283" i="1"/>
  <c r="H283" i="1" s="1"/>
  <c r="E283" i="1"/>
  <c r="G283" i="1"/>
  <c r="F282" i="1"/>
  <c r="H282" i="1" s="1"/>
  <c r="E282" i="1"/>
  <c r="G282" i="1"/>
  <c r="F281" i="1"/>
  <c r="H281" i="1" s="1"/>
  <c r="E281" i="1"/>
  <c r="G281" i="1"/>
  <c r="F280" i="1"/>
  <c r="H280" i="1" s="1"/>
  <c r="E280" i="1"/>
  <c r="G280" i="1"/>
  <c r="F279" i="1"/>
  <c r="H279" i="1" s="1"/>
  <c r="E279" i="1"/>
  <c r="G279" i="1"/>
  <c r="F278" i="1"/>
  <c r="H278" i="1" s="1"/>
  <c r="E278" i="1"/>
  <c r="G278" i="1"/>
  <c r="F277" i="1"/>
  <c r="H277" i="1" s="1"/>
  <c r="E277" i="1"/>
  <c r="G277" i="1"/>
  <c r="F276" i="1"/>
  <c r="H276" i="1" s="1"/>
  <c r="E276" i="1"/>
  <c r="G276" i="1"/>
  <c r="F275" i="1"/>
  <c r="H275" i="1" s="1"/>
  <c r="E275" i="1"/>
  <c r="G275" i="1"/>
  <c r="F274" i="1"/>
  <c r="H274" i="1" s="1"/>
  <c r="E274" i="1"/>
  <c r="G274" i="1"/>
  <c r="F273" i="1"/>
  <c r="H273" i="1" s="1"/>
  <c r="E273" i="1"/>
  <c r="G273" i="1"/>
  <c r="F272" i="1"/>
  <c r="H272" i="1" s="1"/>
  <c r="E272" i="1"/>
  <c r="G272" i="1"/>
  <c r="F271" i="1"/>
  <c r="H271" i="1" s="1"/>
  <c r="E271" i="1"/>
  <c r="G271" i="1"/>
  <c r="F270" i="1"/>
  <c r="E270" i="1"/>
  <c r="G270" i="1"/>
  <c r="C263" i="1"/>
  <c r="C195" i="1"/>
  <c r="C196" i="1" s="1"/>
  <c r="C197" i="1"/>
  <c r="F173" i="1"/>
  <c r="H173" i="1" s="1"/>
  <c r="E173" i="1"/>
  <c r="G173" i="1"/>
  <c r="F172" i="1"/>
  <c r="H172" i="1" s="1"/>
  <c r="E172" i="1"/>
  <c r="G172" i="1"/>
  <c r="F171" i="1"/>
  <c r="H171" i="1" s="1"/>
  <c r="E171" i="1"/>
  <c r="G171" i="1"/>
  <c r="F170" i="1"/>
  <c r="H170" i="1" s="1"/>
  <c r="E170" i="1"/>
  <c r="G170" i="1"/>
  <c r="F169" i="1"/>
  <c r="H169" i="1" s="1"/>
  <c r="E169" i="1"/>
  <c r="G169" i="1"/>
  <c r="F168" i="1"/>
  <c r="H168" i="1" s="1"/>
  <c r="E168" i="1"/>
  <c r="G168" i="1"/>
  <c r="F167" i="1"/>
  <c r="H167" i="1" s="1"/>
  <c r="E167" i="1"/>
  <c r="G167" i="1"/>
  <c r="F166" i="1"/>
  <c r="H166" i="1" s="1"/>
  <c r="E166" i="1"/>
  <c r="G166" i="1"/>
  <c r="F165" i="1"/>
  <c r="H165" i="1" s="1"/>
  <c r="E165" i="1"/>
  <c r="G165" i="1"/>
  <c r="F164" i="1"/>
  <c r="H164" i="1" s="1"/>
  <c r="E164" i="1"/>
  <c r="G164" i="1"/>
  <c r="F163" i="1"/>
  <c r="H163" i="1" s="1"/>
  <c r="E163" i="1"/>
  <c r="G163" i="1"/>
  <c r="F162" i="1"/>
  <c r="H162" i="1" s="1"/>
  <c r="E162" i="1"/>
  <c r="G162" i="1"/>
  <c r="F161" i="1"/>
  <c r="H161" i="1" s="1"/>
  <c r="E161" i="1"/>
  <c r="G161" i="1"/>
  <c r="F160" i="1"/>
  <c r="H160" i="1" s="1"/>
  <c r="E160" i="1"/>
  <c r="G160" i="1"/>
  <c r="F159" i="1"/>
  <c r="H159" i="1" s="1"/>
  <c r="E159" i="1"/>
  <c r="G159" i="1"/>
  <c r="F158" i="1"/>
  <c r="H158" i="1" s="1"/>
  <c r="E158" i="1"/>
  <c r="G158" i="1"/>
  <c r="F157" i="1"/>
  <c r="H157" i="1" s="1"/>
  <c r="E157" i="1"/>
  <c r="G157" i="1"/>
  <c r="F156" i="1"/>
  <c r="H156" i="1" s="1"/>
  <c r="E156" i="1"/>
  <c r="G156" i="1"/>
  <c r="F155" i="1"/>
  <c r="H155" i="1" s="1"/>
  <c r="E155" i="1"/>
  <c r="G155" i="1"/>
  <c r="F154" i="1"/>
  <c r="H154" i="1" s="1"/>
  <c r="E154" i="1"/>
  <c r="G154" i="1"/>
  <c r="F153" i="1"/>
  <c r="H153" i="1" s="1"/>
  <c r="E153" i="1"/>
  <c r="G153" i="1"/>
  <c r="F152" i="1"/>
  <c r="H152" i="1" s="1"/>
  <c r="E152" i="1"/>
  <c r="G152" i="1"/>
  <c r="F151" i="1"/>
  <c r="H151" i="1" s="1"/>
  <c r="E151" i="1"/>
  <c r="G151" i="1"/>
  <c r="F150" i="1"/>
  <c r="H150" i="1" s="1"/>
  <c r="E150" i="1"/>
  <c r="G150" i="1"/>
  <c r="F149" i="1"/>
  <c r="H149" i="1" s="1"/>
  <c r="E149" i="1"/>
  <c r="G149" i="1"/>
  <c r="F148" i="1"/>
  <c r="H148" i="1" s="1"/>
  <c r="E148" i="1"/>
  <c r="G148" i="1"/>
  <c r="F147" i="1"/>
  <c r="H147" i="1" s="1"/>
  <c r="E147" i="1"/>
  <c r="G147" i="1"/>
  <c r="F146" i="1"/>
  <c r="H146" i="1" s="1"/>
  <c r="E146" i="1"/>
  <c r="G146" i="1"/>
  <c r="F145" i="1"/>
  <c r="H145" i="1" s="1"/>
  <c r="E145" i="1"/>
  <c r="G145" i="1"/>
  <c r="F144" i="1"/>
  <c r="H144" i="1" s="1"/>
  <c r="E144" i="1"/>
  <c r="G144" i="1"/>
  <c r="F143" i="1"/>
  <c r="H143" i="1" s="1"/>
  <c r="E143" i="1"/>
  <c r="G143" i="1"/>
  <c r="F142" i="1"/>
  <c r="H142" i="1" s="1"/>
  <c r="E142" i="1"/>
  <c r="G142" i="1"/>
  <c r="F141" i="1"/>
  <c r="H141" i="1" s="1"/>
  <c r="E141" i="1"/>
  <c r="G141" i="1"/>
  <c r="F140" i="1"/>
  <c r="H140" i="1" s="1"/>
  <c r="E140" i="1"/>
  <c r="G140" i="1"/>
  <c r="F139" i="1"/>
  <c r="H139" i="1" s="1"/>
  <c r="E139" i="1"/>
  <c r="G139" i="1"/>
  <c r="F138" i="1"/>
  <c r="H138" i="1" s="1"/>
  <c r="E138" i="1"/>
  <c r="G138" i="1"/>
  <c r="F137" i="1"/>
  <c r="H137" i="1" s="1"/>
  <c r="E137" i="1"/>
  <c r="G137" i="1"/>
  <c r="F136" i="1"/>
  <c r="H136" i="1" s="1"/>
  <c r="E136" i="1"/>
  <c r="G136" i="1"/>
  <c r="F135" i="1"/>
  <c r="H135" i="1" s="1"/>
  <c r="E135" i="1"/>
  <c r="G135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239" i="1"/>
  <c r="F239" i="1"/>
  <c r="G240" i="1" s="1"/>
  <c r="E231" i="1"/>
  <c r="F231" i="1" s="1"/>
  <c r="G232" i="1" s="1"/>
  <c r="E227" i="1"/>
  <c r="F227" i="1"/>
  <c r="G228" i="1" s="1"/>
  <c r="E223" i="1"/>
  <c r="F223" i="1" s="1"/>
  <c r="G224" i="1" s="1"/>
  <c r="E211" i="1"/>
  <c r="F211" i="1"/>
  <c r="G212" i="1" s="1"/>
  <c r="E236" i="1"/>
  <c r="F236" i="1" s="1"/>
  <c r="G237" i="1"/>
  <c r="E220" i="1"/>
  <c r="F220" i="1" s="1"/>
  <c r="G221" i="1" s="1"/>
  <c r="E208" i="1"/>
  <c r="F208" i="1"/>
  <c r="G209" i="1"/>
  <c r="E234" i="1"/>
  <c r="F234" i="1" s="1"/>
  <c r="G235" i="1"/>
  <c r="E226" i="1"/>
  <c r="F226" i="1"/>
  <c r="G227" i="1" s="1"/>
  <c r="E218" i="1"/>
  <c r="F218" i="1" s="1"/>
  <c r="G219" i="1" s="1"/>
  <c r="E214" i="1"/>
  <c r="F214" i="1"/>
  <c r="G215" i="1" s="1"/>
  <c r="E210" i="1"/>
  <c r="F210" i="1" s="1"/>
  <c r="G211" i="1" s="1"/>
  <c r="E232" i="1"/>
  <c r="F232" i="1"/>
  <c r="G233" i="1" s="1"/>
  <c r="E204" i="1"/>
  <c r="F204" i="1" s="1"/>
  <c r="G205" i="1"/>
  <c r="E241" i="1"/>
  <c r="F241" i="1" s="1"/>
  <c r="E233" i="1"/>
  <c r="F233" i="1" s="1"/>
  <c r="G234" i="1" s="1"/>
  <c r="E229" i="1"/>
  <c r="F229" i="1"/>
  <c r="G230" i="1" s="1"/>
  <c r="E225" i="1"/>
  <c r="F225" i="1" s="1"/>
  <c r="G226" i="1" s="1"/>
  <c r="E213" i="1"/>
  <c r="F213" i="1"/>
  <c r="G214" i="1" s="1"/>
  <c r="E240" i="1"/>
  <c r="F240" i="1" s="1"/>
  <c r="G241" i="1"/>
  <c r="E228" i="1"/>
  <c r="F228" i="1" s="1"/>
  <c r="G229" i="1" s="1"/>
  <c r="E216" i="1"/>
  <c r="F216" i="1"/>
  <c r="G217" i="1"/>
  <c r="E502" i="1"/>
  <c r="F502" i="1" s="1"/>
  <c r="G503" i="1"/>
  <c r="E494" i="1"/>
  <c r="F494" i="1"/>
  <c r="G495" i="1" s="1"/>
  <c r="E486" i="1"/>
  <c r="F486" i="1" s="1"/>
  <c r="G487" i="1" s="1"/>
  <c r="E478" i="1"/>
  <c r="F478" i="1" s="1"/>
  <c r="G479" i="1" s="1"/>
  <c r="E499" i="1"/>
  <c r="F499" i="1"/>
  <c r="G500" i="1" s="1"/>
  <c r="E501" i="1"/>
  <c r="F501" i="1" s="1"/>
  <c r="G502" i="1" s="1"/>
  <c r="E489" i="1"/>
  <c r="F489" i="1" s="1"/>
  <c r="G490" i="1"/>
  <c r="E481" i="1"/>
  <c r="F481" i="1"/>
  <c r="G482" i="1" s="1"/>
  <c r="E473" i="1"/>
  <c r="F473" i="1" s="1"/>
  <c r="G474" i="1" s="1"/>
  <c r="E507" i="1"/>
  <c r="F507" i="1" s="1"/>
  <c r="G508" i="1" s="1"/>
  <c r="E471" i="1"/>
  <c r="F471" i="1"/>
  <c r="G472" i="1" s="1"/>
  <c r="E504" i="1"/>
  <c r="F504" i="1" s="1"/>
  <c r="G505" i="1"/>
  <c r="E496" i="1"/>
  <c r="F496" i="1"/>
  <c r="G497" i="1" s="1"/>
  <c r="E488" i="1"/>
  <c r="F488" i="1" s="1"/>
  <c r="G489" i="1" s="1"/>
  <c r="E480" i="1"/>
  <c r="F480" i="1" s="1"/>
  <c r="G481" i="1" s="1"/>
  <c r="E503" i="1"/>
  <c r="F503" i="1"/>
  <c r="G504" i="1" s="1"/>
  <c r="E339" i="1"/>
  <c r="F339" i="1" s="1"/>
  <c r="G340" i="1"/>
  <c r="E343" i="1"/>
  <c r="F343" i="1" s="1"/>
  <c r="G344" i="1" s="1"/>
  <c r="E347" i="1"/>
  <c r="F347" i="1"/>
  <c r="G348" i="1"/>
  <c r="E355" i="1"/>
  <c r="F355" i="1" s="1"/>
  <c r="G356" i="1"/>
  <c r="E359" i="1"/>
  <c r="F359" i="1"/>
  <c r="G360" i="1" s="1"/>
  <c r="E363" i="1"/>
  <c r="F363" i="1"/>
  <c r="G364" i="1" s="1"/>
  <c r="E371" i="1"/>
  <c r="F371" i="1" s="1"/>
  <c r="G372" i="1" s="1"/>
  <c r="E375" i="1"/>
  <c r="F375" i="1"/>
  <c r="G376" i="1" s="1"/>
  <c r="E605" i="1"/>
  <c r="F605" i="1" s="1"/>
  <c r="G606" i="1" s="1"/>
  <c r="E613" i="1"/>
  <c r="F613" i="1" s="1"/>
  <c r="G614" i="1"/>
  <c r="E618" i="1"/>
  <c r="F618" i="1"/>
  <c r="G619" i="1" s="1"/>
  <c r="E340" i="1"/>
  <c r="F340" i="1"/>
  <c r="G341" i="1"/>
  <c r="E348" i="1"/>
  <c r="F348" i="1" s="1"/>
  <c r="G349" i="1"/>
  <c r="E352" i="1"/>
  <c r="F352" i="1" s="1"/>
  <c r="G353" i="1" s="1"/>
  <c r="E356" i="1"/>
  <c r="F356" i="1"/>
  <c r="G357" i="1"/>
  <c r="E364" i="1"/>
  <c r="F364" i="1" s="1"/>
  <c r="G365" i="1"/>
  <c r="E368" i="1"/>
  <c r="F368" i="1"/>
  <c r="G369" i="1" s="1"/>
  <c r="E372" i="1"/>
  <c r="F372" i="1"/>
  <c r="G373" i="1" s="1"/>
  <c r="E606" i="1"/>
  <c r="F606" i="1"/>
  <c r="G607" i="1" s="1"/>
  <c r="E610" i="1"/>
  <c r="F610" i="1"/>
  <c r="G611" i="1"/>
  <c r="E337" i="1"/>
  <c r="F337" i="1" s="1"/>
  <c r="G338" i="1"/>
  <c r="E341" i="1"/>
  <c r="F341" i="1" s="1"/>
  <c r="G342" i="1" s="1"/>
  <c r="E345" i="1"/>
  <c r="F345" i="1"/>
  <c r="G346" i="1"/>
  <c r="E353" i="1"/>
  <c r="F353" i="1"/>
  <c r="G354" i="1" s="1"/>
  <c r="E357" i="1"/>
  <c r="F357" i="1"/>
  <c r="G358" i="1"/>
  <c r="E361" i="1"/>
  <c r="F361" i="1"/>
  <c r="G362" i="1"/>
  <c r="E365" i="1"/>
  <c r="F365" i="1" s="1"/>
  <c r="G366" i="1" s="1"/>
  <c r="E369" i="1"/>
  <c r="F369" i="1"/>
  <c r="G370" i="1" s="1"/>
  <c r="E642" i="1"/>
  <c r="F642" i="1"/>
  <c r="E638" i="1"/>
  <c r="F638" i="1" s="1"/>
  <c r="G639" i="1" s="1"/>
  <c r="E634" i="1"/>
  <c r="F634" i="1"/>
  <c r="G635" i="1" s="1"/>
  <c r="E630" i="1"/>
  <c r="F630" i="1"/>
  <c r="G631" i="1"/>
  <c r="E626" i="1"/>
  <c r="F626" i="1"/>
  <c r="G627" i="1"/>
  <c r="E622" i="1"/>
  <c r="F622" i="1" s="1"/>
  <c r="G623" i="1" s="1"/>
  <c r="E641" i="1"/>
  <c r="F641" i="1"/>
  <c r="G642" i="1" s="1"/>
  <c r="E637" i="1"/>
  <c r="F637" i="1"/>
  <c r="G638" i="1"/>
  <c r="E633" i="1"/>
  <c r="F633" i="1"/>
  <c r="G634" i="1"/>
  <c r="E629" i="1"/>
  <c r="F629" i="1" s="1"/>
  <c r="G630" i="1" s="1"/>
  <c r="E625" i="1"/>
  <c r="F625" i="1"/>
  <c r="G626" i="1" s="1"/>
  <c r="E621" i="1"/>
  <c r="F621" i="1"/>
  <c r="G622" i="1"/>
  <c r="E640" i="1"/>
  <c r="F640" i="1"/>
  <c r="G641" i="1"/>
  <c r="E636" i="1"/>
  <c r="F636" i="1" s="1"/>
  <c r="G637" i="1" s="1"/>
  <c r="E632" i="1"/>
  <c r="F632" i="1"/>
  <c r="G633" i="1" s="1"/>
  <c r="E628" i="1"/>
  <c r="F628" i="1"/>
  <c r="G629" i="1"/>
  <c r="E624" i="1"/>
  <c r="F624" i="1"/>
  <c r="G625" i="1"/>
  <c r="E620" i="1"/>
  <c r="F620" i="1" s="1"/>
  <c r="G621" i="1" s="1"/>
  <c r="E616" i="1"/>
  <c r="F616" i="1"/>
  <c r="G617" i="1" s="1"/>
  <c r="E639" i="1"/>
  <c r="F639" i="1"/>
  <c r="G640" i="1"/>
  <c r="E635" i="1"/>
  <c r="F635" i="1"/>
  <c r="G636" i="1"/>
  <c r="E631" i="1"/>
  <c r="F631" i="1" s="1"/>
  <c r="G632" i="1" s="1"/>
  <c r="E627" i="1"/>
  <c r="F627" i="1"/>
  <c r="G628" i="1" s="1"/>
  <c r="E623" i="1"/>
  <c r="F623" i="1"/>
  <c r="G624" i="1"/>
  <c r="E603" i="1"/>
  <c r="F603" i="1"/>
  <c r="G604" i="1"/>
  <c r="E607" i="1"/>
  <c r="F607" i="1" s="1"/>
  <c r="G608" i="1" s="1"/>
  <c r="E611" i="1"/>
  <c r="F611" i="1"/>
  <c r="G612" i="1" s="1"/>
  <c r="E615" i="1"/>
  <c r="F615" i="1"/>
  <c r="G616" i="1"/>
  <c r="E738" i="1"/>
  <c r="F738" i="1"/>
  <c r="G739" i="1"/>
  <c r="E742" i="1"/>
  <c r="F742" i="1" s="1"/>
  <c r="G743" i="1" s="1"/>
  <c r="E746" i="1"/>
  <c r="F746" i="1"/>
  <c r="G747" i="1" s="1"/>
  <c r="E750" i="1"/>
  <c r="F750" i="1"/>
  <c r="G751" i="1"/>
  <c r="E754" i="1"/>
  <c r="F754" i="1"/>
  <c r="G755" i="1"/>
  <c r="E758" i="1"/>
  <c r="F758" i="1" s="1"/>
  <c r="G759" i="1" s="1"/>
  <c r="E762" i="1"/>
  <c r="F762" i="1"/>
  <c r="G763" i="1" s="1"/>
  <c r="E766" i="1"/>
  <c r="F766" i="1"/>
  <c r="G767" i="1"/>
  <c r="E770" i="1"/>
  <c r="F770" i="1"/>
  <c r="G771" i="1"/>
  <c r="E774" i="1"/>
  <c r="F774" i="1" s="1"/>
  <c r="G775" i="1" s="1"/>
  <c r="E874" i="1"/>
  <c r="F874" i="1"/>
  <c r="G875" i="1" s="1"/>
  <c r="E886" i="1"/>
  <c r="F886" i="1" s="1"/>
  <c r="G887" i="1" s="1"/>
  <c r="E890" i="1"/>
  <c r="F890" i="1"/>
  <c r="G891" i="1" s="1"/>
  <c r="E902" i="1"/>
  <c r="F902" i="1" s="1"/>
  <c r="G903" i="1" s="1"/>
  <c r="E906" i="1"/>
  <c r="F906" i="1"/>
  <c r="G907" i="1" s="1"/>
  <c r="E739" i="1"/>
  <c r="F739" i="1"/>
  <c r="G740" i="1"/>
  <c r="E743" i="1"/>
  <c r="F743" i="1" s="1"/>
  <c r="G744" i="1" s="1"/>
  <c r="E747" i="1"/>
  <c r="F747" i="1"/>
  <c r="G748" i="1" s="1"/>
  <c r="E751" i="1"/>
  <c r="F751" i="1"/>
  <c r="G752" i="1"/>
  <c r="E755" i="1"/>
  <c r="F755" i="1"/>
  <c r="G756" i="1"/>
  <c r="E759" i="1"/>
  <c r="F759" i="1" s="1"/>
  <c r="G760" i="1" s="1"/>
  <c r="E763" i="1"/>
  <c r="F763" i="1"/>
  <c r="G764" i="1" s="1"/>
  <c r="E767" i="1"/>
  <c r="F767" i="1"/>
  <c r="G768" i="1"/>
  <c r="E771" i="1"/>
  <c r="F771" i="1"/>
  <c r="G772" i="1"/>
  <c r="E775" i="1"/>
  <c r="F775" i="1" s="1"/>
  <c r="G776" i="1" s="1"/>
  <c r="E875" i="1"/>
  <c r="F875" i="1"/>
  <c r="G876" i="1" s="1"/>
  <c r="E887" i="1"/>
  <c r="F887" i="1" s="1"/>
  <c r="G888" i="1" s="1"/>
  <c r="E891" i="1"/>
  <c r="F891" i="1"/>
  <c r="G892" i="1" s="1"/>
  <c r="E903" i="1"/>
  <c r="F903" i="1" s="1"/>
  <c r="G904" i="1" s="1"/>
  <c r="E907" i="1"/>
  <c r="F907" i="1"/>
  <c r="G908" i="1" s="1"/>
  <c r="E740" i="1"/>
  <c r="F740" i="1"/>
  <c r="G741" i="1"/>
  <c r="E744" i="1"/>
  <c r="F744" i="1" s="1"/>
  <c r="G745" i="1" s="1"/>
  <c r="E748" i="1"/>
  <c r="F748" i="1"/>
  <c r="G749" i="1" s="1"/>
  <c r="E752" i="1"/>
  <c r="F752" i="1"/>
  <c r="G753" i="1"/>
  <c r="E756" i="1"/>
  <c r="F756" i="1"/>
  <c r="G757" i="1"/>
  <c r="E760" i="1"/>
  <c r="F760" i="1" s="1"/>
  <c r="G761" i="1" s="1"/>
  <c r="E764" i="1"/>
  <c r="F764" i="1"/>
  <c r="G765" i="1" s="1"/>
  <c r="E768" i="1"/>
  <c r="F768" i="1"/>
  <c r="G769" i="1"/>
  <c r="E772" i="1"/>
  <c r="F772" i="1"/>
  <c r="G773" i="1"/>
  <c r="E776" i="1"/>
  <c r="F776" i="1" s="1"/>
  <c r="G777" i="1" s="1"/>
  <c r="E876" i="1"/>
  <c r="F876" i="1"/>
  <c r="G877" i="1" s="1"/>
  <c r="E888" i="1"/>
  <c r="F888" i="1" s="1"/>
  <c r="G889" i="1" s="1"/>
  <c r="E892" i="1"/>
  <c r="F892" i="1"/>
  <c r="G893" i="1" s="1"/>
  <c r="E904" i="1"/>
  <c r="F904" i="1" s="1"/>
  <c r="G905" i="1" s="1"/>
  <c r="E908" i="1"/>
  <c r="F908" i="1"/>
  <c r="G909" i="1" s="1"/>
  <c r="E741" i="1"/>
  <c r="F741" i="1"/>
  <c r="G742" i="1"/>
  <c r="E745" i="1"/>
  <c r="F745" i="1" s="1"/>
  <c r="G746" i="1" s="1"/>
  <c r="E749" i="1"/>
  <c r="F749" i="1"/>
  <c r="G750" i="1" s="1"/>
  <c r="E753" i="1"/>
  <c r="F753" i="1"/>
  <c r="G754" i="1"/>
  <c r="E757" i="1"/>
  <c r="F757" i="1"/>
  <c r="G758" i="1"/>
  <c r="E761" i="1"/>
  <c r="F761" i="1" s="1"/>
  <c r="G762" i="1" s="1"/>
  <c r="E765" i="1"/>
  <c r="F765" i="1"/>
  <c r="G766" i="1" s="1"/>
  <c r="E769" i="1"/>
  <c r="F769" i="1"/>
  <c r="G770" i="1"/>
  <c r="E773" i="1"/>
  <c r="F773" i="1"/>
  <c r="G774" i="1"/>
  <c r="E873" i="1"/>
  <c r="F873" i="1" s="1"/>
  <c r="G874" i="1" s="1"/>
  <c r="E877" i="1"/>
  <c r="F877" i="1"/>
  <c r="G878" i="1" s="1"/>
  <c r="E889" i="1"/>
  <c r="F889" i="1" s="1"/>
  <c r="G890" i="1" s="1"/>
  <c r="E893" i="1"/>
  <c r="F893" i="1"/>
  <c r="G894" i="1" s="1"/>
  <c r="E905" i="1"/>
  <c r="F905" i="1" s="1"/>
  <c r="G906" i="1" s="1"/>
  <c r="E881" i="1" l="1"/>
  <c r="F881" i="1" s="1"/>
  <c r="G882" i="1" s="1"/>
  <c r="E896" i="1"/>
  <c r="F896" i="1" s="1"/>
  <c r="G897" i="1" s="1"/>
  <c r="E910" i="1"/>
  <c r="F910" i="1" s="1"/>
  <c r="G911" i="1" s="1"/>
  <c r="E878" i="1"/>
  <c r="F878" i="1" s="1"/>
  <c r="G879" i="1" s="1"/>
  <c r="E484" i="1"/>
  <c r="F484" i="1" s="1"/>
  <c r="G485" i="1" s="1"/>
  <c r="E505" i="1"/>
  <c r="F505" i="1" s="1"/>
  <c r="G506" i="1" s="1"/>
  <c r="E235" i="1"/>
  <c r="F235" i="1" s="1"/>
  <c r="G236" i="1" s="1"/>
  <c r="E219" i="1"/>
  <c r="F219" i="1" s="1"/>
  <c r="G220" i="1" s="1"/>
  <c r="E203" i="1"/>
  <c r="F203" i="1" s="1"/>
  <c r="G204" i="1" s="1"/>
  <c r="E238" i="1"/>
  <c r="F238" i="1" s="1"/>
  <c r="G239" i="1" s="1"/>
  <c r="E222" i="1"/>
  <c r="F222" i="1" s="1"/>
  <c r="G223" i="1" s="1"/>
  <c r="E206" i="1"/>
  <c r="F206" i="1" s="1"/>
  <c r="G207" i="1" s="1"/>
  <c r="E212" i="1"/>
  <c r="F212" i="1" s="1"/>
  <c r="G213" i="1" s="1"/>
  <c r="E237" i="1"/>
  <c r="F237" i="1" s="1"/>
  <c r="G238" i="1" s="1"/>
  <c r="E221" i="1"/>
  <c r="F221" i="1" s="1"/>
  <c r="G222" i="1" s="1"/>
  <c r="E205" i="1"/>
  <c r="F205" i="1" s="1"/>
  <c r="G206" i="1" s="1"/>
  <c r="E612" i="1"/>
  <c r="F612" i="1" s="1"/>
  <c r="G613" i="1" s="1"/>
  <c r="E604" i="1"/>
  <c r="F604" i="1" s="1"/>
  <c r="G605" i="1" s="1"/>
  <c r="E617" i="1"/>
  <c r="F617" i="1" s="1"/>
  <c r="G618" i="1" s="1"/>
  <c r="E609" i="1"/>
  <c r="F609" i="1" s="1"/>
  <c r="G610" i="1" s="1"/>
  <c r="E614" i="1"/>
  <c r="F614" i="1" s="1"/>
  <c r="G615" i="1" s="1"/>
  <c r="E506" i="1"/>
  <c r="F506" i="1" s="1"/>
  <c r="G507" i="1" s="1"/>
  <c r="E490" i="1"/>
  <c r="F490" i="1" s="1"/>
  <c r="G491" i="1" s="1"/>
  <c r="E474" i="1"/>
  <c r="F474" i="1" s="1"/>
  <c r="G475" i="1" s="1"/>
  <c r="E475" i="1"/>
  <c r="F475" i="1" s="1"/>
  <c r="G476" i="1" s="1"/>
  <c r="E493" i="1"/>
  <c r="F493" i="1" s="1"/>
  <c r="G494" i="1" s="1"/>
  <c r="E477" i="1"/>
  <c r="F477" i="1" s="1"/>
  <c r="G478" i="1" s="1"/>
  <c r="E495" i="1"/>
  <c r="F495" i="1" s="1"/>
  <c r="G496" i="1" s="1"/>
  <c r="E492" i="1"/>
  <c r="F492" i="1" s="1"/>
  <c r="G493" i="1" s="1"/>
  <c r="E476" i="1"/>
  <c r="F476" i="1" s="1"/>
  <c r="G477" i="1" s="1"/>
  <c r="E479" i="1"/>
  <c r="F479" i="1" s="1"/>
  <c r="G480" i="1" s="1"/>
  <c r="E897" i="1"/>
  <c r="F897" i="1" s="1"/>
  <c r="G898" i="1" s="1"/>
  <c r="E912" i="1"/>
  <c r="F912" i="1" s="1"/>
  <c r="H912" i="1" s="1"/>
  <c r="E880" i="1"/>
  <c r="F880" i="1" s="1"/>
  <c r="G881" i="1" s="1"/>
  <c r="E911" i="1"/>
  <c r="F911" i="1" s="1"/>
  <c r="G912" i="1" s="1"/>
  <c r="E895" i="1"/>
  <c r="F895" i="1" s="1"/>
  <c r="G896" i="1" s="1"/>
  <c r="E879" i="1"/>
  <c r="F879" i="1" s="1"/>
  <c r="G880" i="1" s="1"/>
  <c r="E894" i="1"/>
  <c r="F894" i="1" s="1"/>
  <c r="G895" i="1" s="1"/>
  <c r="E469" i="1"/>
  <c r="F469" i="1" s="1"/>
  <c r="G470" i="1" s="1"/>
  <c r="E497" i="1"/>
  <c r="F497" i="1" s="1"/>
  <c r="G498" i="1" s="1"/>
  <c r="E901" i="1"/>
  <c r="F901" i="1" s="1"/>
  <c r="G902" i="1" s="1"/>
  <c r="E885" i="1"/>
  <c r="F885" i="1" s="1"/>
  <c r="G886" i="1" s="1"/>
  <c r="E900" i="1"/>
  <c r="F900" i="1" s="1"/>
  <c r="G901" i="1" s="1"/>
  <c r="E884" i="1"/>
  <c r="F884" i="1" s="1"/>
  <c r="G885" i="1" s="1"/>
  <c r="E899" i="1"/>
  <c r="F899" i="1" s="1"/>
  <c r="G900" i="1" s="1"/>
  <c r="E883" i="1"/>
  <c r="F883" i="1" s="1"/>
  <c r="G884" i="1" s="1"/>
  <c r="E898" i="1"/>
  <c r="F898" i="1" s="1"/>
  <c r="G899" i="1" s="1"/>
  <c r="E882" i="1"/>
  <c r="F882" i="1" s="1"/>
  <c r="G883" i="1" s="1"/>
  <c r="E491" i="1"/>
  <c r="F491" i="1" s="1"/>
  <c r="G492" i="1" s="1"/>
  <c r="E472" i="1"/>
  <c r="F472" i="1" s="1"/>
  <c r="G473" i="1" s="1"/>
  <c r="E500" i="1"/>
  <c r="F500" i="1" s="1"/>
  <c r="G501" i="1" s="1"/>
  <c r="E508" i="1"/>
  <c r="F508" i="1" s="1"/>
  <c r="E483" i="1"/>
  <c r="F483" i="1" s="1"/>
  <c r="G484" i="1" s="1"/>
  <c r="E485" i="1"/>
  <c r="F485" i="1" s="1"/>
  <c r="G486" i="1" s="1"/>
  <c r="E487" i="1"/>
  <c r="F487" i="1" s="1"/>
  <c r="G488" i="1" s="1"/>
  <c r="E470" i="1"/>
  <c r="F470" i="1" s="1"/>
  <c r="G471" i="1" s="1"/>
  <c r="E498" i="1"/>
  <c r="F498" i="1" s="1"/>
  <c r="G499" i="1" s="1"/>
  <c r="E209" i="1"/>
  <c r="F209" i="1" s="1"/>
  <c r="G210" i="1" s="1"/>
  <c r="E217" i="1"/>
  <c r="F217" i="1" s="1"/>
  <c r="G218" i="1" s="1"/>
  <c r="E224" i="1"/>
  <c r="F224" i="1" s="1"/>
  <c r="G225" i="1" s="1"/>
  <c r="E202" i="1"/>
  <c r="F202" i="1" s="1"/>
  <c r="G203" i="1" s="1"/>
  <c r="E230" i="1"/>
  <c r="F230" i="1" s="1"/>
  <c r="G231" i="1" s="1"/>
  <c r="E207" i="1"/>
  <c r="F207" i="1" s="1"/>
  <c r="G208" i="1" s="1"/>
  <c r="E215" i="1"/>
  <c r="F215" i="1" s="1"/>
  <c r="G216" i="1" s="1"/>
  <c r="E351" i="1"/>
  <c r="F351" i="1" s="1"/>
  <c r="G352" i="1" s="1"/>
  <c r="E367" i="1"/>
  <c r="F367" i="1" s="1"/>
  <c r="G368" i="1" s="1"/>
  <c r="E344" i="1"/>
  <c r="F344" i="1" s="1"/>
  <c r="G345" i="1" s="1"/>
  <c r="E360" i="1"/>
  <c r="F360" i="1" s="1"/>
  <c r="G361" i="1" s="1"/>
  <c r="E376" i="1"/>
  <c r="F376" i="1" s="1"/>
  <c r="E349" i="1"/>
  <c r="F349" i="1" s="1"/>
  <c r="G350" i="1" s="1"/>
  <c r="E370" i="1"/>
  <c r="F370" i="1" s="1"/>
  <c r="G371" i="1" s="1"/>
  <c r="E354" i="1"/>
  <c r="F354" i="1" s="1"/>
  <c r="G355" i="1" s="1"/>
  <c r="E338" i="1"/>
  <c r="F338" i="1" s="1"/>
  <c r="G339" i="1" s="1"/>
  <c r="E373" i="1"/>
  <c r="F373" i="1" s="1"/>
  <c r="G374" i="1" s="1"/>
  <c r="E350" i="1"/>
  <c r="F350" i="1" s="1"/>
  <c r="G351" i="1" s="1"/>
  <c r="E366" i="1"/>
  <c r="F366" i="1" s="1"/>
  <c r="G367" i="1" s="1"/>
</calcChain>
</file>

<file path=xl/sharedStrings.xml><?xml version="1.0" encoding="utf-8"?>
<sst xmlns="http://schemas.openxmlformats.org/spreadsheetml/2006/main" count="488" uniqueCount="50">
  <si>
    <t>Y</t>
  </si>
  <si>
    <t>Productividad</t>
  </si>
  <si>
    <t>Salarios</t>
  </si>
  <si>
    <t>X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</si>
  <si>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</si>
  <si>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</si>
  <si>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</si>
  <si>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</si>
  <si>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</si>
  <si>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</si>
  <si>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</si>
  <si>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</si>
  <si>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</si>
  <si>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</si>
  <si>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</si>
  <si>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</si>
  <si>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</si>
  <si>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</si>
  <si>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</si>
  <si>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</si>
  <si>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</si>
  <si>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</si>
  <si>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</si>
  <si>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</si>
  <si>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</si>
  <si>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</si>
  <si>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</si>
  <si>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</si>
  <si>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</si>
  <si>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</si>
  <si>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</si>
  <si>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</si>
  <si>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>Residuos(-1)</t>
  </si>
  <si>
    <t>Y*</t>
  </si>
  <si>
    <t>X*</t>
  </si>
  <si>
    <t>Y(-1)</t>
  </si>
  <si>
    <t>X(-1)</t>
  </si>
  <si>
    <t>B2=</t>
  </si>
  <si>
    <t>B1=</t>
  </si>
  <si>
    <t>1-p=</t>
  </si>
  <si>
    <t>Yest</t>
  </si>
  <si>
    <t>Residuos (-1)</t>
  </si>
  <si>
    <t>b2=</t>
  </si>
  <si>
    <t>Primera Ronda:</t>
  </si>
  <si>
    <t>Segunda Ronda:</t>
  </si>
  <si>
    <t>Tercera Ronda:</t>
  </si>
  <si>
    <t>Cuarta Ronda:</t>
  </si>
  <si>
    <t>Quinta Ronda:</t>
  </si>
  <si>
    <t>Sexta Ronda:</t>
  </si>
  <si>
    <t>Séptima Ronda: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</si>
</sst>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quotePrefix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33"/>
  <sheetViews>
    <sheetView tabSelected="1" topLeftCell="A821" workbookViewId="0">
      <selection activeCell="B936" sqref="B936"/>
    </sheetView>
  </sheetViews>
  <sheetFormatPr baseColWidth="10" defaultRowHeight="15" x14ac:dyDescent="0.25"/>
  <cols>
    <col min="2" max="2" width="11.85546875" bestFit="1" customWidth="1"/>
    <col min="3" max="3" width="17.42578125" customWidth="1"/>
  </cols>
  <sheetData>
    <row r="1" spans="2:4" ht="15.75" x14ac:dyDescent="0.25">
      <c r="B1" s="15" t="s">
        <v>43</v>
      </c>
      <c r="C1" s="15"/>
    </row>
    <row r="3" spans="2:4" x14ac:dyDescent="0.25">
      <c r="B3" s="13"/>
      <c r="C3" s="13" t="s">
        <v>2</v>
      </c>
      <c r="D3" s="13" t="s">
        <v>1</v>
      </c>
    </row>
    <row r="4" spans="2:4" x14ac:dyDescent="0.25">
      <c r="B4" s="13"/>
      <c r="C4" s="14" t="s">
        <v>0</v>
      </c>
      <c r="D4" s="14" t="s">
        <v>3</v>
      </c>
    </row>
    <row r="5" spans="2:4" x14ac:dyDescent="0.25">
      <c r="B5" s="13">
        <v>1959</v>
      </c>
      <c r="C5" s="3">
        <v>58.5</v>
      </c>
      <c r="D5" s="3">
        <v>47.2</v>
      </c>
    </row>
    <row r="6" spans="2:4" x14ac:dyDescent="0.25">
      <c r="B6" s="13">
        <v>1960</v>
      </c>
      <c r="C6" s="3">
        <v>59.9</v>
      </c>
      <c r="D6" s="3">
        <v>48</v>
      </c>
    </row>
    <row r="7" spans="2:4" x14ac:dyDescent="0.25">
      <c r="B7" s="13">
        <v>1961</v>
      </c>
      <c r="C7" s="3">
        <v>61.7</v>
      </c>
      <c r="D7" s="3">
        <v>49.8</v>
      </c>
    </row>
    <row r="8" spans="2:4" x14ac:dyDescent="0.25">
      <c r="B8" s="13">
        <v>1962</v>
      </c>
      <c r="C8" s="3">
        <v>63.9</v>
      </c>
      <c r="D8" s="3">
        <v>52.1</v>
      </c>
    </row>
    <row r="9" spans="2:4" x14ac:dyDescent="0.25">
      <c r="B9" s="13">
        <v>1963</v>
      </c>
      <c r="C9" s="3">
        <v>65.3</v>
      </c>
      <c r="D9" s="3">
        <v>54.1</v>
      </c>
    </row>
    <row r="10" spans="2:4" x14ac:dyDescent="0.25">
      <c r="B10" s="13">
        <v>1964</v>
      </c>
      <c r="C10" s="3">
        <v>67.8</v>
      </c>
      <c r="D10" s="3">
        <v>56.6</v>
      </c>
    </row>
    <row r="11" spans="2:4" x14ac:dyDescent="0.25">
      <c r="B11" s="13">
        <v>1965</v>
      </c>
      <c r="C11" s="3">
        <v>69.3</v>
      </c>
      <c r="D11" s="3">
        <v>58.6</v>
      </c>
    </row>
    <row r="12" spans="2:4" x14ac:dyDescent="0.25">
      <c r="B12" s="13">
        <v>1966</v>
      </c>
      <c r="C12" s="3">
        <v>71.8</v>
      </c>
      <c r="D12" s="3">
        <v>61</v>
      </c>
    </row>
    <row r="13" spans="2:4" x14ac:dyDescent="0.25">
      <c r="B13" s="13">
        <v>1967</v>
      </c>
      <c r="C13" s="3">
        <v>73.7</v>
      </c>
      <c r="D13" s="3">
        <v>62.3</v>
      </c>
    </row>
    <row r="14" spans="2:4" x14ac:dyDescent="0.25">
      <c r="B14" s="13">
        <v>1968</v>
      </c>
      <c r="C14" s="3">
        <v>76.5</v>
      </c>
      <c r="D14" s="3">
        <v>64.5</v>
      </c>
    </row>
    <row r="15" spans="2:4" x14ac:dyDescent="0.25">
      <c r="B15" s="13">
        <v>1969</v>
      </c>
      <c r="C15" s="3">
        <v>77.599999999999994</v>
      </c>
      <c r="D15" s="3">
        <v>64.8</v>
      </c>
    </row>
    <row r="16" spans="2:4" x14ac:dyDescent="0.25">
      <c r="B16" s="13">
        <v>1970</v>
      </c>
      <c r="C16" s="3">
        <v>79</v>
      </c>
      <c r="D16" s="3">
        <v>66.2</v>
      </c>
    </row>
    <row r="17" spans="2:4" x14ac:dyDescent="0.25">
      <c r="B17" s="13">
        <v>1971</v>
      </c>
      <c r="C17" s="3">
        <v>80.5</v>
      </c>
      <c r="D17" s="3">
        <v>68.8</v>
      </c>
    </row>
    <row r="18" spans="2:4" x14ac:dyDescent="0.25">
      <c r="B18" s="13">
        <v>1972</v>
      </c>
      <c r="C18" s="3">
        <v>82.9</v>
      </c>
      <c r="D18" s="3">
        <v>71</v>
      </c>
    </row>
    <row r="19" spans="2:4" x14ac:dyDescent="0.25">
      <c r="B19" s="13">
        <v>1973</v>
      </c>
      <c r="C19" s="3">
        <v>84.7</v>
      </c>
      <c r="D19" s="3">
        <v>73.099999999999994</v>
      </c>
    </row>
    <row r="20" spans="2:4" x14ac:dyDescent="0.25">
      <c r="B20" s="13">
        <v>1974</v>
      </c>
      <c r="C20" s="3">
        <v>83.7</v>
      </c>
      <c r="D20" s="3">
        <v>72.2</v>
      </c>
    </row>
    <row r="21" spans="2:4" x14ac:dyDescent="0.25">
      <c r="B21" s="13">
        <v>1975</v>
      </c>
      <c r="C21" s="3">
        <v>84.5</v>
      </c>
      <c r="D21" s="3">
        <v>74.8</v>
      </c>
    </row>
    <row r="22" spans="2:4" x14ac:dyDescent="0.25">
      <c r="B22" s="13">
        <v>1976</v>
      </c>
      <c r="C22" s="3">
        <v>87</v>
      </c>
      <c r="D22" s="3">
        <v>77.2</v>
      </c>
    </row>
    <row r="23" spans="2:4" x14ac:dyDescent="0.25">
      <c r="B23" s="13">
        <v>1977</v>
      </c>
      <c r="C23" s="3">
        <v>88.1</v>
      </c>
      <c r="D23" s="3">
        <v>78.400000000000006</v>
      </c>
    </row>
    <row r="24" spans="2:4" x14ac:dyDescent="0.25">
      <c r="B24" s="13">
        <v>1978</v>
      </c>
      <c r="C24" s="3">
        <v>89.7</v>
      </c>
      <c r="D24" s="3">
        <v>79.5</v>
      </c>
    </row>
    <row r="25" spans="2:4" x14ac:dyDescent="0.25">
      <c r="B25" s="13">
        <v>1979</v>
      </c>
      <c r="C25" s="3">
        <v>90</v>
      </c>
      <c r="D25" s="3">
        <v>79.7</v>
      </c>
    </row>
    <row r="26" spans="2:4" x14ac:dyDescent="0.25">
      <c r="B26" s="13">
        <v>1980</v>
      </c>
      <c r="C26" s="3">
        <v>89.7</v>
      </c>
      <c r="D26" s="3">
        <v>79.8</v>
      </c>
    </row>
    <row r="27" spans="2:4" x14ac:dyDescent="0.25">
      <c r="B27" s="13">
        <v>1981</v>
      </c>
      <c r="C27" s="3">
        <v>89.8</v>
      </c>
      <c r="D27" s="3">
        <v>81.400000000000006</v>
      </c>
    </row>
    <row r="28" spans="2:4" x14ac:dyDescent="0.25">
      <c r="B28" s="13">
        <v>1982</v>
      </c>
      <c r="C28" s="3">
        <v>91.1</v>
      </c>
      <c r="D28" s="3">
        <v>81.2</v>
      </c>
    </row>
    <row r="29" spans="2:4" x14ac:dyDescent="0.25">
      <c r="B29" s="13">
        <v>1983</v>
      </c>
      <c r="C29" s="3">
        <v>91.2</v>
      </c>
      <c r="D29" s="3">
        <v>84</v>
      </c>
    </row>
    <row r="30" spans="2:4" x14ac:dyDescent="0.25">
      <c r="B30" s="13">
        <v>1984</v>
      </c>
      <c r="C30" s="3">
        <v>91.5</v>
      </c>
      <c r="D30" s="3">
        <v>86.4</v>
      </c>
    </row>
    <row r="31" spans="2:4" x14ac:dyDescent="0.25">
      <c r="B31" s="13">
        <v>1985</v>
      </c>
      <c r="C31" s="3">
        <v>92.8</v>
      </c>
      <c r="D31" s="3">
        <v>88.1</v>
      </c>
    </row>
    <row r="32" spans="2:4" x14ac:dyDescent="0.25">
      <c r="B32" s="13">
        <v>1986</v>
      </c>
      <c r="C32" s="3">
        <v>95.9</v>
      </c>
      <c r="D32" s="3">
        <v>90.7</v>
      </c>
    </row>
    <row r="33" spans="2:4" x14ac:dyDescent="0.25">
      <c r="B33" s="13">
        <v>1987</v>
      </c>
      <c r="C33" s="3">
        <v>96.3</v>
      </c>
      <c r="D33" s="3">
        <v>91.3</v>
      </c>
    </row>
    <row r="34" spans="2:4" x14ac:dyDescent="0.25">
      <c r="B34" s="13">
        <v>1988</v>
      </c>
      <c r="C34" s="3">
        <v>97.3</v>
      </c>
      <c r="D34" s="3">
        <v>92.4</v>
      </c>
    </row>
    <row r="35" spans="2:4" x14ac:dyDescent="0.25">
      <c r="B35" s="13">
        <v>1989</v>
      </c>
      <c r="C35" s="3">
        <v>95.8</v>
      </c>
      <c r="D35" s="3">
        <v>93.3</v>
      </c>
    </row>
    <row r="36" spans="2:4" x14ac:dyDescent="0.25">
      <c r="B36" s="13">
        <v>1990</v>
      </c>
      <c r="C36" s="3">
        <v>96.4</v>
      </c>
      <c r="D36" s="3">
        <v>94.5</v>
      </c>
    </row>
    <row r="37" spans="2:4" x14ac:dyDescent="0.25">
      <c r="B37" s="13">
        <v>1991</v>
      </c>
      <c r="C37" s="3">
        <v>97.4</v>
      </c>
      <c r="D37" s="3">
        <v>95.9</v>
      </c>
    </row>
    <row r="38" spans="2:4" x14ac:dyDescent="0.25">
      <c r="B38" s="13">
        <v>1992</v>
      </c>
      <c r="C38" s="3">
        <v>100</v>
      </c>
      <c r="D38" s="3">
        <v>100</v>
      </c>
    </row>
    <row r="39" spans="2:4" x14ac:dyDescent="0.25">
      <c r="B39" s="13">
        <v>1993</v>
      </c>
      <c r="C39" s="3">
        <v>99.9</v>
      </c>
      <c r="D39" s="3">
        <v>100.1</v>
      </c>
    </row>
    <row r="40" spans="2:4" x14ac:dyDescent="0.25">
      <c r="B40" s="13">
        <v>1994</v>
      </c>
      <c r="C40" s="3">
        <v>99.7</v>
      </c>
      <c r="D40" s="3">
        <v>101.4</v>
      </c>
    </row>
    <row r="41" spans="2:4" x14ac:dyDescent="0.25">
      <c r="B41" s="13">
        <v>1995</v>
      </c>
      <c r="C41" s="3">
        <v>99.1</v>
      </c>
      <c r="D41" s="3">
        <v>102.2</v>
      </c>
    </row>
    <row r="42" spans="2:4" x14ac:dyDescent="0.25">
      <c r="B42" s="13">
        <v>1996</v>
      </c>
      <c r="C42" s="3">
        <v>99.6</v>
      </c>
      <c r="D42" s="3">
        <v>105.2</v>
      </c>
    </row>
    <row r="43" spans="2:4" x14ac:dyDescent="0.25">
      <c r="B43" s="13">
        <v>1997</v>
      </c>
      <c r="C43" s="3">
        <v>101.1</v>
      </c>
      <c r="D43" s="3">
        <v>107.5</v>
      </c>
    </row>
    <row r="44" spans="2:4" x14ac:dyDescent="0.25">
      <c r="B44" s="13">
        <v>1998</v>
      </c>
      <c r="C44" s="3">
        <v>105.1</v>
      </c>
      <c r="D44" s="3">
        <v>110.5</v>
      </c>
    </row>
    <row r="45" spans="2:4" x14ac:dyDescent="0.25">
      <c r="C45" s="2"/>
      <c r="D45" s="2"/>
    </row>
    <row r="46" spans="2:4" x14ac:dyDescent="0.25">
      <c r="B46" t="s">
        <v>4</v>
      </c>
    </row>
    <row r="47" spans="2:4" ht="15.75" thickBot="1" x14ac:dyDescent="0.3"/>
    <row r="48" spans="2:4" x14ac:dyDescent="0.25">
      <c r="B48" s="7" t="s">
        <v>5</v>
      </c>
      <c r="C48" s="7"/>
    </row>
    <row r="49" spans="2:10" x14ac:dyDescent="0.25">
      <c r="B49" s="4" t="s">
        <v>6</v>
      </c>
      <c r="C49" s="4">
        <v>0.97900433461519654</v>
      </c>
    </row>
    <row r="50" spans="2:10" x14ac:dyDescent="0.25">
      <c r="B50" s="4" t="s">
        <v>7</v>
      </c>
      <c r="C50" s="4">
        <v>0.95844948719534362</v>
      </c>
    </row>
    <row r="51" spans="2:10" x14ac:dyDescent="0.25">
      <c r="B51" s="4" t="s">
        <v>8</v>
      </c>
      <c r="C51" s="4">
        <v>0.95735605264785273</v>
      </c>
    </row>
    <row r="52" spans="2:10" x14ac:dyDescent="0.25">
      <c r="B52" s="4" t="s">
        <v>9</v>
      </c>
      <c r="C52" s="4">
        <v>2.6755325326723844</v>
      </c>
    </row>
    <row r="53" spans="2:10" ht="15.75" thickBot="1" x14ac:dyDescent="0.3">
      <c r="B53" s="5" t="s">
        <v>10</v>
      </c>
      <c r="C53" s="5">
        <v>40</v>
      </c>
    </row>
    <row r="55" spans="2:10" ht="15.75" thickBot="1" x14ac:dyDescent="0.3">
      <c r="B55" t="s">
        <v>11</v>
      </c>
    </row>
    <row r="56" spans="2:10" x14ac:dyDescent="0.25">
      <c r="B56" s="6"/>
      <c r="C56" s="6" t="s">
        <v>16</v>
      </c>
      <c r="D56" s="6" t="s">
        <v>17</v>
      </c>
      <c r="E56" s="6" t="s">
        <v>18</v>
      </c>
      <c r="F56" s="6" t="s">
        <v>19</v>
      </c>
      <c r="G56" s="6" t="s">
        <v>20</v>
      </c>
    </row>
    <row r="57" spans="2:10" x14ac:dyDescent="0.25">
      <c r="B57" s="4" t="s">
        <v>12</v>
      </c>
      <c r="C57" s="4">
        <v>1</v>
      </c>
      <c r="D57" s="4">
        <v>6274.7569753312455</v>
      </c>
      <c r="E57" s="4">
        <v>6274.7569753312455</v>
      </c>
      <c r="F57" s="4">
        <v>876.54948290653851</v>
      </c>
      <c r="G57" s="4">
        <v>7.4282867754537975E-28</v>
      </c>
    </row>
    <row r="58" spans="2:10" x14ac:dyDescent="0.25">
      <c r="B58" s="4" t="s">
        <v>13</v>
      </c>
      <c r="C58" s="4">
        <v>38</v>
      </c>
      <c r="D58" s="4">
        <v>272.02202466875553</v>
      </c>
      <c r="E58" s="4">
        <v>7.1584743333883036</v>
      </c>
      <c r="F58" s="4"/>
      <c r="G58" s="4"/>
    </row>
    <row r="59" spans="2:10" ht="15.75" thickBot="1" x14ac:dyDescent="0.3">
      <c r="B59" s="5" t="s">
        <v>14</v>
      </c>
      <c r="C59" s="5">
        <v>39</v>
      </c>
      <c r="D59" s="5">
        <v>6546.7790000000014</v>
      </c>
      <c r="E59" s="5"/>
      <c r="F59" s="5"/>
      <c r="G59" s="5"/>
    </row>
    <row r="60" spans="2:10" ht="15.75" thickBot="1" x14ac:dyDescent="0.3"/>
    <row r="61" spans="2:10" x14ac:dyDescent="0.25">
      <c r="B61" s="6"/>
      <c r="C61" s="6" t="s">
        <v>21</v>
      </c>
      <c r="D61" s="6" t="s">
        <v>9</v>
      </c>
      <c r="E61" s="6" t="s">
        <v>22</v>
      </c>
      <c r="F61" s="6" t="s">
        <v>23</v>
      </c>
      <c r="G61" s="6" t="s">
        <v>24</v>
      </c>
      <c r="H61" s="6" t="s">
        <v>25</v>
      </c>
      <c r="I61" s="6" t="s">
        <v>26</v>
      </c>
      <c r="J61" s="6" t="s">
        <v>27</v>
      </c>
    </row>
    <row r="62" spans="2:10" x14ac:dyDescent="0.25">
      <c r="B62" s="4" t="s">
        <v>15</v>
      </c>
      <c r="C62" s="4">
        <v>29.519254785607188</v>
      </c>
      <c r="D62" s="4">
        <v>1.9423468716185543</v>
      </c>
      <c r="E62" s="4">
        <v>15.19772560552423</v>
      </c>
      <c r="F62" s="4">
        <v>9.8171395072035218E-18</v>
      </c>
      <c r="G62" s="4">
        <v>25.587179114409913</v>
      </c>
      <c r="H62" s="4">
        <v>33.451330456804463</v>
      </c>
      <c r="I62" s="4">
        <v>25.587179114409913</v>
      </c>
      <c r="J62" s="4">
        <v>33.451330456804463</v>
      </c>
    </row>
    <row r="63" spans="2:10" ht="15.75" thickBot="1" x14ac:dyDescent="0.3">
      <c r="B63" s="5" t="s">
        <v>28</v>
      </c>
      <c r="C63" s="5">
        <v>0.71365942163383322</v>
      </c>
      <c r="D63" s="5">
        <v>2.410475849870708E-2</v>
      </c>
      <c r="E63" s="5">
        <v>29.606578372154701</v>
      </c>
      <c r="F63" s="5">
        <v>7.4282867754537975E-28</v>
      </c>
      <c r="G63" s="5">
        <v>0.6648618892065431</v>
      </c>
      <c r="H63" s="5">
        <v>0.76245695406112335</v>
      </c>
      <c r="I63" s="5">
        <v>0.6648618892065431</v>
      </c>
      <c r="J63" s="5">
        <v>0.76245695406112335</v>
      </c>
    </row>
    <row r="67" spans="2:5" x14ac:dyDescent="0.25">
      <c r="B67" t="s">
        <v>29</v>
      </c>
    </row>
    <row r="68" spans="2:5" ht="15.75" thickBot="1" x14ac:dyDescent="0.3"/>
    <row r="69" spans="2:5" x14ac:dyDescent="0.25">
      <c r="B69" s="6" t="s">
        <v>30</v>
      </c>
      <c r="C69" s="6" t="s">
        <v>31</v>
      </c>
      <c r="D69" s="6" t="s">
        <v>13</v>
      </c>
      <c r="E69" s="6" t="s">
        <v>32</v>
      </c>
    </row>
    <row r="70" spans="2:5" x14ac:dyDescent="0.25">
      <c r="B70" s="4">
        <v>1</v>
      </c>
      <c r="C70" s="4">
        <v>63.203979486724116</v>
      </c>
      <c r="D70" s="4">
        <v>-4.7039794867241156</v>
      </c>
    </row>
    <row r="71" spans="2:5" x14ac:dyDescent="0.25">
      <c r="B71" s="4">
        <v>2</v>
      </c>
      <c r="C71" s="4">
        <v>63.77490702403118</v>
      </c>
      <c r="D71" s="4">
        <v>-3.8749070240311809</v>
      </c>
      <c r="E71">
        <f>+D70</f>
        <v>-4.7039794867241156</v>
      </c>
    </row>
    <row r="72" spans="2:5" x14ac:dyDescent="0.25">
      <c r="B72" s="4">
        <v>3</v>
      </c>
      <c r="C72" s="4">
        <v>65.059493982972072</v>
      </c>
      <c r="D72" s="4">
        <v>-3.3594939829720687</v>
      </c>
      <c r="E72">
        <f t="shared" ref="E72:E109" si="0">+D71</f>
        <v>-3.8749070240311809</v>
      </c>
    </row>
    <row r="73" spans="2:5" x14ac:dyDescent="0.25">
      <c r="B73" s="4">
        <v>4</v>
      </c>
      <c r="C73" s="4">
        <v>66.700910652729902</v>
      </c>
      <c r="D73" s="4">
        <v>-2.8009106527299039</v>
      </c>
      <c r="E73">
        <f t="shared" si="0"/>
        <v>-3.3594939829720687</v>
      </c>
    </row>
    <row r="74" spans="2:5" x14ac:dyDescent="0.25">
      <c r="B74" s="4">
        <v>5</v>
      </c>
      <c r="C74" s="4">
        <v>68.128229495997573</v>
      </c>
      <c r="D74" s="4">
        <v>-2.8282294959975758</v>
      </c>
      <c r="E74">
        <f t="shared" si="0"/>
        <v>-2.8009106527299039</v>
      </c>
    </row>
    <row r="75" spans="2:5" x14ac:dyDescent="0.25">
      <c r="B75" s="4">
        <v>6</v>
      </c>
      <c r="C75" s="4">
        <v>69.91237805008214</v>
      </c>
      <c r="D75" s="4">
        <v>-2.1123780500821425</v>
      </c>
      <c r="E75">
        <f t="shared" si="0"/>
        <v>-2.8282294959975758</v>
      </c>
    </row>
    <row r="76" spans="2:5" x14ac:dyDescent="0.25">
      <c r="B76" s="4">
        <v>7</v>
      </c>
      <c r="C76" s="4">
        <v>71.33969689334981</v>
      </c>
      <c r="D76" s="4">
        <v>-2.039696893349813</v>
      </c>
      <c r="E76">
        <f t="shared" si="0"/>
        <v>-2.1123780500821425</v>
      </c>
    </row>
    <row r="77" spans="2:5" x14ac:dyDescent="0.25">
      <c r="B77" s="4">
        <v>8</v>
      </c>
      <c r="C77" s="4">
        <v>73.052479505271009</v>
      </c>
      <c r="D77" s="4">
        <v>-1.2524795052710118</v>
      </c>
      <c r="E77">
        <f t="shared" si="0"/>
        <v>-2.039696893349813</v>
      </c>
    </row>
    <row r="78" spans="2:5" x14ac:dyDescent="0.25">
      <c r="B78" s="4">
        <v>9</v>
      </c>
      <c r="C78" s="4">
        <v>73.980236753394991</v>
      </c>
      <c r="D78" s="4">
        <v>-0.28023675339498766</v>
      </c>
      <c r="E78">
        <f t="shared" si="0"/>
        <v>-1.2524795052710118</v>
      </c>
    </row>
    <row r="79" spans="2:5" x14ac:dyDescent="0.25">
      <c r="B79" s="4">
        <v>10</v>
      </c>
      <c r="C79" s="4">
        <v>75.550287480989425</v>
      </c>
      <c r="D79" s="4">
        <v>0.94971251901057485</v>
      </c>
      <c r="E79">
        <f t="shared" si="0"/>
        <v>-0.28023675339498766</v>
      </c>
    </row>
    <row r="80" spans="2:5" x14ac:dyDescent="0.25">
      <c r="B80" s="4">
        <v>11</v>
      </c>
      <c r="C80" s="4">
        <v>75.764385307479586</v>
      </c>
      <c r="D80" s="4">
        <v>1.8356146925204087</v>
      </c>
      <c r="E80">
        <f t="shared" si="0"/>
        <v>0.94971251901057485</v>
      </c>
    </row>
    <row r="81" spans="2:5" x14ac:dyDescent="0.25">
      <c r="B81" s="4">
        <v>12</v>
      </c>
      <c r="C81" s="4">
        <v>76.763508497766949</v>
      </c>
      <c r="D81" s="4">
        <v>2.2364915022330507</v>
      </c>
      <c r="E81">
        <f t="shared" si="0"/>
        <v>1.8356146925204087</v>
      </c>
    </row>
    <row r="82" spans="2:5" x14ac:dyDescent="0.25">
      <c r="B82" s="4">
        <v>13</v>
      </c>
      <c r="C82" s="4">
        <v>78.619022994014912</v>
      </c>
      <c r="D82" s="4">
        <v>1.8809770059850877</v>
      </c>
      <c r="E82">
        <f t="shared" si="0"/>
        <v>2.2364915022330507</v>
      </c>
    </row>
    <row r="83" spans="2:5" x14ac:dyDescent="0.25">
      <c r="B83" s="4">
        <v>14</v>
      </c>
      <c r="C83" s="4">
        <v>80.189073721609347</v>
      </c>
      <c r="D83" s="4">
        <v>2.7109262783906587</v>
      </c>
      <c r="E83">
        <f t="shared" si="0"/>
        <v>1.8809770059850877</v>
      </c>
    </row>
    <row r="84" spans="2:5" x14ac:dyDescent="0.25">
      <c r="B84" s="4">
        <v>15</v>
      </c>
      <c r="C84" s="4">
        <v>81.6877585070404</v>
      </c>
      <c r="D84" s="4">
        <v>3.0122414929596033</v>
      </c>
      <c r="E84">
        <f t="shared" si="0"/>
        <v>2.7109262783906587</v>
      </c>
    </row>
    <row r="85" spans="2:5" x14ac:dyDescent="0.25">
      <c r="B85" s="4">
        <v>16</v>
      </c>
      <c r="C85" s="4">
        <v>81.045465027569946</v>
      </c>
      <c r="D85" s="4">
        <v>2.6545349724300564</v>
      </c>
      <c r="E85">
        <f t="shared" si="0"/>
        <v>3.0122414929596033</v>
      </c>
    </row>
    <row r="86" spans="2:5" x14ac:dyDescent="0.25">
      <c r="B86" s="4">
        <v>17</v>
      </c>
      <c r="C86" s="4">
        <v>82.900979523817909</v>
      </c>
      <c r="D86" s="4">
        <v>1.5990204761820905</v>
      </c>
      <c r="E86">
        <f t="shared" si="0"/>
        <v>2.6545349724300564</v>
      </c>
    </row>
    <row r="87" spans="2:5" x14ac:dyDescent="0.25">
      <c r="B87" s="4">
        <v>18</v>
      </c>
      <c r="C87" s="4">
        <v>84.613762135739108</v>
      </c>
      <c r="D87" s="4">
        <v>2.3862378642608917</v>
      </c>
      <c r="E87">
        <f t="shared" si="0"/>
        <v>1.5990204761820905</v>
      </c>
    </row>
    <row r="88" spans="2:5" x14ac:dyDescent="0.25">
      <c r="B88" s="4">
        <v>19</v>
      </c>
      <c r="C88" s="4">
        <v>85.470153441699722</v>
      </c>
      <c r="D88" s="4">
        <v>2.6298465583002724</v>
      </c>
      <c r="E88">
        <f t="shared" si="0"/>
        <v>2.3862378642608917</v>
      </c>
    </row>
    <row r="89" spans="2:5" x14ac:dyDescent="0.25">
      <c r="B89" s="4">
        <v>20</v>
      </c>
      <c r="C89" s="4">
        <v>86.255178805496939</v>
      </c>
      <c r="D89" s="4">
        <v>3.4448211945030636</v>
      </c>
      <c r="E89">
        <f t="shared" si="0"/>
        <v>2.6298465583002724</v>
      </c>
    </row>
    <row r="90" spans="2:5" x14ac:dyDescent="0.25">
      <c r="B90" s="4">
        <v>21</v>
      </c>
      <c r="C90" s="4">
        <v>86.397910689823703</v>
      </c>
      <c r="D90" s="4">
        <v>3.6020893101762965</v>
      </c>
      <c r="E90">
        <f t="shared" si="0"/>
        <v>3.4448211945030636</v>
      </c>
    </row>
    <row r="91" spans="2:5" x14ac:dyDescent="0.25">
      <c r="B91" s="4">
        <v>22</v>
      </c>
      <c r="C91" s="4">
        <v>86.469276631987071</v>
      </c>
      <c r="D91" s="4">
        <v>3.2307233680129315</v>
      </c>
      <c r="E91">
        <f t="shared" si="0"/>
        <v>3.6020893101762965</v>
      </c>
    </row>
    <row r="92" spans="2:5" x14ac:dyDescent="0.25">
      <c r="B92" s="4">
        <v>23</v>
      </c>
      <c r="C92" s="4">
        <v>87.611131706601213</v>
      </c>
      <c r="D92" s="4">
        <v>2.1888682933987837</v>
      </c>
      <c r="E92">
        <f t="shared" si="0"/>
        <v>3.2307233680129315</v>
      </c>
    </row>
    <row r="93" spans="2:5" x14ac:dyDescent="0.25">
      <c r="B93" s="4">
        <v>24</v>
      </c>
      <c r="C93" s="4">
        <v>87.468399822274449</v>
      </c>
      <c r="D93" s="4">
        <v>3.6316001777255451</v>
      </c>
      <c r="E93">
        <f t="shared" si="0"/>
        <v>2.1888682933987837</v>
      </c>
    </row>
    <row r="94" spans="2:5" x14ac:dyDescent="0.25">
      <c r="B94" s="4">
        <v>25</v>
      </c>
      <c r="C94" s="4">
        <v>89.466646202849176</v>
      </c>
      <c r="D94" s="4">
        <v>1.7333537971508264</v>
      </c>
      <c r="E94">
        <f t="shared" si="0"/>
        <v>3.6316001777255451</v>
      </c>
    </row>
    <row r="95" spans="2:5" x14ac:dyDescent="0.25">
      <c r="B95" s="4">
        <v>26</v>
      </c>
      <c r="C95" s="4">
        <v>91.179428814770375</v>
      </c>
      <c r="D95" s="4">
        <v>0.32057118522962469</v>
      </c>
      <c r="E95">
        <f t="shared" si="0"/>
        <v>1.7333537971508264</v>
      </c>
    </row>
    <row r="96" spans="2:5" x14ac:dyDescent="0.25">
      <c r="B96" s="4">
        <v>27</v>
      </c>
      <c r="C96" s="4">
        <v>92.392649831547885</v>
      </c>
      <c r="D96" s="4">
        <v>0.40735016845211192</v>
      </c>
      <c r="E96">
        <f t="shared" si="0"/>
        <v>0.32057118522962469</v>
      </c>
    </row>
    <row r="97" spans="2:5" x14ac:dyDescent="0.25">
      <c r="B97" s="4">
        <v>28</v>
      </c>
      <c r="C97" s="4">
        <v>94.248164327795863</v>
      </c>
      <c r="D97" s="4">
        <v>1.6518356722041432</v>
      </c>
      <c r="E97">
        <f t="shared" si="0"/>
        <v>0.40735016845211192</v>
      </c>
    </row>
    <row r="98" spans="2:5" x14ac:dyDescent="0.25">
      <c r="B98" s="4">
        <v>29</v>
      </c>
      <c r="C98" s="4">
        <v>94.676359980776155</v>
      </c>
      <c r="D98" s="4">
        <v>1.623640019223842</v>
      </c>
      <c r="E98">
        <f t="shared" si="0"/>
        <v>1.6518356722041432</v>
      </c>
    </row>
    <row r="99" spans="2:5" x14ac:dyDescent="0.25">
      <c r="B99" s="4">
        <v>30</v>
      </c>
      <c r="C99" s="4">
        <v>95.461385344573387</v>
      </c>
      <c r="D99" s="4">
        <v>1.8386146554266105</v>
      </c>
      <c r="E99">
        <f t="shared" si="0"/>
        <v>1.623640019223842</v>
      </c>
    </row>
    <row r="100" spans="2:5" x14ac:dyDescent="0.25">
      <c r="B100" s="4">
        <v>31</v>
      </c>
      <c r="C100" s="4">
        <v>96.103678824043826</v>
      </c>
      <c r="D100" s="4">
        <v>-0.3036788240438284</v>
      </c>
      <c r="E100">
        <f t="shared" si="0"/>
        <v>1.8386146554266105</v>
      </c>
    </row>
    <row r="101" spans="2:5" x14ac:dyDescent="0.25">
      <c r="B101" s="4">
        <v>32</v>
      </c>
      <c r="C101" s="4">
        <v>96.960070130004425</v>
      </c>
      <c r="D101" s="4">
        <v>-0.5600701300044193</v>
      </c>
      <c r="E101">
        <f t="shared" si="0"/>
        <v>-0.3036788240438284</v>
      </c>
    </row>
    <row r="102" spans="2:5" x14ac:dyDescent="0.25">
      <c r="B102" s="4">
        <v>33</v>
      </c>
      <c r="C102" s="4">
        <v>97.959193320291803</v>
      </c>
      <c r="D102" s="4">
        <v>-0.55919332029179714</v>
      </c>
      <c r="E102">
        <f t="shared" si="0"/>
        <v>-0.5600701300044193</v>
      </c>
    </row>
    <row r="103" spans="2:5" x14ac:dyDescent="0.25">
      <c r="B103" s="4">
        <v>34</v>
      </c>
      <c r="C103" s="4">
        <v>100.88519694899051</v>
      </c>
      <c r="D103" s="4">
        <v>-0.8851969489905116</v>
      </c>
      <c r="E103">
        <f t="shared" si="0"/>
        <v>-0.55919332029179714</v>
      </c>
    </row>
    <row r="104" spans="2:5" x14ac:dyDescent="0.25">
      <c r="B104" s="4">
        <v>35</v>
      </c>
      <c r="C104" s="4">
        <v>100.95656289115389</v>
      </c>
      <c r="D104" s="4">
        <v>-1.056562891153888</v>
      </c>
      <c r="E104">
        <f t="shared" si="0"/>
        <v>-0.8851969489905116</v>
      </c>
    </row>
    <row r="105" spans="2:5" x14ac:dyDescent="0.25">
      <c r="B105" s="4">
        <v>36</v>
      </c>
      <c r="C105" s="4">
        <v>101.88432013927788</v>
      </c>
      <c r="D105" s="4">
        <v>-2.1843201392778724</v>
      </c>
      <c r="E105">
        <f t="shared" si="0"/>
        <v>-1.056562891153888</v>
      </c>
    </row>
    <row r="106" spans="2:5" x14ac:dyDescent="0.25">
      <c r="B106" s="4">
        <v>37</v>
      </c>
      <c r="C106" s="4">
        <v>102.45524767658495</v>
      </c>
      <c r="D106" s="4">
        <v>-3.3552476765849519</v>
      </c>
      <c r="E106">
        <f t="shared" si="0"/>
        <v>-2.1843201392778724</v>
      </c>
    </row>
    <row r="107" spans="2:5" x14ac:dyDescent="0.25">
      <c r="B107" s="4">
        <v>38</v>
      </c>
      <c r="C107" s="4">
        <v>104.59622594148645</v>
      </c>
      <c r="D107" s="4">
        <v>-4.9962259414864576</v>
      </c>
      <c r="E107">
        <f t="shared" si="0"/>
        <v>-3.3552476765849519</v>
      </c>
    </row>
    <row r="108" spans="2:5" x14ac:dyDescent="0.25">
      <c r="B108" s="4">
        <v>39</v>
      </c>
      <c r="C108" s="4">
        <v>106.23764261124425</v>
      </c>
      <c r="D108" s="4">
        <v>-5.1376426112442601</v>
      </c>
      <c r="E108">
        <f t="shared" si="0"/>
        <v>-4.9962259414864576</v>
      </c>
    </row>
    <row r="109" spans="2:5" ht="15.75" thickBot="1" x14ac:dyDescent="0.3">
      <c r="B109" s="5">
        <v>40</v>
      </c>
      <c r="C109" s="5">
        <v>108.37862087614576</v>
      </c>
      <c r="D109" s="5">
        <v>-3.2786208761457658</v>
      </c>
      <c r="E109">
        <f t="shared" si="0"/>
        <v>-5.1376426112442601</v>
      </c>
    </row>
    <row r="111" spans="2:5" x14ac:dyDescent="0.25">
      <c r="B111" t="s">
        <v>4</v>
      </c>
    </row>
    <row r="112" spans="2:5" ht="15.75" thickBot="1" x14ac:dyDescent="0.3"/>
    <row r="113" spans="2:10" x14ac:dyDescent="0.25">
      <c r="B113" s="7" t="s">
        <v>5</v>
      </c>
      <c r="C113" s="7"/>
    </row>
    <row r="114" spans="2:10" x14ac:dyDescent="0.25">
      <c r="B114" s="4" t="s">
        <v>6</v>
      </c>
      <c r="C114" s="4">
        <v>0.93482697569582029</v>
      </c>
    </row>
    <row r="115" spans="2:10" x14ac:dyDescent="0.25">
      <c r="B115" s="4" t="s">
        <v>7</v>
      </c>
      <c r="C115" s="4">
        <v>0.87390147448859379</v>
      </c>
    </row>
    <row r="116" spans="2:10" x14ac:dyDescent="0.25">
      <c r="B116" s="4" t="s">
        <v>8</v>
      </c>
      <c r="C116" s="4">
        <v>0.84758568501490961</v>
      </c>
    </row>
    <row r="117" spans="2:10" x14ac:dyDescent="0.25">
      <c r="B117" s="4" t="s">
        <v>9</v>
      </c>
      <c r="C117" s="4">
        <v>0.91062934862939426</v>
      </c>
    </row>
    <row r="118" spans="2:10" ht="15.75" thickBot="1" x14ac:dyDescent="0.3">
      <c r="B118" s="5" t="s">
        <v>10</v>
      </c>
      <c r="C118" s="5">
        <v>39</v>
      </c>
    </row>
    <row r="120" spans="2:10" ht="15.75" thickBot="1" x14ac:dyDescent="0.3">
      <c r="B120" t="s">
        <v>11</v>
      </c>
    </row>
    <row r="121" spans="2:10" x14ac:dyDescent="0.25">
      <c r="B121" s="6"/>
      <c r="C121" s="6" t="s">
        <v>16</v>
      </c>
      <c r="D121" s="6" t="s">
        <v>17</v>
      </c>
      <c r="E121" s="6" t="s">
        <v>18</v>
      </c>
      <c r="F121" s="6" t="s">
        <v>19</v>
      </c>
      <c r="G121" s="6" t="s">
        <v>20</v>
      </c>
    </row>
    <row r="122" spans="2:10" x14ac:dyDescent="0.25">
      <c r="B122" s="4" t="s">
        <v>12</v>
      </c>
      <c r="C122" s="4">
        <v>1</v>
      </c>
      <c r="D122" s="4">
        <v>218.38326085499651</v>
      </c>
      <c r="E122" s="4">
        <v>218.38326085499651</v>
      </c>
      <c r="F122" s="4">
        <v>263.35166010773628</v>
      </c>
      <c r="G122" s="4">
        <v>2.0771930532134239E-18</v>
      </c>
    </row>
    <row r="123" spans="2:10" x14ac:dyDescent="0.25">
      <c r="B123" s="4" t="s">
        <v>13</v>
      </c>
      <c r="C123" s="4">
        <v>38</v>
      </c>
      <c r="D123" s="4">
        <v>31.51134080223741</v>
      </c>
      <c r="E123" s="4">
        <v>0.82924581058519498</v>
      </c>
      <c r="F123" s="4"/>
      <c r="G123" s="4"/>
    </row>
    <row r="124" spans="2:10" ht="15.75" thickBot="1" x14ac:dyDescent="0.3">
      <c r="B124" s="5" t="s">
        <v>14</v>
      </c>
      <c r="C124" s="5">
        <v>39</v>
      </c>
      <c r="D124" s="5">
        <v>249.89460165723392</v>
      </c>
      <c r="E124" s="5"/>
      <c r="F124" s="5"/>
      <c r="G124" s="5"/>
    </row>
    <row r="125" spans="2:10" ht="15.75" thickBot="1" x14ac:dyDescent="0.3"/>
    <row r="126" spans="2:10" x14ac:dyDescent="0.25">
      <c r="B126" s="6"/>
      <c r="C126" s="6" t="s">
        <v>21</v>
      </c>
      <c r="D126" s="6" t="s">
        <v>9</v>
      </c>
      <c r="E126" s="6" t="s">
        <v>22</v>
      </c>
      <c r="F126" s="6" t="s">
        <v>23</v>
      </c>
      <c r="G126" s="6" t="s">
        <v>24</v>
      </c>
      <c r="H126" s="6" t="s">
        <v>25</v>
      </c>
      <c r="I126" s="6" t="s">
        <v>26</v>
      </c>
      <c r="J126" s="6" t="s">
        <v>27</v>
      </c>
    </row>
    <row r="127" spans="2:10" x14ac:dyDescent="0.25">
      <c r="B127" s="4" t="s">
        <v>15</v>
      </c>
      <c r="C127" s="4">
        <v>0</v>
      </c>
      <c r="D127" s="4" t="e">
        <v>#N/A</v>
      </c>
      <c r="E127" s="4" t="e">
        <v>#N/A</v>
      </c>
      <c r="F127" s="4" t="e">
        <v>#N/A</v>
      </c>
      <c r="G127" s="4" t="e">
        <v>#N/A</v>
      </c>
      <c r="H127" s="4" t="e">
        <v>#N/A</v>
      </c>
      <c r="I127" s="4" t="e">
        <v>#N/A</v>
      </c>
      <c r="J127" s="4" t="e">
        <v>#N/A</v>
      </c>
    </row>
    <row r="128" spans="2:10" ht="15.75" thickBot="1" x14ac:dyDescent="0.3">
      <c r="B128" s="5" t="s">
        <v>28</v>
      </c>
      <c r="C128" s="9">
        <v>0.91424518486809991</v>
      </c>
      <c r="D128" s="5">
        <v>5.633712126589599E-2</v>
      </c>
      <c r="E128" s="5">
        <v>16.228113263954501</v>
      </c>
      <c r="F128" s="5">
        <v>1.1230440143174098E-18</v>
      </c>
      <c r="G128" s="5">
        <v>0.80019664536581914</v>
      </c>
      <c r="H128" s="5">
        <v>1.0282937243703807</v>
      </c>
      <c r="I128" s="5">
        <v>0.80019664536581914</v>
      </c>
      <c r="J128" s="5">
        <v>1.0282937243703807</v>
      </c>
    </row>
    <row r="130" spans="2:8" ht="15.75" x14ac:dyDescent="0.25">
      <c r="B130" s="15" t="s">
        <v>44</v>
      </c>
      <c r="C130" s="15"/>
    </row>
    <row r="132" spans="2:8" x14ac:dyDescent="0.25">
      <c r="B132" s="13"/>
      <c r="C132" s="13" t="s">
        <v>2</v>
      </c>
      <c r="D132" s="13" t="s">
        <v>1</v>
      </c>
      <c r="E132" s="13"/>
      <c r="F132" s="13"/>
      <c r="G132" s="13"/>
      <c r="H132" s="13"/>
    </row>
    <row r="133" spans="2:8" x14ac:dyDescent="0.25">
      <c r="B133" s="13"/>
      <c r="C133" s="14" t="s">
        <v>0</v>
      </c>
      <c r="D133" s="14" t="s">
        <v>3</v>
      </c>
      <c r="E133" s="14" t="s">
        <v>35</v>
      </c>
      <c r="F133" s="14" t="s">
        <v>36</v>
      </c>
      <c r="G133" s="14" t="s">
        <v>33</v>
      </c>
      <c r="H133" s="14" t="s">
        <v>34</v>
      </c>
    </row>
    <row r="134" spans="2:8" x14ac:dyDescent="0.25">
      <c r="B134" s="13">
        <v>1959</v>
      </c>
      <c r="C134" s="3">
        <v>58.5</v>
      </c>
      <c r="D134" s="3">
        <v>47.2</v>
      </c>
      <c r="E134" s="3"/>
      <c r="F134" s="3"/>
    </row>
    <row r="135" spans="2:8" x14ac:dyDescent="0.25">
      <c r="B135" s="13">
        <v>1960</v>
      </c>
      <c r="C135" s="3">
        <v>59.9</v>
      </c>
      <c r="D135" s="3">
        <v>48</v>
      </c>
      <c r="E135" s="3">
        <f>+C134</f>
        <v>58.5</v>
      </c>
      <c r="F135" s="3">
        <f>+D134</f>
        <v>47.2</v>
      </c>
      <c r="G135">
        <f>+C135-$C$128*E135</f>
        <v>6.4166566852161537</v>
      </c>
      <c r="H135">
        <f>+D135-$C$128*F135</f>
        <v>4.8476272742256796</v>
      </c>
    </row>
    <row r="136" spans="2:8" x14ac:dyDescent="0.25">
      <c r="B136" s="13">
        <v>1961</v>
      </c>
      <c r="C136" s="3">
        <v>61.7</v>
      </c>
      <c r="D136" s="3">
        <v>49.8</v>
      </c>
      <c r="E136" s="3">
        <f t="shared" ref="E136:E173" si="1">+C135</f>
        <v>59.9</v>
      </c>
      <c r="F136" s="3">
        <f t="shared" ref="F136:F173" si="2">+D135</f>
        <v>48</v>
      </c>
      <c r="G136">
        <f t="shared" ref="G136:G173" si="3">+C136-$C$128*E136</f>
        <v>6.9367134264008214</v>
      </c>
      <c r="H136">
        <f t="shared" ref="H136:H173" si="4">+D136-$C$128*F136</f>
        <v>5.9162311263311977</v>
      </c>
    </row>
    <row r="137" spans="2:8" x14ac:dyDescent="0.25">
      <c r="B137" s="13">
        <v>1962</v>
      </c>
      <c r="C137" s="3">
        <v>63.9</v>
      </c>
      <c r="D137" s="3">
        <v>52.1</v>
      </c>
      <c r="E137" s="3">
        <f t="shared" si="1"/>
        <v>61.7</v>
      </c>
      <c r="F137" s="3">
        <f t="shared" si="2"/>
        <v>49.8</v>
      </c>
      <c r="G137">
        <f t="shared" si="3"/>
        <v>7.4910720936382305</v>
      </c>
      <c r="H137">
        <f t="shared" si="4"/>
        <v>6.5705897935686295</v>
      </c>
    </row>
    <row r="138" spans="2:8" x14ac:dyDescent="0.25">
      <c r="B138" s="13">
        <v>1963</v>
      </c>
      <c r="C138" s="3">
        <v>65.3</v>
      </c>
      <c r="D138" s="3">
        <v>54.1</v>
      </c>
      <c r="E138" s="3">
        <f t="shared" si="1"/>
        <v>63.9</v>
      </c>
      <c r="F138" s="3">
        <f t="shared" si="2"/>
        <v>52.1</v>
      </c>
      <c r="G138">
        <f t="shared" si="3"/>
        <v>6.8797326869284134</v>
      </c>
      <c r="H138">
        <f t="shared" si="4"/>
        <v>6.467825868371996</v>
      </c>
    </row>
    <row r="139" spans="2:8" x14ac:dyDescent="0.25">
      <c r="B139" s="13">
        <v>1964</v>
      </c>
      <c r="C139" s="3">
        <v>67.8</v>
      </c>
      <c r="D139" s="3">
        <v>56.6</v>
      </c>
      <c r="E139" s="3">
        <f t="shared" si="1"/>
        <v>65.3</v>
      </c>
      <c r="F139" s="3">
        <f t="shared" si="2"/>
        <v>54.1</v>
      </c>
      <c r="G139">
        <f t="shared" si="3"/>
        <v>8.0997894281130769</v>
      </c>
      <c r="H139">
        <f t="shared" si="4"/>
        <v>7.1393354986357949</v>
      </c>
    </row>
    <row r="140" spans="2:8" x14ac:dyDescent="0.25">
      <c r="B140" s="13">
        <v>1965</v>
      </c>
      <c r="C140" s="3">
        <v>69.3</v>
      </c>
      <c r="D140" s="3">
        <v>58.6</v>
      </c>
      <c r="E140" s="3">
        <f t="shared" si="1"/>
        <v>67.8</v>
      </c>
      <c r="F140" s="3">
        <f t="shared" si="2"/>
        <v>56.6</v>
      </c>
      <c r="G140">
        <f t="shared" si="3"/>
        <v>7.314176465942829</v>
      </c>
      <c r="H140">
        <f t="shared" si="4"/>
        <v>6.853722536465547</v>
      </c>
    </row>
    <row r="141" spans="2:8" x14ac:dyDescent="0.25">
      <c r="B141" s="13">
        <v>1966</v>
      </c>
      <c r="C141" s="3">
        <v>71.8</v>
      </c>
      <c r="D141" s="3">
        <v>61</v>
      </c>
      <c r="E141" s="3">
        <f t="shared" si="1"/>
        <v>69.3</v>
      </c>
      <c r="F141" s="3">
        <f t="shared" si="2"/>
        <v>58.6</v>
      </c>
      <c r="G141">
        <f t="shared" si="3"/>
        <v>8.4428086886406746</v>
      </c>
      <c r="H141">
        <f t="shared" si="4"/>
        <v>7.4252321667293444</v>
      </c>
    </row>
    <row r="142" spans="2:8" x14ac:dyDescent="0.25">
      <c r="B142" s="13">
        <v>1967</v>
      </c>
      <c r="C142" s="3">
        <v>73.7</v>
      </c>
      <c r="D142" s="3">
        <v>62.3</v>
      </c>
      <c r="E142" s="3">
        <f t="shared" si="1"/>
        <v>71.8</v>
      </c>
      <c r="F142" s="3">
        <f t="shared" si="2"/>
        <v>61</v>
      </c>
      <c r="G142">
        <f t="shared" si="3"/>
        <v>8.0571957264704253</v>
      </c>
      <c r="H142">
        <f t="shared" si="4"/>
        <v>6.5310437230459044</v>
      </c>
    </row>
    <row r="143" spans="2:8" x14ac:dyDescent="0.25">
      <c r="B143" s="13">
        <v>1968</v>
      </c>
      <c r="C143" s="3">
        <v>76.5</v>
      </c>
      <c r="D143" s="3">
        <v>64.5</v>
      </c>
      <c r="E143" s="3">
        <f t="shared" si="1"/>
        <v>73.7</v>
      </c>
      <c r="F143" s="3">
        <f t="shared" si="2"/>
        <v>62.3</v>
      </c>
      <c r="G143">
        <f t="shared" si="3"/>
        <v>9.1201298752210391</v>
      </c>
      <c r="H143">
        <f t="shared" si="4"/>
        <v>7.5425249827173815</v>
      </c>
    </row>
    <row r="144" spans="2:8" x14ac:dyDescent="0.25">
      <c r="B144" s="13">
        <v>1969</v>
      </c>
      <c r="C144" s="3">
        <v>77.599999999999994</v>
      </c>
      <c r="D144" s="3">
        <v>64.8</v>
      </c>
      <c r="E144" s="3">
        <f t="shared" si="1"/>
        <v>76.5</v>
      </c>
      <c r="F144" s="3">
        <f t="shared" si="2"/>
        <v>64.5</v>
      </c>
      <c r="G144">
        <f t="shared" si="3"/>
        <v>7.6602433575903461</v>
      </c>
      <c r="H144">
        <f t="shared" si="4"/>
        <v>5.8311855760075559</v>
      </c>
    </row>
    <row r="145" spans="2:8" x14ac:dyDescent="0.25">
      <c r="B145" s="13">
        <v>1970</v>
      </c>
      <c r="C145" s="3">
        <v>79</v>
      </c>
      <c r="D145" s="3">
        <v>66.2</v>
      </c>
      <c r="E145" s="3">
        <f t="shared" si="1"/>
        <v>77.599999999999994</v>
      </c>
      <c r="F145" s="3">
        <f t="shared" si="2"/>
        <v>64.8</v>
      </c>
      <c r="G145">
        <f t="shared" si="3"/>
        <v>8.0545736542354547</v>
      </c>
      <c r="H145">
        <f t="shared" si="4"/>
        <v>6.9569120205471293</v>
      </c>
    </row>
    <row r="146" spans="2:8" x14ac:dyDescent="0.25">
      <c r="B146" s="13">
        <v>1971</v>
      </c>
      <c r="C146" s="3">
        <v>80.5</v>
      </c>
      <c r="D146" s="3">
        <v>68.8</v>
      </c>
      <c r="E146" s="3">
        <f t="shared" si="1"/>
        <v>79</v>
      </c>
      <c r="F146" s="3">
        <f t="shared" si="2"/>
        <v>66.2</v>
      </c>
      <c r="G146">
        <f t="shared" si="3"/>
        <v>8.2746303954201039</v>
      </c>
      <c r="H146">
        <f t="shared" si="4"/>
        <v>8.27696876173178</v>
      </c>
    </row>
    <row r="147" spans="2:8" x14ac:dyDescent="0.25">
      <c r="B147" s="13">
        <v>1972</v>
      </c>
      <c r="C147" s="3">
        <v>82.9</v>
      </c>
      <c r="D147" s="3">
        <v>71</v>
      </c>
      <c r="E147" s="3">
        <f t="shared" si="1"/>
        <v>80.5</v>
      </c>
      <c r="F147" s="3">
        <f t="shared" si="2"/>
        <v>68.8</v>
      </c>
      <c r="G147">
        <f t="shared" si="3"/>
        <v>9.3032626181179694</v>
      </c>
      <c r="H147">
        <f t="shared" si="4"/>
        <v>8.0999312810747313</v>
      </c>
    </row>
    <row r="148" spans="2:8" x14ac:dyDescent="0.25">
      <c r="B148" s="13">
        <v>1973</v>
      </c>
      <c r="C148" s="3">
        <v>84.7</v>
      </c>
      <c r="D148" s="3">
        <v>73.099999999999994</v>
      </c>
      <c r="E148" s="3">
        <f t="shared" si="1"/>
        <v>82.9</v>
      </c>
      <c r="F148" s="3">
        <f t="shared" si="2"/>
        <v>71</v>
      </c>
      <c r="G148">
        <f t="shared" si="3"/>
        <v>8.9090741744345081</v>
      </c>
      <c r="H148">
        <f t="shared" si="4"/>
        <v>8.1885918743649029</v>
      </c>
    </row>
    <row r="149" spans="2:8" x14ac:dyDescent="0.25">
      <c r="B149" s="13">
        <v>1974</v>
      </c>
      <c r="C149" s="3">
        <v>83.7</v>
      </c>
      <c r="D149" s="3">
        <v>72.2</v>
      </c>
      <c r="E149" s="3">
        <f t="shared" si="1"/>
        <v>84.7</v>
      </c>
      <c r="F149" s="3">
        <f t="shared" si="2"/>
        <v>73.099999999999994</v>
      </c>
      <c r="G149">
        <f t="shared" si="3"/>
        <v>6.2634328416719427</v>
      </c>
      <c r="H149">
        <f t="shared" si="4"/>
        <v>5.3686769861419066</v>
      </c>
    </row>
    <row r="150" spans="2:8" x14ac:dyDescent="0.25">
      <c r="B150" s="13">
        <v>1975</v>
      </c>
      <c r="C150" s="3">
        <v>84.5</v>
      </c>
      <c r="D150" s="3">
        <v>74.8</v>
      </c>
      <c r="E150" s="3">
        <f t="shared" si="1"/>
        <v>83.7</v>
      </c>
      <c r="F150" s="3">
        <f t="shared" si="2"/>
        <v>72.2</v>
      </c>
      <c r="G150">
        <f t="shared" si="3"/>
        <v>7.9776780265400333</v>
      </c>
      <c r="H150">
        <f t="shared" si="4"/>
        <v>8.7914976525231765</v>
      </c>
    </row>
    <row r="151" spans="2:8" x14ac:dyDescent="0.25">
      <c r="B151" s="13">
        <v>1976</v>
      </c>
      <c r="C151" s="3">
        <v>87</v>
      </c>
      <c r="D151" s="3">
        <v>77.2</v>
      </c>
      <c r="E151" s="3">
        <f t="shared" si="1"/>
        <v>84.5</v>
      </c>
      <c r="F151" s="3">
        <f t="shared" si="2"/>
        <v>74.8</v>
      </c>
      <c r="G151">
        <f t="shared" si="3"/>
        <v>9.7462818786455614</v>
      </c>
      <c r="H151">
        <f t="shared" si="4"/>
        <v>8.8144601718661306</v>
      </c>
    </row>
    <row r="152" spans="2:8" x14ac:dyDescent="0.25">
      <c r="B152" s="13">
        <v>1977</v>
      </c>
      <c r="C152" s="3">
        <v>88.1</v>
      </c>
      <c r="D152" s="3">
        <v>78.400000000000006</v>
      </c>
      <c r="E152" s="3">
        <f t="shared" si="1"/>
        <v>87</v>
      </c>
      <c r="F152" s="3">
        <f t="shared" si="2"/>
        <v>77.2</v>
      </c>
      <c r="G152">
        <f t="shared" si="3"/>
        <v>8.5606689164753078</v>
      </c>
      <c r="H152">
        <f t="shared" si="4"/>
        <v>7.8202717281826892</v>
      </c>
    </row>
    <row r="153" spans="2:8" x14ac:dyDescent="0.25">
      <c r="B153" s="13">
        <v>1978</v>
      </c>
      <c r="C153" s="3">
        <v>89.7</v>
      </c>
      <c r="D153" s="3">
        <v>79.5</v>
      </c>
      <c r="E153" s="3">
        <f t="shared" si="1"/>
        <v>88.1</v>
      </c>
      <c r="F153" s="3">
        <f t="shared" si="2"/>
        <v>78.400000000000006</v>
      </c>
      <c r="G153">
        <f t="shared" si="3"/>
        <v>9.154999213120405</v>
      </c>
      <c r="H153">
        <f t="shared" si="4"/>
        <v>7.8231775063409685</v>
      </c>
    </row>
    <row r="154" spans="2:8" x14ac:dyDescent="0.25">
      <c r="B154" s="13">
        <v>1979</v>
      </c>
      <c r="C154" s="3">
        <v>90</v>
      </c>
      <c r="D154" s="3">
        <v>79.7</v>
      </c>
      <c r="E154" s="3">
        <f t="shared" si="1"/>
        <v>89.7</v>
      </c>
      <c r="F154" s="3">
        <f t="shared" si="2"/>
        <v>79.5</v>
      </c>
      <c r="G154">
        <f t="shared" si="3"/>
        <v>7.9922069173314298</v>
      </c>
      <c r="H154">
        <f t="shared" si="4"/>
        <v>7.01750780298606</v>
      </c>
    </row>
    <row r="155" spans="2:8" x14ac:dyDescent="0.25">
      <c r="B155" s="13">
        <v>1980</v>
      </c>
      <c r="C155" s="3">
        <v>89.7</v>
      </c>
      <c r="D155" s="3">
        <v>79.8</v>
      </c>
      <c r="E155" s="3">
        <f t="shared" si="1"/>
        <v>90</v>
      </c>
      <c r="F155" s="3">
        <f t="shared" si="2"/>
        <v>79.7</v>
      </c>
      <c r="G155">
        <f t="shared" si="3"/>
        <v>7.4179333618710075</v>
      </c>
      <c r="H155">
        <f t="shared" si="4"/>
        <v>6.9346587660124328</v>
      </c>
    </row>
    <row r="156" spans="2:8" x14ac:dyDescent="0.25">
      <c r="B156" s="13">
        <v>1981</v>
      </c>
      <c r="C156" s="3">
        <v>89.8</v>
      </c>
      <c r="D156" s="3">
        <v>81.400000000000006</v>
      </c>
      <c r="E156" s="3">
        <f t="shared" si="1"/>
        <v>89.7</v>
      </c>
      <c r="F156" s="3">
        <f t="shared" si="2"/>
        <v>79.8</v>
      </c>
      <c r="G156">
        <f t="shared" si="3"/>
        <v>7.792206917331427</v>
      </c>
      <c r="H156">
        <f t="shared" si="4"/>
        <v>8.4432342475256377</v>
      </c>
    </row>
    <row r="157" spans="2:8" x14ac:dyDescent="0.25">
      <c r="B157" s="13">
        <v>1982</v>
      </c>
      <c r="C157" s="3">
        <v>91.1</v>
      </c>
      <c r="D157" s="3">
        <v>81.2</v>
      </c>
      <c r="E157" s="3">
        <f t="shared" si="1"/>
        <v>89.8</v>
      </c>
      <c r="F157" s="3">
        <f t="shared" si="2"/>
        <v>81.400000000000006</v>
      </c>
      <c r="G157">
        <f t="shared" si="3"/>
        <v>9.0007823988446205</v>
      </c>
      <c r="H157">
        <f t="shared" si="4"/>
        <v>6.7804419517366625</v>
      </c>
    </row>
    <row r="158" spans="2:8" x14ac:dyDescent="0.25">
      <c r="B158" s="13">
        <v>1983</v>
      </c>
      <c r="C158" s="3">
        <v>91.2</v>
      </c>
      <c r="D158" s="3">
        <v>84</v>
      </c>
      <c r="E158" s="3">
        <f t="shared" si="1"/>
        <v>91.1</v>
      </c>
      <c r="F158" s="3">
        <f t="shared" si="2"/>
        <v>81.2</v>
      </c>
      <c r="G158">
        <f t="shared" si="3"/>
        <v>7.9122636585161104</v>
      </c>
      <c r="H158">
        <f t="shared" si="4"/>
        <v>9.7632909887102812</v>
      </c>
    </row>
    <row r="159" spans="2:8" x14ac:dyDescent="0.25">
      <c r="B159" s="13">
        <v>1984</v>
      </c>
      <c r="C159" s="3">
        <v>91.5</v>
      </c>
      <c r="D159" s="3">
        <v>86.4</v>
      </c>
      <c r="E159" s="3">
        <f t="shared" si="1"/>
        <v>91.2</v>
      </c>
      <c r="F159" s="3">
        <f t="shared" si="2"/>
        <v>84</v>
      </c>
      <c r="G159">
        <f t="shared" si="3"/>
        <v>8.1208391400292896</v>
      </c>
      <c r="H159">
        <f t="shared" si="4"/>
        <v>9.6034044710796138</v>
      </c>
    </row>
    <row r="160" spans="2:8" x14ac:dyDescent="0.25">
      <c r="B160" s="13">
        <v>1985</v>
      </c>
      <c r="C160" s="3">
        <v>92.8</v>
      </c>
      <c r="D160" s="3">
        <v>88.1</v>
      </c>
      <c r="E160" s="3">
        <f t="shared" si="1"/>
        <v>91.5</v>
      </c>
      <c r="F160" s="3">
        <f t="shared" si="2"/>
        <v>86.4</v>
      </c>
      <c r="G160">
        <f t="shared" si="3"/>
        <v>9.1465655845688616</v>
      </c>
      <c r="H160">
        <f t="shared" si="4"/>
        <v>9.1092160273961582</v>
      </c>
    </row>
    <row r="161" spans="2:8" x14ac:dyDescent="0.25">
      <c r="B161" s="13">
        <v>1986</v>
      </c>
      <c r="C161" s="3">
        <v>95.9</v>
      </c>
      <c r="D161" s="3">
        <v>90.7</v>
      </c>
      <c r="E161" s="3">
        <f t="shared" si="1"/>
        <v>92.8</v>
      </c>
      <c r="F161" s="3">
        <f t="shared" si="2"/>
        <v>88.1</v>
      </c>
      <c r="G161">
        <f t="shared" si="3"/>
        <v>11.058046844240337</v>
      </c>
      <c r="H161">
        <f t="shared" si="4"/>
        <v>10.154999213120405</v>
      </c>
    </row>
    <row r="162" spans="2:8" x14ac:dyDescent="0.25">
      <c r="B162" s="13">
        <v>1987</v>
      </c>
      <c r="C162" s="3">
        <v>96.3</v>
      </c>
      <c r="D162" s="3">
        <v>91.3</v>
      </c>
      <c r="E162" s="3">
        <f t="shared" si="1"/>
        <v>95.9</v>
      </c>
      <c r="F162" s="3">
        <f t="shared" si="2"/>
        <v>90.7</v>
      </c>
      <c r="G162">
        <f t="shared" si="3"/>
        <v>8.6238867711492162</v>
      </c>
      <c r="H162">
        <f t="shared" si="4"/>
        <v>8.3779617324633335</v>
      </c>
    </row>
    <row r="163" spans="2:8" x14ac:dyDescent="0.25">
      <c r="B163" s="13">
        <v>1988</v>
      </c>
      <c r="C163" s="3">
        <v>97.3</v>
      </c>
      <c r="D163" s="3">
        <v>92.4</v>
      </c>
      <c r="E163" s="3">
        <f t="shared" si="1"/>
        <v>96.3</v>
      </c>
      <c r="F163" s="3">
        <f t="shared" si="2"/>
        <v>91.3</v>
      </c>
      <c r="G163">
        <f t="shared" si="3"/>
        <v>9.2581886972019731</v>
      </c>
      <c r="H163">
        <f t="shared" si="4"/>
        <v>8.9294146215424917</v>
      </c>
    </row>
    <row r="164" spans="2:8" x14ac:dyDescent="0.25">
      <c r="B164" s="13">
        <v>1989</v>
      </c>
      <c r="C164" s="3">
        <v>95.8</v>
      </c>
      <c r="D164" s="3">
        <v>93.3</v>
      </c>
      <c r="E164" s="3">
        <f t="shared" si="1"/>
        <v>97.3</v>
      </c>
      <c r="F164" s="3">
        <f t="shared" si="2"/>
        <v>92.4</v>
      </c>
      <c r="G164">
        <f t="shared" si="3"/>
        <v>6.8439435123338797</v>
      </c>
      <c r="H164">
        <f t="shared" si="4"/>
        <v>8.8237449181875576</v>
      </c>
    </row>
    <row r="165" spans="2:8" x14ac:dyDescent="0.25">
      <c r="B165" s="13">
        <v>1990</v>
      </c>
      <c r="C165" s="3">
        <v>96.4</v>
      </c>
      <c r="D165" s="3">
        <v>94.5</v>
      </c>
      <c r="E165" s="3">
        <f t="shared" si="1"/>
        <v>95.8</v>
      </c>
      <c r="F165" s="3">
        <f t="shared" si="2"/>
        <v>93.3</v>
      </c>
      <c r="G165">
        <f t="shared" si="3"/>
        <v>8.8153112896360426</v>
      </c>
      <c r="H165">
        <f t="shared" si="4"/>
        <v>9.2009242518062848</v>
      </c>
    </row>
    <row r="166" spans="2:8" x14ac:dyDescent="0.25">
      <c r="B166" s="13">
        <v>1991</v>
      </c>
      <c r="C166" s="3">
        <v>97.4</v>
      </c>
      <c r="D166" s="3">
        <v>95.9</v>
      </c>
      <c r="E166" s="3">
        <f t="shared" si="1"/>
        <v>96.4</v>
      </c>
      <c r="F166" s="3">
        <f t="shared" si="2"/>
        <v>94.5</v>
      </c>
      <c r="G166">
        <f t="shared" si="3"/>
        <v>9.2667641787151638</v>
      </c>
      <c r="H166">
        <f t="shared" si="4"/>
        <v>9.5038300299645613</v>
      </c>
    </row>
    <row r="167" spans="2:8" x14ac:dyDescent="0.25">
      <c r="B167" s="13">
        <v>1992</v>
      </c>
      <c r="C167" s="3">
        <v>100</v>
      </c>
      <c r="D167" s="3">
        <v>100</v>
      </c>
      <c r="E167" s="3">
        <f t="shared" si="1"/>
        <v>97.4</v>
      </c>
      <c r="F167" s="3">
        <f t="shared" si="2"/>
        <v>95.9</v>
      </c>
      <c r="G167">
        <f t="shared" si="3"/>
        <v>10.952518993847065</v>
      </c>
      <c r="H167">
        <f t="shared" si="4"/>
        <v>12.323886771149219</v>
      </c>
    </row>
    <row r="168" spans="2:8" x14ac:dyDescent="0.25">
      <c r="B168" s="13">
        <v>1993</v>
      </c>
      <c r="C168" s="3">
        <v>99.9</v>
      </c>
      <c r="D168" s="3">
        <v>100.1</v>
      </c>
      <c r="E168" s="3">
        <f t="shared" si="1"/>
        <v>100</v>
      </c>
      <c r="F168" s="3">
        <f t="shared" si="2"/>
        <v>100</v>
      </c>
      <c r="G168">
        <f t="shared" si="3"/>
        <v>8.4754815131900187</v>
      </c>
      <c r="H168">
        <f t="shared" si="4"/>
        <v>8.6754815131900074</v>
      </c>
    </row>
    <row r="169" spans="2:8" x14ac:dyDescent="0.25">
      <c r="B169" s="13">
        <v>1994</v>
      </c>
      <c r="C169" s="3">
        <v>99.7</v>
      </c>
      <c r="D169" s="3">
        <v>101.4</v>
      </c>
      <c r="E169" s="3">
        <f t="shared" si="1"/>
        <v>99.9</v>
      </c>
      <c r="F169" s="3">
        <f t="shared" si="2"/>
        <v>100.1</v>
      </c>
      <c r="G169">
        <f t="shared" si="3"/>
        <v>8.3669060316768196</v>
      </c>
      <c r="H169">
        <f t="shared" si="4"/>
        <v>9.8840569947032151</v>
      </c>
    </row>
    <row r="170" spans="2:8" x14ac:dyDescent="0.25">
      <c r="B170" s="13">
        <v>1995</v>
      </c>
      <c r="C170" s="3">
        <v>99.1</v>
      </c>
      <c r="D170" s="3">
        <v>102.2</v>
      </c>
      <c r="E170" s="3">
        <f t="shared" si="1"/>
        <v>99.7</v>
      </c>
      <c r="F170" s="3">
        <f t="shared" si="2"/>
        <v>101.4</v>
      </c>
      <c r="G170">
        <f t="shared" si="3"/>
        <v>7.9497550686504326</v>
      </c>
      <c r="H170">
        <f t="shared" si="4"/>
        <v>9.4955382543746651</v>
      </c>
    </row>
    <row r="171" spans="2:8" x14ac:dyDescent="0.25">
      <c r="B171" s="13">
        <v>1996</v>
      </c>
      <c r="C171" s="3">
        <v>99.6</v>
      </c>
      <c r="D171" s="3">
        <v>105.2</v>
      </c>
      <c r="E171" s="3">
        <f t="shared" si="1"/>
        <v>99.1</v>
      </c>
      <c r="F171" s="3">
        <f t="shared" si="2"/>
        <v>102.2</v>
      </c>
      <c r="G171">
        <f t="shared" si="3"/>
        <v>8.9983021795712972</v>
      </c>
      <c r="H171">
        <f t="shared" si="4"/>
        <v>11.764142106480193</v>
      </c>
    </row>
    <row r="172" spans="2:8" x14ac:dyDescent="0.25">
      <c r="B172" s="13">
        <v>1997</v>
      </c>
      <c r="C172" s="3">
        <v>101.1</v>
      </c>
      <c r="D172" s="3">
        <v>107.5</v>
      </c>
      <c r="E172" s="3">
        <f t="shared" si="1"/>
        <v>99.6</v>
      </c>
      <c r="F172" s="3">
        <f t="shared" si="2"/>
        <v>105.2</v>
      </c>
      <c r="G172">
        <f t="shared" si="3"/>
        <v>10.04117958713725</v>
      </c>
      <c r="H172">
        <f t="shared" si="4"/>
        <v>11.321406551875882</v>
      </c>
    </row>
    <row r="173" spans="2:8" x14ac:dyDescent="0.25">
      <c r="B173" s="13">
        <v>1998</v>
      </c>
      <c r="C173" s="3">
        <v>105.1</v>
      </c>
      <c r="D173" s="3">
        <v>110.5</v>
      </c>
      <c r="E173" s="3">
        <f t="shared" si="1"/>
        <v>101.1</v>
      </c>
      <c r="F173" s="3">
        <f t="shared" si="2"/>
        <v>107.5</v>
      </c>
      <c r="G173">
        <f t="shared" si="3"/>
        <v>12.669811809835096</v>
      </c>
      <c r="H173">
        <f t="shared" si="4"/>
        <v>12.218642626679255</v>
      </c>
    </row>
    <row r="176" spans="2:8" x14ac:dyDescent="0.25">
      <c r="B176" t="s">
        <v>4</v>
      </c>
    </row>
    <row r="177" spans="2:10" ht="15.75" thickBot="1" x14ac:dyDescent="0.3"/>
    <row r="178" spans="2:10" x14ac:dyDescent="0.25">
      <c r="B178" s="7" t="s">
        <v>5</v>
      </c>
      <c r="C178" s="7"/>
    </row>
    <row r="179" spans="2:10" x14ac:dyDescent="0.25">
      <c r="B179" s="4" t="s">
        <v>6</v>
      </c>
      <c r="C179" s="4">
        <v>0.74683314789761424</v>
      </c>
    </row>
    <row r="180" spans="2:10" x14ac:dyDescent="0.25">
      <c r="B180" s="4" t="s">
        <v>7</v>
      </c>
      <c r="C180" s="4">
        <v>0.5577597507986598</v>
      </c>
    </row>
    <row r="181" spans="2:10" x14ac:dyDescent="0.25">
      <c r="B181" s="4" t="s">
        <v>8</v>
      </c>
      <c r="C181" s="4">
        <v>0.545807311631056</v>
      </c>
    </row>
    <row r="182" spans="2:10" x14ac:dyDescent="0.25">
      <c r="B182" s="4" t="s">
        <v>9</v>
      </c>
      <c r="C182" s="4">
        <v>0.85808498812361989</v>
      </c>
    </row>
    <row r="183" spans="2:10" ht="15.75" thickBot="1" x14ac:dyDescent="0.3">
      <c r="B183" s="5" t="s">
        <v>10</v>
      </c>
      <c r="C183" s="5">
        <v>39</v>
      </c>
    </row>
    <row r="185" spans="2:10" ht="15.75" thickBot="1" x14ac:dyDescent="0.3">
      <c r="B185" t="s">
        <v>11</v>
      </c>
    </row>
    <row r="186" spans="2:10" x14ac:dyDescent="0.25">
      <c r="B186" s="6"/>
      <c r="C186" s="6" t="s">
        <v>16</v>
      </c>
      <c r="D186" s="6" t="s">
        <v>17</v>
      </c>
      <c r="E186" s="6" t="s">
        <v>18</v>
      </c>
      <c r="F186" s="6" t="s">
        <v>19</v>
      </c>
      <c r="G186" s="6" t="s">
        <v>20</v>
      </c>
    </row>
    <row r="187" spans="2:10" x14ac:dyDescent="0.25">
      <c r="B187" s="4" t="s">
        <v>12</v>
      </c>
      <c r="C187" s="4">
        <v>1</v>
      </c>
      <c r="D187" s="4">
        <v>34.359848306021334</v>
      </c>
      <c r="E187" s="4">
        <v>34.359848306021334</v>
      </c>
      <c r="F187" s="4">
        <v>46.664931147311492</v>
      </c>
      <c r="G187" s="4">
        <v>4.7634177777983783E-8</v>
      </c>
    </row>
    <row r="188" spans="2:10" x14ac:dyDescent="0.25">
      <c r="B188" s="4" t="s">
        <v>13</v>
      </c>
      <c r="C188" s="4">
        <v>37</v>
      </c>
      <c r="D188" s="4">
        <v>27.243464333195178</v>
      </c>
      <c r="E188" s="4">
        <v>0.73630984684311296</v>
      </c>
      <c r="F188" s="4"/>
      <c r="G188" s="4"/>
    </row>
    <row r="189" spans="2:10" ht="15.75" thickBot="1" x14ac:dyDescent="0.3">
      <c r="B189" s="5" t="s">
        <v>14</v>
      </c>
      <c r="C189" s="5">
        <v>38</v>
      </c>
      <c r="D189" s="5">
        <v>61.603312639216512</v>
      </c>
      <c r="E189" s="5"/>
      <c r="F189" s="5"/>
      <c r="G189" s="5"/>
    </row>
    <row r="190" spans="2:10" ht="15.75" thickBot="1" x14ac:dyDescent="0.3"/>
    <row r="191" spans="2:10" x14ac:dyDescent="0.25">
      <c r="B191" s="6"/>
      <c r="C191" s="6" t="s">
        <v>21</v>
      </c>
      <c r="D191" s="6" t="s">
        <v>9</v>
      </c>
      <c r="E191" s="6" t="s">
        <v>22</v>
      </c>
      <c r="F191" s="6" t="s">
        <v>23</v>
      </c>
      <c r="G191" s="6" t="s">
        <v>24</v>
      </c>
      <c r="H191" s="6" t="s">
        <v>25</v>
      </c>
      <c r="I191" s="6" t="s">
        <v>26</v>
      </c>
      <c r="J191" s="6" t="s">
        <v>27</v>
      </c>
    </row>
    <row r="192" spans="2:10" x14ac:dyDescent="0.25">
      <c r="B192" s="4" t="s">
        <v>15</v>
      </c>
      <c r="C192" s="8">
        <v>4.1082023183293535</v>
      </c>
      <c r="D192" s="4">
        <v>0.6569326966512965</v>
      </c>
      <c r="E192" s="4">
        <v>6.253612187779428</v>
      </c>
      <c r="F192" s="4">
        <v>2.8497344419926174E-7</v>
      </c>
      <c r="G192" s="4">
        <v>2.7771302396571071</v>
      </c>
      <c r="H192" s="4">
        <v>5.4392743970015998</v>
      </c>
      <c r="I192" s="4">
        <v>2.7771302396571071</v>
      </c>
      <c r="J192" s="4">
        <v>5.4392743970015998</v>
      </c>
    </row>
    <row r="193" spans="2:10" ht="15.75" thickBot="1" x14ac:dyDescent="0.3">
      <c r="B193" s="5" t="s">
        <v>28</v>
      </c>
      <c r="C193" s="9">
        <v>0.5288954635626979</v>
      </c>
      <c r="D193" s="5">
        <v>7.742380791844615E-2</v>
      </c>
      <c r="E193" s="5">
        <v>6.8311734824487891</v>
      </c>
      <c r="F193" s="5">
        <v>4.7634177777983697E-8</v>
      </c>
      <c r="G193" s="5">
        <v>0.37201992749932866</v>
      </c>
      <c r="H193" s="5">
        <v>0.68577099962606713</v>
      </c>
      <c r="I193" s="5">
        <v>0.37201992749932866</v>
      </c>
      <c r="J193" s="5">
        <v>0.68577099962606713</v>
      </c>
    </row>
    <row r="195" spans="2:10" x14ac:dyDescent="0.25">
      <c r="B195" s="10" t="s">
        <v>39</v>
      </c>
      <c r="C195">
        <f>1-C128</f>
        <v>8.5754815131900086E-2</v>
      </c>
    </row>
    <row r="196" spans="2:10" x14ac:dyDescent="0.25">
      <c r="B196" t="s">
        <v>38</v>
      </c>
      <c r="C196" s="11">
        <f>+C192/C195</f>
        <v>47.906374843330937</v>
      </c>
    </row>
    <row r="197" spans="2:10" x14ac:dyDescent="0.25">
      <c r="B197" t="s">
        <v>37</v>
      </c>
      <c r="C197" s="11">
        <f>+C193</f>
        <v>0.5288954635626979</v>
      </c>
    </row>
    <row r="200" spans="2:10" x14ac:dyDescent="0.25">
      <c r="C200" t="s">
        <v>2</v>
      </c>
      <c r="D200" t="s">
        <v>1</v>
      </c>
    </row>
    <row r="201" spans="2:10" x14ac:dyDescent="0.25">
      <c r="C201" s="1" t="s">
        <v>0</v>
      </c>
      <c r="D201" s="1" t="s">
        <v>3</v>
      </c>
      <c r="E201" t="s">
        <v>40</v>
      </c>
      <c r="F201" t="s">
        <v>13</v>
      </c>
      <c r="G201" t="s">
        <v>41</v>
      </c>
    </row>
    <row r="202" spans="2:10" x14ac:dyDescent="0.25">
      <c r="B202">
        <v>1959</v>
      </c>
      <c r="C202" s="3">
        <v>58.5</v>
      </c>
      <c r="D202" s="3">
        <v>47.2</v>
      </c>
      <c r="E202">
        <f>+$C$196+$C$197*D202</f>
        <v>72.870240723490284</v>
      </c>
      <c r="F202">
        <f>+C202-E202</f>
        <v>-14.370240723490284</v>
      </c>
    </row>
    <row r="203" spans="2:10" x14ac:dyDescent="0.25">
      <c r="B203">
        <v>1960</v>
      </c>
      <c r="C203" s="3">
        <v>59.9</v>
      </c>
      <c r="D203" s="3">
        <v>48</v>
      </c>
      <c r="E203">
        <f t="shared" ref="E203:E241" si="5">+$C$196+$C$197*D203</f>
        <v>73.293357094340436</v>
      </c>
      <c r="F203">
        <f t="shared" ref="F203:F241" si="6">+C203-E203</f>
        <v>-13.393357094340438</v>
      </c>
      <c r="G203">
        <f>+F202</f>
        <v>-14.370240723490284</v>
      </c>
    </row>
    <row r="204" spans="2:10" x14ac:dyDescent="0.25">
      <c r="B204">
        <v>1961</v>
      </c>
      <c r="C204" s="3">
        <v>61.7</v>
      </c>
      <c r="D204" s="3">
        <v>49.8</v>
      </c>
      <c r="E204">
        <f t="shared" si="5"/>
        <v>74.245368928753294</v>
      </c>
      <c r="F204">
        <f t="shared" si="6"/>
        <v>-12.545368928753291</v>
      </c>
      <c r="G204">
        <f t="shared" ref="G204:G241" si="7">+F203</f>
        <v>-13.393357094340438</v>
      </c>
    </row>
    <row r="205" spans="2:10" x14ac:dyDescent="0.25">
      <c r="B205">
        <v>1962</v>
      </c>
      <c r="C205" s="3">
        <v>63.9</v>
      </c>
      <c r="D205" s="3">
        <v>52.1</v>
      </c>
      <c r="E205">
        <f t="shared" si="5"/>
        <v>75.461828494947497</v>
      </c>
      <c r="F205">
        <f t="shared" si="6"/>
        <v>-11.561828494947498</v>
      </c>
      <c r="G205">
        <f t="shared" si="7"/>
        <v>-12.545368928753291</v>
      </c>
    </row>
    <row r="206" spans="2:10" x14ac:dyDescent="0.25">
      <c r="B206">
        <v>1963</v>
      </c>
      <c r="C206" s="3">
        <v>65.3</v>
      </c>
      <c r="D206" s="3">
        <v>54.1</v>
      </c>
      <c r="E206">
        <f t="shared" si="5"/>
        <v>76.519619422072893</v>
      </c>
      <c r="F206">
        <f t="shared" si="6"/>
        <v>-11.219619422072896</v>
      </c>
      <c r="G206">
        <f t="shared" si="7"/>
        <v>-11.561828494947498</v>
      </c>
    </row>
    <row r="207" spans="2:10" x14ac:dyDescent="0.25">
      <c r="B207">
        <v>1964</v>
      </c>
      <c r="C207" s="3">
        <v>67.8</v>
      </c>
      <c r="D207" s="3">
        <v>56.6</v>
      </c>
      <c r="E207">
        <f t="shared" si="5"/>
        <v>77.841858080979634</v>
      </c>
      <c r="F207">
        <f t="shared" si="6"/>
        <v>-10.041858080979637</v>
      </c>
      <c r="G207">
        <f t="shared" si="7"/>
        <v>-11.219619422072896</v>
      </c>
    </row>
    <row r="208" spans="2:10" x14ac:dyDescent="0.25">
      <c r="B208">
        <v>1965</v>
      </c>
      <c r="C208" s="3">
        <v>69.3</v>
      </c>
      <c r="D208" s="3">
        <v>58.6</v>
      </c>
      <c r="E208">
        <f t="shared" si="5"/>
        <v>78.89964900810503</v>
      </c>
      <c r="F208">
        <f t="shared" si="6"/>
        <v>-9.5996490081050325</v>
      </c>
      <c r="G208">
        <f t="shared" si="7"/>
        <v>-10.041858080979637</v>
      </c>
    </row>
    <row r="209" spans="2:7" x14ac:dyDescent="0.25">
      <c r="B209">
        <v>1966</v>
      </c>
      <c r="C209" s="3">
        <v>71.8</v>
      </c>
      <c r="D209" s="3">
        <v>61</v>
      </c>
      <c r="E209">
        <f t="shared" si="5"/>
        <v>80.168998120655516</v>
      </c>
      <c r="F209">
        <f t="shared" si="6"/>
        <v>-8.3689981206555188</v>
      </c>
      <c r="G209">
        <f t="shared" si="7"/>
        <v>-9.5996490081050325</v>
      </c>
    </row>
    <row r="210" spans="2:7" x14ac:dyDescent="0.25">
      <c r="B210">
        <v>1967</v>
      </c>
      <c r="C210" s="3">
        <v>73.7</v>
      </c>
      <c r="D210" s="3">
        <v>62.3</v>
      </c>
      <c r="E210">
        <f t="shared" si="5"/>
        <v>80.856562223287014</v>
      </c>
      <c r="F210">
        <f t="shared" si="6"/>
        <v>-7.1565622232870112</v>
      </c>
      <c r="G210">
        <f t="shared" si="7"/>
        <v>-8.3689981206555188</v>
      </c>
    </row>
    <row r="211" spans="2:7" x14ac:dyDescent="0.25">
      <c r="B211">
        <v>1968</v>
      </c>
      <c r="C211" s="3">
        <v>76.5</v>
      </c>
      <c r="D211" s="3">
        <v>64.5</v>
      </c>
      <c r="E211">
        <f t="shared" si="5"/>
        <v>82.020132243124948</v>
      </c>
      <c r="F211">
        <f t="shared" si="6"/>
        <v>-5.520132243124948</v>
      </c>
      <c r="G211">
        <f t="shared" si="7"/>
        <v>-7.1565622232870112</v>
      </c>
    </row>
    <row r="212" spans="2:7" x14ac:dyDescent="0.25">
      <c r="B212">
        <v>1969</v>
      </c>
      <c r="C212" s="3">
        <v>77.599999999999994</v>
      </c>
      <c r="D212" s="3">
        <v>64.8</v>
      </c>
      <c r="E212">
        <f t="shared" si="5"/>
        <v>82.178800882193769</v>
      </c>
      <c r="F212">
        <f t="shared" si="6"/>
        <v>-4.5788008821937751</v>
      </c>
      <c r="G212">
        <f t="shared" si="7"/>
        <v>-5.520132243124948</v>
      </c>
    </row>
    <row r="213" spans="2:7" x14ac:dyDescent="0.25">
      <c r="B213">
        <v>1970</v>
      </c>
      <c r="C213" s="3">
        <v>79</v>
      </c>
      <c r="D213" s="3">
        <v>66.2</v>
      </c>
      <c r="E213">
        <f t="shared" si="5"/>
        <v>82.919254531181537</v>
      </c>
      <c r="F213">
        <f t="shared" si="6"/>
        <v>-3.9192545311815365</v>
      </c>
      <c r="G213">
        <f t="shared" si="7"/>
        <v>-4.5788008821937751</v>
      </c>
    </row>
    <row r="214" spans="2:7" x14ac:dyDescent="0.25">
      <c r="B214">
        <v>1971</v>
      </c>
      <c r="C214" s="3">
        <v>80.5</v>
      </c>
      <c r="D214" s="3">
        <v>68.8</v>
      </c>
      <c r="E214">
        <f t="shared" si="5"/>
        <v>84.294382736444561</v>
      </c>
      <c r="F214">
        <f t="shared" si="6"/>
        <v>-3.794382736444561</v>
      </c>
      <c r="G214">
        <f t="shared" si="7"/>
        <v>-3.9192545311815365</v>
      </c>
    </row>
    <row r="215" spans="2:7" x14ac:dyDescent="0.25">
      <c r="B215">
        <v>1972</v>
      </c>
      <c r="C215" s="3">
        <v>82.9</v>
      </c>
      <c r="D215" s="3">
        <v>71</v>
      </c>
      <c r="E215">
        <f t="shared" si="5"/>
        <v>85.457952756282481</v>
      </c>
      <c r="F215">
        <f t="shared" si="6"/>
        <v>-2.5579527562824751</v>
      </c>
      <c r="G215">
        <f t="shared" si="7"/>
        <v>-3.794382736444561</v>
      </c>
    </row>
    <row r="216" spans="2:7" x14ac:dyDescent="0.25">
      <c r="B216">
        <v>1973</v>
      </c>
      <c r="C216" s="3">
        <v>84.7</v>
      </c>
      <c r="D216" s="3">
        <v>73.099999999999994</v>
      </c>
      <c r="E216">
        <f t="shared" si="5"/>
        <v>86.568633229764146</v>
      </c>
      <c r="F216">
        <f t="shared" si="6"/>
        <v>-1.8686332297641428</v>
      </c>
      <c r="G216">
        <f t="shared" si="7"/>
        <v>-2.5579527562824751</v>
      </c>
    </row>
    <row r="217" spans="2:7" x14ac:dyDescent="0.25">
      <c r="B217">
        <v>1974</v>
      </c>
      <c r="C217" s="3">
        <v>83.7</v>
      </c>
      <c r="D217" s="3">
        <v>72.2</v>
      </c>
      <c r="E217">
        <f t="shared" si="5"/>
        <v>86.092627312557724</v>
      </c>
      <c r="F217">
        <f t="shared" si="6"/>
        <v>-2.3926273125577211</v>
      </c>
      <c r="G217">
        <f t="shared" si="7"/>
        <v>-1.8686332297641428</v>
      </c>
    </row>
    <row r="218" spans="2:7" x14ac:dyDescent="0.25">
      <c r="B218">
        <v>1975</v>
      </c>
      <c r="C218" s="3">
        <v>84.5</v>
      </c>
      <c r="D218" s="3">
        <v>74.8</v>
      </c>
      <c r="E218">
        <f t="shared" si="5"/>
        <v>87.467755517820734</v>
      </c>
      <c r="F218">
        <f t="shared" si="6"/>
        <v>-2.9677555178207342</v>
      </c>
      <c r="G218">
        <f t="shared" si="7"/>
        <v>-2.3926273125577211</v>
      </c>
    </row>
    <row r="219" spans="2:7" x14ac:dyDescent="0.25">
      <c r="B219">
        <v>1976</v>
      </c>
      <c r="C219" s="3">
        <v>87</v>
      </c>
      <c r="D219" s="3">
        <v>77.2</v>
      </c>
      <c r="E219">
        <f t="shared" si="5"/>
        <v>88.737104630371221</v>
      </c>
      <c r="F219">
        <f t="shared" si="6"/>
        <v>-1.7371046303712205</v>
      </c>
      <c r="G219">
        <f t="shared" si="7"/>
        <v>-2.9677555178207342</v>
      </c>
    </row>
    <row r="220" spans="2:7" x14ac:dyDescent="0.25">
      <c r="B220">
        <v>1977</v>
      </c>
      <c r="C220" s="3">
        <v>88.1</v>
      </c>
      <c r="D220" s="3">
        <v>78.400000000000006</v>
      </c>
      <c r="E220">
        <f t="shared" si="5"/>
        <v>89.371779186646449</v>
      </c>
      <c r="F220">
        <f t="shared" si="6"/>
        <v>-1.2717791866464552</v>
      </c>
      <c r="G220">
        <f t="shared" si="7"/>
        <v>-1.7371046303712205</v>
      </c>
    </row>
    <row r="221" spans="2:7" x14ac:dyDescent="0.25">
      <c r="B221">
        <v>1978</v>
      </c>
      <c r="C221" s="3">
        <v>89.7</v>
      </c>
      <c r="D221" s="3">
        <v>79.5</v>
      </c>
      <c r="E221">
        <f t="shared" si="5"/>
        <v>89.953564196565424</v>
      </c>
      <c r="F221">
        <f t="shared" si="6"/>
        <v>-0.25356419656542073</v>
      </c>
      <c r="G221">
        <f t="shared" si="7"/>
        <v>-1.2717791866464552</v>
      </c>
    </row>
    <row r="222" spans="2:7" x14ac:dyDescent="0.25">
      <c r="B222">
        <v>1979</v>
      </c>
      <c r="C222" s="3">
        <v>90</v>
      </c>
      <c r="D222" s="3">
        <v>79.7</v>
      </c>
      <c r="E222">
        <f t="shared" si="5"/>
        <v>90.059343289277962</v>
      </c>
      <c r="F222">
        <f t="shared" si="6"/>
        <v>-5.934328927796173E-2</v>
      </c>
      <c r="G222">
        <f t="shared" si="7"/>
        <v>-0.25356419656542073</v>
      </c>
    </row>
    <row r="223" spans="2:7" x14ac:dyDescent="0.25">
      <c r="B223">
        <v>1980</v>
      </c>
      <c r="C223" s="3">
        <v>89.7</v>
      </c>
      <c r="D223" s="3">
        <v>79.8</v>
      </c>
      <c r="E223">
        <f t="shared" si="5"/>
        <v>90.112232835634231</v>
      </c>
      <c r="F223">
        <f t="shared" si="6"/>
        <v>-0.41223283563422797</v>
      </c>
      <c r="G223">
        <f t="shared" si="7"/>
        <v>-5.934328927796173E-2</v>
      </c>
    </row>
    <row r="224" spans="2:7" x14ac:dyDescent="0.25">
      <c r="B224">
        <v>1981</v>
      </c>
      <c r="C224" s="3">
        <v>89.8</v>
      </c>
      <c r="D224" s="3">
        <v>81.400000000000006</v>
      </c>
      <c r="E224">
        <f t="shared" si="5"/>
        <v>90.95846557733455</v>
      </c>
      <c r="F224">
        <f t="shared" si="6"/>
        <v>-1.1584655773345531</v>
      </c>
      <c r="G224">
        <f t="shared" si="7"/>
        <v>-0.41223283563422797</v>
      </c>
    </row>
    <row r="225" spans="2:7" x14ac:dyDescent="0.25">
      <c r="B225">
        <v>1982</v>
      </c>
      <c r="C225" s="3">
        <v>91.1</v>
      </c>
      <c r="D225" s="3">
        <v>81.2</v>
      </c>
      <c r="E225">
        <f t="shared" si="5"/>
        <v>90.852686484622012</v>
      </c>
      <c r="F225">
        <f t="shared" si="6"/>
        <v>0.24731351537798218</v>
      </c>
      <c r="G225">
        <f t="shared" si="7"/>
        <v>-1.1584655773345531</v>
      </c>
    </row>
    <row r="226" spans="2:7" x14ac:dyDescent="0.25">
      <c r="B226">
        <v>1983</v>
      </c>
      <c r="C226" s="3">
        <v>91.2</v>
      </c>
      <c r="D226" s="3">
        <v>84</v>
      </c>
      <c r="E226">
        <f t="shared" si="5"/>
        <v>92.333593782597561</v>
      </c>
      <c r="F226">
        <f t="shared" si="6"/>
        <v>-1.1335937825975577</v>
      </c>
      <c r="G226">
        <f t="shared" si="7"/>
        <v>0.24731351537798218</v>
      </c>
    </row>
    <row r="227" spans="2:7" x14ac:dyDescent="0.25">
      <c r="B227">
        <v>1984</v>
      </c>
      <c r="C227" s="3">
        <v>91.5</v>
      </c>
      <c r="D227" s="3">
        <v>86.4</v>
      </c>
      <c r="E227">
        <f t="shared" si="5"/>
        <v>93.602942895148033</v>
      </c>
      <c r="F227">
        <f t="shared" si="6"/>
        <v>-2.1029428951480327</v>
      </c>
      <c r="G227">
        <f t="shared" si="7"/>
        <v>-1.1335937825975577</v>
      </c>
    </row>
    <row r="228" spans="2:7" x14ac:dyDescent="0.25">
      <c r="B228">
        <v>1985</v>
      </c>
      <c r="C228" s="3">
        <v>92.8</v>
      </c>
      <c r="D228" s="3">
        <v>88.1</v>
      </c>
      <c r="E228">
        <f t="shared" si="5"/>
        <v>94.502065183204621</v>
      </c>
      <c r="F228">
        <f t="shared" si="6"/>
        <v>-1.7020651832046241</v>
      </c>
      <c r="G228">
        <f t="shared" si="7"/>
        <v>-2.1029428951480327</v>
      </c>
    </row>
    <row r="229" spans="2:7" x14ac:dyDescent="0.25">
      <c r="B229">
        <v>1986</v>
      </c>
      <c r="C229" s="3">
        <v>95.9</v>
      </c>
      <c r="D229" s="3">
        <v>90.7</v>
      </c>
      <c r="E229">
        <f t="shared" si="5"/>
        <v>95.877193388467646</v>
      </c>
      <c r="F229">
        <f t="shared" si="6"/>
        <v>2.2806611532359966E-2</v>
      </c>
      <c r="G229">
        <f t="shared" si="7"/>
        <v>-1.7020651832046241</v>
      </c>
    </row>
    <row r="230" spans="2:7" x14ac:dyDescent="0.25">
      <c r="B230">
        <v>1987</v>
      </c>
      <c r="C230" s="3">
        <v>96.3</v>
      </c>
      <c r="D230" s="3">
        <v>91.3</v>
      </c>
      <c r="E230">
        <f t="shared" si="5"/>
        <v>96.19453066660526</v>
      </c>
      <c r="F230">
        <f t="shared" si="6"/>
        <v>0.10546933339473696</v>
      </c>
      <c r="G230">
        <f t="shared" si="7"/>
        <v>2.2806611532359966E-2</v>
      </c>
    </row>
    <row r="231" spans="2:7" x14ac:dyDescent="0.25">
      <c r="B231">
        <v>1988</v>
      </c>
      <c r="C231" s="3">
        <v>97.3</v>
      </c>
      <c r="D231" s="3">
        <v>92.4</v>
      </c>
      <c r="E231">
        <f t="shared" si="5"/>
        <v>96.776315676524234</v>
      </c>
      <c r="F231">
        <f t="shared" si="6"/>
        <v>0.52368432347576288</v>
      </c>
      <c r="G231">
        <f t="shared" si="7"/>
        <v>0.10546933339473696</v>
      </c>
    </row>
    <row r="232" spans="2:7" x14ac:dyDescent="0.25">
      <c r="B232">
        <v>1989</v>
      </c>
      <c r="C232" s="3">
        <v>95.8</v>
      </c>
      <c r="D232" s="3">
        <v>93.3</v>
      </c>
      <c r="E232">
        <f t="shared" si="5"/>
        <v>97.252321593730642</v>
      </c>
      <c r="F232">
        <f t="shared" si="6"/>
        <v>-1.4523215937306446</v>
      </c>
      <c r="G232">
        <f t="shared" si="7"/>
        <v>0.52368432347576288</v>
      </c>
    </row>
    <row r="233" spans="2:7" x14ac:dyDescent="0.25">
      <c r="B233">
        <v>1990</v>
      </c>
      <c r="C233" s="3">
        <v>96.4</v>
      </c>
      <c r="D233" s="3">
        <v>94.5</v>
      </c>
      <c r="E233">
        <f t="shared" si="5"/>
        <v>97.886996150005885</v>
      </c>
      <c r="F233">
        <f t="shared" si="6"/>
        <v>-1.4869961500058793</v>
      </c>
      <c r="G233">
        <f t="shared" si="7"/>
        <v>-1.4523215937306446</v>
      </c>
    </row>
    <row r="234" spans="2:7" x14ac:dyDescent="0.25">
      <c r="B234">
        <v>1991</v>
      </c>
      <c r="C234" s="3">
        <v>97.4</v>
      </c>
      <c r="D234" s="3">
        <v>95.9</v>
      </c>
      <c r="E234">
        <f t="shared" si="5"/>
        <v>98.627449798993666</v>
      </c>
      <c r="F234">
        <f t="shared" si="6"/>
        <v>-1.2274497989936606</v>
      </c>
      <c r="G234">
        <f t="shared" si="7"/>
        <v>-1.4869961500058793</v>
      </c>
    </row>
    <row r="235" spans="2:7" x14ac:dyDescent="0.25">
      <c r="B235">
        <v>1992</v>
      </c>
      <c r="C235" s="3">
        <v>100</v>
      </c>
      <c r="D235" s="3">
        <v>100</v>
      </c>
      <c r="E235">
        <f t="shared" si="5"/>
        <v>100.79592119960073</v>
      </c>
      <c r="F235">
        <f t="shared" si="6"/>
        <v>-0.79592119960072694</v>
      </c>
      <c r="G235">
        <f t="shared" si="7"/>
        <v>-1.2274497989936606</v>
      </c>
    </row>
    <row r="236" spans="2:7" x14ac:dyDescent="0.25">
      <c r="B236">
        <v>1993</v>
      </c>
      <c r="C236" s="3">
        <v>99.9</v>
      </c>
      <c r="D236" s="3">
        <v>100.1</v>
      </c>
      <c r="E236">
        <f t="shared" si="5"/>
        <v>100.848810745957</v>
      </c>
      <c r="F236">
        <f t="shared" si="6"/>
        <v>-0.94881074595699033</v>
      </c>
      <c r="G236">
        <f t="shared" si="7"/>
        <v>-0.79592119960072694</v>
      </c>
    </row>
    <row r="237" spans="2:7" x14ac:dyDescent="0.25">
      <c r="B237">
        <v>1994</v>
      </c>
      <c r="C237" s="3">
        <v>99.7</v>
      </c>
      <c r="D237" s="3">
        <v>101.4</v>
      </c>
      <c r="E237">
        <f t="shared" si="5"/>
        <v>101.53637484858851</v>
      </c>
      <c r="F237">
        <f t="shared" si="6"/>
        <v>-1.8363748485885054</v>
      </c>
      <c r="G237">
        <f t="shared" si="7"/>
        <v>-0.94881074595699033</v>
      </c>
    </row>
    <row r="238" spans="2:7" x14ac:dyDescent="0.25">
      <c r="B238">
        <v>1995</v>
      </c>
      <c r="C238" s="3">
        <v>99.1</v>
      </c>
      <c r="D238" s="3">
        <v>102.2</v>
      </c>
      <c r="E238">
        <f t="shared" si="5"/>
        <v>101.95949121943866</v>
      </c>
      <c r="F238">
        <f t="shared" si="6"/>
        <v>-2.8594912194386666</v>
      </c>
      <c r="G238">
        <f t="shared" si="7"/>
        <v>-1.8363748485885054</v>
      </c>
    </row>
    <row r="239" spans="2:7" x14ac:dyDescent="0.25">
      <c r="B239">
        <v>1996</v>
      </c>
      <c r="C239" s="3">
        <v>99.6</v>
      </c>
      <c r="D239" s="3">
        <v>105.2</v>
      </c>
      <c r="E239">
        <f t="shared" si="5"/>
        <v>103.54617761012676</v>
      </c>
      <c r="F239">
        <f t="shared" si="6"/>
        <v>-3.9461776101267674</v>
      </c>
      <c r="G239">
        <f t="shared" si="7"/>
        <v>-2.8594912194386666</v>
      </c>
    </row>
    <row r="240" spans="2:7" x14ac:dyDescent="0.25">
      <c r="B240">
        <v>1997</v>
      </c>
      <c r="C240" s="3">
        <v>101.1</v>
      </c>
      <c r="D240" s="3">
        <v>107.5</v>
      </c>
      <c r="E240">
        <f t="shared" si="5"/>
        <v>104.76263717632096</v>
      </c>
      <c r="F240">
        <f t="shared" si="6"/>
        <v>-3.6626371763209704</v>
      </c>
      <c r="G240">
        <f t="shared" si="7"/>
        <v>-3.9461776101267674</v>
      </c>
    </row>
    <row r="241" spans="2:7" x14ac:dyDescent="0.25">
      <c r="B241">
        <v>1998</v>
      </c>
      <c r="C241" s="3">
        <v>105.1</v>
      </c>
      <c r="D241" s="3">
        <v>110.5</v>
      </c>
      <c r="E241">
        <f t="shared" si="5"/>
        <v>106.34932356700905</v>
      </c>
      <c r="F241">
        <f t="shared" si="6"/>
        <v>-1.249323567009057</v>
      </c>
      <c r="G241">
        <f t="shared" si="7"/>
        <v>-3.6626371763209704</v>
      </c>
    </row>
    <row r="244" spans="2:7" x14ac:dyDescent="0.25">
      <c r="B244" t="s">
        <v>4</v>
      </c>
    </row>
    <row r="245" spans="2:7" ht="15.75" thickBot="1" x14ac:dyDescent="0.3"/>
    <row r="246" spans="2:7" x14ac:dyDescent="0.25">
      <c r="B246" s="7" t="s">
        <v>5</v>
      </c>
      <c r="C246" s="7"/>
    </row>
    <row r="247" spans="2:7" x14ac:dyDescent="0.25">
      <c r="B247" s="4" t="s">
        <v>6</v>
      </c>
      <c r="C247" s="4">
        <v>0.98736656514513532</v>
      </c>
    </row>
    <row r="248" spans="2:7" x14ac:dyDescent="0.25">
      <c r="B248" s="4" t="s">
        <v>7</v>
      </c>
      <c r="C248" s="4">
        <v>0.97489273396650278</v>
      </c>
    </row>
    <row r="249" spans="2:7" x14ac:dyDescent="0.25">
      <c r="B249" s="4" t="s">
        <v>8</v>
      </c>
      <c r="C249" s="4">
        <v>0.94857694449281849</v>
      </c>
    </row>
    <row r="250" spans="2:7" x14ac:dyDescent="0.25">
      <c r="B250" s="4" t="s">
        <v>9</v>
      </c>
      <c r="C250" s="4">
        <v>0.8451086225211355</v>
      </c>
    </row>
    <row r="251" spans="2:7" ht="15.75" thickBot="1" x14ac:dyDescent="0.3">
      <c r="B251" s="5" t="s">
        <v>10</v>
      </c>
      <c r="C251" s="5">
        <v>39</v>
      </c>
    </row>
    <row r="253" spans="2:7" ht="15.75" thickBot="1" x14ac:dyDescent="0.3">
      <c r="B253" t="s">
        <v>11</v>
      </c>
    </row>
    <row r="254" spans="2:7" x14ac:dyDescent="0.25">
      <c r="B254" s="6"/>
      <c r="C254" s="6" t="s">
        <v>16</v>
      </c>
      <c r="D254" s="6" t="s">
        <v>17</v>
      </c>
      <c r="E254" s="6" t="s">
        <v>18</v>
      </c>
      <c r="F254" s="6" t="s">
        <v>19</v>
      </c>
      <c r="G254" s="6" t="s">
        <v>20</v>
      </c>
    </row>
    <row r="255" spans="2:7" x14ac:dyDescent="0.25">
      <c r="B255" s="4" t="s">
        <v>12</v>
      </c>
      <c r="C255" s="4">
        <v>1</v>
      </c>
      <c r="D255" s="4">
        <v>1053.819113736462</v>
      </c>
      <c r="E255" s="4">
        <v>1053.819113736462</v>
      </c>
      <c r="F255" s="4">
        <v>1475.5060882097514</v>
      </c>
      <c r="G255" s="4">
        <v>2.0292676857162363E-31</v>
      </c>
    </row>
    <row r="256" spans="2:7" x14ac:dyDescent="0.25">
      <c r="B256" s="4" t="s">
        <v>13</v>
      </c>
      <c r="C256" s="4">
        <v>38</v>
      </c>
      <c r="D256" s="4">
        <v>27.1399261866637</v>
      </c>
      <c r="E256" s="4">
        <v>0.71420858385957109</v>
      </c>
      <c r="F256" s="4"/>
      <c r="G256" s="4"/>
    </row>
    <row r="257" spans="2:10" ht="15.75" thickBot="1" x14ac:dyDescent="0.3">
      <c r="B257" s="5" t="s">
        <v>14</v>
      </c>
      <c r="C257" s="5">
        <v>39</v>
      </c>
      <c r="D257" s="5">
        <v>1080.9590399231256</v>
      </c>
      <c r="E257" s="5"/>
      <c r="F257" s="5"/>
      <c r="G257" s="5"/>
    </row>
    <row r="258" spans="2:10" ht="15.75" thickBot="1" x14ac:dyDescent="0.3"/>
    <row r="259" spans="2:10" x14ac:dyDescent="0.25">
      <c r="B259" s="6"/>
      <c r="C259" s="6" t="s">
        <v>21</v>
      </c>
      <c r="D259" s="6" t="s">
        <v>9</v>
      </c>
      <c r="E259" s="6" t="s">
        <v>22</v>
      </c>
      <c r="F259" s="6" t="s">
        <v>23</v>
      </c>
      <c r="G259" s="6" t="s">
        <v>24</v>
      </c>
      <c r="H259" s="6" t="s">
        <v>25</v>
      </c>
      <c r="I259" s="6" t="s">
        <v>26</v>
      </c>
      <c r="J259" s="6" t="s">
        <v>27</v>
      </c>
    </row>
    <row r="260" spans="2:10" x14ac:dyDescent="0.25">
      <c r="B260" s="4" t="s">
        <v>15</v>
      </c>
      <c r="C260" s="4">
        <v>0</v>
      </c>
      <c r="D260" s="4" t="e">
        <v>#N/A</v>
      </c>
      <c r="E260" s="4" t="e">
        <v>#N/A</v>
      </c>
      <c r="F260" s="4" t="e">
        <v>#N/A</v>
      </c>
      <c r="G260" s="4" t="e">
        <v>#N/A</v>
      </c>
      <c r="H260" s="4" t="e">
        <v>#N/A</v>
      </c>
      <c r="I260" s="4" t="e">
        <v>#N/A</v>
      </c>
      <c r="J260" s="4" t="e">
        <v>#N/A</v>
      </c>
    </row>
    <row r="261" spans="2:10" ht="15.75" thickBot="1" x14ac:dyDescent="0.3">
      <c r="B261" s="5" t="s">
        <v>28</v>
      </c>
      <c r="C261" s="9">
        <v>0.90527200756900994</v>
      </c>
      <c r="D261" s="5">
        <v>2.35672326238534E-2</v>
      </c>
      <c r="E261" s="5">
        <v>38.412316881564855</v>
      </c>
      <c r="F261" s="5">
        <v>5.1359742978869572E-32</v>
      </c>
      <c r="G261" s="5">
        <v>0.8575626393857253</v>
      </c>
      <c r="H261" s="5">
        <v>0.95298137575229458</v>
      </c>
      <c r="I261" s="5">
        <v>0.8575626393857253</v>
      </c>
      <c r="J261" s="5">
        <v>0.95298137575229458</v>
      </c>
    </row>
    <row r="263" spans="2:10" ht="18.75" x14ac:dyDescent="0.3">
      <c r="C263" s="12">
        <f>+C128-C261</f>
        <v>8.9731772990899739E-3</v>
      </c>
    </row>
    <row r="265" spans="2:10" ht="15.75" x14ac:dyDescent="0.25">
      <c r="B265" s="15" t="s">
        <v>45</v>
      </c>
      <c r="C265" s="15"/>
    </row>
    <row r="267" spans="2:10" x14ac:dyDescent="0.25">
      <c r="C267" t="s">
        <v>2</v>
      </c>
      <c r="D267" t="s">
        <v>1</v>
      </c>
    </row>
    <row r="268" spans="2:10" x14ac:dyDescent="0.25">
      <c r="C268" s="1" t="s">
        <v>0</v>
      </c>
      <c r="D268" s="1" t="s">
        <v>3</v>
      </c>
      <c r="E268" s="1" t="s">
        <v>35</v>
      </c>
      <c r="F268" s="1" t="s">
        <v>36</v>
      </c>
      <c r="G268" s="1" t="s">
        <v>33</v>
      </c>
      <c r="H268" s="1" t="s">
        <v>34</v>
      </c>
    </row>
    <row r="269" spans="2:10" x14ac:dyDescent="0.25">
      <c r="B269">
        <v>1959</v>
      </c>
      <c r="C269" s="3">
        <v>58.5</v>
      </c>
      <c r="D269" s="3">
        <v>47.2</v>
      </c>
      <c r="E269" s="3"/>
      <c r="F269" s="3"/>
    </row>
    <row r="270" spans="2:10" x14ac:dyDescent="0.25">
      <c r="B270">
        <v>1960</v>
      </c>
      <c r="C270" s="3">
        <v>59.9</v>
      </c>
      <c r="D270" s="3">
        <v>48</v>
      </c>
      <c r="E270" s="3">
        <f>+C269</f>
        <v>58.5</v>
      </c>
      <c r="F270" s="3">
        <f>+D269</f>
        <v>47.2</v>
      </c>
      <c r="G270">
        <f>+C270-$C$261*E270</f>
        <v>6.9415875572129195</v>
      </c>
      <c r="H270">
        <f>+D270-$C$261*F270</f>
        <v>5.2711612427427283</v>
      </c>
    </row>
    <row r="271" spans="2:10" x14ac:dyDescent="0.25">
      <c r="B271">
        <v>1961</v>
      </c>
      <c r="C271" s="3">
        <v>61.7</v>
      </c>
      <c r="D271" s="3">
        <v>49.8</v>
      </c>
      <c r="E271" s="3">
        <f t="shared" ref="E271:E308" si="8">+C270</f>
        <v>59.9</v>
      </c>
      <c r="F271" s="3">
        <f t="shared" ref="F271:F308" si="9">+D270</f>
        <v>48</v>
      </c>
      <c r="G271">
        <f t="shared" ref="G271:G308" si="10">+C271-$C$261*E271</f>
        <v>7.4742067466163107</v>
      </c>
      <c r="H271">
        <f t="shared" ref="H271:H308" si="11">+D271-$C$261*F271</f>
        <v>6.34694363668752</v>
      </c>
    </row>
    <row r="272" spans="2:10" x14ac:dyDescent="0.25">
      <c r="B272">
        <v>1962</v>
      </c>
      <c r="C272" s="3">
        <v>63.9</v>
      </c>
      <c r="D272" s="3">
        <v>52.1</v>
      </c>
      <c r="E272" s="3">
        <f t="shared" si="8"/>
        <v>61.7</v>
      </c>
      <c r="F272" s="3">
        <f t="shared" si="9"/>
        <v>49.8</v>
      </c>
      <c r="G272">
        <f t="shared" si="10"/>
        <v>8.0447171329920835</v>
      </c>
      <c r="H272">
        <f t="shared" si="11"/>
        <v>7.0174540230633085</v>
      </c>
    </row>
    <row r="273" spans="2:8" x14ac:dyDescent="0.25">
      <c r="B273">
        <v>1963</v>
      </c>
      <c r="C273" s="3">
        <v>65.3</v>
      </c>
      <c r="D273" s="3">
        <v>54.1</v>
      </c>
      <c r="E273" s="3">
        <f t="shared" si="8"/>
        <v>63.9</v>
      </c>
      <c r="F273" s="3">
        <f t="shared" si="9"/>
        <v>52.1</v>
      </c>
      <c r="G273">
        <f t="shared" si="10"/>
        <v>7.4531187163402635</v>
      </c>
      <c r="H273">
        <f t="shared" si="11"/>
        <v>6.9353284056545803</v>
      </c>
    </row>
    <row r="274" spans="2:8" x14ac:dyDescent="0.25">
      <c r="B274">
        <v>1964</v>
      </c>
      <c r="C274" s="3">
        <v>67.8</v>
      </c>
      <c r="D274" s="3">
        <v>56.6</v>
      </c>
      <c r="E274" s="3">
        <f t="shared" si="8"/>
        <v>65.3</v>
      </c>
      <c r="F274" s="3">
        <f t="shared" si="9"/>
        <v>54.1</v>
      </c>
      <c r="G274">
        <f t="shared" si="10"/>
        <v>8.6857379057436503</v>
      </c>
      <c r="H274">
        <f t="shared" si="11"/>
        <v>7.6247843905165595</v>
      </c>
    </row>
    <row r="275" spans="2:8" x14ac:dyDescent="0.25">
      <c r="B275">
        <v>1965</v>
      </c>
      <c r="C275" s="3">
        <v>69.3</v>
      </c>
      <c r="D275" s="3">
        <v>58.6</v>
      </c>
      <c r="E275" s="3">
        <f t="shared" si="8"/>
        <v>67.8</v>
      </c>
      <c r="F275" s="3">
        <f t="shared" si="9"/>
        <v>56.6</v>
      </c>
      <c r="G275">
        <f t="shared" si="10"/>
        <v>7.9225578868211244</v>
      </c>
      <c r="H275">
        <f t="shared" si="11"/>
        <v>7.3616043715940407</v>
      </c>
    </row>
    <row r="276" spans="2:8" x14ac:dyDescent="0.25">
      <c r="B276">
        <v>1966</v>
      </c>
      <c r="C276" s="3">
        <v>71.8</v>
      </c>
      <c r="D276" s="3">
        <v>61</v>
      </c>
      <c r="E276" s="3">
        <f t="shared" si="8"/>
        <v>69.3</v>
      </c>
      <c r="F276" s="3">
        <f t="shared" si="9"/>
        <v>58.6</v>
      </c>
      <c r="G276">
        <f t="shared" si="10"/>
        <v>9.0646498754676088</v>
      </c>
      <c r="H276">
        <f t="shared" si="11"/>
        <v>7.9510603564560185</v>
      </c>
    </row>
    <row r="277" spans="2:8" x14ac:dyDescent="0.25">
      <c r="B277">
        <v>1967</v>
      </c>
      <c r="C277" s="3">
        <v>73.7</v>
      </c>
      <c r="D277" s="3">
        <v>62.3</v>
      </c>
      <c r="E277" s="3">
        <f t="shared" si="8"/>
        <v>71.8</v>
      </c>
      <c r="F277" s="3">
        <f t="shared" si="9"/>
        <v>61</v>
      </c>
      <c r="G277">
        <f t="shared" si="10"/>
        <v>8.7014698565450885</v>
      </c>
      <c r="H277">
        <f t="shared" si="11"/>
        <v>7.0784075382903922</v>
      </c>
    </row>
    <row r="278" spans="2:8" x14ac:dyDescent="0.25">
      <c r="B278">
        <v>1968</v>
      </c>
      <c r="C278" s="3">
        <v>76.5</v>
      </c>
      <c r="D278" s="3">
        <v>64.5</v>
      </c>
      <c r="E278" s="3">
        <f t="shared" si="8"/>
        <v>73.7</v>
      </c>
      <c r="F278" s="3">
        <f t="shared" si="9"/>
        <v>62.3</v>
      </c>
      <c r="G278">
        <f t="shared" si="10"/>
        <v>9.7814530421639603</v>
      </c>
      <c r="H278">
        <f t="shared" si="11"/>
        <v>8.1015539284506843</v>
      </c>
    </row>
    <row r="279" spans="2:8" x14ac:dyDescent="0.25">
      <c r="B279">
        <v>1969</v>
      </c>
      <c r="C279" s="3">
        <v>77.599999999999994</v>
      </c>
      <c r="D279" s="3">
        <v>64.8</v>
      </c>
      <c r="E279" s="3">
        <f t="shared" si="8"/>
        <v>76.5</v>
      </c>
      <c r="F279" s="3">
        <f t="shared" si="9"/>
        <v>64.5</v>
      </c>
      <c r="G279">
        <f t="shared" si="10"/>
        <v>8.3466914209707284</v>
      </c>
      <c r="H279">
        <f t="shared" si="11"/>
        <v>6.4099555117988558</v>
      </c>
    </row>
    <row r="280" spans="2:8" x14ac:dyDescent="0.25">
      <c r="B280">
        <v>1970</v>
      </c>
      <c r="C280" s="3">
        <v>79</v>
      </c>
      <c r="D280" s="3">
        <v>66.2</v>
      </c>
      <c r="E280" s="3">
        <f t="shared" si="8"/>
        <v>77.599999999999994</v>
      </c>
      <c r="F280" s="3">
        <f t="shared" si="9"/>
        <v>64.8</v>
      </c>
      <c r="G280">
        <f t="shared" si="10"/>
        <v>8.7508922126448283</v>
      </c>
      <c r="H280">
        <f t="shared" si="11"/>
        <v>7.5383739095281612</v>
      </c>
    </row>
    <row r="281" spans="2:8" x14ac:dyDescent="0.25">
      <c r="B281">
        <v>1971</v>
      </c>
      <c r="C281" s="3">
        <v>80.5</v>
      </c>
      <c r="D281" s="3">
        <v>68.8</v>
      </c>
      <c r="E281" s="3">
        <f t="shared" si="8"/>
        <v>79</v>
      </c>
      <c r="F281" s="3">
        <f t="shared" si="9"/>
        <v>66.2</v>
      </c>
      <c r="G281">
        <f t="shared" si="10"/>
        <v>8.9835114020482081</v>
      </c>
      <c r="H281">
        <f t="shared" si="11"/>
        <v>8.8709930989315353</v>
      </c>
    </row>
    <row r="282" spans="2:8" x14ac:dyDescent="0.25">
      <c r="B282">
        <v>1972</v>
      </c>
      <c r="C282" s="3">
        <v>82.9</v>
      </c>
      <c r="D282" s="3">
        <v>71</v>
      </c>
      <c r="E282" s="3">
        <f t="shared" si="8"/>
        <v>80.5</v>
      </c>
      <c r="F282" s="3">
        <f t="shared" si="9"/>
        <v>68.8</v>
      </c>
      <c r="G282">
        <f t="shared" si="10"/>
        <v>10.025603390694712</v>
      </c>
      <c r="H282">
        <f t="shared" si="11"/>
        <v>8.7172858792521168</v>
      </c>
    </row>
    <row r="283" spans="2:8" x14ac:dyDescent="0.25">
      <c r="B283">
        <v>1973</v>
      </c>
      <c r="C283" s="3">
        <v>84.7</v>
      </c>
      <c r="D283" s="3">
        <v>73.099999999999994</v>
      </c>
      <c r="E283" s="3">
        <f t="shared" si="8"/>
        <v>82.9</v>
      </c>
      <c r="F283" s="3">
        <f t="shared" si="9"/>
        <v>71</v>
      </c>
      <c r="G283">
        <f t="shared" si="10"/>
        <v>9.652950572529079</v>
      </c>
      <c r="H283">
        <f t="shared" si="11"/>
        <v>8.8256874626002855</v>
      </c>
    </row>
    <row r="284" spans="2:8" x14ac:dyDescent="0.25">
      <c r="B284">
        <v>1974</v>
      </c>
      <c r="C284" s="3">
        <v>83.7</v>
      </c>
      <c r="D284" s="3">
        <v>72.2</v>
      </c>
      <c r="E284" s="3">
        <f t="shared" si="8"/>
        <v>84.7</v>
      </c>
      <c r="F284" s="3">
        <f t="shared" si="9"/>
        <v>73.099999999999994</v>
      </c>
      <c r="G284">
        <f t="shared" si="10"/>
        <v>7.0234609589048631</v>
      </c>
      <c r="H284">
        <f t="shared" si="11"/>
        <v>6.0246162467053779</v>
      </c>
    </row>
    <row r="285" spans="2:8" x14ac:dyDescent="0.25">
      <c r="B285">
        <v>1975</v>
      </c>
      <c r="C285" s="3">
        <v>84.5</v>
      </c>
      <c r="D285" s="3">
        <v>74.8</v>
      </c>
      <c r="E285" s="3">
        <f t="shared" si="8"/>
        <v>83.7</v>
      </c>
      <c r="F285" s="3">
        <f t="shared" si="9"/>
        <v>72.2</v>
      </c>
      <c r="G285">
        <f t="shared" si="10"/>
        <v>8.7287329664738706</v>
      </c>
      <c r="H285">
        <f t="shared" si="11"/>
        <v>9.439361053517473</v>
      </c>
    </row>
    <row r="286" spans="2:8" x14ac:dyDescent="0.25">
      <c r="B286">
        <v>1976</v>
      </c>
      <c r="C286" s="3">
        <v>87</v>
      </c>
      <c r="D286" s="3">
        <v>77.2</v>
      </c>
      <c r="E286" s="3">
        <f t="shared" si="8"/>
        <v>84.5</v>
      </c>
      <c r="F286" s="3">
        <f t="shared" si="9"/>
        <v>74.8</v>
      </c>
      <c r="G286">
        <f t="shared" si="10"/>
        <v>10.504515360418665</v>
      </c>
      <c r="H286">
        <f t="shared" si="11"/>
        <v>9.4856538338380574</v>
      </c>
    </row>
    <row r="287" spans="2:8" x14ac:dyDescent="0.25">
      <c r="B287">
        <v>1977</v>
      </c>
      <c r="C287" s="3">
        <v>88.1</v>
      </c>
      <c r="D287" s="3">
        <v>78.400000000000006</v>
      </c>
      <c r="E287" s="3">
        <f t="shared" si="8"/>
        <v>87</v>
      </c>
      <c r="F287" s="3">
        <f t="shared" si="9"/>
        <v>77.2</v>
      </c>
      <c r="G287">
        <f t="shared" si="10"/>
        <v>9.3413353414961335</v>
      </c>
      <c r="H287">
        <f t="shared" si="11"/>
        <v>8.5130010156724296</v>
      </c>
    </row>
    <row r="288" spans="2:8" x14ac:dyDescent="0.25">
      <c r="B288">
        <v>1978</v>
      </c>
      <c r="C288" s="3">
        <v>89.7</v>
      </c>
      <c r="D288" s="3">
        <v>79.5</v>
      </c>
      <c r="E288" s="3">
        <f t="shared" si="8"/>
        <v>88.1</v>
      </c>
      <c r="F288" s="3">
        <f t="shared" si="9"/>
        <v>78.400000000000006</v>
      </c>
      <c r="G288">
        <f t="shared" si="10"/>
        <v>9.9455361331702363</v>
      </c>
      <c r="H288">
        <f t="shared" si="11"/>
        <v>8.5266746065896086</v>
      </c>
    </row>
    <row r="289" spans="2:8" x14ac:dyDescent="0.25">
      <c r="B289">
        <v>1979</v>
      </c>
      <c r="C289" s="3">
        <v>90</v>
      </c>
      <c r="D289" s="3">
        <v>79.7</v>
      </c>
      <c r="E289" s="3">
        <f t="shared" si="8"/>
        <v>89.7</v>
      </c>
      <c r="F289" s="3">
        <f t="shared" si="9"/>
        <v>79.5</v>
      </c>
      <c r="G289">
        <f t="shared" si="10"/>
        <v>8.7971009210598083</v>
      </c>
      <c r="H289">
        <f t="shared" si="11"/>
        <v>7.7308753982637057</v>
      </c>
    </row>
    <row r="290" spans="2:8" x14ac:dyDescent="0.25">
      <c r="B290">
        <v>1980</v>
      </c>
      <c r="C290" s="3">
        <v>89.7</v>
      </c>
      <c r="D290" s="3">
        <v>79.8</v>
      </c>
      <c r="E290" s="3">
        <f t="shared" si="8"/>
        <v>90</v>
      </c>
      <c r="F290" s="3">
        <f t="shared" si="9"/>
        <v>79.7</v>
      </c>
      <c r="G290">
        <f t="shared" si="10"/>
        <v>8.2255193187891109</v>
      </c>
      <c r="H290">
        <f t="shared" si="11"/>
        <v>7.6498209967499093</v>
      </c>
    </row>
    <row r="291" spans="2:8" x14ac:dyDescent="0.25">
      <c r="B291">
        <v>1981</v>
      </c>
      <c r="C291" s="3">
        <v>89.8</v>
      </c>
      <c r="D291" s="3">
        <v>81.400000000000006</v>
      </c>
      <c r="E291" s="3">
        <f t="shared" si="8"/>
        <v>89.7</v>
      </c>
      <c r="F291" s="3">
        <f t="shared" si="9"/>
        <v>79.8</v>
      </c>
      <c r="G291">
        <f t="shared" si="10"/>
        <v>8.5971009210598055</v>
      </c>
      <c r="H291">
        <f t="shared" si="11"/>
        <v>9.1592937959930083</v>
      </c>
    </row>
    <row r="292" spans="2:8" x14ac:dyDescent="0.25">
      <c r="B292">
        <v>1982</v>
      </c>
      <c r="C292" s="3">
        <v>91.1</v>
      </c>
      <c r="D292" s="3">
        <v>81.2</v>
      </c>
      <c r="E292" s="3">
        <f t="shared" si="8"/>
        <v>89.8</v>
      </c>
      <c r="F292" s="3">
        <f t="shared" si="9"/>
        <v>81.400000000000006</v>
      </c>
      <c r="G292">
        <f t="shared" si="10"/>
        <v>9.8065737203029073</v>
      </c>
      <c r="H292">
        <f t="shared" si="11"/>
        <v>7.5108585838825945</v>
      </c>
    </row>
    <row r="293" spans="2:8" x14ac:dyDescent="0.25">
      <c r="B293">
        <v>1983</v>
      </c>
      <c r="C293" s="3">
        <v>91.2</v>
      </c>
      <c r="D293" s="3">
        <v>84</v>
      </c>
      <c r="E293" s="3">
        <f t="shared" si="8"/>
        <v>91.1</v>
      </c>
      <c r="F293" s="3">
        <f t="shared" si="9"/>
        <v>81.2</v>
      </c>
      <c r="G293">
        <f t="shared" si="10"/>
        <v>8.7297201104632052</v>
      </c>
      <c r="H293">
        <f t="shared" si="11"/>
        <v>10.491912985396397</v>
      </c>
    </row>
    <row r="294" spans="2:8" x14ac:dyDescent="0.25">
      <c r="B294">
        <v>1984</v>
      </c>
      <c r="C294" s="3">
        <v>91.5</v>
      </c>
      <c r="D294" s="3">
        <v>86.4</v>
      </c>
      <c r="E294" s="3">
        <f t="shared" si="8"/>
        <v>91.2</v>
      </c>
      <c r="F294" s="3">
        <f t="shared" si="9"/>
        <v>84</v>
      </c>
      <c r="G294">
        <f t="shared" si="10"/>
        <v>8.9391929097062928</v>
      </c>
      <c r="H294">
        <f t="shared" si="11"/>
        <v>10.357151364203176</v>
      </c>
    </row>
    <row r="295" spans="2:8" x14ac:dyDescent="0.25">
      <c r="B295">
        <v>1985</v>
      </c>
      <c r="C295" s="3">
        <v>92.8</v>
      </c>
      <c r="D295" s="3">
        <v>88.1</v>
      </c>
      <c r="E295" s="3">
        <f t="shared" si="8"/>
        <v>91.5</v>
      </c>
      <c r="F295" s="3">
        <f t="shared" si="9"/>
        <v>86.4</v>
      </c>
      <c r="G295">
        <f t="shared" si="10"/>
        <v>9.9676113074355897</v>
      </c>
      <c r="H295">
        <f t="shared" si="11"/>
        <v>9.8844985460375341</v>
      </c>
    </row>
    <row r="296" spans="2:8" x14ac:dyDescent="0.25">
      <c r="B296">
        <v>1986</v>
      </c>
      <c r="C296" s="3">
        <v>95.9</v>
      </c>
      <c r="D296" s="3">
        <v>90.7</v>
      </c>
      <c r="E296" s="3">
        <f t="shared" si="8"/>
        <v>92.8</v>
      </c>
      <c r="F296" s="3">
        <f t="shared" si="9"/>
        <v>88.1</v>
      </c>
      <c r="G296">
        <f t="shared" si="10"/>
        <v>11.890757697595888</v>
      </c>
      <c r="H296">
        <f t="shared" si="11"/>
        <v>10.945536133170236</v>
      </c>
    </row>
    <row r="297" spans="2:8" x14ac:dyDescent="0.25">
      <c r="B297">
        <v>1987</v>
      </c>
      <c r="C297" s="3">
        <v>96.3</v>
      </c>
      <c r="D297" s="3">
        <v>91.3</v>
      </c>
      <c r="E297" s="3">
        <f t="shared" si="8"/>
        <v>95.9</v>
      </c>
      <c r="F297" s="3">
        <f t="shared" si="9"/>
        <v>90.7</v>
      </c>
      <c r="G297">
        <f t="shared" si="10"/>
        <v>9.4844144741319383</v>
      </c>
      <c r="H297">
        <f t="shared" si="11"/>
        <v>9.1918289134907951</v>
      </c>
    </row>
    <row r="298" spans="2:8" x14ac:dyDescent="0.25">
      <c r="B298">
        <v>1988</v>
      </c>
      <c r="C298" s="3">
        <v>97.3</v>
      </c>
      <c r="D298" s="3">
        <v>92.4</v>
      </c>
      <c r="E298" s="3">
        <f t="shared" si="8"/>
        <v>96.3</v>
      </c>
      <c r="F298" s="3">
        <f t="shared" si="9"/>
        <v>91.3</v>
      </c>
      <c r="G298">
        <f t="shared" si="10"/>
        <v>10.122305671104343</v>
      </c>
      <c r="H298">
        <f t="shared" si="11"/>
        <v>9.7486657089494031</v>
      </c>
    </row>
    <row r="299" spans="2:8" x14ac:dyDescent="0.25">
      <c r="B299">
        <v>1989</v>
      </c>
      <c r="C299" s="3">
        <v>95.8</v>
      </c>
      <c r="D299" s="3">
        <v>93.3</v>
      </c>
      <c r="E299" s="3">
        <f t="shared" si="8"/>
        <v>97.3</v>
      </c>
      <c r="F299" s="3">
        <f t="shared" si="9"/>
        <v>92.4</v>
      </c>
      <c r="G299">
        <f t="shared" si="10"/>
        <v>7.7170336635353323</v>
      </c>
      <c r="H299">
        <f t="shared" si="11"/>
        <v>9.6528665006234746</v>
      </c>
    </row>
    <row r="300" spans="2:8" x14ac:dyDescent="0.25">
      <c r="B300">
        <v>1990</v>
      </c>
      <c r="C300" s="3">
        <v>96.4</v>
      </c>
      <c r="D300" s="3">
        <v>94.5</v>
      </c>
      <c r="E300" s="3">
        <f t="shared" si="8"/>
        <v>95.8</v>
      </c>
      <c r="F300" s="3">
        <f t="shared" si="9"/>
        <v>93.3</v>
      </c>
      <c r="G300">
        <f t="shared" si="10"/>
        <v>9.6749416748888564</v>
      </c>
      <c r="H300">
        <f t="shared" si="11"/>
        <v>10.038121693811377</v>
      </c>
    </row>
    <row r="301" spans="2:8" x14ac:dyDescent="0.25">
      <c r="B301">
        <v>1991</v>
      </c>
      <c r="C301" s="3">
        <v>97.4</v>
      </c>
      <c r="D301" s="3">
        <v>95.9</v>
      </c>
      <c r="E301" s="3">
        <f t="shared" si="8"/>
        <v>96.4</v>
      </c>
      <c r="F301" s="3">
        <f t="shared" si="9"/>
        <v>94.5</v>
      </c>
      <c r="G301">
        <f t="shared" si="10"/>
        <v>10.131778470347442</v>
      </c>
      <c r="H301">
        <f t="shared" si="11"/>
        <v>10.351795284728567</v>
      </c>
    </row>
    <row r="302" spans="2:8" x14ac:dyDescent="0.25">
      <c r="B302">
        <v>1992</v>
      </c>
      <c r="C302" s="3">
        <v>100</v>
      </c>
      <c r="D302" s="3">
        <v>100</v>
      </c>
      <c r="E302" s="3">
        <f t="shared" si="8"/>
        <v>97.4</v>
      </c>
      <c r="F302" s="3">
        <f t="shared" si="9"/>
        <v>95.9</v>
      </c>
      <c r="G302">
        <f t="shared" si="10"/>
        <v>11.826506462778426</v>
      </c>
      <c r="H302">
        <f t="shared" si="11"/>
        <v>13.184414474131941</v>
      </c>
    </row>
    <row r="303" spans="2:8" x14ac:dyDescent="0.25">
      <c r="B303">
        <v>1993</v>
      </c>
      <c r="C303" s="3">
        <v>99.9</v>
      </c>
      <c r="D303" s="3">
        <v>100.1</v>
      </c>
      <c r="E303" s="3">
        <f t="shared" si="8"/>
        <v>100</v>
      </c>
      <c r="F303" s="3">
        <f t="shared" si="9"/>
        <v>100</v>
      </c>
      <c r="G303">
        <f t="shared" si="10"/>
        <v>9.3727992430990099</v>
      </c>
      <c r="H303">
        <f t="shared" si="11"/>
        <v>9.5727992430989985</v>
      </c>
    </row>
    <row r="304" spans="2:8" x14ac:dyDescent="0.25">
      <c r="B304">
        <v>1994</v>
      </c>
      <c r="C304" s="3">
        <v>99.7</v>
      </c>
      <c r="D304" s="3">
        <v>101.4</v>
      </c>
      <c r="E304" s="3">
        <f t="shared" si="8"/>
        <v>99.9</v>
      </c>
      <c r="F304" s="3">
        <f t="shared" si="9"/>
        <v>100.1</v>
      </c>
      <c r="G304">
        <f t="shared" si="10"/>
        <v>9.2633264438559024</v>
      </c>
      <c r="H304">
        <f t="shared" si="11"/>
        <v>10.782272042342115</v>
      </c>
    </row>
    <row r="305" spans="2:8" x14ac:dyDescent="0.25">
      <c r="B305">
        <v>1995</v>
      </c>
      <c r="C305" s="3">
        <v>99.1</v>
      </c>
      <c r="D305" s="3">
        <v>102.2</v>
      </c>
      <c r="E305" s="3">
        <f t="shared" si="8"/>
        <v>99.7</v>
      </c>
      <c r="F305" s="3">
        <f t="shared" si="9"/>
        <v>101.4</v>
      </c>
      <c r="G305">
        <f t="shared" si="10"/>
        <v>8.8443808453696988</v>
      </c>
      <c r="H305">
        <f t="shared" si="11"/>
        <v>10.405418432502387</v>
      </c>
    </row>
    <row r="306" spans="2:8" x14ac:dyDescent="0.25">
      <c r="B306">
        <v>1996</v>
      </c>
      <c r="C306" s="3">
        <v>99.6</v>
      </c>
      <c r="D306" s="3">
        <v>105.2</v>
      </c>
      <c r="E306" s="3">
        <f t="shared" si="8"/>
        <v>99.1</v>
      </c>
      <c r="F306" s="3">
        <f t="shared" si="9"/>
        <v>102.2</v>
      </c>
      <c r="G306">
        <f t="shared" si="10"/>
        <v>9.8875440499111136</v>
      </c>
      <c r="H306">
        <f t="shared" si="11"/>
        <v>12.681200826447181</v>
      </c>
    </row>
    <row r="307" spans="2:8" x14ac:dyDescent="0.25">
      <c r="B307">
        <v>1997</v>
      </c>
      <c r="C307" s="3">
        <v>101.1</v>
      </c>
      <c r="D307" s="3">
        <v>107.5</v>
      </c>
      <c r="E307" s="3">
        <f t="shared" si="8"/>
        <v>99.6</v>
      </c>
      <c r="F307" s="3">
        <f t="shared" si="9"/>
        <v>105.2</v>
      </c>
      <c r="G307">
        <f t="shared" si="10"/>
        <v>10.934908046126608</v>
      </c>
      <c r="H307">
        <f t="shared" si="11"/>
        <v>12.265384803740147</v>
      </c>
    </row>
    <row r="308" spans="2:8" x14ac:dyDescent="0.25">
      <c r="B308">
        <v>1998</v>
      </c>
      <c r="C308" s="3">
        <v>105.1</v>
      </c>
      <c r="D308" s="3">
        <v>110.5</v>
      </c>
      <c r="E308" s="3">
        <f t="shared" si="8"/>
        <v>101.1</v>
      </c>
      <c r="F308" s="3">
        <f t="shared" si="9"/>
        <v>107.5</v>
      </c>
      <c r="G308">
        <f t="shared" si="10"/>
        <v>13.577000034773093</v>
      </c>
      <c r="H308">
        <f t="shared" si="11"/>
        <v>13.183259186331426</v>
      </c>
    </row>
    <row r="311" spans="2:8" x14ac:dyDescent="0.25">
      <c r="B311" t="s">
        <v>4</v>
      </c>
    </row>
    <row r="312" spans="2:8" ht="15.75" thickBot="1" x14ac:dyDescent="0.3"/>
    <row r="313" spans="2:8" x14ac:dyDescent="0.25">
      <c r="B313" s="7" t="s">
        <v>5</v>
      </c>
      <c r="C313" s="7"/>
    </row>
    <row r="314" spans="2:8" x14ac:dyDescent="0.25">
      <c r="B314" s="4" t="s">
        <v>6</v>
      </c>
      <c r="C314" s="4">
        <v>0.77500338289149617</v>
      </c>
    </row>
    <row r="315" spans="2:8" x14ac:dyDescent="0.25">
      <c r="B315" s="4" t="s">
        <v>7</v>
      </c>
      <c r="C315" s="4">
        <v>0.60063024349326299</v>
      </c>
    </row>
    <row r="316" spans="2:8" x14ac:dyDescent="0.25">
      <c r="B316" s="4" t="s">
        <v>8</v>
      </c>
      <c r="C316" s="4">
        <v>0.58983646629037823</v>
      </c>
    </row>
    <row r="317" spans="2:8" x14ac:dyDescent="0.25">
      <c r="B317" s="4" t="s">
        <v>9</v>
      </c>
      <c r="C317" s="4">
        <v>0.85552462492279424</v>
      </c>
    </row>
    <row r="318" spans="2:8" ht="15.75" thickBot="1" x14ac:dyDescent="0.3">
      <c r="B318" s="5" t="s">
        <v>10</v>
      </c>
      <c r="C318" s="5">
        <v>39</v>
      </c>
    </row>
    <row r="320" spans="2:8" ht="15.75" thickBot="1" x14ac:dyDescent="0.3">
      <c r="B320" t="s">
        <v>11</v>
      </c>
    </row>
    <row r="321" spans="2:10" x14ac:dyDescent="0.25">
      <c r="B321" s="6"/>
      <c r="C321" s="6" t="s">
        <v>16</v>
      </c>
      <c r="D321" s="6" t="s">
        <v>17</v>
      </c>
      <c r="E321" s="6" t="s">
        <v>18</v>
      </c>
      <c r="F321" s="6" t="s">
        <v>19</v>
      </c>
      <c r="G321" s="6" t="s">
        <v>20</v>
      </c>
    </row>
    <row r="322" spans="2:10" x14ac:dyDescent="0.25">
      <c r="B322" s="4" t="s">
        <v>12</v>
      </c>
      <c r="C322" s="4">
        <v>1</v>
      </c>
      <c r="D322" s="4">
        <v>40.72853379927782</v>
      </c>
      <c r="E322" s="4">
        <v>40.72853379927782</v>
      </c>
      <c r="F322" s="4">
        <v>55.645973805419715</v>
      </c>
      <c r="G322" s="4">
        <v>6.9809521767805971E-9</v>
      </c>
    </row>
    <row r="323" spans="2:10" x14ac:dyDescent="0.25">
      <c r="B323" s="4" t="s">
        <v>13</v>
      </c>
      <c r="C323" s="4">
        <v>37</v>
      </c>
      <c r="D323" s="4">
        <v>27.081128202423649</v>
      </c>
      <c r="E323" s="4">
        <v>0.73192238384928776</v>
      </c>
      <c r="F323" s="4"/>
      <c r="G323" s="4"/>
    </row>
    <row r="324" spans="2:10" ht="15.75" thickBot="1" x14ac:dyDescent="0.3">
      <c r="B324" s="5" t="s">
        <v>14</v>
      </c>
      <c r="C324" s="5">
        <v>38</v>
      </c>
      <c r="D324" s="5">
        <v>67.809662001701469</v>
      </c>
      <c r="E324" s="5"/>
      <c r="F324" s="5"/>
      <c r="G324" s="5"/>
    </row>
    <row r="325" spans="2:10" ht="15.75" thickBot="1" x14ac:dyDescent="0.3"/>
    <row r="326" spans="2:10" x14ac:dyDescent="0.25">
      <c r="B326" s="6"/>
      <c r="C326" s="6" t="s">
        <v>21</v>
      </c>
      <c r="D326" s="6" t="s">
        <v>9</v>
      </c>
      <c r="E326" s="6" t="s">
        <v>22</v>
      </c>
      <c r="F326" s="6" t="s">
        <v>23</v>
      </c>
      <c r="G326" s="6" t="s">
        <v>24</v>
      </c>
      <c r="H326" s="6" t="s">
        <v>25</v>
      </c>
      <c r="I326" s="6" t="s">
        <v>26</v>
      </c>
      <c r="J326" s="6" t="s">
        <v>27</v>
      </c>
    </row>
    <row r="327" spans="2:10" x14ac:dyDescent="0.25">
      <c r="B327" s="4" t="s">
        <v>15</v>
      </c>
      <c r="C327" s="4">
        <v>4.4253628812723358</v>
      </c>
      <c r="D327" s="4">
        <v>0.66250590138997434</v>
      </c>
      <c r="E327" s="4">
        <v>6.6797335268828215</v>
      </c>
      <c r="F327" s="4">
        <v>7.6004555321359044E-8</v>
      </c>
      <c r="G327" s="4">
        <v>3.0829984171636626</v>
      </c>
      <c r="H327" s="4">
        <v>5.767727345381009</v>
      </c>
      <c r="I327" s="4">
        <v>3.0829984171636626</v>
      </c>
      <c r="J327" s="4">
        <v>5.767727345381009</v>
      </c>
    </row>
    <row r="328" spans="2:10" ht="15.75" thickBot="1" x14ac:dyDescent="0.3">
      <c r="B328" s="5" t="s">
        <v>28</v>
      </c>
      <c r="C328" s="5">
        <v>0.5375117124518789</v>
      </c>
      <c r="D328" s="5">
        <v>7.2056150784108403E-2</v>
      </c>
      <c r="E328" s="5">
        <v>7.4596228996792906</v>
      </c>
      <c r="F328" s="5">
        <v>6.9809521767806724E-9</v>
      </c>
      <c r="G328" s="5">
        <v>0.39151208281822925</v>
      </c>
      <c r="H328" s="5">
        <v>0.68351134208552855</v>
      </c>
      <c r="I328" s="5">
        <v>0.39151208281822925</v>
      </c>
      <c r="J328" s="5">
        <v>0.68351134208552855</v>
      </c>
    </row>
    <row r="331" spans="2:10" x14ac:dyDescent="0.25">
      <c r="B331" s="10" t="s">
        <v>39</v>
      </c>
      <c r="C331">
        <f>1-C261</f>
        <v>9.472799243099006E-2</v>
      </c>
    </row>
    <row r="332" spans="2:10" x14ac:dyDescent="0.25">
      <c r="B332" s="11" t="s">
        <v>38</v>
      </c>
      <c r="C332" s="11">
        <f>+C327/C331</f>
        <v>46.716527688436344</v>
      </c>
    </row>
    <row r="333" spans="2:10" x14ac:dyDescent="0.25">
      <c r="B333" s="11" t="s">
        <v>37</v>
      </c>
      <c r="C333" s="11">
        <f>+C328</f>
        <v>0.5375117124518789</v>
      </c>
    </row>
    <row r="335" spans="2:10" x14ac:dyDescent="0.25">
      <c r="C335" t="s">
        <v>2</v>
      </c>
      <c r="D335" t="s">
        <v>1</v>
      </c>
    </row>
    <row r="336" spans="2:10" x14ac:dyDescent="0.25">
      <c r="C336" s="1" t="s">
        <v>0</v>
      </c>
      <c r="D336" s="1" t="s">
        <v>3</v>
      </c>
      <c r="E336" t="s">
        <v>40</v>
      </c>
      <c r="F336" t="s">
        <v>13</v>
      </c>
      <c r="G336" t="s">
        <v>41</v>
      </c>
    </row>
    <row r="337" spans="2:7" x14ac:dyDescent="0.25">
      <c r="B337">
        <v>1959</v>
      </c>
      <c r="C337" s="3">
        <v>58.5</v>
      </c>
      <c r="D337" s="3">
        <v>47.2</v>
      </c>
      <c r="E337">
        <f>+$C$332+$C$333*D337</f>
        <v>72.087080516165031</v>
      </c>
      <c r="F337">
        <f>+C337-E337</f>
        <v>-13.587080516165031</v>
      </c>
    </row>
    <row r="338" spans="2:7" x14ac:dyDescent="0.25">
      <c r="B338">
        <v>1960</v>
      </c>
      <c r="C338" s="3">
        <v>59.9</v>
      </c>
      <c r="D338" s="3">
        <v>48</v>
      </c>
      <c r="E338">
        <f t="shared" ref="E338:E376" si="12">+$C$332+$C$333*D338</f>
        <v>72.517089886126527</v>
      </c>
      <c r="F338">
        <f t="shared" ref="F338:F376" si="13">+C338-E338</f>
        <v>-12.617089886126529</v>
      </c>
      <c r="G338">
        <f>+F337</f>
        <v>-13.587080516165031</v>
      </c>
    </row>
    <row r="339" spans="2:7" x14ac:dyDescent="0.25">
      <c r="B339">
        <v>1961</v>
      </c>
      <c r="C339" s="3">
        <v>61.7</v>
      </c>
      <c r="D339" s="3">
        <v>49.8</v>
      </c>
      <c r="E339">
        <f t="shared" si="12"/>
        <v>73.484610968539911</v>
      </c>
      <c r="F339">
        <f t="shared" si="13"/>
        <v>-11.784610968539909</v>
      </c>
      <c r="G339">
        <f t="shared" ref="G339:G376" si="14">+F338</f>
        <v>-12.617089886126529</v>
      </c>
    </row>
    <row r="340" spans="2:7" x14ac:dyDescent="0.25">
      <c r="B340">
        <v>1962</v>
      </c>
      <c r="C340" s="3">
        <v>63.9</v>
      </c>
      <c r="D340" s="3">
        <v>52.1</v>
      </c>
      <c r="E340">
        <f t="shared" si="12"/>
        <v>74.720887907179232</v>
      </c>
      <c r="F340">
        <f t="shared" si="13"/>
        <v>-10.820887907179234</v>
      </c>
      <c r="G340">
        <f t="shared" si="14"/>
        <v>-11.784610968539909</v>
      </c>
    </row>
    <row r="341" spans="2:7" x14ac:dyDescent="0.25">
      <c r="B341">
        <v>1963</v>
      </c>
      <c r="C341" s="3">
        <v>65.3</v>
      </c>
      <c r="D341" s="3">
        <v>54.1</v>
      </c>
      <c r="E341">
        <f t="shared" si="12"/>
        <v>75.795911332082994</v>
      </c>
      <c r="F341">
        <f t="shared" si="13"/>
        <v>-10.495911332082997</v>
      </c>
      <c r="G341">
        <f t="shared" si="14"/>
        <v>-10.820887907179234</v>
      </c>
    </row>
    <row r="342" spans="2:7" x14ac:dyDescent="0.25">
      <c r="B342">
        <v>1964</v>
      </c>
      <c r="C342" s="3">
        <v>67.8</v>
      </c>
      <c r="D342" s="3">
        <v>56.6</v>
      </c>
      <c r="E342">
        <f t="shared" si="12"/>
        <v>77.139690613212693</v>
      </c>
      <c r="F342">
        <f t="shared" si="13"/>
        <v>-9.3396906132126958</v>
      </c>
      <c r="G342">
        <f t="shared" si="14"/>
        <v>-10.495911332082997</v>
      </c>
    </row>
    <row r="343" spans="2:7" x14ac:dyDescent="0.25">
      <c r="B343">
        <v>1965</v>
      </c>
      <c r="C343" s="3">
        <v>69.3</v>
      </c>
      <c r="D343" s="3">
        <v>58.6</v>
      </c>
      <c r="E343">
        <f t="shared" si="12"/>
        <v>78.214714038116455</v>
      </c>
      <c r="F343">
        <f t="shared" si="13"/>
        <v>-8.9147140381164576</v>
      </c>
      <c r="G343">
        <f t="shared" si="14"/>
        <v>-9.3396906132126958</v>
      </c>
    </row>
    <row r="344" spans="2:7" x14ac:dyDescent="0.25">
      <c r="B344">
        <v>1966</v>
      </c>
      <c r="C344" s="3">
        <v>71.8</v>
      </c>
      <c r="D344" s="3">
        <v>61</v>
      </c>
      <c r="E344">
        <f t="shared" si="12"/>
        <v>79.504742148000958</v>
      </c>
      <c r="F344">
        <f t="shared" si="13"/>
        <v>-7.7047421480009604</v>
      </c>
      <c r="G344">
        <f t="shared" si="14"/>
        <v>-8.9147140381164576</v>
      </c>
    </row>
    <row r="345" spans="2:7" x14ac:dyDescent="0.25">
      <c r="B345">
        <v>1967</v>
      </c>
      <c r="C345" s="3">
        <v>73.7</v>
      </c>
      <c r="D345" s="3">
        <v>62.3</v>
      </c>
      <c r="E345">
        <f t="shared" si="12"/>
        <v>80.203507374188405</v>
      </c>
      <c r="F345">
        <f t="shared" si="13"/>
        <v>-6.503507374188402</v>
      </c>
      <c r="G345">
        <f t="shared" si="14"/>
        <v>-7.7047421480009604</v>
      </c>
    </row>
    <row r="346" spans="2:7" x14ac:dyDescent="0.25">
      <c r="B346">
        <v>1968</v>
      </c>
      <c r="C346" s="3">
        <v>76.5</v>
      </c>
      <c r="D346" s="3">
        <v>64.5</v>
      </c>
      <c r="E346">
        <f t="shared" si="12"/>
        <v>81.38603314158253</v>
      </c>
      <c r="F346">
        <f t="shared" si="13"/>
        <v>-4.88603314158253</v>
      </c>
      <c r="G346">
        <f t="shared" si="14"/>
        <v>-6.503507374188402</v>
      </c>
    </row>
    <row r="347" spans="2:7" x14ac:dyDescent="0.25">
      <c r="B347">
        <v>1969</v>
      </c>
      <c r="C347" s="3">
        <v>77.599999999999994</v>
      </c>
      <c r="D347" s="3">
        <v>64.8</v>
      </c>
      <c r="E347">
        <f t="shared" si="12"/>
        <v>81.547286655318089</v>
      </c>
      <c r="F347">
        <f t="shared" si="13"/>
        <v>-3.947286655318095</v>
      </c>
      <c r="G347">
        <f t="shared" si="14"/>
        <v>-4.88603314158253</v>
      </c>
    </row>
    <row r="348" spans="2:7" x14ac:dyDescent="0.25">
      <c r="B348">
        <v>1970</v>
      </c>
      <c r="C348" s="3">
        <v>79</v>
      </c>
      <c r="D348" s="3">
        <v>66.2</v>
      </c>
      <c r="E348">
        <f t="shared" si="12"/>
        <v>82.299803052750718</v>
      </c>
      <c r="F348">
        <f t="shared" si="13"/>
        <v>-3.2998030527507183</v>
      </c>
      <c r="G348">
        <f t="shared" si="14"/>
        <v>-3.947286655318095</v>
      </c>
    </row>
    <row r="349" spans="2:7" x14ac:dyDescent="0.25">
      <c r="B349">
        <v>1971</v>
      </c>
      <c r="C349" s="3">
        <v>80.5</v>
      </c>
      <c r="D349" s="3">
        <v>68.8</v>
      </c>
      <c r="E349">
        <f t="shared" si="12"/>
        <v>83.697333505125613</v>
      </c>
      <c r="F349">
        <f t="shared" si="13"/>
        <v>-3.1973335051256129</v>
      </c>
      <c r="G349">
        <f t="shared" si="14"/>
        <v>-3.2998030527507183</v>
      </c>
    </row>
    <row r="350" spans="2:7" x14ac:dyDescent="0.25">
      <c r="B350">
        <v>1972</v>
      </c>
      <c r="C350" s="3">
        <v>82.9</v>
      </c>
      <c r="D350" s="3">
        <v>71</v>
      </c>
      <c r="E350">
        <f t="shared" si="12"/>
        <v>84.879859272519752</v>
      </c>
      <c r="F350">
        <f t="shared" si="13"/>
        <v>-1.9798592725197466</v>
      </c>
      <c r="G350">
        <f t="shared" si="14"/>
        <v>-3.1973335051256129</v>
      </c>
    </row>
    <row r="351" spans="2:7" x14ac:dyDescent="0.25">
      <c r="B351">
        <v>1973</v>
      </c>
      <c r="C351" s="3">
        <v>84.7</v>
      </c>
      <c r="D351" s="3">
        <v>73.099999999999994</v>
      </c>
      <c r="E351">
        <f t="shared" si="12"/>
        <v>86.008633868668682</v>
      </c>
      <c r="F351">
        <f t="shared" si="13"/>
        <v>-1.3086338686686787</v>
      </c>
      <c r="G351">
        <f t="shared" si="14"/>
        <v>-1.9798592725197466</v>
      </c>
    </row>
    <row r="352" spans="2:7" x14ac:dyDescent="0.25">
      <c r="B352">
        <v>1974</v>
      </c>
      <c r="C352" s="3">
        <v>83.7</v>
      </c>
      <c r="D352" s="3">
        <v>72.2</v>
      </c>
      <c r="E352">
        <f t="shared" si="12"/>
        <v>85.524873327462004</v>
      </c>
      <c r="F352">
        <f t="shared" si="13"/>
        <v>-1.8248733274620008</v>
      </c>
      <c r="G352">
        <f t="shared" si="14"/>
        <v>-1.3086338686686787</v>
      </c>
    </row>
    <row r="353" spans="2:7" x14ac:dyDescent="0.25">
      <c r="B353">
        <v>1975</v>
      </c>
      <c r="C353" s="3">
        <v>84.5</v>
      </c>
      <c r="D353" s="3">
        <v>74.8</v>
      </c>
      <c r="E353">
        <f t="shared" si="12"/>
        <v>86.922403779836884</v>
      </c>
      <c r="F353">
        <f t="shared" si="13"/>
        <v>-2.422403779836884</v>
      </c>
      <c r="G353">
        <f t="shared" si="14"/>
        <v>-1.8248733274620008</v>
      </c>
    </row>
    <row r="354" spans="2:7" x14ac:dyDescent="0.25">
      <c r="B354">
        <v>1976</v>
      </c>
      <c r="C354" s="3">
        <v>87</v>
      </c>
      <c r="D354" s="3">
        <v>77.2</v>
      </c>
      <c r="E354">
        <f t="shared" si="12"/>
        <v>88.212431889721387</v>
      </c>
      <c r="F354">
        <f t="shared" si="13"/>
        <v>-1.2124318897213868</v>
      </c>
      <c r="G354">
        <f t="shared" si="14"/>
        <v>-2.422403779836884</v>
      </c>
    </row>
    <row r="355" spans="2:7" x14ac:dyDescent="0.25">
      <c r="B355">
        <v>1977</v>
      </c>
      <c r="C355" s="3">
        <v>88.1</v>
      </c>
      <c r="D355" s="3">
        <v>78.400000000000006</v>
      </c>
      <c r="E355">
        <f t="shared" si="12"/>
        <v>88.857445944663652</v>
      </c>
      <c r="F355">
        <f t="shared" si="13"/>
        <v>-0.75744594466365811</v>
      </c>
      <c r="G355">
        <f t="shared" si="14"/>
        <v>-1.2124318897213868</v>
      </c>
    </row>
    <row r="356" spans="2:7" x14ac:dyDescent="0.25">
      <c r="B356">
        <v>1978</v>
      </c>
      <c r="C356" s="3">
        <v>89.7</v>
      </c>
      <c r="D356" s="3">
        <v>79.5</v>
      </c>
      <c r="E356">
        <f t="shared" si="12"/>
        <v>89.448708828360708</v>
      </c>
      <c r="F356">
        <f t="shared" si="13"/>
        <v>0.25129117163929493</v>
      </c>
      <c r="G356">
        <f t="shared" si="14"/>
        <v>-0.75744594466365811</v>
      </c>
    </row>
    <row r="357" spans="2:7" x14ac:dyDescent="0.25">
      <c r="B357">
        <v>1979</v>
      </c>
      <c r="C357" s="3">
        <v>90</v>
      </c>
      <c r="D357" s="3">
        <v>79.7</v>
      </c>
      <c r="E357">
        <f t="shared" si="12"/>
        <v>89.5562111708511</v>
      </c>
      <c r="F357">
        <f t="shared" si="13"/>
        <v>0.44378882914890028</v>
      </c>
      <c r="G357">
        <f t="shared" si="14"/>
        <v>0.25129117163929493</v>
      </c>
    </row>
    <row r="358" spans="2:7" x14ac:dyDescent="0.25">
      <c r="B358">
        <v>1980</v>
      </c>
      <c r="C358" s="3">
        <v>89.7</v>
      </c>
      <c r="D358" s="3">
        <v>79.8</v>
      </c>
      <c r="E358">
        <f t="shared" si="12"/>
        <v>89.609962342096281</v>
      </c>
      <c r="F358">
        <f t="shared" si="13"/>
        <v>9.0037657903721424E-2</v>
      </c>
      <c r="G358">
        <f t="shared" si="14"/>
        <v>0.44378882914890028</v>
      </c>
    </row>
    <row r="359" spans="2:7" x14ac:dyDescent="0.25">
      <c r="B359">
        <v>1981</v>
      </c>
      <c r="C359" s="3">
        <v>89.8</v>
      </c>
      <c r="D359" s="3">
        <v>81.400000000000006</v>
      </c>
      <c r="E359">
        <f t="shared" si="12"/>
        <v>90.469981082019288</v>
      </c>
      <c r="F359">
        <f t="shared" si="13"/>
        <v>-0.66998108201929085</v>
      </c>
      <c r="G359">
        <f t="shared" si="14"/>
        <v>9.0037657903721424E-2</v>
      </c>
    </row>
    <row r="360" spans="2:7" x14ac:dyDescent="0.25">
      <c r="B360">
        <v>1982</v>
      </c>
      <c r="C360" s="3">
        <v>91.1</v>
      </c>
      <c r="D360" s="3">
        <v>81.2</v>
      </c>
      <c r="E360">
        <f t="shared" si="12"/>
        <v>90.36247873952891</v>
      </c>
      <c r="F360">
        <f t="shared" si="13"/>
        <v>0.73752126047108391</v>
      </c>
      <c r="G360">
        <f t="shared" si="14"/>
        <v>-0.66998108201929085</v>
      </c>
    </row>
    <row r="361" spans="2:7" x14ac:dyDescent="0.25">
      <c r="B361">
        <v>1983</v>
      </c>
      <c r="C361" s="3">
        <v>91.2</v>
      </c>
      <c r="D361" s="3">
        <v>84</v>
      </c>
      <c r="E361">
        <f t="shared" si="12"/>
        <v>91.867511534394168</v>
      </c>
      <c r="F361">
        <f t="shared" si="13"/>
        <v>-0.66751153439416555</v>
      </c>
      <c r="G361">
        <f t="shared" si="14"/>
        <v>0.73752126047108391</v>
      </c>
    </row>
    <row r="362" spans="2:7" x14ac:dyDescent="0.25">
      <c r="B362">
        <v>1984</v>
      </c>
      <c r="C362" s="3">
        <v>91.5</v>
      </c>
      <c r="D362" s="3">
        <v>86.4</v>
      </c>
      <c r="E362">
        <f t="shared" si="12"/>
        <v>93.157539644278685</v>
      </c>
      <c r="F362">
        <f t="shared" si="13"/>
        <v>-1.6575396442786854</v>
      </c>
      <c r="G362">
        <f t="shared" si="14"/>
        <v>-0.66751153439416555</v>
      </c>
    </row>
    <row r="363" spans="2:7" x14ac:dyDescent="0.25">
      <c r="B363">
        <v>1985</v>
      </c>
      <c r="C363" s="3">
        <v>92.8</v>
      </c>
      <c r="D363" s="3">
        <v>88.1</v>
      </c>
      <c r="E363">
        <f t="shared" si="12"/>
        <v>94.071309555446874</v>
      </c>
      <c r="F363">
        <f t="shared" si="13"/>
        <v>-1.2713095554468765</v>
      </c>
      <c r="G363">
        <f t="shared" si="14"/>
        <v>-1.6575396442786854</v>
      </c>
    </row>
    <row r="364" spans="2:7" x14ac:dyDescent="0.25">
      <c r="B364">
        <v>1986</v>
      </c>
      <c r="C364" s="3">
        <v>95.9</v>
      </c>
      <c r="D364" s="3">
        <v>90.7</v>
      </c>
      <c r="E364">
        <f t="shared" si="12"/>
        <v>95.468840007821768</v>
      </c>
      <c r="F364">
        <f t="shared" si="13"/>
        <v>0.43115999217823742</v>
      </c>
      <c r="G364">
        <f t="shared" si="14"/>
        <v>-1.2713095554468765</v>
      </c>
    </row>
    <row r="365" spans="2:7" x14ac:dyDescent="0.25">
      <c r="B365">
        <v>1987</v>
      </c>
      <c r="C365" s="3">
        <v>96.3</v>
      </c>
      <c r="D365" s="3">
        <v>91.3</v>
      </c>
      <c r="E365">
        <f t="shared" si="12"/>
        <v>95.791347035292887</v>
      </c>
      <c r="F365">
        <f t="shared" si="13"/>
        <v>0.5086529647071103</v>
      </c>
      <c r="G365">
        <f t="shared" si="14"/>
        <v>0.43115999217823742</v>
      </c>
    </row>
    <row r="366" spans="2:7" x14ac:dyDescent="0.25">
      <c r="B366">
        <v>1988</v>
      </c>
      <c r="C366" s="3">
        <v>97.3</v>
      </c>
      <c r="D366" s="3">
        <v>92.4</v>
      </c>
      <c r="E366">
        <f t="shared" si="12"/>
        <v>96.382609918989957</v>
      </c>
      <c r="F366">
        <f t="shared" si="13"/>
        <v>0.9173900810100406</v>
      </c>
      <c r="G366">
        <f t="shared" si="14"/>
        <v>0.5086529647071103</v>
      </c>
    </row>
    <row r="367" spans="2:7" x14ac:dyDescent="0.25">
      <c r="B367">
        <v>1989</v>
      </c>
      <c r="C367" s="3">
        <v>95.8</v>
      </c>
      <c r="D367" s="3">
        <v>93.3</v>
      </c>
      <c r="E367">
        <f t="shared" si="12"/>
        <v>96.866370460196634</v>
      </c>
      <c r="F367">
        <f t="shared" si="13"/>
        <v>-1.0663704601966373</v>
      </c>
      <c r="G367">
        <f t="shared" si="14"/>
        <v>0.9173900810100406</v>
      </c>
    </row>
    <row r="368" spans="2:7" x14ac:dyDescent="0.25">
      <c r="B368">
        <v>1990</v>
      </c>
      <c r="C368" s="3">
        <v>96.4</v>
      </c>
      <c r="D368" s="3">
        <v>94.5</v>
      </c>
      <c r="E368">
        <f t="shared" si="12"/>
        <v>97.5113845151389</v>
      </c>
      <c r="F368">
        <f t="shared" si="13"/>
        <v>-1.1113845151388944</v>
      </c>
      <c r="G368">
        <f t="shared" si="14"/>
        <v>-1.0663704601966373</v>
      </c>
    </row>
    <row r="369" spans="2:7" x14ac:dyDescent="0.25">
      <c r="B369">
        <v>1991</v>
      </c>
      <c r="C369" s="3">
        <v>97.4</v>
      </c>
      <c r="D369" s="3">
        <v>95.9</v>
      </c>
      <c r="E369">
        <f t="shared" si="12"/>
        <v>98.263900912571529</v>
      </c>
      <c r="F369">
        <f t="shared" si="13"/>
        <v>-0.86390091257152335</v>
      </c>
      <c r="G369">
        <f t="shared" si="14"/>
        <v>-1.1113845151388944</v>
      </c>
    </row>
    <row r="370" spans="2:7" x14ac:dyDescent="0.25">
      <c r="B370">
        <v>1992</v>
      </c>
      <c r="C370" s="3">
        <v>100</v>
      </c>
      <c r="D370" s="3">
        <v>100</v>
      </c>
      <c r="E370">
        <f t="shared" si="12"/>
        <v>100.46769893362423</v>
      </c>
      <c r="F370">
        <f t="shared" si="13"/>
        <v>-0.46769893362423431</v>
      </c>
      <c r="G370">
        <f t="shared" si="14"/>
        <v>-0.86390091257152335</v>
      </c>
    </row>
    <row r="371" spans="2:7" x14ac:dyDescent="0.25">
      <c r="B371">
        <v>1993</v>
      </c>
      <c r="C371" s="3">
        <v>99.9</v>
      </c>
      <c r="D371" s="3">
        <v>100.1</v>
      </c>
      <c r="E371">
        <f t="shared" si="12"/>
        <v>100.52145010486942</v>
      </c>
      <c r="F371">
        <f t="shared" si="13"/>
        <v>-0.62145010486941032</v>
      </c>
      <c r="G371">
        <f t="shared" si="14"/>
        <v>-0.46769893362423431</v>
      </c>
    </row>
    <row r="372" spans="2:7" x14ac:dyDescent="0.25">
      <c r="B372">
        <v>1994</v>
      </c>
      <c r="C372" s="3">
        <v>99.7</v>
      </c>
      <c r="D372" s="3">
        <v>101.4</v>
      </c>
      <c r="E372">
        <f t="shared" si="12"/>
        <v>101.22021533105686</v>
      </c>
      <c r="F372">
        <f t="shared" si="13"/>
        <v>-1.5202153310568605</v>
      </c>
      <c r="G372">
        <f t="shared" si="14"/>
        <v>-0.62145010486941032</v>
      </c>
    </row>
    <row r="373" spans="2:7" x14ac:dyDescent="0.25">
      <c r="B373">
        <v>1995</v>
      </c>
      <c r="C373" s="3">
        <v>99.1</v>
      </c>
      <c r="D373" s="3">
        <v>102.2</v>
      </c>
      <c r="E373">
        <f t="shared" si="12"/>
        <v>101.65022470101837</v>
      </c>
      <c r="F373">
        <f t="shared" si="13"/>
        <v>-2.5502247010183794</v>
      </c>
      <c r="G373">
        <f t="shared" si="14"/>
        <v>-1.5202153310568605</v>
      </c>
    </row>
    <row r="374" spans="2:7" x14ac:dyDescent="0.25">
      <c r="B374">
        <v>1996</v>
      </c>
      <c r="C374" s="3">
        <v>99.6</v>
      </c>
      <c r="D374" s="3">
        <v>105.2</v>
      </c>
      <c r="E374">
        <f t="shared" si="12"/>
        <v>103.262759838374</v>
      </c>
      <c r="F374">
        <f t="shared" si="13"/>
        <v>-3.6627598383740008</v>
      </c>
      <c r="G374">
        <f t="shared" si="14"/>
        <v>-2.5502247010183794</v>
      </c>
    </row>
    <row r="375" spans="2:7" x14ac:dyDescent="0.25">
      <c r="B375">
        <v>1997</v>
      </c>
      <c r="C375" s="3">
        <v>101.1</v>
      </c>
      <c r="D375" s="3">
        <v>107.5</v>
      </c>
      <c r="E375">
        <f t="shared" si="12"/>
        <v>104.49903677701332</v>
      </c>
      <c r="F375">
        <f t="shared" si="13"/>
        <v>-3.3990367770133219</v>
      </c>
      <c r="G375">
        <f t="shared" si="14"/>
        <v>-3.6627598383740008</v>
      </c>
    </row>
    <row r="376" spans="2:7" x14ac:dyDescent="0.25">
      <c r="B376">
        <v>1998</v>
      </c>
      <c r="C376" s="3">
        <v>105.1</v>
      </c>
      <c r="D376" s="3">
        <v>110.5</v>
      </c>
      <c r="E376">
        <f t="shared" si="12"/>
        <v>106.11157191436897</v>
      </c>
      <c r="F376">
        <f t="shared" si="13"/>
        <v>-1.0115719143689716</v>
      </c>
      <c r="G376">
        <f t="shared" si="14"/>
        <v>-3.3990367770133219</v>
      </c>
    </row>
    <row r="378" spans="2:7" x14ac:dyDescent="0.25">
      <c r="B378" t="s">
        <v>4</v>
      </c>
    </row>
    <row r="379" spans="2:7" ht="15.75" thickBot="1" x14ac:dyDescent="0.3"/>
    <row r="380" spans="2:7" x14ac:dyDescent="0.25">
      <c r="B380" s="7" t="s">
        <v>5</v>
      </c>
      <c r="C380" s="7"/>
    </row>
    <row r="381" spans="2:7" x14ac:dyDescent="0.25">
      <c r="B381" s="4" t="s">
        <v>6</v>
      </c>
      <c r="C381" s="4">
        <v>0.98514557557141658</v>
      </c>
    </row>
    <row r="382" spans="2:7" x14ac:dyDescent="0.25">
      <c r="B382" s="4" t="s">
        <v>7</v>
      </c>
      <c r="C382" s="4">
        <v>0.97051180506793755</v>
      </c>
    </row>
    <row r="383" spans="2:7" x14ac:dyDescent="0.25">
      <c r="B383" s="4" t="s">
        <v>8</v>
      </c>
      <c r="C383" s="4">
        <v>0.94419601559425326</v>
      </c>
    </row>
    <row r="384" spans="2:7" x14ac:dyDescent="0.25">
      <c r="B384" s="4" t="s">
        <v>9</v>
      </c>
      <c r="C384" s="4">
        <v>0.84356744246277704</v>
      </c>
    </row>
    <row r="385" spans="2:10" ht="15.75" thickBot="1" x14ac:dyDescent="0.3">
      <c r="B385" s="5" t="s">
        <v>10</v>
      </c>
      <c r="C385" s="5">
        <v>39</v>
      </c>
    </row>
    <row r="387" spans="2:10" ht="15.75" thickBot="1" x14ac:dyDescent="0.3">
      <c r="B387" t="s">
        <v>11</v>
      </c>
    </row>
    <row r="388" spans="2:10" x14ac:dyDescent="0.25">
      <c r="B388" s="6"/>
      <c r="C388" s="6" t="s">
        <v>16</v>
      </c>
      <c r="D388" s="6" t="s">
        <v>17</v>
      </c>
      <c r="E388" s="6" t="s">
        <v>18</v>
      </c>
      <c r="F388" s="6" t="s">
        <v>19</v>
      </c>
      <c r="G388" s="6" t="s">
        <v>20</v>
      </c>
    </row>
    <row r="389" spans="2:10" x14ac:dyDescent="0.25">
      <c r="B389" s="4" t="s">
        <v>12</v>
      </c>
      <c r="C389" s="4">
        <v>1</v>
      </c>
      <c r="D389" s="4">
        <v>889.97098877699</v>
      </c>
      <c r="E389" s="4">
        <v>889.97098877699</v>
      </c>
      <c r="F389" s="4">
        <v>1250.6512751135804</v>
      </c>
      <c r="G389" s="4">
        <v>3.9936622522036817E-30</v>
      </c>
    </row>
    <row r="390" spans="2:10" x14ac:dyDescent="0.25">
      <c r="B390" s="4" t="s">
        <v>13</v>
      </c>
      <c r="C390" s="4">
        <v>38</v>
      </c>
      <c r="D390" s="4">
        <v>27.041029139361243</v>
      </c>
      <c r="E390" s="4">
        <v>0.71160602998319056</v>
      </c>
      <c r="F390" s="4"/>
      <c r="G390" s="4"/>
    </row>
    <row r="391" spans="2:10" ht="15.75" thickBot="1" x14ac:dyDescent="0.3">
      <c r="B391" s="5" t="s">
        <v>14</v>
      </c>
      <c r="C391" s="5">
        <v>39</v>
      </c>
      <c r="D391" s="5">
        <v>917.01201791635128</v>
      </c>
      <c r="E391" s="5"/>
      <c r="F391" s="5"/>
      <c r="G391" s="5"/>
    </row>
    <row r="392" spans="2:10" ht="15.75" thickBot="1" x14ac:dyDescent="0.3"/>
    <row r="393" spans="2:10" x14ac:dyDescent="0.25">
      <c r="B393" s="6"/>
      <c r="C393" s="6" t="s">
        <v>21</v>
      </c>
      <c r="D393" s="6" t="s">
        <v>9</v>
      </c>
      <c r="E393" s="6" t="s">
        <v>22</v>
      </c>
      <c r="F393" s="6" t="s">
        <v>23</v>
      </c>
      <c r="G393" s="6" t="s">
        <v>24</v>
      </c>
      <c r="H393" s="6" t="s">
        <v>25</v>
      </c>
      <c r="I393" s="6" t="s">
        <v>26</v>
      </c>
      <c r="J393" s="6" t="s">
        <v>27</v>
      </c>
    </row>
    <row r="394" spans="2:10" x14ac:dyDescent="0.25">
      <c r="B394" s="4" t="s">
        <v>15</v>
      </c>
      <c r="C394" s="4">
        <v>0</v>
      </c>
      <c r="D394" s="4" t="e">
        <v>#N/A</v>
      </c>
      <c r="E394" s="4" t="e">
        <v>#N/A</v>
      </c>
      <c r="F394" s="4" t="e">
        <v>#N/A</v>
      </c>
      <c r="G394" s="4" t="e">
        <v>#N/A</v>
      </c>
      <c r="H394" s="4" t="e">
        <v>#N/A</v>
      </c>
      <c r="I394" s="4" t="e">
        <v>#N/A</v>
      </c>
      <c r="J394" s="4" t="e">
        <v>#N/A</v>
      </c>
    </row>
    <row r="395" spans="2:10" ht="15.75" thickBot="1" x14ac:dyDescent="0.3">
      <c r="B395" s="5" t="s">
        <v>28</v>
      </c>
      <c r="C395" s="9">
        <v>0.89923595724167837</v>
      </c>
      <c r="D395" s="5">
        <v>2.5427610444746337E-2</v>
      </c>
      <c r="E395" s="5">
        <v>35.364548280920822</v>
      </c>
      <c r="F395" s="5">
        <v>1.0931437215808744E-30</v>
      </c>
      <c r="G395" s="5">
        <v>0.84776045105510689</v>
      </c>
      <c r="H395" s="5">
        <v>0.95071146342824986</v>
      </c>
      <c r="I395" s="5">
        <v>0.84776045105510689</v>
      </c>
      <c r="J395" s="5">
        <v>0.95071146342824986</v>
      </c>
    </row>
    <row r="397" spans="2:10" ht="18.75" x14ac:dyDescent="0.3">
      <c r="C397" s="12">
        <f>+C261-C395</f>
        <v>6.0360503273315658E-3</v>
      </c>
    </row>
    <row r="399" spans="2:10" ht="15.75" x14ac:dyDescent="0.25">
      <c r="B399" s="15" t="s">
        <v>46</v>
      </c>
      <c r="C399" s="15"/>
    </row>
    <row r="401" spans="2:8" x14ac:dyDescent="0.25">
      <c r="C401" t="s">
        <v>2</v>
      </c>
      <c r="D401" t="s">
        <v>1</v>
      </c>
    </row>
    <row r="402" spans="2:8" x14ac:dyDescent="0.25">
      <c r="C402" s="1" t="s">
        <v>0</v>
      </c>
      <c r="D402" s="1" t="s">
        <v>3</v>
      </c>
      <c r="E402" s="1" t="s">
        <v>35</v>
      </c>
      <c r="F402" s="1" t="s">
        <v>36</v>
      </c>
      <c r="G402" s="1" t="s">
        <v>33</v>
      </c>
      <c r="H402" s="1" t="s">
        <v>34</v>
      </c>
    </row>
    <row r="403" spans="2:8" x14ac:dyDescent="0.25">
      <c r="B403">
        <v>1959</v>
      </c>
      <c r="C403" s="3">
        <v>58.5</v>
      </c>
      <c r="D403" s="3">
        <v>47.2</v>
      </c>
      <c r="E403" s="3"/>
      <c r="F403" s="3"/>
    </row>
    <row r="404" spans="2:8" x14ac:dyDescent="0.25">
      <c r="B404">
        <v>1960</v>
      </c>
      <c r="C404" s="3">
        <v>59.9</v>
      </c>
      <c r="D404" s="3">
        <v>48</v>
      </c>
      <c r="E404" s="3">
        <f>+C403</f>
        <v>58.5</v>
      </c>
      <c r="F404" s="3">
        <f>+D403</f>
        <v>47.2</v>
      </c>
      <c r="G404">
        <f>+C404-$C$395*E404</f>
        <v>7.2946965013618126</v>
      </c>
      <c r="H404">
        <f>+D404-$C$395*F404</f>
        <v>5.5560628181927783</v>
      </c>
    </row>
    <row r="405" spans="2:8" x14ac:dyDescent="0.25">
      <c r="B405">
        <v>1961</v>
      </c>
      <c r="C405" s="3">
        <v>61.7</v>
      </c>
      <c r="D405" s="3">
        <v>49.8</v>
      </c>
      <c r="E405" s="3">
        <f t="shared" ref="E405:E442" si="15">+C404</f>
        <v>59.9</v>
      </c>
      <c r="F405" s="3">
        <f t="shared" ref="F405:F442" si="16">+D404</f>
        <v>48</v>
      </c>
      <c r="G405">
        <f t="shared" ref="G405:G442" si="17">+C405-$C$395*E405</f>
        <v>7.8357661612234679</v>
      </c>
      <c r="H405">
        <f t="shared" ref="H405:H442" si="18">+D405-$C$395*F405</f>
        <v>6.6366740523994352</v>
      </c>
    </row>
    <row r="406" spans="2:8" x14ac:dyDescent="0.25">
      <c r="B406">
        <v>1962</v>
      </c>
      <c r="C406" s="3">
        <v>63.9</v>
      </c>
      <c r="D406" s="3">
        <v>52.1</v>
      </c>
      <c r="E406" s="3">
        <f t="shared" si="15"/>
        <v>61.7</v>
      </c>
      <c r="F406" s="3">
        <f t="shared" si="16"/>
        <v>49.8</v>
      </c>
      <c r="G406">
        <f t="shared" si="17"/>
        <v>8.4171414381884375</v>
      </c>
      <c r="H406">
        <f t="shared" si="18"/>
        <v>7.3180493293644204</v>
      </c>
    </row>
    <row r="407" spans="2:8" x14ac:dyDescent="0.25">
      <c r="B407">
        <v>1963</v>
      </c>
      <c r="C407" s="3">
        <v>65.3</v>
      </c>
      <c r="D407" s="3">
        <v>54.1</v>
      </c>
      <c r="E407" s="3">
        <f t="shared" si="15"/>
        <v>63.9</v>
      </c>
      <c r="F407" s="3">
        <f t="shared" si="16"/>
        <v>52.1</v>
      </c>
      <c r="G407">
        <f t="shared" si="17"/>
        <v>7.838822332256747</v>
      </c>
      <c r="H407">
        <f t="shared" si="18"/>
        <v>7.2498066277085584</v>
      </c>
    </row>
    <row r="408" spans="2:8" x14ac:dyDescent="0.25">
      <c r="B408">
        <v>1964</v>
      </c>
      <c r="C408" s="3">
        <v>67.8</v>
      </c>
      <c r="D408" s="3">
        <v>56.6</v>
      </c>
      <c r="E408" s="3">
        <f t="shared" si="15"/>
        <v>65.3</v>
      </c>
      <c r="F408" s="3">
        <f t="shared" si="16"/>
        <v>54.1</v>
      </c>
      <c r="G408">
        <f t="shared" si="17"/>
        <v>9.0798919921184051</v>
      </c>
      <c r="H408">
        <f t="shared" si="18"/>
        <v>7.9513347132252008</v>
      </c>
    </row>
    <row r="409" spans="2:8" x14ac:dyDescent="0.25">
      <c r="B409">
        <v>1965</v>
      </c>
      <c r="C409" s="3">
        <v>69.3</v>
      </c>
      <c r="D409" s="3">
        <v>58.6</v>
      </c>
      <c r="E409" s="3">
        <f t="shared" si="15"/>
        <v>67.8</v>
      </c>
      <c r="F409" s="3">
        <f t="shared" si="16"/>
        <v>56.6</v>
      </c>
      <c r="G409">
        <f t="shared" si="17"/>
        <v>8.3318020990142045</v>
      </c>
      <c r="H409">
        <f t="shared" si="18"/>
        <v>7.7032448201210073</v>
      </c>
    </row>
    <row r="410" spans="2:8" x14ac:dyDescent="0.25">
      <c r="B410">
        <v>1966</v>
      </c>
      <c r="C410" s="3">
        <v>71.8</v>
      </c>
      <c r="D410" s="3">
        <v>61</v>
      </c>
      <c r="E410" s="3">
        <f t="shared" si="15"/>
        <v>69.3</v>
      </c>
      <c r="F410" s="3">
        <f t="shared" si="16"/>
        <v>58.6</v>
      </c>
      <c r="G410">
        <f t="shared" si="17"/>
        <v>9.4829481631516899</v>
      </c>
      <c r="H410">
        <f t="shared" si="18"/>
        <v>8.3047729056376483</v>
      </c>
    </row>
    <row r="411" spans="2:8" x14ac:dyDescent="0.25">
      <c r="B411">
        <v>1967</v>
      </c>
      <c r="C411" s="3">
        <v>73.7</v>
      </c>
      <c r="D411" s="3">
        <v>62.3</v>
      </c>
      <c r="E411" s="3">
        <f t="shared" si="15"/>
        <v>71.8</v>
      </c>
      <c r="F411" s="3">
        <f t="shared" si="16"/>
        <v>61</v>
      </c>
      <c r="G411">
        <f t="shared" si="17"/>
        <v>9.1348582700475021</v>
      </c>
      <c r="H411">
        <f t="shared" si="18"/>
        <v>7.4466066082576177</v>
      </c>
    </row>
    <row r="412" spans="2:8" x14ac:dyDescent="0.25">
      <c r="B412">
        <v>1968</v>
      </c>
      <c r="C412" s="3">
        <v>76.5</v>
      </c>
      <c r="D412" s="3">
        <v>64.5</v>
      </c>
      <c r="E412" s="3">
        <f t="shared" si="15"/>
        <v>73.7</v>
      </c>
      <c r="F412" s="3">
        <f t="shared" si="16"/>
        <v>62.3</v>
      </c>
      <c r="G412">
        <f t="shared" si="17"/>
        <v>10.2263099512883</v>
      </c>
      <c r="H412">
        <f t="shared" si="18"/>
        <v>8.4775998638434373</v>
      </c>
    </row>
    <row r="413" spans="2:8" x14ac:dyDescent="0.25">
      <c r="B413">
        <v>1969</v>
      </c>
      <c r="C413" s="3">
        <v>77.599999999999994</v>
      </c>
      <c r="D413" s="3">
        <v>64.8</v>
      </c>
      <c r="E413" s="3">
        <f t="shared" si="15"/>
        <v>76.5</v>
      </c>
      <c r="F413" s="3">
        <f t="shared" si="16"/>
        <v>64.5</v>
      </c>
      <c r="G413">
        <f t="shared" si="17"/>
        <v>8.8084492710115967</v>
      </c>
      <c r="H413">
        <f t="shared" si="18"/>
        <v>6.7992807579117454</v>
      </c>
    </row>
    <row r="414" spans="2:8" x14ac:dyDescent="0.25">
      <c r="B414">
        <v>1970</v>
      </c>
      <c r="C414" s="3">
        <v>79</v>
      </c>
      <c r="D414" s="3">
        <v>66.2</v>
      </c>
      <c r="E414" s="3">
        <f t="shared" si="15"/>
        <v>77.599999999999994</v>
      </c>
      <c r="F414" s="3">
        <f t="shared" si="16"/>
        <v>64.8</v>
      </c>
      <c r="G414">
        <f t="shared" si="17"/>
        <v>9.2192897180457578</v>
      </c>
      <c r="H414">
        <f t="shared" si="18"/>
        <v>7.9295099707392467</v>
      </c>
    </row>
    <row r="415" spans="2:8" x14ac:dyDescent="0.25">
      <c r="B415">
        <v>1971</v>
      </c>
      <c r="C415" s="3">
        <v>80.5</v>
      </c>
      <c r="D415" s="3">
        <v>68.8</v>
      </c>
      <c r="E415" s="3">
        <f t="shared" si="15"/>
        <v>79</v>
      </c>
      <c r="F415" s="3">
        <f t="shared" si="16"/>
        <v>66.2</v>
      </c>
      <c r="G415">
        <f t="shared" si="17"/>
        <v>9.4603593779074089</v>
      </c>
      <c r="H415">
        <f t="shared" si="18"/>
        <v>9.270579630600885</v>
      </c>
    </row>
    <row r="416" spans="2:8" x14ac:dyDescent="0.25">
      <c r="B416">
        <v>1972</v>
      </c>
      <c r="C416" s="3">
        <v>82.9</v>
      </c>
      <c r="D416" s="3">
        <v>71</v>
      </c>
      <c r="E416" s="3">
        <f t="shared" si="15"/>
        <v>80.5</v>
      </c>
      <c r="F416" s="3">
        <f t="shared" si="16"/>
        <v>68.8</v>
      </c>
      <c r="G416">
        <f t="shared" si="17"/>
        <v>10.511505442044893</v>
      </c>
      <c r="H416">
        <f t="shared" si="18"/>
        <v>9.1325661417725286</v>
      </c>
    </row>
    <row r="417" spans="2:8" x14ac:dyDescent="0.25">
      <c r="B417">
        <v>1973</v>
      </c>
      <c r="C417" s="3">
        <v>84.7</v>
      </c>
      <c r="D417" s="3">
        <v>73.099999999999994</v>
      </c>
      <c r="E417" s="3">
        <f t="shared" si="15"/>
        <v>82.9</v>
      </c>
      <c r="F417" s="3">
        <f t="shared" si="16"/>
        <v>71</v>
      </c>
      <c r="G417">
        <f t="shared" si="17"/>
        <v>10.153339144664855</v>
      </c>
      <c r="H417">
        <f t="shared" si="18"/>
        <v>9.2542470358408266</v>
      </c>
    </row>
    <row r="418" spans="2:8" x14ac:dyDescent="0.25">
      <c r="B418">
        <v>1974</v>
      </c>
      <c r="C418" s="3">
        <v>83.7</v>
      </c>
      <c r="D418" s="3">
        <v>72.2</v>
      </c>
      <c r="E418" s="3">
        <f t="shared" si="15"/>
        <v>84.7</v>
      </c>
      <c r="F418" s="3">
        <f t="shared" si="16"/>
        <v>73.099999999999994</v>
      </c>
      <c r="G418">
        <f t="shared" si="17"/>
        <v>7.5347144216298432</v>
      </c>
      <c r="H418">
        <f t="shared" si="18"/>
        <v>6.4658515256333118</v>
      </c>
    </row>
    <row r="419" spans="2:8" x14ac:dyDescent="0.25">
      <c r="B419">
        <v>1975</v>
      </c>
      <c r="C419" s="3">
        <v>84.5</v>
      </c>
      <c r="D419" s="3">
        <v>74.8</v>
      </c>
      <c r="E419" s="3">
        <f t="shared" si="15"/>
        <v>83.7</v>
      </c>
      <c r="F419" s="3">
        <f t="shared" si="16"/>
        <v>72.2</v>
      </c>
      <c r="G419">
        <f t="shared" si="17"/>
        <v>9.233950378871512</v>
      </c>
      <c r="H419">
        <f t="shared" si="18"/>
        <v>9.8751638871508192</v>
      </c>
    </row>
    <row r="420" spans="2:8" x14ac:dyDescent="0.25">
      <c r="B420">
        <v>1976</v>
      </c>
      <c r="C420" s="3">
        <v>87</v>
      </c>
      <c r="D420" s="3">
        <v>77.2</v>
      </c>
      <c r="E420" s="3">
        <f t="shared" si="15"/>
        <v>84.5</v>
      </c>
      <c r="F420" s="3">
        <f t="shared" si="16"/>
        <v>74.8</v>
      </c>
      <c r="G420">
        <f t="shared" si="17"/>
        <v>11.014561613078172</v>
      </c>
      <c r="H420">
        <f t="shared" si="18"/>
        <v>9.9371503983224585</v>
      </c>
    </row>
    <row r="421" spans="2:8" x14ac:dyDescent="0.25">
      <c r="B421">
        <v>1977</v>
      </c>
      <c r="C421" s="3">
        <v>88.1</v>
      </c>
      <c r="D421" s="3">
        <v>78.400000000000006</v>
      </c>
      <c r="E421" s="3">
        <f t="shared" si="15"/>
        <v>87</v>
      </c>
      <c r="F421" s="3">
        <f t="shared" si="16"/>
        <v>77.2</v>
      </c>
      <c r="G421">
        <f t="shared" si="17"/>
        <v>9.8664717199739727</v>
      </c>
      <c r="H421">
        <f t="shared" si="18"/>
        <v>8.9789841009424265</v>
      </c>
    </row>
    <row r="422" spans="2:8" x14ac:dyDescent="0.25">
      <c r="B422">
        <v>1978</v>
      </c>
      <c r="C422" s="3">
        <v>89.7</v>
      </c>
      <c r="D422" s="3">
        <v>79.5</v>
      </c>
      <c r="E422" s="3">
        <f t="shared" si="15"/>
        <v>88.1</v>
      </c>
      <c r="F422" s="3">
        <f t="shared" si="16"/>
        <v>78.400000000000006</v>
      </c>
      <c r="G422">
        <f t="shared" si="17"/>
        <v>10.477312167008137</v>
      </c>
      <c r="H422">
        <f t="shared" si="18"/>
        <v>8.9999009522524034</v>
      </c>
    </row>
    <row r="423" spans="2:8" x14ac:dyDescent="0.25">
      <c r="B423">
        <v>1979</v>
      </c>
      <c r="C423" s="3">
        <v>90</v>
      </c>
      <c r="D423" s="3">
        <v>79.7</v>
      </c>
      <c r="E423" s="3">
        <f t="shared" si="15"/>
        <v>89.7</v>
      </c>
      <c r="F423" s="3">
        <f t="shared" si="16"/>
        <v>79.5</v>
      </c>
      <c r="G423">
        <f t="shared" si="17"/>
        <v>9.3385346354214533</v>
      </c>
      <c r="H423">
        <f t="shared" si="18"/>
        <v>8.2107413992865759</v>
      </c>
    </row>
    <row r="424" spans="2:8" x14ac:dyDescent="0.25">
      <c r="B424">
        <v>1980</v>
      </c>
      <c r="C424" s="3">
        <v>89.7</v>
      </c>
      <c r="D424" s="3">
        <v>79.8</v>
      </c>
      <c r="E424" s="3">
        <f t="shared" si="15"/>
        <v>90</v>
      </c>
      <c r="F424" s="3">
        <f t="shared" si="16"/>
        <v>79.7</v>
      </c>
      <c r="G424">
        <f t="shared" si="17"/>
        <v>8.7687638482489518</v>
      </c>
      <c r="H424">
        <f t="shared" si="18"/>
        <v>8.1308942078382245</v>
      </c>
    </row>
    <row r="425" spans="2:8" x14ac:dyDescent="0.25">
      <c r="B425">
        <v>1981</v>
      </c>
      <c r="C425" s="3">
        <v>89.8</v>
      </c>
      <c r="D425" s="3">
        <v>81.400000000000006</v>
      </c>
      <c r="E425" s="3">
        <f t="shared" si="15"/>
        <v>89.7</v>
      </c>
      <c r="F425" s="3">
        <f t="shared" si="16"/>
        <v>79.8</v>
      </c>
      <c r="G425">
        <f t="shared" si="17"/>
        <v>9.1385346354214505</v>
      </c>
      <c r="H425">
        <f t="shared" si="18"/>
        <v>9.6409706121140744</v>
      </c>
    </row>
    <row r="426" spans="2:8" x14ac:dyDescent="0.25">
      <c r="B426">
        <v>1982</v>
      </c>
      <c r="C426" s="3">
        <v>91.1</v>
      </c>
      <c r="D426" s="3">
        <v>81.2</v>
      </c>
      <c r="E426" s="3">
        <f t="shared" si="15"/>
        <v>89.8</v>
      </c>
      <c r="F426" s="3">
        <f t="shared" si="16"/>
        <v>81.400000000000006</v>
      </c>
      <c r="G426">
        <f t="shared" si="17"/>
        <v>10.348611039697275</v>
      </c>
      <c r="H426">
        <f t="shared" si="18"/>
        <v>8.0021930805273769</v>
      </c>
    </row>
    <row r="427" spans="2:8" x14ac:dyDescent="0.25">
      <c r="B427">
        <v>1983</v>
      </c>
      <c r="C427" s="3">
        <v>91.2</v>
      </c>
      <c r="D427" s="3">
        <v>84</v>
      </c>
      <c r="E427" s="3">
        <f t="shared" si="15"/>
        <v>91.1</v>
      </c>
      <c r="F427" s="3">
        <f t="shared" si="16"/>
        <v>81.2</v>
      </c>
      <c r="G427">
        <f t="shared" si="17"/>
        <v>9.2796042952831073</v>
      </c>
      <c r="H427">
        <f t="shared" si="18"/>
        <v>10.98204027197572</v>
      </c>
    </row>
    <row r="428" spans="2:8" x14ac:dyDescent="0.25">
      <c r="B428">
        <v>1984</v>
      </c>
      <c r="C428" s="3">
        <v>91.5</v>
      </c>
      <c r="D428" s="3">
        <v>86.4</v>
      </c>
      <c r="E428" s="3">
        <f t="shared" si="15"/>
        <v>91.2</v>
      </c>
      <c r="F428" s="3">
        <f t="shared" si="16"/>
        <v>84</v>
      </c>
      <c r="G428">
        <f t="shared" si="17"/>
        <v>9.4896806995589316</v>
      </c>
      <c r="H428">
        <f t="shared" si="18"/>
        <v>10.864179591699028</v>
      </c>
    </row>
    <row r="429" spans="2:8" x14ac:dyDescent="0.25">
      <c r="B429">
        <v>1985</v>
      </c>
      <c r="C429" s="3">
        <v>92.8</v>
      </c>
      <c r="D429" s="3">
        <v>88.1</v>
      </c>
      <c r="E429" s="3">
        <f t="shared" si="15"/>
        <v>91.5</v>
      </c>
      <c r="F429" s="3">
        <f t="shared" si="16"/>
        <v>86.4</v>
      </c>
      <c r="G429">
        <f t="shared" si="17"/>
        <v>10.519909912386424</v>
      </c>
      <c r="H429">
        <f t="shared" si="18"/>
        <v>10.406013294318981</v>
      </c>
    </row>
    <row r="430" spans="2:8" x14ac:dyDescent="0.25">
      <c r="B430">
        <v>1986</v>
      </c>
      <c r="C430" s="3">
        <v>95.9</v>
      </c>
      <c r="D430" s="3">
        <v>90.7</v>
      </c>
      <c r="E430" s="3">
        <f t="shared" si="15"/>
        <v>92.8</v>
      </c>
      <c r="F430" s="3">
        <f t="shared" si="16"/>
        <v>88.1</v>
      </c>
      <c r="G430">
        <f t="shared" si="17"/>
        <v>12.450903167972257</v>
      </c>
      <c r="H430">
        <f t="shared" si="18"/>
        <v>11.477312167008137</v>
      </c>
    </row>
    <row r="431" spans="2:8" x14ac:dyDescent="0.25">
      <c r="B431">
        <v>1987</v>
      </c>
      <c r="C431" s="3">
        <v>96.3</v>
      </c>
      <c r="D431" s="3">
        <v>91.3</v>
      </c>
      <c r="E431" s="3">
        <f t="shared" si="15"/>
        <v>95.9</v>
      </c>
      <c r="F431" s="3">
        <f t="shared" si="16"/>
        <v>90.7</v>
      </c>
      <c r="G431">
        <f t="shared" si="17"/>
        <v>10.063271700523032</v>
      </c>
      <c r="H431">
        <f t="shared" si="18"/>
        <v>9.7392986781797646</v>
      </c>
    </row>
    <row r="432" spans="2:8" x14ac:dyDescent="0.25">
      <c r="B432">
        <v>1988</v>
      </c>
      <c r="C432" s="3">
        <v>97.3</v>
      </c>
      <c r="D432" s="3">
        <v>92.4</v>
      </c>
      <c r="E432" s="3">
        <f t="shared" si="15"/>
        <v>96.3</v>
      </c>
      <c r="F432" s="3">
        <f t="shared" si="16"/>
        <v>91.3</v>
      </c>
      <c r="G432">
        <f t="shared" si="17"/>
        <v>10.703577317626369</v>
      </c>
      <c r="H432">
        <f t="shared" si="18"/>
        <v>10.299757103834779</v>
      </c>
    </row>
    <row r="433" spans="2:8" x14ac:dyDescent="0.25">
      <c r="B433">
        <v>1989</v>
      </c>
      <c r="C433" s="3">
        <v>95.8</v>
      </c>
      <c r="D433" s="3">
        <v>93.3</v>
      </c>
      <c r="E433" s="3">
        <f t="shared" si="15"/>
        <v>97.3</v>
      </c>
      <c r="F433" s="3">
        <f t="shared" si="16"/>
        <v>92.4</v>
      </c>
      <c r="G433">
        <f t="shared" si="17"/>
        <v>8.3043413603846972</v>
      </c>
      <c r="H433">
        <f t="shared" si="18"/>
        <v>10.210597550868911</v>
      </c>
    </row>
    <row r="434" spans="2:8" x14ac:dyDescent="0.25">
      <c r="B434">
        <v>1990</v>
      </c>
      <c r="C434" s="3">
        <v>96.4</v>
      </c>
      <c r="D434" s="3">
        <v>94.5</v>
      </c>
      <c r="E434" s="3">
        <f t="shared" si="15"/>
        <v>95.8</v>
      </c>
      <c r="F434" s="3">
        <f t="shared" si="16"/>
        <v>93.3</v>
      </c>
      <c r="G434">
        <f t="shared" si="17"/>
        <v>10.253195296247213</v>
      </c>
      <c r="H434">
        <f t="shared" si="18"/>
        <v>10.601285189351415</v>
      </c>
    </row>
    <row r="435" spans="2:8" x14ac:dyDescent="0.25">
      <c r="B435">
        <v>1991</v>
      </c>
      <c r="C435" s="3">
        <v>97.4</v>
      </c>
      <c r="D435" s="3">
        <v>95.9</v>
      </c>
      <c r="E435" s="3">
        <f t="shared" si="15"/>
        <v>96.4</v>
      </c>
      <c r="F435" s="3">
        <f t="shared" si="16"/>
        <v>94.5</v>
      </c>
      <c r="G435">
        <f t="shared" si="17"/>
        <v>10.713653721902205</v>
      </c>
      <c r="H435">
        <f t="shared" si="18"/>
        <v>10.922202040661404</v>
      </c>
    </row>
    <row r="436" spans="2:8" x14ac:dyDescent="0.25">
      <c r="B436">
        <v>1992</v>
      </c>
      <c r="C436" s="3">
        <v>100</v>
      </c>
      <c r="D436" s="3">
        <v>100</v>
      </c>
      <c r="E436" s="3">
        <f t="shared" si="15"/>
        <v>97.4</v>
      </c>
      <c r="F436" s="3">
        <f t="shared" si="16"/>
        <v>95.9</v>
      </c>
      <c r="G436">
        <f t="shared" si="17"/>
        <v>12.414417764660527</v>
      </c>
      <c r="H436">
        <f t="shared" si="18"/>
        <v>13.763271700523035</v>
      </c>
    </row>
    <row r="437" spans="2:8" x14ac:dyDescent="0.25">
      <c r="B437">
        <v>1993</v>
      </c>
      <c r="C437" s="3">
        <v>99.9</v>
      </c>
      <c r="D437" s="3">
        <v>100.1</v>
      </c>
      <c r="E437" s="3">
        <f t="shared" si="15"/>
        <v>100</v>
      </c>
      <c r="F437" s="3">
        <f t="shared" si="16"/>
        <v>100</v>
      </c>
      <c r="G437">
        <f t="shared" si="17"/>
        <v>9.9764042758321665</v>
      </c>
      <c r="H437">
        <f t="shared" si="18"/>
        <v>10.176404275832155</v>
      </c>
    </row>
    <row r="438" spans="2:8" x14ac:dyDescent="0.25">
      <c r="B438">
        <v>1994</v>
      </c>
      <c r="C438" s="3">
        <v>99.7</v>
      </c>
      <c r="D438" s="3">
        <v>101.4</v>
      </c>
      <c r="E438" s="3">
        <f t="shared" si="15"/>
        <v>99.9</v>
      </c>
      <c r="F438" s="3">
        <f t="shared" si="16"/>
        <v>100.1</v>
      </c>
      <c r="G438">
        <f t="shared" si="17"/>
        <v>9.8663278715563223</v>
      </c>
      <c r="H438">
        <f t="shared" si="18"/>
        <v>11.386480680108008</v>
      </c>
    </row>
    <row r="439" spans="2:8" x14ac:dyDescent="0.25">
      <c r="B439">
        <v>1995</v>
      </c>
      <c r="C439" s="3">
        <v>99.1</v>
      </c>
      <c r="D439" s="3">
        <v>102.2</v>
      </c>
      <c r="E439" s="3">
        <f t="shared" si="15"/>
        <v>99.7</v>
      </c>
      <c r="F439" s="3">
        <f t="shared" si="16"/>
        <v>101.4</v>
      </c>
      <c r="G439">
        <f t="shared" si="17"/>
        <v>9.4461750630046595</v>
      </c>
      <c r="H439">
        <f t="shared" si="18"/>
        <v>11.017473935693815</v>
      </c>
    </row>
    <row r="440" spans="2:8" x14ac:dyDescent="0.25">
      <c r="B440">
        <v>1996</v>
      </c>
      <c r="C440" s="3">
        <v>99.6</v>
      </c>
      <c r="D440" s="3">
        <v>105.2</v>
      </c>
      <c r="E440" s="3">
        <f t="shared" si="15"/>
        <v>99.1</v>
      </c>
      <c r="F440" s="3">
        <f t="shared" si="16"/>
        <v>102.2</v>
      </c>
      <c r="G440">
        <f t="shared" si="17"/>
        <v>10.485716637349668</v>
      </c>
      <c r="H440">
        <f t="shared" si="18"/>
        <v>13.298085169900475</v>
      </c>
    </row>
    <row r="441" spans="2:8" x14ac:dyDescent="0.25">
      <c r="B441">
        <v>1997</v>
      </c>
      <c r="C441" s="3">
        <v>101.1</v>
      </c>
      <c r="D441" s="3">
        <v>107.5</v>
      </c>
      <c r="E441" s="3">
        <f t="shared" si="15"/>
        <v>99.6</v>
      </c>
      <c r="F441" s="3">
        <f t="shared" si="16"/>
        <v>105.2</v>
      </c>
      <c r="G441">
        <f t="shared" si="17"/>
        <v>11.536098658728832</v>
      </c>
      <c r="H441">
        <f t="shared" si="18"/>
        <v>12.900377298175428</v>
      </c>
    </row>
    <row r="442" spans="2:8" x14ac:dyDescent="0.25">
      <c r="B442">
        <v>1998</v>
      </c>
      <c r="C442" s="3">
        <v>105.1</v>
      </c>
      <c r="D442" s="3">
        <v>110.5</v>
      </c>
      <c r="E442" s="3">
        <f t="shared" si="15"/>
        <v>101.1</v>
      </c>
      <c r="F442" s="3">
        <f t="shared" si="16"/>
        <v>107.5</v>
      </c>
      <c r="G442">
        <f t="shared" si="17"/>
        <v>14.187244722866311</v>
      </c>
      <c r="H442">
        <f t="shared" si="18"/>
        <v>13.83213459651958</v>
      </c>
    </row>
    <row r="444" spans="2:8" x14ac:dyDescent="0.25">
      <c r="B444" t="s">
        <v>4</v>
      </c>
    </row>
    <row r="445" spans="2:8" ht="15.75" thickBot="1" x14ac:dyDescent="0.3"/>
    <row r="446" spans="2:8" x14ac:dyDescent="0.25">
      <c r="B446" s="7" t="s">
        <v>5</v>
      </c>
      <c r="C446" s="7"/>
    </row>
    <row r="447" spans="2:8" x14ac:dyDescent="0.25">
      <c r="B447" s="4" t="s">
        <v>6</v>
      </c>
      <c r="C447" s="4">
        <v>0.7921731597452466</v>
      </c>
    </row>
    <row r="448" spans="2:8" x14ac:dyDescent="0.25">
      <c r="B448" s="4" t="s">
        <v>7</v>
      </c>
      <c r="C448" s="4">
        <v>0.62753831502076807</v>
      </c>
    </row>
    <row r="449" spans="2:10" x14ac:dyDescent="0.25">
      <c r="B449" s="4" t="s">
        <v>8</v>
      </c>
      <c r="C449" s="4">
        <v>0.61747178299430239</v>
      </c>
    </row>
    <row r="450" spans="2:10" x14ac:dyDescent="0.25">
      <c r="B450" s="4" t="s">
        <v>9</v>
      </c>
      <c r="C450" s="4">
        <v>0.85454734057003712</v>
      </c>
    </row>
    <row r="451" spans="2:10" ht="15.75" thickBot="1" x14ac:dyDescent="0.3">
      <c r="B451" s="5" t="s">
        <v>10</v>
      </c>
      <c r="C451" s="5">
        <v>39</v>
      </c>
    </row>
    <row r="453" spans="2:10" ht="15.75" thickBot="1" x14ac:dyDescent="0.3">
      <c r="B453" t="s">
        <v>11</v>
      </c>
    </row>
    <row r="454" spans="2:10" x14ac:dyDescent="0.25">
      <c r="B454" s="6"/>
      <c r="C454" s="6" t="s">
        <v>16</v>
      </c>
      <c r="D454" s="6" t="s">
        <v>17</v>
      </c>
      <c r="E454" s="6" t="s">
        <v>18</v>
      </c>
      <c r="F454" s="6" t="s">
        <v>19</v>
      </c>
      <c r="G454" s="6" t="s">
        <v>20</v>
      </c>
    </row>
    <row r="455" spans="2:10" x14ac:dyDescent="0.25">
      <c r="B455" s="4" t="s">
        <v>12</v>
      </c>
      <c r="C455" s="4">
        <v>1</v>
      </c>
      <c r="D455" s="4">
        <v>45.523183115467972</v>
      </c>
      <c r="E455" s="4">
        <v>45.523183115467972</v>
      </c>
      <c r="F455" s="4">
        <v>62.339076990061635</v>
      </c>
      <c r="G455" s="4">
        <v>1.8823805487726179E-9</v>
      </c>
    </row>
    <row r="456" spans="2:10" x14ac:dyDescent="0.25">
      <c r="B456" s="4" t="s">
        <v>13</v>
      </c>
      <c r="C456" s="4">
        <v>37</v>
      </c>
      <c r="D456" s="4">
        <v>27.019292819186955</v>
      </c>
      <c r="E456" s="4">
        <v>0.73025115727532308</v>
      </c>
      <c r="F456" s="4"/>
      <c r="G456" s="4"/>
    </row>
    <row r="457" spans="2:10" ht="15.75" thickBot="1" x14ac:dyDescent="0.3">
      <c r="B457" s="5" t="s">
        <v>14</v>
      </c>
      <c r="C457" s="5">
        <v>38</v>
      </c>
      <c r="D457" s="5">
        <v>72.542475934654931</v>
      </c>
      <c r="E457" s="5"/>
      <c r="F457" s="5"/>
      <c r="G457" s="5"/>
    </row>
    <row r="458" spans="2:10" ht="15.75" thickBot="1" x14ac:dyDescent="0.3"/>
    <row r="459" spans="2:10" x14ac:dyDescent="0.25">
      <c r="B459" s="6"/>
      <c r="C459" s="6" t="s">
        <v>21</v>
      </c>
      <c r="D459" s="6" t="s">
        <v>9</v>
      </c>
      <c r="E459" s="6" t="s">
        <v>22</v>
      </c>
      <c r="F459" s="6" t="s">
        <v>23</v>
      </c>
      <c r="G459" s="6" t="s">
        <v>24</v>
      </c>
      <c r="H459" s="6" t="s">
        <v>25</v>
      </c>
      <c r="I459" s="6" t="s">
        <v>26</v>
      </c>
      <c r="J459" s="6" t="s">
        <v>27</v>
      </c>
    </row>
    <row r="460" spans="2:10" x14ac:dyDescent="0.25">
      <c r="B460" s="4" t="s">
        <v>15</v>
      </c>
      <c r="C460" s="8">
        <v>4.6314509650817142</v>
      </c>
      <c r="D460" s="4">
        <v>0.66561185863377825</v>
      </c>
      <c r="E460" s="4">
        <v>6.9581857729940975</v>
      </c>
      <c r="F460" s="4">
        <v>3.2229600742678167E-8</v>
      </c>
      <c r="G460" s="4">
        <v>3.2827932338151546</v>
      </c>
      <c r="H460" s="4">
        <v>5.9801086963482737</v>
      </c>
      <c r="I460" s="4">
        <v>3.2827932338151546</v>
      </c>
      <c r="J460" s="4">
        <v>5.9801086963482737</v>
      </c>
    </row>
    <row r="461" spans="2:10" ht="15.75" thickBot="1" x14ac:dyDescent="0.3">
      <c r="B461" s="5" t="s">
        <v>28</v>
      </c>
      <c r="C461" s="9">
        <v>0.5433592272099359</v>
      </c>
      <c r="D461" s="5">
        <v>6.8818763108282333E-2</v>
      </c>
      <c r="E461" s="5">
        <v>7.8955099259048245</v>
      </c>
      <c r="F461" s="5">
        <v>1.8823805487726179E-9</v>
      </c>
      <c r="G461" s="5">
        <v>0.40391916808494843</v>
      </c>
      <c r="H461" s="5">
        <v>0.68279928633492337</v>
      </c>
      <c r="I461" s="5">
        <v>0.40391916808494843</v>
      </c>
      <c r="J461" s="5">
        <v>0.68279928633492337</v>
      </c>
    </row>
    <row r="463" spans="2:10" x14ac:dyDescent="0.25">
      <c r="B463" s="10" t="s">
        <v>39</v>
      </c>
      <c r="C463">
        <f>1-C395</f>
        <v>0.10076404275832163</v>
      </c>
    </row>
    <row r="464" spans="2:10" x14ac:dyDescent="0.25">
      <c r="B464" s="11" t="s">
        <v>38</v>
      </c>
      <c r="C464" s="11">
        <f>+C460/C463</f>
        <v>45.96333015528225</v>
      </c>
    </row>
    <row r="465" spans="2:7" x14ac:dyDescent="0.25">
      <c r="B465" s="11" t="s">
        <v>42</v>
      </c>
      <c r="C465" s="11">
        <f>+C461</f>
        <v>0.5433592272099359</v>
      </c>
    </row>
    <row r="467" spans="2:7" x14ac:dyDescent="0.25">
      <c r="C467" t="s">
        <v>2</v>
      </c>
      <c r="D467" t="s">
        <v>1</v>
      </c>
    </row>
    <row r="468" spans="2:7" x14ac:dyDescent="0.25">
      <c r="C468" s="1" t="s">
        <v>0</v>
      </c>
      <c r="D468" s="1" t="s">
        <v>3</v>
      </c>
      <c r="E468" t="s">
        <v>40</v>
      </c>
      <c r="F468" t="s">
        <v>13</v>
      </c>
      <c r="G468" t="s">
        <v>41</v>
      </c>
    </row>
    <row r="469" spans="2:7" x14ac:dyDescent="0.25">
      <c r="B469">
        <v>1959</v>
      </c>
      <c r="C469" s="3">
        <v>58.5</v>
      </c>
      <c r="D469" s="3">
        <v>47.2</v>
      </c>
      <c r="E469">
        <f>+$C$464+$C$465*D469</f>
        <v>71.60988567959123</v>
      </c>
      <c r="F469">
        <f>+C469-E469</f>
        <v>-13.10988567959123</v>
      </c>
    </row>
    <row r="470" spans="2:7" x14ac:dyDescent="0.25">
      <c r="B470">
        <v>1960</v>
      </c>
      <c r="C470" s="3">
        <v>59.9</v>
      </c>
      <c r="D470" s="3">
        <v>48</v>
      </c>
      <c r="E470">
        <f t="shared" ref="E470:E508" si="19">+$C$464+$C$465*D470</f>
        <v>72.044573061359173</v>
      </c>
      <c r="F470">
        <f t="shared" ref="F470:F508" si="20">+C470-E470</f>
        <v>-12.144573061359175</v>
      </c>
      <c r="G470">
        <f>+F469</f>
        <v>-13.10988567959123</v>
      </c>
    </row>
    <row r="471" spans="2:7" x14ac:dyDescent="0.25">
      <c r="B471">
        <v>1961</v>
      </c>
      <c r="C471" s="3">
        <v>61.7</v>
      </c>
      <c r="D471" s="3">
        <v>49.8</v>
      </c>
      <c r="E471">
        <f t="shared" si="19"/>
        <v>73.022619670337065</v>
      </c>
      <c r="F471">
        <f t="shared" si="20"/>
        <v>-11.322619670337062</v>
      </c>
      <c r="G471">
        <f t="shared" ref="G471:G508" si="21">+F470</f>
        <v>-12.144573061359175</v>
      </c>
    </row>
    <row r="472" spans="2:7" x14ac:dyDescent="0.25">
      <c r="B472">
        <v>1962</v>
      </c>
      <c r="C472" s="3">
        <v>63.9</v>
      </c>
      <c r="D472" s="3">
        <v>52.1</v>
      </c>
      <c r="E472">
        <f t="shared" si="19"/>
        <v>74.272345892919915</v>
      </c>
      <c r="F472">
        <f t="shared" si="20"/>
        <v>-10.372345892919917</v>
      </c>
      <c r="G472">
        <f t="shared" si="21"/>
        <v>-11.322619670337062</v>
      </c>
    </row>
    <row r="473" spans="2:7" x14ac:dyDescent="0.25">
      <c r="B473">
        <v>1963</v>
      </c>
      <c r="C473" s="3">
        <v>65.3</v>
      </c>
      <c r="D473" s="3">
        <v>54.1</v>
      </c>
      <c r="E473">
        <f t="shared" si="19"/>
        <v>75.359064347339782</v>
      </c>
      <c r="F473">
        <f t="shared" si="20"/>
        <v>-10.059064347339785</v>
      </c>
      <c r="G473">
        <f t="shared" si="21"/>
        <v>-10.372345892919917</v>
      </c>
    </row>
    <row r="474" spans="2:7" x14ac:dyDescent="0.25">
      <c r="B474">
        <v>1964</v>
      </c>
      <c r="C474" s="3">
        <v>67.8</v>
      </c>
      <c r="D474" s="3">
        <v>56.6</v>
      </c>
      <c r="E474">
        <f t="shared" si="19"/>
        <v>76.717462415364622</v>
      </c>
      <c r="F474">
        <f t="shared" si="20"/>
        <v>-8.9174624153646249</v>
      </c>
      <c r="G474">
        <f t="shared" si="21"/>
        <v>-10.059064347339785</v>
      </c>
    </row>
    <row r="475" spans="2:7" x14ac:dyDescent="0.25">
      <c r="B475">
        <v>1965</v>
      </c>
      <c r="C475" s="3">
        <v>69.3</v>
      </c>
      <c r="D475" s="3">
        <v>58.6</v>
      </c>
      <c r="E475">
        <f t="shared" si="19"/>
        <v>77.804180869784489</v>
      </c>
      <c r="F475">
        <f t="shared" si="20"/>
        <v>-8.5041808697844914</v>
      </c>
      <c r="G475">
        <f t="shared" si="21"/>
        <v>-8.9174624153646249</v>
      </c>
    </row>
    <row r="476" spans="2:7" x14ac:dyDescent="0.25">
      <c r="B476">
        <v>1966</v>
      </c>
      <c r="C476" s="3">
        <v>71.8</v>
      </c>
      <c r="D476" s="3">
        <v>61</v>
      </c>
      <c r="E476">
        <f t="shared" si="19"/>
        <v>79.108243015088334</v>
      </c>
      <c r="F476">
        <f t="shared" si="20"/>
        <v>-7.3082430150883368</v>
      </c>
      <c r="G476">
        <f t="shared" si="21"/>
        <v>-8.5041808697844914</v>
      </c>
    </row>
    <row r="477" spans="2:7" x14ac:dyDescent="0.25">
      <c r="B477">
        <v>1967</v>
      </c>
      <c r="C477" s="3">
        <v>73.7</v>
      </c>
      <c r="D477" s="3">
        <v>62.3</v>
      </c>
      <c r="E477">
        <f t="shared" si="19"/>
        <v>79.814610010461251</v>
      </c>
      <c r="F477">
        <f t="shared" si="20"/>
        <v>-6.1146100104612486</v>
      </c>
      <c r="G477">
        <f t="shared" si="21"/>
        <v>-7.3082430150883368</v>
      </c>
    </row>
    <row r="478" spans="2:7" x14ac:dyDescent="0.25">
      <c r="B478">
        <v>1968</v>
      </c>
      <c r="C478" s="3">
        <v>76.5</v>
      </c>
      <c r="D478" s="3">
        <v>64.5</v>
      </c>
      <c r="E478">
        <f t="shared" si="19"/>
        <v>81.010000310323107</v>
      </c>
      <c r="F478">
        <f t="shared" si="20"/>
        <v>-4.5100003103231074</v>
      </c>
      <c r="G478">
        <f t="shared" si="21"/>
        <v>-6.1146100104612486</v>
      </c>
    </row>
    <row r="479" spans="2:7" x14ac:dyDescent="0.25">
      <c r="B479">
        <v>1969</v>
      </c>
      <c r="C479" s="3">
        <v>77.599999999999994</v>
      </c>
      <c r="D479" s="3">
        <v>64.8</v>
      </c>
      <c r="E479">
        <f t="shared" si="19"/>
        <v>81.173008078486092</v>
      </c>
      <c r="F479">
        <f t="shared" si="20"/>
        <v>-3.5730080784860974</v>
      </c>
      <c r="G479">
        <f t="shared" si="21"/>
        <v>-4.5100003103231074</v>
      </c>
    </row>
    <row r="480" spans="2:7" x14ac:dyDescent="0.25">
      <c r="B480">
        <v>1970</v>
      </c>
      <c r="C480" s="3">
        <v>79</v>
      </c>
      <c r="D480" s="3">
        <v>66.2</v>
      </c>
      <c r="E480">
        <f t="shared" si="19"/>
        <v>81.933710996580004</v>
      </c>
      <c r="F480">
        <f t="shared" si="20"/>
        <v>-2.9337109965800039</v>
      </c>
      <c r="G480">
        <f t="shared" si="21"/>
        <v>-3.5730080784860974</v>
      </c>
    </row>
    <row r="481" spans="2:7" x14ac:dyDescent="0.25">
      <c r="B481">
        <v>1971</v>
      </c>
      <c r="C481" s="3">
        <v>80.5</v>
      </c>
      <c r="D481" s="3">
        <v>68.8</v>
      </c>
      <c r="E481">
        <f t="shared" si="19"/>
        <v>83.346444987325839</v>
      </c>
      <c r="F481">
        <f t="shared" si="20"/>
        <v>-2.8464449873258388</v>
      </c>
      <c r="G481">
        <f t="shared" si="21"/>
        <v>-2.9337109965800039</v>
      </c>
    </row>
    <row r="482" spans="2:7" x14ac:dyDescent="0.25">
      <c r="B482">
        <v>1972</v>
      </c>
      <c r="C482" s="3">
        <v>82.9</v>
      </c>
      <c r="D482" s="3">
        <v>71</v>
      </c>
      <c r="E482">
        <f t="shared" si="19"/>
        <v>84.541835287187695</v>
      </c>
      <c r="F482">
        <f t="shared" si="20"/>
        <v>-1.6418352871876891</v>
      </c>
      <c r="G482">
        <f t="shared" si="21"/>
        <v>-2.8464449873258388</v>
      </c>
    </row>
    <row r="483" spans="2:7" x14ac:dyDescent="0.25">
      <c r="B483">
        <v>1973</v>
      </c>
      <c r="C483" s="3">
        <v>84.7</v>
      </c>
      <c r="D483" s="3">
        <v>73.099999999999994</v>
      </c>
      <c r="E483">
        <f t="shared" si="19"/>
        <v>85.68288966432857</v>
      </c>
      <c r="F483">
        <f t="shared" si="20"/>
        <v>-0.98288966432856739</v>
      </c>
      <c r="G483">
        <f t="shared" si="21"/>
        <v>-1.6418352871876891</v>
      </c>
    </row>
    <row r="484" spans="2:7" x14ac:dyDescent="0.25">
      <c r="B484">
        <v>1974</v>
      </c>
      <c r="C484" s="3">
        <v>83.7</v>
      </c>
      <c r="D484" s="3">
        <v>72.2</v>
      </c>
      <c r="E484">
        <f t="shared" si="19"/>
        <v>85.193866359839632</v>
      </c>
      <c r="F484">
        <f t="shared" si="20"/>
        <v>-1.4938663598396289</v>
      </c>
      <c r="G484">
        <f t="shared" si="21"/>
        <v>-0.98288966432856739</v>
      </c>
    </row>
    <row r="485" spans="2:7" x14ac:dyDescent="0.25">
      <c r="B485">
        <v>1975</v>
      </c>
      <c r="C485" s="3">
        <v>84.5</v>
      </c>
      <c r="D485" s="3">
        <v>74.8</v>
      </c>
      <c r="E485">
        <f t="shared" si="19"/>
        <v>86.606600350585452</v>
      </c>
      <c r="F485">
        <f t="shared" si="20"/>
        <v>-2.1066003505854525</v>
      </c>
      <c r="G485">
        <f t="shared" si="21"/>
        <v>-1.4938663598396289</v>
      </c>
    </row>
    <row r="486" spans="2:7" x14ac:dyDescent="0.25">
      <c r="B486">
        <v>1976</v>
      </c>
      <c r="C486" s="3">
        <v>87</v>
      </c>
      <c r="D486" s="3">
        <v>77.2</v>
      </c>
      <c r="E486">
        <f t="shared" si="19"/>
        <v>87.910662495889312</v>
      </c>
      <c r="F486">
        <f t="shared" si="20"/>
        <v>-0.91066249588931214</v>
      </c>
      <c r="G486">
        <f t="shared" si="21"/>
        <v>-2.1066003505854525</v>
      </c>
    </row>
    <row r="487" spans="2:7" x14ac:dyDescent="0.25">
      <c r="B487">
        <v>1977</v>
      </c>
      <c r="C487" s="3">
        <v>88.1</v>
      </c>
      <c r="D487" s="3">
        <v>78.400000000000006</v>
      </c>
      <c r="E487">
        <f t="shared" si="19"/>
        <v>88.562693568541221</v>
      </c>
      <c r="F487">
        <f t="shared" si="20"/>
        <v>-0.46269356854122634</v>
      </c>
      <c r="G487">
        <f t="shared" si="21"/>
        <v>-0.91066249588931214</v>
      </c>
    </row>
    <row r="488" spans="2:7" x14ac:dyDescent="0.25">
      <c r="B488">
        <v>1978</v>
      </c>
      <c r="C488" s="3">
        <v>89.7</v>
      </c>
      <c r="D488" s="3">
        <v>79.5</v>
      </c>
      <c r="E488">
        <f t="shared" si="19"/>
        <v>89.160388718472149</v>
      </c>
      <c r="F488">
        <f t="shared" si="20"/>
        <v>0.5396112815278542</v>
      </c>
      <c r="G488">
        <f t="shared" si="21"/>
        <v>-0.46269356854122634</v>
      </c>
    </row>
    <row r="489" spans="2:7" x14ac:dyDescent="0.25">
      <c r="B489">
        <v>1979</v>
      </c>
      <c r="C489" s="3">
        <v>90</v>
      </c>
      <c r="D489" s="3">
        <v>79.7</v>
      </c>
      <c r="E489">
        <f t="shared" si="19"/>
        <v>89.269060563914138</v>
      </c>
      <c r="F489">
        <f t="shared" si="20"/>
        <v>0.73093943608586187</v>
      </c>
      <c r="G489">
        <f t="shared" si="21"/>
        <v>0.5396112815278542</v>
      </c>
    </row>
    <row r="490" spans="2:7" x14ac:dyDescent="0.25">
      <c r="B490">
        <v>1980</v>
      </c>
      <c r="C490" s="3">
        <v>89.7</v>
      </c>
      <c r="D490" s="3">
        <v>79.8</v>
      </c>
      <c r="E490">
        <f t="shared" si="19"/>
        <v>89.323396486635133</v>
      </c>
      <c r="F490">
        <f t="shared" si="20"/>
        <v>0.37660351336486997</v>
      </c>
      <c r="G490">
        <f t="shared" si="21"/>
        <v>0.73093943608586187</v>
      </c>
    </row>
    <row r="491" spans="2:7" x14ac:dyDescent="0.25">
      <c r="B491">
        <v>1981</v>
      </c>
      <c r="C491" s="3">
        <v>89.8</v>
      </c>
      <c r="D491" s="3">
        <v>81.400000000000006</v>
      </c>
      <c r="E491">
        <f t="shared" si="19"/>
        <v>90.192771250171035</v>
      </c>
      <c r="F491">
        <f t="shared" si="20"/>
        <v>-0.39277125017103742</v>
      </c>
      <c r="G491">
        <f t="shared" si="21"/>
        <v>0.37660351336486997</v>
      </c>
    </row>
    <row r="492" spans="2:7" x14ac:dyDescent="0.25">
      <c r="B492">
        <v>1982</v>
      </c>
      <c r="C492" s="3">
        <v>91.1</v>
      </c>
      <c r="D492" s="3">
        <v>81.2</v>
      </c>
      <c r="E492">
        <f t="shared" si="19"/>
        <v>90.084099404729045</v>
      </c>
      <c r="F492">
        <f t="shared" si="20"/>
        <v>1.0159005952709492</v>
      </c>
      <c r="G492">
        <f t="shared" si="21"/>
        <v>-0.39277125017103742</v>
      </c>
    </row>
    <row r="493" spans="2:7" x14ac:dyDescent="0.25">
      <c r="B493">
        <v>1983</v>
      </c>
      <c r="C493" s="3">
        <v>91.2</v>
      </c>
      <c r="D493" s="3">
        <v>84</v>
      </c>
      <c r="E493">
        <f t="shared" si="19"/>
        <v>91.60550524091687</v>
      </c>
      <c r="F493">
        <f t="shared" si="20"/>
        <v>-0.40550524091686668</v>
      </c>
      <c r="G493">
        <f t="shared" si="21"/>
        <v>1.0159005952709492</v>
      </c>
    </row>
    <row r="494" spans="2:7" x14ac:dyDescent="0.25">
      <c r="B494">
        <v>1984</v>
      </c>
      <c r="C494" s="3">
        <v>91.5</v>
      </c>
      <c r="D494" s="3">
        <v>86.4</v>
      </c>
      <c r="E494">
        <f t="shared" si="19"/>
        <v>92.909567386220715</v>
      </c>
      <c r="F494">
        <f t="shared" si="20"/>
        <v>-1.409567386220715</v>
      </c>
      <c r="G494">
        <f t="shared" si="21"/>
        <v>-0.40550524091686668</v>
      </c>
    </row>
    <row r="495" spans="2:7" x14ac:dyDescent="0.25">
      <c r="B495">
        <v>1985</v>
      </c>
      <c r="C495" s="3">
        <v>92.8</v>
      </c>
      <c r="D495" s="3">
        <v>88.1</v>
      </c>
      <c r="E495">
        <f t="shared" si="19"/>
        <v>93.833278072477597</v>
      </c>
      <c r="F495">
        <f t="shared" si="20"/>
        <v>-1.0332780724776001</v>
      </c>
      <c r="G495">
        <f t="shared" si="21"/>
        <v>-1.409567386220715</v>
      </c>
    </row>
    <row r="496" spans="2:7" x14ac:dyDescent="0.25">
      <c r="B496">
        <v>1986</v>
      </c>
      <c r="C496" s="3">
        <v>95.9</v>
      </c>
      <c r="D496" s="3">
        <v>90.7</v>
      </c>
      <c r="E496">
        <f t="shared" si="19"/>
        <v>95.246012063223446</v>
      </c>
      <c r="F496">
        <f t="shared" si="20"/>
        <v>0.65398793677655931</v>
      </c>
      <c r="G496">
        <f t="shared" si="21"/>
        <v>-1.0332780724776001</v>
      </c>
    </row>
    <row r="497" spans="2:7" x14ac:dyDescent="0.25">
      <c r="B497">
        <v>1987</v>
      </c>
      <c r="C497" s="3">
        <v>96.3</v>
      </c>
      <c r="D497" s="3">
        <v>91.3</v>
      </c>
      <c r="E497">
        <f t="shared" si="19"/>
        <v>95.572027599549386</v>
      </c>
      <c r="F497">
        <f t="shared" si="20"/>
        <v>0.72797240045061073</v>
      </c>
      <c r="G497">
        <f t="shared" si="21"/>
        <v>0.65398793677655931</v>
      </c>
    </row>
    <row r="498" spans="2:7" x14ac:dyDescent="0.25">
      <c r="B498">
        <v>1988</v>
      </c>
      <c r="C498" s="3">
        <v>97.3</v>
      </c>
      <c r="D498" s="3">
        <v>92.4</v>
      </c>
      <c r="E498">
        <f t="shared" si="19"/>
        <v>96.169722749480329</v>
      </c>
      <c r="F498">
        <f t="shared" si="20"/>
        <v>1.1302772505196685</v>
      </c>
      <c r="G498">
        <f t="shared" si="21"/>
        <v>0.72797240045061073</v>
      </c>
    </row>
    <row r="499" spans="2:7" x14ac:dyDescent="0.25">
      <c r="B499">
        <v>1989</v>
      </c>
      <c r="C499" s="3">
        <v>95.8</v>
      </c>
      <c r="D499" s="3">
        <v>93.3</v>
      </c>
      <c r="E499">
        <f t="shared" si="19"/>
        <v>96.658746053969267</v>
      </c>
      <c r="F499">
        <f t="shared" si="20"/>
        <v>-0.85874605396926995</v>
      </c>
      <c r="G499">
        <f t="shared" si="21"/>
        <v>1.1302772505196685</v>
      </c>
    </row>
    <row r="500" spans="2:7" x14ac:dyDescent="0.25">
      <c r="B500">
        <v>1990</v>
      </c>
      <c r="C500" s="3">
        <v>96.4</v>
      </c>
      <c r="D500" s="3">
        <v>94.5</v>
      </c>
      <c r="E500">
        <f t="shared" si="19"/>
        <v>97.31077712662119</v>
      </c>
      <c r="F500">
        <f t="shared" si="20"/>
        <v>-0.91077712662118415</v>
      </c>
      <c r="G500">
        <f t="shared" si="21"/>
        <v>-0.85874605396926995</v>
      </c>
    </row>
    <row r="501" spans="2:7" x14ac:dyDescent="0.25">
      <c r="B501">
        <v>1991</v>
      </c>
      <c r="C501" s="3">
        <v>97.4</v>
      </c>
      <c r="D501" s="3">
        <v>95.9</v>
      </c>
      <c r="E501">
        <f t="shared" si="19"/>
        <v>98.071480044715116</v>
      </c>
      <c r="F501">
        <f t="shared" si="20"/>
        <v>-0.67148004471511058</v>
      </c>
      <c r="G501">
        <f t="shared" si="21"/>
        <v>-0.91077712662118415</v>
      </c>
    </row>
    <row r="502" spans="2:7" x14ac:dyDescent="0.25">
      <c r="B502">
        <v>1992</v>
      </c>
      <c r="C502" s="3">
        <v>100</v>
      </c>
      <c r="D502" s="3">
        <v>100</v>
      </c>
      <c r="E502">
        <f t="shared" si="19"/>
        <v>100.29925287627584</v>
      </c>
      <c r="F502">
        <f t="shared" si="20"/>
        <v>-0.29925287627584396</v>
      </c>
      <c r="G502">
        <f t="shared" si="21"/>
        <v>-0.67148004471511058</v>
      </c>
    </row>
    <row r="503" spans="2:7" x14ac:dyDescent="0.25">
      <c r="B503">
        <v>1993</v>
      </c>
      <c r="C503" s="3">
        <v>99.9</v>
      </c>
      <c r="D503" s="3">
        <v>100.1</v>
      </c>
      <c r="E503">
        <f t="shared" si="19"/>
        <v>100.35358879899684</v>
      </c>
      <c r="F503">
        <f t="shared" si="20"/>
        <v>-0.45358879899683302</v>
      </c>
      <c r="G503">
        <f t="shared" si="21"/>
        <v>-0.29925287627584396</v>
      </c>
    </row>
    <row r="504" spans="2:7" x14ac:dyDescent="0.25">
      <c r="B504">
        <v>1994</v>
      </c>
      <c r="C504" s="3">
        <v>99.7</v>
      </c>
      <c r="D504" s="3">
        <v>101.4</v>
      </c>
      <c r="E504">
        <f t="shared" si="19"/>
        <v>101.05995579436976</v>
      </c>
      <c r="F504">
        <f t="shared" si="20"/>
        <v>-1.3599557943697533</v>
      </c>
      <c r="G504">
        <f t="shared" si="21"/>
        <v>-0.45358879899683302</v>
      </c>
    </row>
    <row r="505" spans="2:7" x14ac:dyDescent="0.25">
      <c r="B505">
        <v>1995</v>
      </c>
      <c r="C505" s="3">
        <v>99.1</v>
      </c>
      <c r="D505" s="3">
        <v>102.2</v>
      </c>
      <c r="E505">
        <f t="shared" si="19"/>
        <v>101.4946431761377</v>
      </c>
      <c r="F505">
        <f t="shared" si="20"/>
        <v>-2.3946431761377056</v>
      </c>
      <c r="G505">
        <f t="shared" si="21"/>
        <v>-1.3599557943697533</v>
      </c>
    </row>
    <row r="506" spans="2:7" x14ac:dyDescent="0.25">
      <c r="B506">
        <v>1996</v>
      </c>
      <c r="C506" s="3">
        <v>99.6</v>
      </c>
      <c r="D506" s="3">
        <v>105.2</v>
      </c>
      <c r="E506">
        <f t="shared" si="19"/>
        <v>103.1247208577675</v>
      </c>
      <c r="F506">
        <f t="shared" si="20"/>
        <v>-3.5247208577675053</v>
      </c>
      <c r="G506">
        <f t="shared" si="21"/>
        <v>-2.3946431761377056</v>
      </c>
    </row>
    <row r="507" spans="2:7" x14ac:dyDescent="0.25">
      <c r="B507">
        <v>1997</v>
      </c>
      <c r="C507" s="3">
        <v>101.1</v>
      </c>
      <c r="D507" s="3">
        <v>107.5</v>
      </c>
      <c r="E507">
        <f t="shared" si="19"/>
        <v>104.37444708035036</v>
      </c>
      <c r="F507">
        <f t="shared" si="20"/>
        <v>-3.2744470803503702</v>
      </c>
      <c r="G507">
        <f t="shared" si="21"/>
        <v>-3.5247208577675053</v>
      </c>
    </row>
    <row r="508" spans="2:7" x14ac:dyDescent="0.25">
      <c r="B508">
        <v>1998</v>
      </c>
      <c r="C508" s="3">
        <v>105.1</v>
      </c>
      <c r="D508" s="3">
        <v>110.5</v>
      </c>
      <c r="E508">
        <f t="shared" si="19"/>
        <v>106.00452476198016</v>
      </c>
      <c r="F508">
        <f t="shared" si="20"/>
        <v>-0.90452476198016996</v>
      </c>
      <c r="G508">
        <f t="shared" si="21"/>
        <v>-3.2744470803503702</v>
      </c>
    </row>
    <row r="510" spans="2:7" x14ac:dyDescent="0.25">
      <c r="B510" t="s">
        <v>4</v>
      </c>
    </row>
    <row r="511" spans="2:7" ht="15.75" thickBot="1" x14ac:dyDescent="0.3"/>
    <row r="512" spans="2:7" x14ac:dyDescent="0.25">
      <c r="B512" s="7" t="s">
        <v>5</v>
      </c>
      <c r="C512" s="7"/>
    </row>
    <row r="513" spans="2:10" x14ac:dyDescent="0.25">
      <c r="B513" s="4" t="s">
        <v>6</v>
      </c>
      <c r="C513" s="4">
        <v>0.98359200351029574</v>
      </c>
    </row>
    <row r="514" spans="2:10" x14ac:dyDescent="0.25">
      <c r="B514" s="4" t="s">
        <v>7</v>
      </c>
      <c r="C514" s="4">
        <v>0.96745322936939759</v>
      </c>
    </row>
    <row r="515" spans="2:10" x14ac:dyDescent="0.25">
      <c r="B515" s="4" t="s">
        <v>8</v>
      </c>
      <c r="C515" s="4">
        <v>0.9411374398957133</v>
      </c>
    </row>
    <row r="516" spans="2:10" x14ac:dyDescent="0.25">
      <c r="B516" s="4" t="s">
        <v>9</v>
      </c>
      <c r="C516" s="4">
        <v>0.84302213756087074</v>
      </c>
    </row>
    <row r="517" spans="2:10" ht="15.75" thickBot="1" x14ac:dyDescent="0.3">
      <c r="B517" s="5" t="s">
        <v>10</v>
      </c>
      <c r="C517" s="5">
        <v>39</v>
      </c>
    </row>
    <row r="519" spans="2:10" ht="15.75" thickBot="1" x14ac:dyDescent="0.3">
      <c r="B519" t="s">
        <v>11</v>
      </c>
    </row>
    <row r="520" spans="2:10" x14ac:dyDescent="0.25">
      <c r="B520" s="6"/>
      <c r="C520" s="6" t="s">
        <v>16</v>
      </c>
      <c r="D520" s="6" t="s">
        <v>17</v>
      </c>
      <c r="E520" s="6" t="s">
        <v>18</v>
      </c>
      <c r="F520" s="6" t="s">
        <v>19</v>
      </c>
      <c r="G520" s="6" t="s">
        <v>20</v>
      </c>
    </row>
    <row r="521" spans="2:10" x14ac:dyDescent="0.25">
      <c r="B521" s="4" t="s">
        <v>12</v>
      </c>
      <c r="C521" s="4">
        <v>1</v>
      </c>
      <c r="D521" s="4">
        <v>802.75612970472321</v>
      </c>
      <c r="E521" s="4">
        <v>802.75612970472321</v>
      </c>
      <c r="F521" s="4">
        <v>1129.5505515213913</v>
      </c>
      <c r="G521" s="4">
        <v>2.4863141674178858E-29</v>
      </c>
    </row>
    <row r="522" spans="2:10" x14ac:dyDescent="0.25">
      <c r="B522" s="4" t="s">
        <v>13</v>
      </c>
      <c r="C522" s="4">
        <v>38</v>
      </c>
      <c r="D522" s="4">
        <v>27.006080327872592</v>
      </c>
      <c r="E522" s="4">
        <v>0.71068632441769974</v>
      </c>
      <c r="F522" s="4"/>
      <c r="G522" s="4"/>
    </row>
    <row r="523" spans="2:10" ht="15.75" thickBot="1" x14ac:dyDescent="0.3">
      <c r="B523" s="5" t="s">
        <v>14</v>
      </c>
      <c r="C523" s="5">
        <v>39</v>
      </c>
      <c r="D523" s="5">
        <v>829.76221003259582</v>
      </c>
      <c r="E523" s="5"/>
      <c r="F523" s="5"/>
      <c r="G523" s="5"/>
    </row>
    <row r="524" spans="2:10" ht="15.75" thickBot="1" x14ac:dyDescent="0.3"/>
    <row r="525" spans="2:10" x14ac:dyDescent="0.25">
      <c r="B525" s="6"/>
      <c r="C525" s="6" t="s">
        <v>21</v>
      </c>
      <c r="D525" s="6" t="s">
        <v>9</v>
      </c>
      <c r="E525" s="6" t="s">
        <v>22</v>
      </c>
      <c r="F525" s="6" t="s">
        <v>23</v>
      </c>
      <c r="G525" s="6" t="s">
        <v>24</v>
      </c>
      <c r="H525" s="6" t="s">
        <v>25</v>
      </c>
      <c r="I525" s="6" t="s">
        <v>26</v>
      </c>
      <c r="J525" s="6" t="s">
        <v>27</v>
      </c>
    </row>
    <row r="526" spans="2:10" x14ac:dyDescent="0.25">
      <c r="B526" s="4" t="s">
        <v>15</v>
      </c>
      <c r="C526" s="4">
        <v>0</v>
      </c>
      <c r="D526" s="4" t="e">
        <v>#N/A</v>
      </c>
      <c r="E526" s="4" t="e">
        <v>#N/A</v>
      </c>
      <c r="F526" s="4" t="e">
        <v>#N/A</v>
      </c>
      <c r="G526" s="4" t="e">
        <v>#N/A</v>
      </c>
      <c r="H526" s="4" t="e">
        <v>#N/A</v>
      </c>
      <c r="I526" s="4" t="e">
        <v>#N/A</v>
      </c>
      <c r="J526" s="4" t="e">
        <v>#N/A</v>
      </c>
    </row>
    <row r="527" spans="2:10" ht="15.75" thickBot="1" x14ac:dyDescent="0.3">
      <c r="B527" s="5" t="s">
        <v>28</v>
      </c>
      <c r="C527" s="9">
        <v>0.89560253511661625</v>
      </c>
      <c r="D527" s="5">
        <v>2.6647868603814562E-2</v>
      </c>
      <c r="E527" s="5">
        <v>33.608786820136658</v>
      </c>
      <c r="F527" s="5">
        <v>7.1394051252820148E-30</v>
      </c>
      <c r="G527" s="5">
        <v>0.84165674543436098</v>
      </c>
      <c r="H527" s="5">
        <v>0.94954832479887152</v>
      </c>
      <c r="I527" s="5">
        <v>0.84165674543436098</v>
      </c>
      <c r="J527" s="5">
        <v>0.94954832479887152</v>
      </c>
    </row>
    <row r="529" spans="2:8" ht="18.75" x14ac:dyDescent="0.3">
      <c r="B529" s="10"/>
      <c r="C529" s="12">
        <f>+C395-C527</f>
        <v>3.6334221250621246E-3</v>
      </c>
    </row>
    <row r="530" spans="2:8" x14ac:dyDescent="0.25">
      <c r="B530" s="10"/>
      <c r="C530" s="10"/>
    </row>
    <row r="531" spans="2:8" ht="15.75" x14ac:dyDescent="0.25">
      <c r="B531" s="15" t="s">
        <v>47</v>
      </c>
      <c r="C531" s="15"/>
    </row>
    <row r="533" spans="2:8" x14ac:dyDescent="0.25">
      <c r="C533" t="s">
        <v>2</v>
      </c>
      <c r="D533" t="s">
        <v>1</v>
      </c>
    </row>
    <row r="534" spans="2:8" x14ac:dyDescent="0.25">
      <c r="C534" s="1" t="s">
        <v>0</v>
      </c>
      <c r="D534" s="1" t="s">
        <v>3</v>
      </c>
      <c r="E534" s="1" t="s">
        <v>35</v>
      </c>
      <c r="F534" s="1" t="s">
        <v>36</v>
      </c>
      <c r="G534" s="1" t="s">
        <v>33</v>
      </c>
      <c r="H534" s="1" t="s">
        <v>34</v>
      </c>
    </row>
    <row r="535" spans="2:8" x14ac:dyDescent="0.25">
      <c r="B535">
        <v>1959</v>
      </c>
      <c r="C535" s="3">
        <v>58.5</v>
      </c>
      <c r="D535" s="3">
        <v>47.2</v>
      </c>
      <c r="E535" s="3"/>
      <c r="F535" s="3"/>
    </row>
    <row r="536" spans="2:8" x14ac:dyDescent="0.25">
      <c r="B536">
        <v>1960</v>
      </c>
      <c r="C536" s="3">
        <v>59.9</v>
      </c>
      <c r="D536" s="3">
        <v>48</v>
      </c>
      <c r="E536" s="3">
        <f>+C535</f>
        <v>58.5</v>
      </c>
      <c r="F536" s="3">
        <f>+D535</f>
        <v>47.2</v>
      </c>
      <c r="G536">
        <f>+C536-$C$527*E536</f>
        <v>7.5072516956779509</v>
      </c>
      <c r="H536">
        <f>+D536-$C$527*F536</f>
        <v>5.727560342495714</v>
      </c>
    </row>
    <row r="537" spans="2:8" x14ac:dyDescent="0.25">
      <c r="B537">
        <v>1961</v>
      </c>
      <c r="C537" s="3">
        <v>61.7</v>
      </c>
      <c r="D537" s="3">
        <v>49.8</v>
      </c>
      <c r="E537" s="3">
        <f t="shared" ref="E537:E574" si="22">+C536</f>
        <v>59.9</v>
      </c>
      <c r="F537" s="3">
        <f t="shared" ref="F537:F574" si="23">+D536</f>
        <v>48</v>
      </c>
      <c r="G537">
        <f t="shared" ref="G537:G574" si="24">+C537-$C$527*E537</f>
        <v>8.0534081465146912</v>
      </c>
      <c r="H537">
        <f t="shared" ref="H537:H574" si="25">+D537-$C$527*F537</f>
        <v>6.8110783144024154</v>
      </c>
    </row>
    <row r="538" spans="2:8" x14ac:dyDescent="0.25">
      <c r="B538">
        <v>1962</v>
      </c>
      <c r="C538" s="3">
        <v>63.9</v>
      </c>
      <c r="D538" s="3">
        <v>52.1</v>
      </c>
      <c r="E538" s="3">
        <f t="shared" si="22"/>
        <v>61.7</v>
      </c>
      <c r="F538" s="3">
        <f t="shared" si="23"/>
        <v>49.8</v>
      </c>
      <c r="G538">
        <f t="shared" si="24"/>
        <v>8.641323583304775</v>
      </c>
      <c r="H538">
        <f t="shared" si="25"/>
        <v>7.4989937511925149</v>
      </c>
    </row>
    <row r="539" spans="2:8" x14ac:dyDescent="0.25">
      <c r="B539">
        <v>1963</v>
      </c>
      <c r="C539" s="3">
        <v>65.3</v>
      </c>
      <c r="D539" s="3">
        <v>54.1</v>
      </c>
      <c r="E539" s="3">
        <f t="shared" si="22"/>
        <v>63.9</v>
      </c>
      <c r="F539" s="3">
        <f t="shared" si="23"/>
        <v>52.1</v>
      </c>
      <c r="G539">
        <f t="shared" si="24"/>
        <v>8.0709980060482209</v>
      </c>
      <c r="H539">
        <f t="shared" si="25"/>
        <v>7.4391079204242914</v>
      </c>
    </row>
    <row r="540" spans="2:8" x14ac:dyDescent="0.25">
      <c r="B540">
        <v>1964</v>
      </c>
      <c r="C540" s="3">
        <v>67.8</v>
      </c>
      <c r="D540" s="3">
        <v>56.6</v>
      </c>
      <c r="E540" s="3">
        <f t="shared" si="22"/>
        <v>65.3</v>
      </c>
      <c r="F540" s="3">
        <f t="shared" si="23"/>
        <v>54.1</v>
      </c>
      <c r="G540">
        <f t="shared" si="24"/>
        <v>9.3171544568849569</v>
      </c>
      <c r="H540">
        <f t="shared" si="25"/>
        <v>8.1479028501910591</v>
      </c>
    </row>
    <row r="541" spans="2:8" x14ac:dyDescent="0.25">
      <c r="B541">
        <v>1965</v>
      </c>
      <c r="C541" s="3">
        <v>69.3</v>
      </c>
      <c r="D541" s="3">
        <v>58.6</v>
      </c>
      <c r="E541" s="3">
        <f t="shared" si="22"/>
        <v>67.8</v>
      </c>
      <c r="F541" s="3">
        <f t="shared" si="23"/>
        <v>56.6</v>
      </c>
      <c r="G541">
        <f t="shared" si="24"/>
        <v>8.5781481190934201</v>
      </c>
      <c r="H541">
        <f t="shared" si="25"/>
        <v>7.9088965123995223</v>
      </c>
    </row>
    <row r="542" spans="2:8" x14ac:dyDescent="0.25">
      <c r="B542">
        <v>1966</v>
      </c>
      <c r="C542" s="3">
        <v>71.8</v>
      </c>
      <c r="D542" s="3">
        <v>61</v>
      </c>
      <c r="E542" s="3">
        <f t="shared" si="22"/>
        <v>69.3</v>
      </c>
      <c r="F542" s="3">
        <f t="shared" si="23"/>
        <v>58.6</v>
      </c>
      <c r="G542">
        <f t="shared" si="24"/>
        <v>9.7347443164184924</v>
      </c>
      <c r="H542">
        <f t="shared" si="25"/>
        <v>8.5176914421662886</v>
      </c>
    </row>
    <row r="543" spans="2:8" x14ac:dyDescent="0.25">
      <c r="B543">
        <v>1967</v>
      </c>
      <c r="C543" s="3">
        <v>73.7</v>
      </c>
      <c r="D543" s="3">
        <v>62.3</v>
      </c>
      <c r="E543" s="3">
        <f t="shared" si="22"/>
        <v>71.8</v>
      </c>
      <c r="F543" s="3">
        <f t="shared" si="23"/>
        <v>61</v>
      </c>
      <c r="G543">
        <f t="shared" si="24"/>
        <v>9.3957379786269541</v>
      </c>
      <c r="H543">
        <f t="shared" si="25"/>
        <v>7.6682453578864056</v>
      </c>
    </row>
    <row r="544" spans="2:8" x14ac:dyDescent="0.25">
      <c r="B544">
        <v>1968</v>
      </c>
      <c r="C544" s="3">
        <v>76.5</v>
      </c>
      <c r="D544" s="3">
        <v>64.5</v>
      </c>
      <c r="E544" s="3">
        <f t="shared" si="22"/>
        <v>73.7</v>
      </c>
      <c r="F544" s="3">
        <f t="shared" si="23"/>
        <v>62.3</v>
      </c>
      <c r="G544">
        <f t="shared" si="24"/>
        <v>10.494093161905383</v>
      </c>
      <c r="H544">
        <f t="shared" si="25"/>
        <v>8.7039620622348082</v>
      </c>
    </row>
    <row r="545" spans="2:8" x14ac:dyDescent="0.25">
      <c r="B545">
        <v>1969</v>
      </c>
      <c r="C545" s="3">
        <v>77.599999999999994</v>
      </c>
      <c r="D545" s="3">
        <v>64.8</v>
      </c>
      <c r="E545" s="3">
        <f t="shared" si="22"/>
        <v>76.5</v>
      </c>
      <c r="F545" s="3">
        <f t="shared" si="23"/>
        <v>64.5</v>
      </c>
      <c r="G545">
        <f t="shared" si="24"/>
        <v>9.0864060635788491</v>
      </c>
      <c r="H545">
        <f t="shared" si="25"/>
        <v>7.0336364849782456</v>
      </c>
    </row>
    <row r="546" spans="2:8" x14ac:dyDescent="0.25">
      <c r="B546">
        <v>1970</v>
      </c>
      <c r="C546" s="3">
        <v>79</v>
      </c>
      <c r="D546" s="3">
        <v>66.2</v>
      </c>
      <c r="E546" s="3">
        <f t="shared" si="22"/>
        <v>77.599999999999994</v>
      </c>
      <c r="F546" s="3">
        <f t="shared" si="23"/>
        <v>64.8</v>
      </c>
      <c r="G546">
        <f t="shared" si="24"/>
        <v>9.501243274950582</v>
      </c>
      <c r="H546">
        <f t="shared" si="25"/>
        <v>8.1649557244432742</v>
      </c>
    </row>
    <row r="547" spans="2:8" x14ac:dyDescent="0.25">
      <c r="B547">
        <v>1971</v>
      </c>
      <c r="C547" s="3">
        <v>80.5</v>
      </c>
      <c r="D547" s="3">
        <v>68.8</v>
      </c>
      <c r="E547" s="3">
        <f t="shared" si="22"/>
        <v>79</v>
      </c>
      <c r="F547" s="3">
        <f t="shared" si="23"/>
        <v>66.2</v>
      </c>
      <c r="G547">
        <f t="shared" si="24"/>
        <v>9.7473997257873179</v>
      </c>
      <c r="H547">
        <f t="shared" si="25"/>
        <v>9.5111121752799974</v>
      </c>
    </row>
    <row r="548" spans="2:8" x14ac:dyDescent="0.25">
      <c r="B548">
        <v>1972</v>
      </c>
      <c r="C548" s="3">
        <v>82.9</v>
      </c>
      <c r="D548" s="3">
        <v>71</v>
      </c>
      <c r="E548" s="3">
        <f t="shared" si="22"/>
        <v>80.5</v>
      </c>
      <c r="F548" s="3">
        <f t="shared" si="23"/>
        <v>68.8</v>
      </c>
      <c r="G548">
        <f t="shared" si="24"/>
        <v>10.803995923112396</v>
      </c>
      <c r="H548">
        <f t="shared" si="25"/>
        <v>9.3825455839768068</v>
      </c>
    </row>
    <row r="549" spans="2:8" x14ac:dyDescent="0.25">
      <c r="B549">
        <v>1973</v>
      </c>
      <c r="C549" s="3">
        <v>84.7</v>
      </c>
      <c r="D549" s="3">
        <v>73.099999999999994</v>
      </c>
      <c r="E549" s="3">
        <f t="shared" si="22"/>
        <v>82.9</v>
      </c>
      <c r="F549" s="3">
        <f t="shared" si="23"/>
        <v>71</v>
      </c>
      <c r="G549">
        <f t="shared" si="24"/>
        <v>10.454549838832506</v>
      </c>
      <c r="H549">
        <f t="shared" si="25"/>
        <v>9.5122200067202414</v>
      </c>
    </row>
    <row r="550" spans="2:8" x14ac:dyDescent="0.25">
      <c r="B550">
        <v>1974</v>
      </c>
      <c r="C550" s="3">
        <v>83.7</v>
      </c>
      <c r="D550" s="3">
        <v>72.2</v>
      </c>
      <c r="E550" s="3">
        <f t="shared" si="22"/>
        <v>84.7</v>
      </c>
      <c r="F550" s="3">
        <f t="shared" si="23"/>
        <v>73.099999999999994</v>
      </c>
      <c r="G550">
        <f t="shared" si="24"/>
        <v>7.842465275622601</v>
      </c>
      <c r="H550">
        <f t="shared" si="25"/>
        <v>6.7314546829753539</v>
      </c>
    </row>
    <row r="551" spans="2:8" x14ac:dyDescent="0.25">
      <c r="B551">
        <v>1975</v>
      </c>
      <c r="C551" s="3">
        <v>84.5</v>
      </c>
      <c r="D551" s="3">
        <v>74.8</v>
      </c>
      <c r="E551" s="3">
        <f t="shared" si="22"/>
        <v>83.7</v>
      </c>
      <c r="F551" s="3">
        <f t="shared" si="23"/>
        <v>72.2</v>
      </c>
      <c r="G551">
        <f t="shared" si="24"/>
        <v>9.5380678107392214</v>
      </c>
      <c r="H551">
        <f t="shared" si="25"/>
        <v>10.137496964580308</v>
      </c>
    </row>
    <row r="552" spans="2:8" x14ac:dyDescent="0.25">
      <c r="B552">
        <v>1976</v>
      </c>
      <c r="C552" s="3">
        <v>87</v>
      </c>
      <c r="D552" s="3">
        <v>77.2</v>
      </c>
      <c r="E552" s="3">
        <f t="shared" si="22"/>
        <v>84.5</v>
      </c>
      <c r="F552" s="3">
        <f t="shared" si="23"/>
        <v>74.8</v>
      </c>
      <c r="G552">
        <f t="shared" si="24"/>
        <v>11.321585782645926</v>
      </c>
      <c r="H552">
        <f t="shared" si="25"/>
        <v>10.208930373277113</v>
      </c>
    </row>
    <row r="553" spans="2:8" x14ac:dyDescent="0.25">
      <c r="B553">
        <v>1977</v>
      </c>
      <c r="C553" s="3">
        <v>88.1</v>
      </c>
      <c r="D553" s="3">
        <v>78.400000000000006</v>
      </c>
      <c r="E553" s="3">
        <f t="shared" si="22"/>
        <v>87</v>
      </c>
      <c r="F553" s="3">
        <f t="shared" si="23"/>
        <v>77.2</v>
      </c>
      <c r="G553">
        <f t="shared" si="24"/>
        <v>10.182579444854383</v>
      </c>
      <c r="H553">
        <f t="shared" si="25"/>
        <v>9.2594842889972284</v>
      </c>
    </row>
    <row r="554" spans="2:8" x14ac:dyDescent="0.25">
      <c r="B554">
        <v>1978</v>
      </c>
      <c r="C554" s="3">
        <v>89.7</v>
      </c>
      <c r="D554" s="3">
        <v>79.5</v>
      </c>
      <c r="E554" s="3">
        <f t="shared" si="22"/>
        <v>88.1</v>
      </c>
      <c r="F554" s="3">
        <f t="shared" si="23"/>
        <v>78.400000000000006</v>
      </c>
      <c r="G554">
        <f t="shared" si="24"/>
        <v>10.797416656226119</v>
      </c>
      <c r="H554">
        <f t="shared" si="25"/>
        <v>9.2847612468572862</v>
      </c>
    </row>
    <row r="555" spans="2:8" x14ac:dyDescent="0.25">
      <c r="B555">
        <v>1979</v>
      </c>
      <c r="C555" s="3">
        <v>90</v>
      </c>
      <c r="D555" s="3">
        <v>79.7</v>
      </c>
      <c r="E555" s="3">
        <f t="shared" si="22"/>
        <v>89.7</v>
      </c>
      <c r="F555" s="3">
        <f t="shared" si="23"/>
        <v>79.5</v>
      </c>
      <c r="G555">
        <f t="shared" si="24"/>
        <v>9.6644526000395246</v>
      </c>
      <c r="H555">
        <f t="shared" si="25"/>
        <v>8.4995984582290163</v>
      </c>
    </row>
    <row r="556" spans="2:8" x14ac:dyDescent="0.25">
      <c r="B556">
        <v>1980</v>
      </c>
      <c r="C556" s="3">
        <v>89.7</v>
      </c>
      <c r="D556" s="3">
        <v>79.8</v>
      </c>
      <c r="E556" s="3">
        <f t="shared" si="22"/>
        <v>90</v>
      </c>
      <c r="F556" s="3">
        <f t="shared" si="23"/>
        <v>79.7</v>
      </c>
      <c r="G556">
        <f t="shared" si="24"/>
        <v>9.0957718395045362</v>
      </c>
      <c r="H556">
        <f t="shared" si="25"/>
        <v>8.4204779512056831</v>
      </c>
    </row>
    <row r="557" spans="2:8" x14ac:dyDescent="0.25">
      <c r="B557">
        <v>1981</v>
      </c>
      <c r="C557" s="3">
        <v>89.8</v>
      </c>
      <c r="D557" s="3">
        <v>81.400000000000006</v>
      </c>
      <c r="E557" s="3">
        <f t="shared" si="22"/>
        <v>89.7</v>
      </c>
      <c r="F557" s="3">
        <f t="shared" si="23"/>
        <v>79.8</v>
      </c>
      <c r="G557">
        <f t="shared" si="24"/>
        <v>9.4644526000395217</v>
      </c>
      <c r="H557">
        <f t="shared" si="25"/>
        <v>9.9309176976940279</v>
      </c>
    </row>
    <row r="558" spans="2:8" x14ac:dyDescent="0.25">
      <c r="B558">
        <v>1982</v>
      </c>
      <c r="C558" s="3">
        <v>91.1</v>
      </c>
      <c r="D558" s="3">
        <v>81.2</v>
      </c>
      <c r="E558" s="3">
        <f t="shared" si="22"/>
        <v>89.8</v>
      </c>
      <c r="F558" s="3">
        <f t="shared" si="23"/>
        <v>81.400000000000006</v>
      </c>
      <c r="G558">
        <f t="shared" si="24"/>
        <v>10.674892346527855</v>
      </c>
      <c r="H558">
        <f t="shared" si="25"/>
        <v>8.2979536415074335</v>
      </c>
    </row>
    <row r="559" spans="2:8" x14ac:dyDescent="0.25">
      <c r="B559">
        <v>1983</v>
      </c>
      <c r="C559" s="3">
        <v>91.2</v>
      </c>
      <c r="D559" s="3">
        <v>84</v>
      </c>
      <c r="E559" s="3">
        <f t="shared" si="22"/>
        <v>91.1</v>
      </c>
      <c r="F559" s="3">
        <f t="shared" si="23"/>
        <v>81.2</v>
      </c>
      <c r="G559">
        <f t="shared" si="24"/>
        <v>9.6106090508762634</v>
      </c>
      <c r="H559">
        <f t="shared" si="25"/>
        <v>11.277074148530758</v>
      </c>
    </row>
    <row r="560" spans="2:8" x14ac:dyDescent="0.25">
      <c r="B560">
        <v>1984</v>
      </c>
      <c r="C560" s="3">
        <v>91.5</v>
      </c>
      <c r="D560" s="3">
        <v>86.4</v>
      </c>
      <c r="E560" s="3">
        <f t="shared" si="22"/>
        <v>91.2</v>
      </c>
      <c r="F560" s="3">
        <f t="shared" si="23"/>
        <v>84</v>
      </c>
      <c r="G560">
        <f t="shared" si="24"/>
        <v>9.8210487973645968</v>
      </c>
      <c r="H560">
        <f t="shared" si="25"/>
        <v>11.169387050204236</v>
      </c>
    </row>
    <row r="561" spans="2:8" x14ac:dyDescent="0.25">
      <c r="B561">
        <v>1985</v>
      </c>
      <c r="C561" s="3">
        <v>92.8</v>
      </c>
      <c r="D561" s="3">
        <v>88.1</v>
      </c>
      <c r="E561" s="3">
        <f t="shared" si="22"/>
        <v>91.5</v>
      </c>
      <c r="F561" s="3">
        <f t="shared" si="23"/>
        <v>86.4</v>
      </c>
      <c r="G561">
        <f t="shared" si="24"/>
        <v>10.852368036829617</v>
      </c>
      <c r="H561">
        <f t="shared" si="25"/>
        <v>10.719940965924351</v>
      </c>
    </row>
    <row r="562" spans="2:8" x14ac:dyDescent="0.25">
      <c r="B562">
        <v>1986</v>
      </c>
      <c r="C562" s="3">
        <v>95.9</v>
      </c>
      <c r="D562" s="3">
        <v>90.7</v>
      </c>
      <c r="E562" s="3">
        <f t="shared" si="22"/>
        <v>92.8</v>
      </c>
      <c r="F562" s="3">
        <f t="shared" si="23"/>
        <v>88.1</v>
      </c>
      <c r="G562">
        <f t="shared" si="24"/>
        <v>12.788084741178025</v>
      </c>
      <c r="H562">
        <f t="shared" si="25"/>
        <v>11.797416656226119</v>
      </c>
    </row>
    <row r="563" spans="2:8" x14ac:dyDescent="0.25">
      <c r="B563">
        <v>1987</v>
      </c>
      <c r="C563" s="3">
        <v>96.3</v>
      </c>
      <c r="D563" s="3">
        <v>91.3</v>
      </c>
      <c r="E563" s="3">
        <f t="shared" si="22"/>
        <v>95.9</v>
      </c>
      <c r="F563" s="3">
        <f t="shared" si="23"/>
        <v>90.7</v>
      </c>
      <c r="G563">
        <f t="shared" si="24"/>
        <v>10.411716882316497</v>
      </c>
      <c r="H563">
        <f t="shared" si="25"/>
        <v>10.068850064922898</v>
      </c>
    </row>
    <row r="564" spans="2:8" x14ac:dyDescent="0.25">
      <c r="B564">
        <v>1988</v>
      </c>
      <c r="C564" s="3">
        <v>97.3</v>
      </c>
      <c r="D564" s="3">
        <v>92.4</v>
      </c>
      <c r="E564" s="3">
        <f t="shared" si="22"/>
        <v>96.3</v>
      </c>
      <c r="F564" s="3">
        <f t="shared" si="23"/>
        <v>91.3</v>
      </c>
      <c r="G564">
        <f t="shared" si="24"/>
        <v>11.053475868269857</v>
      </c>
      <c r="H564">
        <f t="shared" si="25"/>
        <v>10.631488543852939</v>
      </c>
    </row>
    <row r="565" spans="2:8" x14ac:dyDescent="0.25">
      <c r="B565">
        <v>1989</v>
      </c>
      <c r="C565" s="3">
        <v>95.8</v>
      </c>
      <c r="D565" s="3">
        <v>93.3</v>
      </c>
      <c r="E565" s="3">
        <f t="shared" si="22"/>
        <v>97.3</v>
      </c>
      <c r="F565" s="3">
        <f t="shared" si="23"/>
        <v>92.4</v>
      </c>
      <c r="G565">
        <f t="shared" si="24"/>
        <v>8.6578733331532334</v>
      </c>
      <c r="H565">
        <f t="shared" si="25"/>
        <v>10.546325755224657</v>
      </c>
    </row>
    <row r="566" spans="2:8" x14ac:dyDescent="0.25">
      <c r="B566">
        <v>1990</v>
      </c>
      <c r="C566" s="3">
        <v>96.4</v>
      </c>
      <c r="D566" s="3">
        <v>94.5</v>
      </c>
      <c r="E566" s="3">
        <f t="shared" si="22"/>
        <v>95.8</v>
      </c>
      <c r="F566" s="3">
        <f t="shared" si="23"/>
        <v>93.3</v>
      </c>
      <c r="G566">
        <f t="shared" si="24"/>
        <v>10.60127713582817</v>
      </c>
      <c r="H566">
        <f t="shared" si="25"/>
        <v>10.940283473619701</v>
      </c>
    </row>
    <row r="567" spans="2:8" x14ac:dyDescent="0.25">
      <c r="B567">
        <v>1991</v>
      </c>
      <c r="C567" s="3">
        <v>97.4</v>
      </c>
      <c r="D567" s="3">
        <v>95.9</v>
      </c>
      <c r="E567" s="3">
        <f t="shared" si="22"/>
        <v>96.4</v>
      </c>
      <c r="F567" s="3">
        <f t="shared" si="23"/>
        <v>94.5</v>
      </c>
      <c r="G567">
        <f t="shared" si="24"/>
        <v>11.063915614758187</v>
      </c>
      <c r="H567">
        <f t="shared" si="25"/>
        <v>11.26556043147977</v>
      </c>
    </row>
    <row r="568" spans="2:8" x14ac:dyDescent="0.25">
      <c r="B568">
        <v>1992</v>
      </c>
      <c r="C568" s="3">
        <v>100</v>
      </c>
      <c r="D568" s="3">
        <v>100</v>
      </c>
      <c r="E568" s="3">
        <f t="shared" si="22"/>
        <v>97.4</v>
      </c>
      <c r="F568" s="3">
        <f t="shared" si="23"/>
        <v>95.9</v>
      </c>
      <c r="G568">
        <f t="shared" si="24"/>
        <v>12.768313079641572</v>
      </c>
      <c r="H568">
        <f t="shared" si="25"/>
        <v>14.1117168823165</v>
      </c>
    </row>
    <row r="569" spans="2:8" x14ac:dyDescent="0.25">
      <c r="B569">
        <v>1993</v>
      </c>
      <c r="C569" s="3">
        <v>99.9</v>
      </c>
      <c r="D569" s="3">
        <v>100.1</v>
      </c>
      <c r="E569" s="3">
        <f t="shared" si="22"/>
        <v>100</v>
      </c>
      <c r="F569" s="3">
        <f t="shared" si="23"/>
        <v>100</v>
      </c>
      <c r="G569">
        <f t="shared" si="24"/>
        <v>10.339746488338378</v>
      </c>
      <c r="H569">
        <f t="shared" si="25"/>
        <v>10.539746488338366</v>
      </c>
    </row>
    <row r="570" spans="2:8" x14ac:dyDescent="0.25">
      <c r="B570">
        <v>1994</v>
      </c>
      <c r="C570" s="3">
        <v>99.7</v>
      </c>
      <c r="D570" s="3">
        <v>101.4</v>
      </c>
      <c r="E570" s="3">
        <f t="shared" si="22"/>
        <v>99.9</v>
      </c>
      <c r="F570" s="3">
        <f t="shared" si="23"/>
        <v>100.1</v>
      </c>
      <c r="G570">
        <f t="shared" si="24"/>
        <v>10.229306741850039</v>
      </c>
      <c r="H570">
        <f t="shared" si="25"/>
        <v>11.750186234826728</v>
      </c>
    </row>
    <row r="571" spans="2:8" x14ac:dyDescent="0.25">
      <c r="B571">
        <v>1995</v>
      </c>
      <c r="C571" s="3">
        <v>99.1</v>
      </c>
      <c r="D571" s="3">
        <v>102.2</v>
      </c>
      <c r="E571" s="3">
        <f t="shared" si="22"/>
        <v>99.7</v>
      </c>
      <c r="F571" s="3">
        <f t="shared" si="23"/>
        <v>101.4</v>
      </c>
      <c r="G571">
        <f t="shared" si="24"/>
        <v>9.8084272488733575</v>
      </c>
      <c r="H571">
        <f t="shared" si="25"/>
        <v>11.385902939175111</v>
      </c>
    </row>
    <row r="572" spans="2:8" x14ac:dyDescent="0.25">
      <c r="B572">
        <v>1996</v>
      </c>
      <c r="C572" s="3">
        <v>99.6</v>
      </c>
      <c r="D572" s="3">
        <v>105.2</v>
      </c>
      <c r="E572" s="3">
        <f t="shared" si="22"/>
        <v>99.1</v>
      </c>
      <c r="F572" s="3">
        <f t="shared" si="23"/>
        <v>102.2</v>
      </c>
      <c r="G572">
        <f t="shared" si="24"/>
        <v>10.845788769943326</v>
      </c>
      <c r="H572">
        <f t="shared" si="25"/>
        <v>13.669420911081815</v>
      </c>
    </row>
    <row r="573" spans="2:8" x14ac:dyDescent="0.25">
      <c r="B573">
        <v>1997</v>
      </c>
      <c r="C573" s="3">
        <v>101.1</v>
      </c>
      <c r="D573" s="3">
        <v>107.5</v>
      </c>
      <c r="E573" s="3">
        <f t="shared" si="22"/>
        <v>99.6</v>
      </c>
      <c r="F573" s="3">
        <f t="shared" si="23"/>
        <v>105.2</v>
      </c>
      <c r="G573">
        <f t="shared" si="24"/>
        <v>11.897987502385021</v>
      </c>
      <c r="H573">
        <f t="shared" si="25"/>
        <v>13.282613305731971</v>
      </c>
    </row>
    <row r="574" spans="2:8" x14ac:dyDescent="0.25">
      <c r="B574">
        <v>1998</v>
      </c>
      <c r="C574" s="3">
        <v>105.1</v>
      </c>
      <c r="D574" s="3">
        <v>110.5</v>
      </c>
      <c r="E574" s="3">
        <f t="shared" si="22"/>
        <v>101.1</v>
      </c>
      <c r="F574" s="3">
        <f t="shared" si="23"/>
        <v>107.5</v>
      </c>
      <c r="G574">
        <f t="shared" si="24"/>
        <v>14.554583699710093</v>
      </c>
      <c r="H574">
        <f t="shared" si="25"/>
        <v>14.222727474963747</v>
      </c>
    </row>
    <row r="577" spans="2:10" x14ac:dyDescent="0.25">
      <c r="B577" t="s">
        <v>4</v>
      </c>
    </row>
    <row r="578" spans="2:10" ht="15.75" thickBot="1" x14ac:dyDescent="0.3"/>
    <row r="579" spans="2:10" x14ac:dyDescent="0.25">
      <c r="B579" s="7" t="s">
        <v>5</v>
      </c>
      <c r="C579" s="7"/>
    </row>
    <row r="580" spans="2:10" x14ac:dyDescent="0.25">
      <c r="B580" s="4" t="s">
        <v>6</v>
      </c>
      <c r="C580" s="4">
        <v>0.80181379914319773</v>
      </c>
    </row>
    <row r="581" spans="2:10" x14ac:dyDescent="0.25">
      <c r="B581" s="4" t="s">
        <v>7</v>
      </c>
      <c r="C581" s="4">
        <v>0.6429053684964483</v>
      </c>
    </row>
    <row r="582" spans="2:10" x14ac:dyDescent="0.25">
      <c r="B582" s="4" t="s">
        <v>8</v>
      </c>
      <c r="C582" s="4">
        <v>0.63325416223959552</v>
      </c>
    </row>
    <row r="583" spans="2:10" x14ac:dyDescent="0.25">
      <c r="B583" s="4" t="s">
        <v>9</v>
      </c>
      <c r="C583" s="4">
        <v>0.85422847714876093</v>
      </c>
    </row>
    <row r="584" spans="2:10" ht="15.75" thickBot="1" x14ac:dyDescent="0.3">
      <c r="B584" s="5" t="s">
        <v>10</v>
      </c>
      <c r="C584" s="5">
        <v>39</v>
      </c>
    </row>
    <row r="586" spans="2:10" ht="15.75" thickBot="1" x14ac:dyDescent="0.3">
      <c r="B586" t="s">
        <v>11</v>
      </c>
    </row>
    <row r="587" spans="2:10" x14ac:dyDescent="0.25">
      <c r="B587" s="6"/>
      <c r="C587" s="6" t="s">
        <v>16</v>
      </c>
      <c r="D587" s="6" t="s">
        <v>17</v>
      </c>
      <c r="E587" s="6" t="s">
        <v>18</v>
      </c>
      <c r="F587" s="6" t="s">
        <v>19</v>
      </c>
      <c r="G587" s="6" t="s">
        <v>20</v>
      </c>
    </row>
    <row r="588" spans="2:10" x14ac:dyDescent="0.25">
      <c r="B588" s="4" t="s">
        <v>12</v>
      </c>
      <c r="C588" s="4">
        <v>1</v>
      </c>
      <c r="D588" s="4">
        <v>48.608648446088111</v>
      </c>
      <c r="E588" s="4">
        <v>48.608648446088111</v>
      </c>
      <c r="F588" s="4">
        <v>66.613991182704154</v>
      </c>
      <c r="G588" s="4">
        <v>8.5375471025195453E-10</v>
      </c>
    </row>
    <row r="589" spans="2:10" x14ac:dyDescent="0.25">
      <c r="B589" s="4" t="s">
        <v>13</v>
      </c>
      <c r="C589" s="4">
        <v>37</v>
      </c>
      <c r="D589" s="4">
        <v>26.999132773359975</v>
      </c>
      <c r="E589" s="4">
        <v>0.72970629117189123</v>
      </c>
      <c r="F589" s="4"/>
      <c r="G589" s="4"/>
    </row>
    <row r="590" spans="2:10" ht="15.75" thickBot="1" x14ac:dyDescent="0.3">
      <c r="B590" s="5" t="s">
        <v>14</v>
      </c>
      <c r="C590" s="5">
        <v>38</v>
      </c>
      <c r="D590" s="5">
        <v>75.607781219448086</v>
      </c>
      <c r="E590" s="5"/>
      <c r="F590" s="5"/>
      <c r="G590" s="5"/>
    </row>
    <row r="591" spans="2:10" ht="15.75" thickBot="1" x14ac:dyDescent="0.3"/>
    <row r="592" spans="2:10" x14ac:dyDescent="0.25">
      <c r="B592" s="6"/>
      <c r="C592" s="6" t="s">
        <v>21</v>
      </c>
      <c r="D592" s="6" t="s">
        <v>9</v>
      </c>
      <c r="E592" s="6" t="s">
        <v>22</v>
      </c>
      <c r="F592" s="6" t="s">
        <v>23</v>
      </c>
      <c r="G592" s="6" t="s">
        <v>24</v>
      </c>
      <c r="H592" s="6" t="s">
        <v>25</v>
      </c>
      <c r="I592" s="6" t="s">
        <v>26</v>
      </c>
      <c r="J592" s="6" t="s">
        <v>27</v>
      </c>
    </row>
    <row r="593" spans="2:10" x14ac:dyDescent="0.25">
      <c r="B593" s="4" t="s">
        <v>15</v>
      </c>
      <c r="C593" s="8">
        <v>4.7531393909771706</v>
      </c>
      <c r="D593" s="4">
        <v>0.66731170895395986</v>
      </c>
      <c r="E593" s="4">
        <v>7.1228173089123876</v>
      </c>
      <c r="F593" s="4">
        <v>1.9459211813277265E-8</v>
      </c>
      <c r="G593" s="4">
        <v>3.4010374358035813</v>
      </c>
      <c r="H593" s="4">
        <v>6.10524134615076</v>
      </c>
      <c r="I593" s="4">
        <v>3.4010374358035813</v>
      </c>
      <c r="J593" s="4">
        <v>6.10524134615076</v>
      </c>
    </row>
    <row r="594" spans="2:10" ht="15.75" thickBot="1" x14ac:dyDescent="0.3">
      <c r="B594" s="5" t="s">
        <v>28</v>
      </c>
      <c r="C594" s="9">
        <v>0.54685023954882783</v>
      </c>
      <c r="D594" s="5">
        <v>6.7001677955048689E-2</v>
      </c>
      <c r="E594" s="5">
        <v>8.1617394704011552</v>
      </c>
      <c r="F594" s="5">
        <v>8.5375471025195453E-10</v>
      </c>
      <c r="G594" s="5">
        <v>0.41109194466600441</v>
      </c>
      <c r="H594" s="5">
        <v>0.68260853443165126</v>
      </c>
      <c r="I594" s="5">
        <v>0.41109194466600441</v>
      </c>
      <c r="J594" s="5">
        <v>0.68260853443165126</v>
      </c>
    </row>
    <row r="596" spans="2:10" x14ac:dyDescent="0.25">
      <c r="B596" s="10" t="s">
        <v>39</v>
      </c>
      <c r="C596">
        <f>1-C527</f>
        <v>0.10439746488338375</v>
      </c>
    </row>
    <row r="597" spans="2:10" x14ac:dyDescent="0.25">
      <c r="B597" s="11" t="s">
        <v>38</v>
      </c>
      <c r="C597" s="11">
        <f>+C593/C596</f>
        <v>45.529260660559359</v>
      </c>
    </row>
    <row r="598" spans="2:10" x14ac:dyDescent="0.25">
      <c r="B598" s="11" t="s">
        <v>37</v>
      </c>
      <c r="C598" s="11">
        <f>+C594</f>
        <v>0.54685023954882783</v>
      </c>
    </row>
    <row r="601" spans="2:10" x14ac:dyDescent="0.25">
      <c r="C601" t="s">
        <v>2</v>
      </c>
      <c r="D601" t="s">
        <v>1</v>
      </c>
    </row>
    <row r="602" spans="2:10" x14ac:dyDescent="0.25">
      <c r="C602" s="1" t="s">
        <v>0</v>
      </c>
      <c r="D602" s="1" t="s">
        <v>3</v>
      </c>
      <c r="E602" t="s">
        <v>40</v>
      </c>
      <c r="F602" t="s">
        <v>13</v>
      </c>
      <c r="G602" t="s">
        <v>41</v>
      </c>
    </row>
    <row r="603" spans="2:10" x14ac:dyDescent="0.25">
      <c r="B603">
        <v>1959</v>
      </c>
      <c r="C603" s="3">
        <v>58.5</v>
      </c>
      <c r="D603" s="3">
        <v>47.2</v>
      </c>
      <c r="E603">
        <f>+$C$597+$C$598*D603</f>
        <v>71.340591967264032</v>
      </c>
      <c r="F603">
        <f>+C603-E603</f>
        <v>-12.840591967264032</v>
      </c>
    </row>
    <row r="604" spans="2:10" x14ac:dyDescent="0.25">
      <c r="B604">
        <v>1960</v>
      </c>
      <c r="C604" s="3">
        <v>59.9</v>
      </c>
      <c r="D604" s="3">
        <v>48</v>
      </c>
      <c r="E604">
        <f t="shared" ref="E604:E642" si="26">+$C$597+$C$598*D604</f>
        <v>71.778072158903086</v>
      </c>
      <c r="F604">
        <f t="shared" ref="F604:F642" si="27">+C604-E604</f>
        <v>-11.878072158903088</v>
      </c>
      <c r="G604">
        <f>+F603</f>
        <v>-12.840591967264032</v>
      </c>
    </row>
    <row r="605" spans="2:10" x14ac:dyDescent="0.25">
      <c r="B605">
        <v>1961</v>
      </c>
      <c r="C605" s="3">
        <v>61.7</v>
      </c>
      <c r="D605" s="3">
        <v>49.8</v>
      </c>
      <c r="E605">
        <f t="shared" si="26"/>
        <v>72.762402590090986</v>
      </c>
      <c r="F605">
        <f t="shared" si="27"/>
        <v>-11.062402590090983</v>
      </c>
      <c r="G605">
        <f t="shared" ref="G605:G642" si="28">+F604</f>
        <v>-11.878072158903088</v>
      </c>
    </row>
    <row r="606" spans="2:10" x14ac:dyDescent="0.25">
      <c r="B606">
        <v>1962</v>
      </c>
      <c r="C606" s="3">
        <v>63.9</v>
      </c>
      <c r="D606" s="3">
        <v>52.1</v>
      </c>
      <c r="E606">
        <f t="shared" si="26"/>
        <v>74.020158141053287</v>
      </c>
      <c r="F606">
        <f t="shared" si="27"/>
        <v>-10.120158141053288</v>
      </c>
      <c r="G606">
        <f t="shared" si="28"/>
        <v>-11.062402590090983</v>
      </c>
    </row>
    <row r="607" spans="2:10" x14ac:dyDescent="0.25">
      <c r="B607">
        <v>1963</v>
      </c>
      <c r="C607" s="3">
        <v>65.3</v>
      </c>
      <c r="D607" s="3">
        <v>54.1</v>
      </c>
      <c r="E607">
        <f t="shared" si="26"/>
        <v>75.11385862015095</v>
      </c>
      <c r="F607">
        <f t="shared" si="27"/>
        <v>-9.8138586201509526</v>
      </c>
      <c r="G607">
        <f t="shared" si="28"/>
        <v>-10.120158141053288</v>
      </c>
    </row>
    <row r="608" spans="2:10" x14ac:dyDescent="0.25">
      <c r="B608">
        <v>1964</v>
      </c>
      <c r="C608" s="3">
        <v>67.8</v>
      </c>
      <c r="D608" s="3">
        <v>56.6</v>
      </c>
      <c r="E608">
        <f t="shared" si="26"/>
        <v>76.480984219023014</v>
      </c>
      <c r="F608">
        <f t="shared" si="27"/>
        <v>-8.6809842190230171</v>
      </c>
      <c r="G608">
        <f t="shared" si="28"/>
        <v>-9.8138586201509526</v>
      </c>
    </row>
    <row r="609" spans="2:7" x14ac:dyDescent="0.25">
      <c r="B609">
        <v>1965</v>
      </c>
      <c r="C609" s="3">
        <v>69.3</v>
      </c>
      <c r="D609" s="3">
        <v>58.6</v>
      </c>
      <c r="E609">
        <f t="shared" si="26"/>
        <v>77.574684698120677</v>
      </c>
      <c r="F609">
        <f t="shared" si="27"/>
        <v>-8.2746846981206801</v>
      </c>
      <c r="G609">
        <f t="shared" si="28"/>
        <v>-8.6809842190230171</v>
      </c>
    </row>
    <row r="610" spans="2:7" x14ac:dyDescent="0.25">
      <c r="B610">
        <v>1966</v>
      </c>
      <c r="C610" s="3">
        <v>71.8</v>
      </c>
      <c r="D610" s="3">
        <v>61</v>
      </c>
      <c r="E610">
        <f t="shared" si="26"/>
        <v>78.887125273037867</v>
      </c>
      <c r="F610">
        <f t="shared" si="27"/>
        <v>-7.08712527303787</v>
      </c>
      <c r="G610">
        <f t="shared" si="28"/>
        <v>-8.2746846981206801</v>
      </c>
    </row>
    <row r="611" spans="2:7" x14ac:dyDescent="0.25">
      <c r="B611">
        <v>1967</v>
      </c>
      <c r="C611" s="3">
        <v>73.7</v>
      </c>
      <c r="D611" s="3">
        <v>62.3</v>
      </c>
      <c r="E611">
        <f t="shared" si="26"/>
        <v>79.598030584451323</v>
      </c>
      <c r="F611">
        <f t="shared" si="27"/>
        <v>-5.8980305844513197</v>
      </c>
      <c r="G611">
        <f t="shared" si="28"/>
        <v>-7.08712527303787</v>
      </c>
    </row>
    <row r="612" spans="2:7" x14ac:dyDescent="0.25">
      <c r="B612">
        <v>1968</v>
      </c>
      <c r="C612" s="3">
        <v>76.5</v>
      </c>
      <c r="D612" s="3">
        <v>64.5</v>
      </c>
      <c r="E612">
        <f t="shared" si="26"/>
        <v>80.801101111458763</v>
      </c>
      <c r="F612">
        <f t="shared" si="27"/>
        <v>-4.3011011114587632</v>
      </c>
      <c r="G612">
        <f t="shared" si="28"/>
        <v>-5.8980305844513197</v>
      </c>
    </row>
    <row r="613" spans="2:7" x14ac:dyDescent="0.25">
      <c r="B613">
        <v>1969</v>
      </c>
      <c r="C613" s="3">
        <v>77.599999999999994</v>
      </c>
      <c r="D613" s="3">
        <v>64.8</v>
      </c>
      <c r="E613">
        <f t="shared" si="26"/>
        <v>80.965156183323401</v>
      </c>
      <c r="F613">
        <f t="shared" si="27"/>
        <v>-3.3651561833234069</v>
      </c>
      <c r="G613">
        <f t="shared" si="28"/>
        <v>-4.3011011114587632</v>
      </c>
    </row>
    <row r="614" spans="2:7" x14ac:dyDescent="0.25">
      <c r="B614">
        <v>1970</v>
      </c>
      <c r="C614" s="3">
        <v>79</v>
      </c>
      <c r="D614" s="3">
        <v>66.2</v>
      </c>
      <c r="E614">
        <f t="shared" si="26"/>
        <v>81.73074651869176</v>
      </c>
      <c r="F614">
        <f t="shared" si="27"/>
        <v>-2.7307465186917597</v>
      </c>
      <c r="G614">
        <f t="shared" si="28"/>
        <v>-3.3651561833234069</v>
      </c>
    </row>
    <row r="615" spans="2:7" x14ac:dyDescent="0.25">
      <c r="B615">
        <v>1971</v>
      </c>
      <c r="C615" s="3">
        <v>80.5</v>
      </c>
      <c r="D615" s="3">
        <v>68.8</v>
      </c>
      <c r="E615">
        <f t="shared" si="26"/>
        <v>83.152557141518713</v>
      </c>
      <c r="F615">
        <f t="shared" si="27"/>
        <v>-2.652557141518713</v>
      </c>
      <c r="G615">
        <f t="shared" si="28"/>
        <v>-2.7307465186917597</v>
      </c>
    </row>
    <row r="616" spans="2:7" x14ac:dyDescent="0.25">
      <c r="B616">
        <v>1972</v>
      </c>
      <c r="C616" s="3">
        <v>82.9</v>
      </c>
      <c r="D616" s="3">
        <v>71</v>
      </c>
      <c r="E616">
        <f t="shared" si="26"/>
        <v>84.355627668526125</v>
      </c>
      <c r="F616">
        <f t="shared" si="27"/>
        <v>-1.4556276685261196</v>
      </c>
      <c r="G616">
        <f t="shared" si="28"/>
        <v>-2.652557141518713</v>
      </c>
    </row>
    <row r="617" spans="2:7" x14ac:dyDescent="0.25">
      <c r="B617">
        <v>1973</v>
      </c>
      <c r="C617" s="3">
        <v>84.7</v>
      </c>
      <c r="D617" s="3">
        <v>73.099999999999994</v>
      </c>
      <c r="E617">
        <f t="shared" si="26"/>
        <v>85.504013171578663</v>
      </c>
      <c r="F617">
        <f t="shared" si="27"/>
        <v>-0.80401317157866004</v>
      </c>
      <c r="G617">
        <f t="shared" si="28"/>
        <v>-1.4556276685261196</v>
      </c>
    </row>
    <row r="618" spans="2:7" x14ac:dyDescent="0.25">
      <c r="B618">
        <v>1974</v>
      </c>
      <c r="C618" s="3">
        <v>83.7</v>
      </c>
      <c r="D618" s="3">
        <v>72.2</v>
      </c>
      <c r="E618">
        <f t="shared" si="26"/>
        <v>85.011847955984734</v>
      </c>
      <c r="F618">
        <f t="shared" si="27"/>
        <v>-1.3118479559847316</v>
      </c>
      <c r="G618">
        <f t="shared" si="28"/>
        <v>-0.80401317157866004</v>
      </c>
    </row>
    <row r="619" spans="2:7" x14ac:dyDescent="0.25">
      <c r="B619">
        <v>1975</v>
      </c>
      <c r="C619" s="3">
        <v>84.5</v>
      </c>
      <c r="D619" s="3">
        <v>74.8</v>
      </c>
      <c r="E619">
        <f t="shared" si="26"/>
        <v>86.433658578811674</v>
      </c>
      <c r="F619">
        <f t="shared" si="27"/>
        <v>-1.9336585788116736</v>
      </c>
      <c r="G619">
        <f t="shared" si="28"/>
        <v>-1.3118479559847316</v>
      </c>
    </row>
    <row r="620" spans="2:7" x14ac:dyDescent="0.25">
      <c r="B620">
        <v>1976</v>
      </c>
      <c r="C620" s="3">
        <v>87</v>
      </c>
      <c r="D620" s="3">
        <v>77.2</v>
      </c>
      <c r="E620">
        <f t="shared" si="26"/>
        <v>87.746099153728863</v>
      </c>
      <c r="F620">
        <f t="shared" si="27"/>
        <v>-0.74609915372886348</v>
      </c>
      <c r="G620">
        <f t="shared" si="28"/>
        <v>-1.9336585788116736</v>
      </c>
    </row>
    <row r="621" spans="2:7" x14ac:dyDescent="0.25">
      <c r="B621">
        <v>1977</v>
      </c>
      <c r="C621" s="3">
        <v>88.1</v>
      </c>
      <c r="D621" s="3">
        <v>78.400000000000006</v>
      </c>
      <c r="E621">
        <f t="shared" si="26"/>
        <v>88.402319441187473</v>
      </c>
      <c r="F621">
        <f t="shared" si="27"/>
        <v>-0.30231944118747833</v>
      </c>
      <c r="G621">
        <f t="shared" si="28"/>
        <v>-0.74609915372886348</v>
      </c>
    </row>
    <row r="622" spans="2:7" x14ac:dyDescent="0.25">
      <c r="B622">
        <v>1978</v>
      </c>
      <c r="C622" s="3">
        <v>89.7</v>
      </c>
      <c r="D622" s="3">
        <v>79.5</v>
      </c>
      <c r="E622">
        <f t="shared" si="26"/>
        <v>89.003854704691179</v>
      </c>
      <c r="F622">
        <f t="shared" si="27"/>
        <v>0.69614529530882407</v>
      </c>
      <c r="G622">
        <f t="shared" si="28"/>
        <v>-0.30231944118747833</v>
      </c>
    </row>
    <row r="623" spans="2:7" x14ac:dyDescent="0.25">
      <c r="B623">
        <v>1979</v>
      </c>
      <c r="C623" s="3">
        <v>90</v>
      </c>
      <c r="D623" s="3">
        <v>79.7</v>
      </c>
      <c r="E623">
        <f t="shared" si="26"/>
        <v>89.113224752600942</v>
      </c>
      <c r="F623">
        <f t="shared" si="27"/>
        <v>0.88677524739905778</v>
      </c>
      <c r="G623">
        <f t="shared" si="28"/>
        <v>0.69614529530882407</v>
      </c>
    </row>
    <row r="624" spans="2:7" x14ac:dyDescent="0.25">
      <c r="B624">
        <v>1980</v>
      </c>
      <c r="C624" s="3">
        <v>89.7</v>
      </c>
      <c r="D624" s="3">
        <v>79.8</v>
      </c>
      <c r="E624">
        <f t="shared" si="26"/>
        <v>89.167909776555817</v>
      </c>
      <c r="F624">
        <f t="shared" si="27"/>
        <v>0.53209022344418599</v>
      </c>
      <c r="G624">
        <f t="shared" si="28"/>
        <v>0.88677524739905778</v>
      </c>
    </row>
    <row r="625" spans="2:7" x14ac:dyDescent="0.25">
      <c r="B625">
        <v>1981</v>
      </c>
      <c r="C625" s="3">
        <v>89.8</v>
      </c>
      <c r="D625" s="3">
        <v>81.400000000000006</v>
      </c>
      <c r="E625">
        <f t="shared" si="26"/>
        <v>90.042870159833939</v>
      </c>
      <c r="F625">
        <f t="shared" si="27"/>
        <v>-0.24287015983394156</v>
      </c>
      <c r="G625">
        <f t="shared" si="28"/>
        <v>0.53209022344418599</v>
      </c>
    </row>
    <row r="626" spans="2:7" x14ac:dyDescent="0.25">
      <c r="B626">
        <v>1982</v>
      </c>
      <c r="C626" s="3">
        <v>91.1</v>
      </c>
      <c r="D626" s="3">
        <v>81.2</v>
      </c>
      <c r="E626">
        <f t="shared" si="26"/>
        <v>89.933500111924189</v>
      </c>
      <c r="F626">
        <f t="shared" si="27"/>
        <v>1.1664998880758048</v>
      </c>
      <c r="G626">
        <f t="shared" si="28"/>
        <v>-0.24287015983394156</v>
      </c>
    </row>
    <row r="627" spans="2:7" x14ac:dyDescent="0.25">
      <c r="B627">
        <v>1983</v>
      </c>
      <c r="C627" s="3">
        <v>91.2</v>
      </c>
      <c r="D627" s="3">
        <v>84</v>
      </c>
      <c r="E627">
        <f t="shared" si="26"/>
        <v>91.464680782660906</v>
      </c>
      <c r="F627">
        <f t="shared" si="27"/>
        <v>-0.26468078266090345</v>
      </c>
      <c r="G627">
        <f t="shared" si="28"/>
        <v>1.1664998880758048</v>
      </c>
    </row>
    <row r="628" spans="2:7" x14ac:dyDescent="0.25">
      <c r="B628">
        <v>1984</v>
      </c>
      <c r="C628" s="3">
        <v>91.5</v>
      </c>
      <c r="D628" s="3">
        <v>86.4</v>
      </c>
      <c r="E628">
        <f t="shared" si="26"/>
        <v>92.777121357578096</v>
      </c>
      <c r="F628">
        <f t="shared" si="27"/>
        <v>-1.2771213575780962</v>
      </c>
      <c r="G628">
        <f t="shared" si="28"/>
        <v>-0.26468078266090345</v>
      </c>
    </row>
    <row r="629" spans="2:7" x14ac:dyDescent="0.25">
      <c r="B629">
        <v>1985</v>
      </c>
      <c r="C629" s="3">
        <v>92.8</v>
      </c>
      <c r="D629" s="3">
        <v>88.1</v>
      </c>
      <c r="E629">
        <f t="shared" si="26"/>
        <v>93.706766764811078</v>
      </c>
      <c r="F629">
        <f t="shared" si="27"/>
        <v>-0.90676676481108132</v>
      </c>
      <c r="G629">
        <f t="shared" si="28"/>
        <v>-1.2771213575780962</v>
      </c>
    </row>
    <row r="630" spans="2:7" x14ac:dyDescent="0.25">
      <c r="B630">
        <v>1986</v>
      </c>
      <c r="C630" s="3">
        <v>95.9</v>
      </c>
      <c r="D630" s="3">
        <v>90.7</v>
      </c>
      <c r="E630">
        <f t="shared" si="26"/>
        <v>95.128577387638046</v>
      </c>
      <c r="F630">
        <f t="shared" si="27"/>
        <v>0.77142261236195964</v>
      </c>
      <c r="G630">
        <f t="shared" si="28"/>
        <v>-0.90676676481108132</v>
      </c>
    </row>
    <row r="631" spans="2:7" x14ac:dyDescent="0.25">
      <c r="B631">
        <v>1987</v>
      </c>
      <c r="C631" s="3">
        <v>96.3</v>
      </c>
      <c r="D631" s="3">
        <v>91.3</v>
      </c>
      <c r="E631">
        <f t="shared" si="26"/>
        <v>95.456687531367336</v>
      </c>
      <c r="F631">
        <f t="shared" si="27"/>
        <v>0.84331246863266074</v>
      </c>
      <c r="G631">
        <f t="shared" si="28"/>
        <v>0.77142261236195964</v>
      </c>
    </row>
    <row r="632" spans="2:7" x14ac:dyDescent="0.25">
      <c r="B632">
        <v>1988</v>
      </c>
      <c r="C632" s="3">
        <v>97.3</v>
      </c>
      <c r="D632" s="3">
        <v>92.4</v>
      </c>
      <c r="E632">
        <f t="shared" si="26"/>
        <v>96.058222794871057</v>
      </c>
      <c r="F632">
        <f t="shared" si="27"/>
        <v>1.2417772051289404</v>
      </c>
      <c r="G632">
        <f t="shared" si="28"/>
        <v>0.84331246863266074</v>
      </c>
    </row>
    <row r="633" spans="2:7" x14ac:dyDescent="0.25">
      <c r="B633">
        <v>1989</v>
      </c>
      <c r="C633" s="3">
        <v>95.8</v>
      </c>
      <c r="D633" s="3">
        <v>93.3</v>
      </c>
      <c r="E633">
        <f t="shared" si="26"/>
        <v>96.550388010464985</v>
      </c>
      <c r="F633">
        <f t="shared" si="27"/>
        <v>-0.75038801046498804</v>
      </c>
      <c r="G633">
        <f t="shared" si="28"/>
        <v>1.2417772051289404</v>
      </c>
    </row>
    <row r="634" spans="2:7" x14ac:dyDescent="0.25">
      <c r="B634">
        <v>1990</v>
      </c>
      <c r="C634" s="3">
        <v>96.4</v>
      </c>
      <c r="D634" s="3">
        <v>94.5</v>
      </c>
      <c r="E634">
        <f t="shared" si="26"/>
        <v>97.206608297923594</v>
      </c>
      <c r="F634">
        <f t="shared" si="27"/>
        <v>-0.80660829792358868</v>
      </c>
      <c r="G634">
        <f t="shared" si="28"/>
        <v>-0.75038801046498804</v>
      </c>
    </row>
    <row r="635" spans="2:7" x14ac:dyDescent="0.25">
      <c r="B635">
        <v>1991</v>
      </c>
      <c r="C635" s="3">
        <v>97.4</v>
      </c>
      <c r="D635" s="3">
        <v>95.9</v>
      </c>
      <c r="E635">
        <f t="shared" si="26"/>
        <v>97.972198633291953</v>
      </c>
      <c r="F635">
        <f t="shared" si="27"/>
        <v>-0.57219863329194709</v>
      </c>
      <c r="G635">
        <f t="shared" si="28"/>
        <v>-0.80660829792358868</v>
      </c>
    </row>
    <row r="636" spans="2:7" x14ac:dyDescent="0.25">
      <c r="B636">
        <v>1992</v>
      </c>
      <c r="C636" s="3">
        <v>100</v>
      </c>
      <c r="D636" s="3">
        <v>100</v>
      </c>
      <c r="E636">
        <f t="shared" si="26"/>
        <v>100.21428461544214</v>
      </c>
      <c r="F636">
        <f t="shared" si="27"/>
        <v>-0.21428461544213917</v>
      </c>
      <c r="G636">
        <f t="shared" si="28"/>
        <v>-0.57219863329194709</v>
      </c>
    </row>
    <row r="637" spans="2:7" x14ac:dyDescent="0.25">
      <c r="B637">
        <v>1993</v>
      </c>
      <c r="C637" s="3">
        <v>99.9</v>
      </c>
      <c r="D637" s="3">
        <v>100.1</v>
      </c>
      <c r="E637">
        <f t="shared" si="26"/>
        <v>100.26896963939703</v>
      </c>
      <c r="F637">
        <f t="shared" si="27"/>
        <v>-0.36896963939702232</v>
      </c>
      <c r="G637">
        <f t="shared" si="28"/>
        <v>-0.21428461544213917</v>
      </c>
    </row>
    <row r="638" spans="2:7" x14ac:dyDescent="0.25">
      <c r="B638">
        <v>1994</v>
      </c>
      <c r="C638" s="3">
        <v>99.7</v>
      </c>
      <c r="D638" s="3">
        <v>101.4</v>
      </c>
      <c r="E638">
        <f t="shared" si="26"/>
        <v>100.97987495081051</v>
      </c>
      <c r="F638">
        <f t="shared" si="27"/>
        <v>-1.2798749508105089</v>
      </c>
      <c r="G638">
        <f t="shared" si="28"/>
        <v>-0.36896963939702232</v>
      </c>
    </row>
    <row r="639" spans="2:7" x14ac:dyDescent="0.25">
      <c r="B639">
        <v>1995</v>
      </c>
      <c r="C639" s="3">
        <v>99.1</v>
      </c>
      <c r="D639" s="3">
        <v>102.2</v>
      </c>
      <c r="E639">
        <f t="shared" si="26"/>
        <v>101.41735514244957</v>
      </c>
      <c r="F639">
        <f t="shared" si="27"/>
        <v>-2.3173551424495713</v>
      </c>
      <c r="G639">
        <f t="shared" si="28"/>
        <v>-1.2798749508105089</v>
      </c>
    </row>
    <row r="640" spans="2:7" x14ac:dyDescent="0.25">
      <c r="B640">
        <v>1996</v>
      </c>
      <c r="C640" s="3">
        <v>99.6</v>
      </c>
      <c r="D640" s="3">
        <v>105.2</v>
      </c>
      <c r="E640">
        <f t="shared" si="26"/>
        <v>103.05790586109605</v>
      </c>
      <c r="F640">
        <f t="shared" si="27"/>
        <v>-3.4579058610960516</v>
      </c>
      <c r="G640">
        <f t="shared" si="28"/>
        <v>-2.3173551424495713</v>
      </c>
    </row>
    <row r="641" spans="2:7" x14ac:dyDescent="0.25">
      <c r="B641">
        <v>1997</v>
      </c>
      <c r="C641" s="3">
        <v>101.1</v>
      </c>
      <c r="D641" s="3">
        <v>107.5</v>
      </c>
      <c r="E641">
        <f t="shared" si="26"/>
        <v>104.31566141205835</v>
      </c>
      <c r="F641">
        <f t="shared" si="27"/>
        <v>-3.2156614120583527</v>
      </c>
      <c r="G641">
        <f t="shared" si="28"/>
        <v>-3.4579058610960516</v>
      </c>
    </row>
    <row r="642" spans="2:7" x14ac:dyDescent="0.25">
      <c r="B642">
        <v>1998</v>
      </c>
      <c r="C642" s="3">
        <v>105.1</v>
      </c>
      <c r="D642" s="3">
        <v>110.5</v>
      </c>
      <c r="E642">
        <f t="shared" si="26"/>
        <v>105.95621213070484</v>
      </c>
      <c r="F642">
        <f t="shared" si="27"/>
        <v>-0.85621213070484714</v>
      </c>
      <c r="G642">
        <f t="shared" si="28"/>
        <v>-3.2156614120583527</v>
      </c>
    </row>
    <row r="645" spans="2:7" x14ac:dyDescent="0.25">
      <c r="B645" t="s">
        <v>4</v>
      </c>
    </row>
    <row r="646" spans="2:7" ht="15.75" thickBot="1" x14ac:dyDescent="0.3"/>
    <row r="647" spans="2:7" x14ac:dyDescent="0.25">
      <c r="B647" s="7" t="s">
        <v>5</v>
      </c>
      <c r="C647" s="7"/>
    </row>
    <row r="648" spans="2:7" x14ac:dyDescent="0.25">
      <c r="B648" s="4" t="s">
        <v>6</v>
      </c>
      <c r="C648" s="4">
        <v>0.98264035826156182</v>
      </c>
    </row>
    <row r="649" spans="2:7" x14ac:dyDescent="0.25">
      <c r="B649" s="4" t="s">
        <v>7</v>
      </c>
      <c r="C649" s="4">
        <v>0.96558207368441051</v>
      </c>
    </row>
    <row r="650" spans="2:7" x14ac:dyDescent="0.25">
      <c r="B650" s="4" t="s">
        <v>8</v>
      </c>
      <c r="C650" s="4">
        <v>0.93926628421072633</v>
      </c>
    </row>
    <row r="651" spans="2:7" x14ac:dyDescent="0.25">
      <c r="B651" s="4" t="s">
        <v>9</v>
      </c>
      <c r="C651" s="4">
        <v>0.8428527938592083</v>
      </c>
    </row>
    <row r="652" spans="2:7" ht="15.75" thickBot="1" x14ac:dyDescent="0.3">
      <c r="B652" s="5" t="s">
        <v>10</v>
      </c>
      <c r="C652" s="5">
        <v>39</v>
      </c>
    </row>
    <row r="654" spans="2:7" ht="15.75" thickBot="1" x14ac:dyDescent="0.3">
      <c r="B654" t="s">
        <v>11</v>
      </c>
    </row>
    <row r="655" spans="2:7" x14ac:dyDescent="0.25">
      <c r="B655" s="6"/>
      <c r="C655" s="6" t="s">
        <v>16</v>
      </c>
      <c r="D655" s="6" t="s">
        <v>17</v>
      </c>
      <c r="E655" s="6" t="s">
        <v>18</v>
      </c>
      <c r="F655" s="6" t="s">
        <v>19</v>
      </c>
      <c r="G655" s="6" t="s">
        <v>20</v>
      </c>
    </row>
    <row r="656" spans="2:7" x14ac:dyDescent="0.25">
      <c r="B656" s="4" t="s">
        <v>12</v>
      </c>
      <c r="C656" s="4">
        <v>1</v>
      </c>
      <c r="D656" s="4">
        <v>757.34114509473</v>
      </c>
      <c r="E656" s="4">
        <v>757.34114509473</v>
      </c>
      <c r="F656" s="4">
        <v>1066.0758136200691</v>
      </c>
      <c r="G656" s="4">
        <v>7.0058492007836002E-29</v>
      </c>
    </row>
    <row r="657" spans="2:10" x14ac:dyDescent="0.25">
      <c r="B657" s="4" t="s">
        <v>13</v>
      </c>
      <c r="C657" s="4">
        <v>38</v>
      </c>
      <c r="D657" s="4">
        <v>26.99523162041838</v>
      </c>
      <c r="E657" s="4">
        <v>0.71040083211627314</v>
      </c>
      <c r="F657" s="4"/>
      <c r="G657" s="4"/>
    </row>
    <row r="658" spans="2:10" ht="15.75" thickBot="1" x14ac:dyDescent="0.3">
      <c r="B658" s="5" t="s">
        <v>14</v>
      </c>
      <c r="C658" s="5">
        <v>39</v>
      </c>
      <c r="D658" s="5">
        <v>784.33637671514839</v>
      </c>
      <c r="E658" s="5"/>
      <c r="F658" s="5"/>
      <c r="G658" s="5"/>
    </row>
    <row r="659" spans="2:10" ht="15.75" thickBot="1" x14ac:dyDescent="0.3"/>
    <row r="660" spans="2:10" x14ac:dyDescent="0.25">
      <c r="B660" s="6"/>
      <c r="C660" s="6" t="s">
        <v>21</v>
      </c>
      <c r="D660" s="6" t="s">
        <v>9</v>
      </c>
      <c r="E660" s="6" t="s">
        <v>22</v>
      </c>
      <c r="F660" s="6" t="s">
        <v>23</v>
      </c>
      <c r="G660" s="6" t="s">
        <v>24</v>
      </c>
      <c r="H660" s="6" t="s">
        <v>25</v>
      </c>
      <c r="I660" s="6" t="s">
        <v>26</v>
      </c>
      <c r="J660" s="6" t="s">
        <v>27</v>
      </c>
    </row>
    <row r="661" spans="2:10" x14ac:dyDescent="0.25">
      <c r="B661" s="4" t="s">
        <v>15</v>
      </c>
      <c r="C661" s="4">
        <v>0</v>
      </c>
      <c r="D661" s="4" t="e">
        <v>#N/A</v>
      </c>
      <c r="E661" s="4" t="e">
        <v>#N/A</v>
      </c>
      <c r="F661" s="4" t="e">
        <v>#N/A</v>
      </c>
      <c r="G661" s="4" t="e">
        <v>#N/A</v>
      </c>
      <c r="H661" s="4" t="e">
        <v>#N/A</v>
      </c>
      <c r="I661" s="4" t="e">
        <v>#N/A</v>
      </c>
      <c r="J661" s="4" t="e">
        <v>#N/A</v>
      </c>
    </row>
    <row r="662" spans="2:10" ht="15.75" thickBot="1" x14ac:dyDescent="0.3">
      <c r="B662" s="5" t="s">
        <v>28</v>
      </c>
      <c r="C662" s="9">
        <v>0.89357447200570161</v>
      </c>
      <c r="D662" s="5">
        <v>2.7367599639972446E-2</v>
      </c>
      <c r="E662" s="5">
        <v>32.650816431141031</v>
      </c>
      <c r="F662" s="5">
        <v>2.0669020973027594E-29</v>
      </c>
      <c r="G662" s="5">
        <v>0.83817166301426205</v>
      </c>
      <c r="H662" s="5">
        <v>0.94897728099714118</v>
      </c>
      <c r="I662" s="5">
        <v>0.83817166301426205</v>
      </c>
      <c r="J662" s="5">
        <v>0.94897728099714118</v>
      </c>
    </row>
    <row r="664" spans="2:10" ht="18.75" x14ac:dyDescent="0.3">
      <c r="C664" s="12">
        <f>+C527-C662</f>
        <v>2.0280631109146352E-3</v>
      </c>
    </row>
    <row r="666" spans="2:10" ht="15.75" x14ac:dyDescent="0.25">
      <c r="B666" s="15" t="s">
        <v>48</v>
      </c>
      <c r="C666" s="15"/>
    </row>
    <row r="667" spans="2:10" x14ac:dyDescent="0.25">
      <c r="C667" t="s">
        <v>2</v>
      </c>
      <c r="D667" t="s">
        <v>1</v>
      </c>
    </row>
    <row r="668" spans="2:10" x14ac:dyDescent="0.25">
      <c r="C668" s="1" t="s">
        <v>0</v>
      </c>
      <c r="D668" s="1" t="s">
        <v>3</v>
      </c>
      <c r="E668" s="1" t="s">
        <v>35</v>
      </c>
      <c r="F668" s="1" t="s">
        <v>36</v>
      </c>
      <c r="G668" s="1" t="s">
        <v>33</v>
      </c>
      <c r="H668" s="1" t="s">
        <v>34</v>
      </c>
    </row>
    <row r="669" spans="2:10" x14ac:dyDescent="0.25">
      <c r="B669">
        <v>1959</v>
      </c>
      <c r="C669" s="3">
        <v>58.5</v>
      </c>
      <c r="D669" s="3">
        <v>47.2</v>
      </c>
      <c r="E669" s="3"/>
      <c r="F669" s="3"/>
    </row>
    <row r="670" spans="2:10" x14ac:dyDescent="0.25">
      <c r="B670">
        <v>1960</v>
      </c>
      <c r="C670" s="3">
        <v>59.9</v>
      </c>
      <c r="D670" s="3">
        <v>48</v>
      </c>
      <c r="E670" s="3">
        <f>+C669</f>
        <v>58.5</v>
      </c>
      <c r="F670" s="3">
        <f>+D669</f>
        <v>47.2</v>
      </c>
      <c r="G670">
        <f>+C670-$C$662*E670</f>
        <v>7.6258933876664514</v>
      </c>
      <c r="H670">
        <f>+D670-$C$662*F670</f>
        <v>5.823284921330881</v>
      </c>
    </row>
    <row r="671" spans="2:10" x14ac:dyDescent="0.25">
      <c r="B671">
        <v>1961</v>
      </c>
      <c r="C671" s="3">
        <v>61.7</v>
      </c>
      <c r="D671" s="3">
        <v>49.8</v>
      </c>
      <c r="E671" s="3">
        <f t="shared" ref="E671:E708" si="29">+C670</f>
        <v>59.9</v>
      </c>
      <c r="F671" s="3">
        <f t="shared" ref="F671:F708" si="30">+D670</f>
        <v>48</v>
      </c>
      <c r="G671">
        <f t="shared" ref="G671:G708" si="31">+C671-$C$662*E671</f>
        <v>8.1748891268584742</v>
      </c>
      <c r="H671">
        <f t="shared" ref="H671:H708" si="32">+D671-$C$662*F671</f>
        <v>6.9084253437263214</v>
      </c>
    </row>
    <row r="672" spans="2:10" x14ac:dyDescent="0.25">
      <c r="B672">
        <v>1962</v>
      </c>
      <c r="C672" s="3">
        <v>63.9</v>
      </c>
      <c r="D672" s="3">
        <v>52.1</v>
      </c>
      <c r="E672" s="3">
        <f t="shared" si="29"/>
        <v>61.7</v>
      </c>
      <c r="F672" s="3">
        <f t="shared" si="30"/>
        <v>49.8</v>
      </c>
      <c r="G672">
        <f t="shared" si="31"/>
        <v>8.7664550772482031</v>
      </c>
      <c r="H672">
        <f t="shared" si="32"/>
        <v>7.5999912941160659</v>
      </c>
    </row>
    <row r="673" spans="2:8" x14ac:dyDescent="0.25">
      <c r="B673">
        <v>1963</v>
      </c>
      <c r="C673" s="3">
        <v>65.3</v>
      </c>
      <c r="D673" s="3">
        <v>54.1</v>
      </c>
      <c r="E673" s="3">
        <f t="shared" si="29"/>
        <v>63.9</v>
      </c>
      <c r="F673" s="3">
        <f t="shared" si="30"/>
        <v>52.1</v>
      </c>
      <c r="G673">
        <f t="shared" si="31"/>
        <v>8.2005912388356634</v>
      </c>
      <c r="H673">
        <f t="shared" si="32"/>
        <v>7.5447700085029439</v>
      </c>
    </row>
    <row r="674" spans="2:8" x14ac:dyDescent="0.25">
      <c r="B674">
        <v>1964</v>
      </c>
      <c r="C674" s="3">
        <v>67.8</v>
      </c>
      <c r="D674" s="3">
        <v>56.6</v>
      </c>
      <c r="E674" s="3">
        <f t="shared" si="29"/>
        <v>65.3</v>
      </c>
      <c r="F674" s="3">
        <f t="shared" si="30"/>
        <v>54.1</v>
      </c>
      <c r="G674">
        <f t="shared" si="31"/>
        <v>9.449586978027682</v>
      </c>
      <c r="H674">
        <f t="shared" si="32"/>
        <v>8.2576210644915449</v>
      </c>
    </row>
    <row r="675" spans="2:8" x14ac:dyDescent="0.25">
      <c r="B675">
        <v>1965</v>
      </c>
      <c r="C675" s="3">
        <v>69.3</v>
      </c>
      <c r="D675" s="3">
        <v>58.6</v>
      </c>
      <c r="E675" s="3">
        <f t="shared" si="29"/>
        <v>67.8</v>
      </c>
      <c r="F675" s="3">
        <f t="shared" si="30"/>
        <v>56.6</v>
      </c>
      <c r="G675">
        <f t="shared" si="31"/>
        <v>8.7156507980134279</v>
      </c>
      <c r="H675">
        <f t="shared" si="32"/>
        <v>8.0236848844772908</v>
      </c>
    </row>
    <row r="676" spans="2:8" x14ac:dyDescent="0.25">
      <c r="B676">
        <v>1966</v>
      </c>
      <c r="C676" s="3">
        <v>71.8</v>
      </c>
      <c r="D676" s="3">
        <v>61</v>
      </c>
      <c r="E676" s="3">
        <f t="shared" si="29"/>
        <v>69.3</v>
      </c>
      <c r="F676" s="3">
        <f t="shared" si="30"/>
        <v>58.6</v>
      </c>
      <c r="G676">
        <f t="shared" si="31"/>
        <v>9.8752890900048769</v>
      </c>
      <c r="H676">
        <f t="shared" si="32"/>
        <v>8.6365359404658832</v>
      </c>
    </row>
    <row r="677" spans="2:8" x14ac:dyDescent="0.25">
      <c r="B677">
        <v>1967</v>
      </c>
      <c r="C677" s="3">
        <v>73.7</v>
      </c>
      <c r="D677" s="3">
        <v>62.3</v>
      </c>
      <c r="E677" s="3">
        <f t="shared" si="29"/>
        <v>71.8</v>
      </c>
      <c r="F677" s="3">
        <f t="shared" si="30"/>
        <v>61</v>
      </c>
      <c r="G677">
        <f t="shared" si="31"/>
        <v>9.5413529099906356</v>
      </c>
      <c r="H677">
        <f t="shared" si="32"/>
        <v>7.7919572076521959</v>
      </c>
    </row>
    <row r="678" spans="2:8" x14ac:dyDescent="0.25">
      <c r="B678">
        <v>1968</v>
      </c>
      <c r="C678" s="3">
        <v>76.5</v>
      </c>
      <c r="D678" s="3">
        <v>64.5</v>
      </c>
      <c r="E678" s="3">
        <f t="shared" si="29"/>
        <v>73.7</v>
      </c>
      <c r="F678" s="3">
        <f t="shared" si="30"/>
        <v>62.3</v>
      </c>
      <c r="G678">
        <f t="shared" si="31"/>
        <v>10.643561413179782</v>
      </c>
      <c r="H678">
        <f t="shared" si="32"/>
        <v>8.830310394044794</v>
      </c>
    </row>
    <row r="679" spans="2:8" x14ac:dyDescent="0.25">
      <c r="B679">
        <v>1969</v>
      </c>
      <c r="C679" s="3">
        <v>77.599999999999994</v>
      </c>
      <c r="D679" s="3">
        <v>64.8</v>
      </c>
      <c r="E679" s="3">
        <f t="shared" si="29"/>
        <v>76.5</v>
      </c>
      <c r="F679" s="3">
        <f t="shared" si="30"/>
        <v>64.5</v>
      </c>
      <c r="G679">
        <f t="shared" si="31"/>
        <v>9.2415528915638276</v>
      </c>
      <c r="H679">
        <f t="shared" si="32"/>
        <v>7.1644465556322459</v>
      </c>
    </row>
    <row r="680" spans="2:8" x14ac:dyDescent="0.25">
      <c r="B680">
        <v>1970</v>
      </c>
      <c r="C680" s="3">
        <v>79</v>
      </c>
      <c r="D680" s="3">
        <v>66.2</v>
      </c>
      <c r="E680" s="3">
        <f t="shared" si="29"/>
        <v>77.599999999999994</v>
      </c>
      <c r="F680" s="3">
        <f t="shared" si="30"/>
        <v>64.8</v>
      </c>
      <c r="G680">
        <f t="shared" si="31"/>
        <v>9.6586209723575536</v>
      </c>
      <c r="H680">
        <f t="shared" si="32"/>
        <v>8.2963742140305428</v>
      </c>
    </row>
    <row r="681" spans="2:8" x14ac:dyDescent="0.25">
      <c r="B681">
        <v>1971</v>
      </c>
      <c r="C681" s="3">
        <v>80.5</v>
      </c>
      <c r="D681" s="3">
        <v>68.8</v>
      </c>
      <c r="E681" s="3">
        <f t="shared" si="29"/>
        <v>79</v>
      </c>
      <c r="F681" s="3">
        <f t="shared" si="30"/>
        <v>66.2</v>
      </c>
      <c r="G681">
        <f t="shared" si="31"/>
        <v>9.9076167115495792</v>
      </c>
      <c r="H681">
        <f t="shared" si="32"/>
        <v>9.6453699532225485</v>
      </c>
    </row>
    <row r="682" spans="2:8" x14ac:dyDescent="0.25">
      <c r="B682">
        <v>1972</v>
      </c>
      <c r="C682" s="3">
        <v>82.9</v>
      </c>
      <c r="D682" s="3">
        <v>71</v>
      </c>
      <c r="E682" s="3">
        <f t="shared" si="29"/>
        <v>80.5</v>
      </c>
      <c r="F682" s="3">
        <f t="shared" si="30"/>
        <v>68.8</v>
      </c>
      <c r="G682">
        <f t="shared" si="31"/>
        <v>10.967255003541027</v>
      </c>
      <c r="H682">
        <f t="shared" si="32"/>
        <v>9.5220763260077348</v>
      </c>
    </row>
    <row r="683" spans="2:8" x14ac:dyDescent="0.25">
      <c r="B683">
        <v>1973</v>
      </c>
      <c r="C683" s="3">
        <v>84.7</v>
      </c>
      <c r="D683" s="3">
        <v>73.099999999999994</v>
      </c>
      <c r="E683" s="3">
        <f t="shared" si="29"/>
        <v>82.9</v>
      </c>
      <c r="F683" s="3">
        <f t="shared" si="30"/>
        <v>71</v>
      </c>
      <c r="G683">
        <f t="shared" si="31"/>
        <v>10.622676270727339</v>
      </c>
      <c r="H683">
        <f t="shared" si="32"/>
        <v>9.6562124875951767</v>
      </c>
    </row>
    <row r="684" spans="2:8" x14ac:dyDescent="0.25">
      <c r="B684">
        <v>1974</v>
      </c>
      <c r="C684" s="3">
        <v>83.7</v>
      </c>
      <c r="D684" s="3">
        <v>72.2</v>
      </c>
      <c r="E684" s="3">
        <f t="shared" si="29"/>
        <v>84.7</v>
      </c>
      <c r="F684" s="3">
        <f t="shared" si="30"/>
        <v>73.099999999999994</v>
      </c>
      <c r="G684">
        <f t="shared" si="31"/>
        <v>8.0142422211170725</v>
      </c>
      <c r="H684">
        <f t="shared" si="32"/>
        <v>6.8797060963832166</v>
      </c>
    </row>
    <row r="685" spans="2:8" x14ac:dyDescent="0.25">
      <c r="B685">
        <v>1975</v>
      </c>
      <c r="C685" s="3">
        <v>84.5</v>
      </c>
      <c r="D685" s="3">
        <v>74.8</v>
      </c>
      <c r="E685" s="3">
        <f t="shared" si="29"/>
        <v>83.7</v>
      </c>
      <c r="F685" s="3">
        <f t="shared" si="30"/>
        <v>72.2</v>
      </c>
      <c r="G685">
        <f t="shared" si="31"/>
        <v>9.7078166931227656</v>
      </c>
      <c r="H685">
        <f t="shared" si="32"/>
        <v>10.283923121188337</v>
      </c>
    </row>
    <row r="686" spans="2:8" x14ac:dyDescent="0.25">
      <c r="B686">
        <v>1976</v>
      </c>
      <c r="C686" s="3">
        <v>87</v>
      </c>
      <c r="D686" s="3">
        <v>77.2</v>
      </c>
      <c r="E686" s="3">
        <f t="shared" si="29"/>
        <v>84.5</v>
      </c>
      <c r="F686" s="3">
        <f t="shared" si="30"/>
        <v>74.8</v>
      </c>
      <c r="G686">
        <f t="shared" si="31"/>
        <v>11.492957115518209</v>
      </c>
      <c r="H686">
        <f t="shared" si="32"/>
        <v>10.360629493973519</v>
      </c>
    </row>
    <row r="687" spans="2:8" x14ac:dyDescent="0.25">
      <c r="B687">
        <v>1977</v>
      </c>
      <c r="C687" s="3">
        <v>88.1</v>
      </c>
      <c r="D687" s="3">
        <v>78.400000000000006</v>
      </c>
      <c r="E687" s="3">
        <f t="shared" si="29"/>
        <v>87</v>
      </c>
      <c r="F687" s="3">
        <f t="shared" si="30"/>
        <v>77.2</v>
      </c>
      <c r="G687">
        <f t="shared" si="31"/>
        <v>10.359020935503949</v>
      </c>
      <c r="H687">
        <f t="shared" si="32"/>
        <v>9.4160507611598376</v>
      </c>
    </row>
    <row r="688" spans="2:8" x14ac:dyDescent="0.25">
      <c r="B688">
        <v>1978</v>
      </c>
      <c r="C688" s="3">
        <v>89.7</v>
      </c>
      <c r="D688" s="3">
        <v>79.5</v>
      </c>
      <c r="E688" s="3">
        <f t="shared" si="29"/>
        <v>88.1</v>
      </c>
      <c r="F688" s="3">
        <f t="shared" si="30"/>
        <v>78.400000000000006</v>
      </c>
      <c r="G688">
        <f t="shared" si="31"/>
        <v>10.976089016297692</v>
      </c>
      <c r="H688">
        <f t="shared" si="32"/>
        <v>9.4437613947529826</v>
      </c>
    </row>
    <row r="689" spans="2:8" x14ac:dyDescent="0.25">
      <c r="B689">
        <v>1979</v>
      </c>
      <c r="C689" s="3">
        <v>90</v>
      </c>
      <c r="D689" s="3">
        <v>79.7</v>
      </c>
      <c r="E689" s="3">
        <f t="shared" si="29"/>
        <v>89.7</v>
      </c>
      <c r="F689" s="3">
        <f t="shared" si="30"/>
        <v>79.5</v>
      </c>
      <c r="G689">
        <f t="shared" si="31"/>
        <v>9.8463698610885615</v>
      </c>
      <c r="H689">
        <f t="shared" si="32"/>
        <v>8.6608294755467199</v>
      </c>
    </row>
    <row r="690" spans="2:8" x14ac:dyDescent="0.25">
      <c r="B690">
        <v>1980</v>
      </c>
      <c r="C690" s="3">
        <v>89.7</v>
      </c>
      <c r="D690" s="3">
        <v>79.8</v>
      </c>
      <c r="E690" s="3">
        <f t="shared" si="29"/>
        <v>90</v>
      </c>
      <c r="F690" s="3">
        <f t="shared" si="30"/>
        <v>79.7</v>
      </c>
      <c r="G690">
        <f t="shared" si="31"/>
        <v>9.2782975194868555</v>
      </c>
      <c r="H690">
        <f t="shared" si="32"/>
        <v>8.582114581145575</v>
      </c>
    </row>
    <row r="691" spans="2:8" x14ac:dyDescent="0.25">
      <c r="B691">
        <v>1981</v>
      </c>
      <c r="C691" s="3">
        <v>89.8</v>
      </c>
      <c r="D691" s="3">
        <v>81.400000000000006</v>
      </c>
      <c r="E691" s="3">
        <f t="shared" si="29"/>
        <v>89.7</v>
      </c>
      <c r="F691" s="3">
        <f t="shared" si="30"/>
        <v>79.8</v>
      </c>
      <c r="G691">
        <f t="shared" si="31"/>
        <v>9.6463698610885587</v>
      </c>
      <c r="H691">
        <f t="shared" si="32"/>
        <v>10.092757133945014</v>
      </c>
    </row>
    <row r="692" spans="2:8" x14ac:dyDescent="0.25">
      <c r="B692">
        <v>1982</v>
      </c>
      <c r="C692" s="3">
        <v>91.1</v>
      </c>
      <c r="D692" s="3">
        <v>81.2</v>
      </c>
      <c r="E692" s="3">
        <f t="shared" si="29"/>
        <v>89.8</v>
      </c>
      <c r="F692" s="3">
        <f t="shared" si="30"/>
        <v>81.400000000000006</v>
      </c>
      <c r="G692">
        <f t="shared" si="31"/>
        <v>10.857012413887986</v>
      </c>
      <c r="H692">
        <f t="shared" si="32"/>
        <v>8.4630379787358834</v>
      </c>
    </row>
    <row r="693" spans="2:8" x14ac:dyDescent="0.25">
      <c r="B693">
        <v>1983</v>
      </c>
      <c r="C693" s="3">
        <v>91.2</v>
      </c>
      <c r="D693" s="3">
        <v>84</v>
      </c>
      <c r="E693" s="3">
        <f t="shared" si="29"/>
        <v>91.1</v>
      </c>
      <c r="F693" s="3">
        <f t="shared" si="30"/>
        <v>81.2</v>
      </c>
      <c r="G693">
        <f t="shared" si="31"/>
        <v>9.79536560028059</v>
      </c>
      <c r="H693">
        <f t="shared" si="32"/>
        <v>11.44175287313702</v>
      </c>
    </row>
    <row r="694" spans="2:8" x14ac:dyDescent="0.25">
      <c r="B694">
        <v>1984</v>
      </c>
      <c r="C694" s="3">
        <v>91.5</v>
      </c>
      <c r="D694" s="3">
        <v>86.4</v>
      </c>
      <c r="E694" s="3">
        <f t="shared" si="29"/>
        <v>91.2</v>
      </c>
      <c r="F694" s="3">
        <f t="shared" si="30"/>
        <v>84</v>
      </c>
      <c r="G694">
        <f t="shared" si="31"/>
        <v>10.006008153080003</v>
      </c>
      <c r="H694">
        <f t="shared" si="32"/>
        <v>11.339744351521077</v>
      </c>
    </row>
    <row r="695" spans="2:8" x14ac:dyDescent="0.25">
      <c r="B695">
        <v>1985</v>
      </c>
      <c r="C695" s="3">
        <v>92.8</v>
      </c>
      <c r="D695" s="3">
        <v>88.1</v>
      </c>
      <c r="E695" s="3">
        <f t="shared" si="29"/>
        <v>91.5</v>
      </c>
      <c r="F695" s="3">
        <f t="shared" si="30"/>
        <v>86.4</v>
      </c>
      <c r="G695">
        <f t="shared" si="31"/>
        <v>11.037935811478306</v>
      </c>
      <c r="H695">
        <f t="shared" si="32"/>
        <v>10.895165618707367</v>
      </c>
    </row>
    <row r="696" spans="2:8" x14ac:dyDescent="0.25">
      <c r="B696">
        <v>1986</v>
      </c>
      <c r="C696" s="3">
        <v>95.9</v>
      </c>
      <c r="D696" s="3">
        <v>90.7</v>
      </c>
      <c r="E696" s="3">
        <f t="shared" si="29"/>
        <v>92.8</v>
      </c>
      <c r="F696" s="3">
        <f t="shared" si="30"/>
        <v>88.1</v>
      </c>
      <c r="G696">
        <f t="shared" si="31"/>
        <v>12.976288997870896</v>
      </c>
      <c r="H696">
        <f t="shared" si="32"/>
        <v>11.976089016297692</v>
      </c>
    </row>
    <row r="697" spans="2:8" x14ac:dyDescent="0.25">
      <c r="B697">
        <v>1987</v>
      </c>
      <c r="C697" s="3">
        <v>96.3</v>
      </c>
      <c r="D697" s="3">
        <v>91.3</v>
      </c>
      <c r="E697" s="3">
        <f t="shared" si="29"/>
        <v>95.9</v>
      </c>
      <c r="F697" s="3">
        <f t="shared" si="30"/>
        <v>90.7</v>
      </c>
      <c r="G697">
        <f t="shared" si="31"/>
        <v>10.606208134653201</v>
      </c>
      <c r="H697">
        <f t="shared" si="32"/>
        <v>10.252795389082863</v>
      </c>
    </row>
    <row r="698" spans="2:8" x14ac:dyDescent="0.25">
      <c r="B698">
        <v>1988</v>
      </c>
      <c r="C698" s="3">
        <v>97.3</v>
      </c>
      <c r="D698" s="3">
        <v>92.4</v>
      </c>
      <c r="E698" s="3">
        <f t="shared" si="29"/>
        <v>96.3</v>
      </c>
      <c r="F698" s="3">
        <f t="shared" si="30"/>
        <v>91.3</v>
      </c>
      <c r="G698">
        <f t="shared" si="31"/>
        <v>11.248778345850937</v>
      </c>
      <c r="H698">
        <f t="shared" si="32"/>
        <v>10.816650705879454</v>
      </c>
    </row>
    <row r="699" spans="2:8" x14ac:dyDescent="0.25">
      <c r="B699">
        <v>1989</v>
      </c>
      <c r="C699" s="3">
        <v>95.8</v>
      </c>
      <c r="D699" s="3">
        <v>93.3</v>
      </c>
      <c r="E699" s="3">
        <f t="shared" si="29"/>
        <v>97.3</v>
      </c>
      <c r="F699" s="3">
        <f t="shared" si="30"/>
        <v>92.4</v>
      </c>
      <c r="G699">
        <f t="shared" si="31"/>
        <v>8.8552038738452268</v>
      </c>
      <c r="H699">
        <f t="shared" si="32"/>
        <v>10.733718786673165</v>
      </c>
    </row>
    <row r="700" spans="2:8" x14ac:dyDescent="0.25">
      <c r="B700">
        <v>1990</v>
      </c>
      <c r="C700" s="3">
        <v>96.4</v>
      </c>
      <c r="D700" s="3">
        <v>94.5</v>
      </c>
      <c r="E700" s="3">
        <f t="shared" si="29"/>
        <v>95.8</v>
      </c>
      <c r="F700" s="3">
        <f t="shared" si="30"/>
        <v>93.3</v>
      </c>
      <c r="G700">
        <f t="shared" si="31"/>
        <v>10.795565581853793</v>
      </c>
      <c r="H700">
        <f t="shared" si="32"/>
        <v>11.129501761868042</v>
      </c>
    </row>
    <row r="701" spans="2:8" x14ac:dyDescent="0.25">
      <c r="B701">
        <v>1991</v>
      </c>
      <c r="C701" s="3">
        <v>97.4</v>
      </c>
      <c r="D701" s="3">
        <v>95.9</v>
      </c>
      <c r="E701" s="3">
        <f t="shared" si="29"/>
        <v>96.4</v>
      </c>
      <c r="F701" s="3">
        <f t="shared" si="30"/>
        <v>94.5</v>
      </c>
      <c r="G701">
        <f t="shared" si="31"/>
        <v>11.259420898650362</v>
      </c>
      <c r="H701">
        <f t="shared" si="32"/>
        <v>11.457212395461198</v>
      </c>
    </row>
    <row r="702" spans="2:8" x14ac:dyDescent="0.25">
      <c r="B702">
        <v>1992</v>
      </c>
      <c r="C702" s="3">
        <v>100</v>
      </c>
      <c r="D702" s="3">
        <v>100</v>
      </c>
      <c r="E702" s="3">
        <f t="shared" si="29"/>
        <v>97.4</v>
      </c>
      <c r="F702" s="3">
        <f t="shared" si="30"/>
        <v>95.9</v>
      </c>
      <c r="G702">
        <f t="shared" si="31"/>
        <v>12.96584642664466</v>
      </c>
      <c r="H702">
        <f t="shared" si="32"/>
        <v>14.306208134653204</v>
      </c>
    </row>
    <row r="703" spans="2:8" x14ac:dyDescent="0.25">
      <c r="B703">
        <v>1993</v>
      </c>
      <c r="C703" s="3">
        <v>99.9</v>
      </c>
      <c r="D703" s="3">
        <v>100.1</v>
      </c>
      <c r="E703" s="3">
        <f t="shared" si="29"/>
        <v>100</v>
      </c>
      <c r="F703" s="3">
        <f t="shared" si="30"/>
        <v>100</v>
      </c>
      <c r="G703">
        <f t="shared" si="31"/>
        <v>10.542552799429842</v>
      </c>
      <c r="H703">
        <f t="shared" si="32"/>
        <v>10.742552799429831</v>
      </c>
    </row>
    <row r="704" spans="2:8" x14ac:dyDescent="0.25">
      <c r="B704">
        <v>1994</v>
      </c>
      <c r="C704" s="3">
        <v>99.7</v>
      </c>
      <c r="D704" s="3">
        <v>101.4</v>
      </c>
      <c r="E704" s="3">
        <f t="shared" si="29"/>
        <v>99.9</v>
      </c>
      <c r="F704" s="3">
        <f t="shared" si="30"/>
        <v>100.1</v>
      </c>
      <c r="G704">
        <f t="shared" si="31"/>
        <v>10.431910246630409</v>
      </c>
      <c r="H704">
        <f t="shared" si="32"/>
        <v>11.953195352229272</v>
      </c>
    </row>
    <row r="705" spans="2:8" x14ac:dyDescent="0.25">
      <c r="B705">
        <v>1995</v>
      </c>
      <c r="C705" s="3">
        <v>99.1</v>
      </c>
      <c r="D705" s="3">
        <v>102.2</v>
      </c>
      <c r="E705" s="3">
        <f t="shared" si="29"/>
        <v>99.7</v>
      </c>
      <c r="F705" s="3">
        <f t="shared" si="30"/>
        <v>101.4</v>
      </c>
      <c r="G705">
        <f t="shared" si="31"/>
        <v>10.010625141031539</v>
      </c>
      <c r="H705">
        <f t="shared" si="32"/>
        <v>11.591548538621851</v>
      </c>
    </row>
    <row r="706" spans="2:8" x14ac:dyDescent="0.25">
      <c r="B706">
        <v>1996</v>
      </c>
      <c r="C706" s="3">
        <v>99.6</v>
      </c>
      <c r="D706" s="3">
        <v>105.2</v>
      </c>
      <c r="E706" s="3">
        <f t="shared" si="29"/>
        <v>99.1</v>
      </c>
      <c r="F706" s="3">
        <f t="shared" si="30"/>
        <v>102.2</v>
      </c>
      <c r="G706">
        <f t="shared" si="31"/>
        <v>11.046769824234971</v>
      </c>
      <c r="H706">
        <f t="shared" si="32"/>
        <v>13.876688961017294</v>
      </c>
    </row>
    <row r="707" spans="2:8" x14ac:dyDescent="0.25">
      <c r="B707">
        <v>1997</v>
      </c>
      <c r="C707" s="3">
        <v>101.1</v>
      </c>
      <c r="D707" s="3">
        <v>107.5</v>
      </c>
      <c r="E707" s="3">
        <f t="shared" si="29"/>
        <v>99.6</v>
      </c>
      <c r="F707" s="3">
        <f t="shared" si="30"/>
        <v>105.2</v>
      </c>
      <c r="G707">
        <f t="shared" si="31"/>
        <v>12.099982588232123</v>
      </c>
      <c r="H707">
        <f t="shared" si="32"/>
        <v>13.495965545000189</v>
      </c>
    </row>
    <row r="708" spans="2:8" x14ac:dyDescent="0.25">
      <c r="B708">
        <v>1998</v>
      </c>
      <c r="C708" s="3">
        <v>105.1</v>
      </c>
      <c r="D708" s="3">
        <v>110.5</v>
      </c>
      <c r="E708" s="3">
        <f t="shared" si="29"/>
        <v>101.1</v>
      </c>
      <c r="F708" s="3">
        <f t="shared" si="30"/>
        <v>107.5</v>
      </c>
      <c r="G708">
        <f t="shared" si="31"/>
        <v>14.759620880223565</v>
      </c>
      <c r="H708">
        <f t="shared" si="32"/>
        <v>14.440744259387074</v>
      </c>
    </row>
    <row r="711" spans="2:8" x14ac:dyDescent="0.25">
      <c r="B711" t="s">
        <v>4</v>
      </c>
    </row>
    <row r="712" spans="2:8" ht="15.75" thickBot="1" x14ac:dyDescent="0.3"/>
    <row r="713" spans="2:8" x14ac:dyDescent="0.25">
      <c r="B713" s="7" t="s">
        <v>5</v>
      </c>
      <c r="C713" s="7"/>
    </row>
    <row r="714" spans="2:8" x14ac:dyDescent="0.25">
      <c r="B714" s="4" t="s">
        <v>6</v>
      </c>
      <c r="C714" s="4">
        <v>0.80697142752608597</v>
      </c>
    </row>
    <row r="715" spans="2:8" x14ac:dyDescent="0.25">
      <c r="B715" s="4" t="s">
        <v>7</v>
      </c>
      <c r="C715" s="4">
        <v>0.65120288484348898</v>
      </c>
    </row>
    <row r="716" spans="2:8" x14ac:dyDescent="0.25">
      <c r="B716" s="4" t="s">
        <v>8</v>
      </c>
      <c r="C716" s="4">
        <v>0.64177593578520487</v>
      </c>
    </row>
    <row r="717" spans="2:8" x14ac:dyDescent="0.25">
      <c r="B717" s="4" t="s">
        <v>9</v>
      </c>
      <c r="C717" s="4">
        <v>0.85413489139308052</v>
      </c>
    </row>
    <row r="718" spans="2:8" ht="15.75" thickBot="1" x14ac:dyDescent="0.3">
      <c r="B718" s="5" t="s">
        <v>10</v>
      </c>
      <c r="C718" s="5">
        <v>39</v>
      </c>
    </row>
    <row r="720" spans="2:8" ht="15.75" thickBot="1" x14ac:dyDescent="0.3">
      <c r="B720" t="s">
        <v>11</v>
      </c>
    </row>
    <row r="721" spans="2:10" x14ac:dyDescent="0.25">
      <c r="B721" s="6"/>
      <c r="C721" s="6" t="s">
        <v>16</v>
      </c>
      <c r="D721" s="6" t="s">
        <v>17</v>
      </c>
      <c r="E721" s="6" t="s">
        <v>18</v>
      </c>
      <c r="F721" s="6" t="s">
        <v>19</v>
      </c>
      <c r="G721" s="6" t="s">
        <v>20</v>
      </c>
    </row>
    <row r="722" spans="2:10" x14ac:dyDescent="0.25">
      <c r="B722" s="4" t="s">
        <v>12</v>
      </c>
      <c r="C722" s="4">
        <v>1</v>
      </c>
      <c r="D722" s="4">
        <v>50.396233780086185</v>
      </c>
      <c r="E722" s="4">
        <v>50.396233780086185</v>
      </c>
      <c r="F722" s="4">
        <v>69.078859004890262</v>
      </c>
      <c r="G722" s="4">
        <v>5.4936726991061256E-10</v>
      </c>
    </row>
    <row r="723" spans="2:10" x14ac:dyDescent="0.25">
      <c r="B723" s="4" t="s">
        <v>13</v>
      </c>
      <c r="C723" s="4">
        <v>37</v>
      </c>
      <c r="D723" s="4">
        <v>26.993217269717569</v>
      </c>
      <c r="E723" s="4">
        <v>0.72954641269506948</v>
      </c>
      <c r="F723" s="4"/>
      <c r="G723" s="4"/>
    </row>
    <row r="724" spans="2:10" ht="15.75" thickBot="1" x14ac:dyDescent="0.3">
      <c r="B724" s="5" t="s">
        <v>14</v>
      </c>
      <c r="C724" s="5">
        <v>38</v>
      </c>
      <c r="D724" s="5">
        <v>77.389451049803753</v>
      </c>
      <c r="E724" s="5"/>
      <c r="F724" s="5"/>
      <c r="G724" s="5"/>
    </row>
    <row r="725" spans="2:10" ht="15.75" thickBot="1" x14ac:dyDescent="0.3"/>
    <row r="726" spans="2:10" x14ac:dyDescent="0.25">
      <c r="B726" s="6"/>
      <c r="C726" s="6" t="s">
        <v>21</v>
      </c>
      <c r="D726" s="6" t="s">
        <v>9</v>
      </c>
      <c r="E726" s="6" t="s">
        <v>22</v>
      </c>
      <c r="F726" s="6" t="s">
        <v>23</v>
      </c>
      <c r="G726" s="6" t="s">
        <v>24</v>
      </c>
      <c r="H726" s="6" t="s">
        <v>25</v>
      </c>
      <c r="I726" s="6" t="s">
        <v>26</v>
      </c>
      <c r="J726" s="6" t="s">
        <v>27</v>
      </c>
    </row>
    <row r="727" spans="2:10" x14ac:dyDescent="0.25">
      <c r="B727" s="4" t="s">
        <v>15</v>
      </c>
      <c r="C727" s="8">
        <v>4.8203685293229217</v>
      </c>
      <c r="D727" s="4">
        <v>0.66821816238354004</v>
      </c>
      <c r="E727" s="4">
        <v>7.2137646066497583</v>
      </c>
      <c r="F727" s="4">
        <v>1.4739412980736065E-8</v>
      </c>
      <c r="G727" s="4">
        <v>3.4664299250422301</v>
      </c>
      <c r="H727" s="4">
        <v>6.1743071336036133</v>
      </c>
      <c r="I727" s="4">
        <v>3.4664299250422301</v>
      </c>
      <c r="J727" s="4">
        <v>6.1743071336036133</v>
      </c>
    </row>
    <row r="728" spans="2:10" ht="15.75" thickBot="1" x14ac:dyDescent="0.3">
      <c r="B728" s="5" t="s">
        <v>28</v>
      </c>
      <c r="C728" s="9">
        <v>0.54878215385133078</v>
      </c>
      <c r="D728" s="5">
        <v>6.6027887411762506E-2</v>
      </c>
      <c r="E728" s="5">
        <v>8.3113692617336152</v>
      </c>
      <c r="F728" s="5">
        <v>5.493672699106046E-10</v>
      </c>
      <c r="G728" s="5">
        <v>0.41499694602788284</v>
      </c>
      <c r="H728" s="5">
        <v>0.68256736167477872</v>
      </c>
      <c r="I728" s="5">
        <v>0.41499694602788284</v>
      </c>
      <c r="J728" s="5">
        <v>0.68256736167477872</v>
      </c>
    </row>
    <row r="730" spans="2:10" x14ac:dyDescent="0.25">
      <c r="B730" s="10" t="s">
        <v>39</v>
      </c>
      <c r="C730">
        <f>1-C662</f>
        <v>0.10642552799429839</v>
      </c>
    </row>
    <row r="731" spans="2:10" x14ac:dyDescent="0.25">
      <c r="B731" s="11" t="s">
        <v>38</v>
      </c>
      <c r="C731" s="11">
        <f>+C727/C730</f>
        <v>45.293348505456009</v>
      </c>
    </row>
    <row r="732" spans="2:10" x14ac:dyDescent="0.25">
      <c r="B732" s="11" t="s">
        <v>37</v>
      </c>
      <c r="C732" s="11">
        <f>+C728</f>
        <v>0.54878215385133078</v>
      </c>
    </row>
    <row r="736" spans="2:10" x14ac:dyDescent="0.25">
      <c r="C736" t="s">
        <v>2</v>
      </c>
      <c r="D736" t="s">
        <v>1</v>
      </c>
    </row>
    <row r="737" spans="2:7" x14ac:dyDescent="0.25">
      <c r="C737" s="1" t="s">
        <v>0</v>
      </c>
      <c r="D737" s="1" t="s">
        <v>3</v>
      </c>
      <c r="E737" t="s">
        <v>40</v>
      </c>
      <c r="F737" t="s">
        <v>13</v>
      </c>
      <c r="G737" t="s">
        <v>41</v>
      </c>
    </row>
    <row r="738" spans="2:7" x14ac:dyDescent="0.25">
      <c r="B738">
        <v>1959</v>
      </c>
      <c r="C738" s="3">
        <v>58.5</v>
      </c>
      <c r="D738" s="3">
        <v>47.2</v>
      </c>
      <c r="E738">
        <f>+$C$731+$C$732*D738</f>
        <v>71.195866167238819</v>
      </c>
      <c r="F738">
        <f>+C738-E738</f>
        <v>-12.695866167238819</v>
      </c>
    </row>
    <row r="739" spans="2:7" x14ac:dyDescent="0.25">
      <c r="B739">
        <v>1960</v>
      </c>
      <c r="C739" s="3">
        <v>59.9</v>
      </c>
      <c r="D739" s="3">
        <v>48</v>
      </c>
      <c r="E739">
        <f t="shared" ref="E739:E777" si="33">+$C$731+$C$732*D739</f>
        <v>71.634891890319892</v>
      </c>
      <c r="F739">
        <f t="shared" ref="F739:F777" si="34">+C739-E739</f>
        <v>-11.734891890319894</v>
      </c>
      <c r="G739">
        <f>+F738</f>
        <v>-12.695866167238819</v>
      </c>
    </row>
    <row r="740" spans="2:7" x14ac:dyDescent="0.25">
      <c r="B740">
        <v>1961</v>
      </c>
      <c r="C740" s="3">
        <v>61.7</v>
      </c>
      <c r="D740" s="3">
        <v>49.8</v>
      </c>
      <c r="E740">
        <f t="shared" si="33"/>
        <v>72.622699767252286</v>
      </c>
      <c r="F740">
        <f t="shared" si="34"/>
        <v>-10.922699767252283</v>
      </c>
      <c r="G740">
        <f t="shared" ref="G740:G777" si="35">+F739</f>
        <v>-11.734891890319894</v>
      </c>
    </row>
    <row r="741" spans="2:7" x14ac:dyDescent="0.25">
      <c r="B741">
        <v>1962</v>
      </c>
      <c r="C741" s="3">
        <v>63.9</v>
      </c>
      <c r="D741" s="3">
        <v>52.1</v>
      </c>
      <c r="E741">
        <f t="shared" si="33"/>
        <v>73.884898721110346</v>
      </c>
      <c r="F741">
        <f t="shared" si="34"/>
        <v>-9.9848987211103477</v>
      </c>
      <c r="G741">
        <f t="shared" si="35"/>
        <v>-10.922699767252283</v>
      </c>
    </row>
    <row r="742" spans="2:7" x14ac:dyDescent="0.25">
      <c r="B742">
        <v>1963</v>
      </c>
      <c r="C742" s="3">
        <v>65.3</v>
      </c>
      <c r="D742" s="3">
        <v>54.1</v>
      </c>
      <c r="E742">
        <f t="shared" si="33"/>
        <v>74.982463028813001</v>
      </c>
      <c r="F742">
        <f t="shared" si="34"/>
        <v>-9.6824630288130038</v>
      </c>
      <c r="G742">
        <f t="shared" si="35"/>
        <v>-9.9848987211103477</v>
      </c>
    </row>
    <row r="743" spans="2:7" x14ac:dyDescent="0.25">
      <c r="B743">
        <v>1964</v>
      </c>
      <c r="C743" s="3">
        <v>67.8</v>
      </c>
      <c r="D743" s="3">
        <v>56.6</v>
      </c>
      <c r="E743">
        <f t="shared" si="33"/>
        <v>76.354418413441337</v>
      </c>
      <c r="F743">
        <f t="shared" si="34"/>
        <v>-8.5544184134413399</v>
      </c>
      <c r="G743">
        <f t="shared" si="35"/>
        <v>-9.6824630288130038</v>
      </c>
    </row>
    <row r="744" spans="2:7" x14ac:dyDescent="0.25">
      <c r="B744">
        <v>1965</v>
      </c>
      <c r="C744" s="3">
        <v>69.3</v>
      </c>
      <c r="D744" s="3">
        <v>58.6</v>
      </c>
      <c r="E744">
        <f t="shared" si="33"/>
        <v>77.451982721143992</v>
      </c>
      <c r="F744">
        <f t="shared" si="34"/>
        <v>-8.1519827211439946</v>
      </c>
      <c r="G744">
        <f t="shared" si="35"/>
        <v>-8.5544184134413399</v>
      </c>
    </row>
    <row r="745" spans="2:7" x14ac:dyDescent="0.25">
      <c r="B745">
        <v>1966</v>
      </c>
      <c r="C745" s="3">
        <v>71.8</v>
      </c>
      <c r="D745" s="3">
        <v>61</v>
      </c>
      <c r="E745">
        <f t="shared" si="33"/>
        <v>78.769059890387183</v>
      </c>
      <c r="F745">
        <f t="shared" si="34"/>
        <v>-6.9690598903871859</v>
      </c>
      <c r="G745">
        <f t="shared" si="35"/>
        <v>-8.1519827211439946</v>
      </c>
    </row>
    <row r="746" spans="2:7" x14ac:dyDescent="0.25">
      <c r="B746">
        <v>1967</v>
      </c>
      <c r="C746" s="3">
        <v>73.7</v>
      </c>
      <c r="D746" s="3">
        <v>62.3</v>
      </c>
      <c r="E746">
        <f t="shared" si="33"/>
        <v>79.482476690393923</v>
      </c>
      <c r="F746">
        <f t="shared" si="34"/>
        <v>-5.7824766903939206</v>
      </c>
      <c r="G746">
        <f t="shared" si="35"/>
        <v>-6.9690598903871859</v>
      </c>
    </row>
    <row r="747" spans="2:7" x14ac:dyDescent="0.25">
      <c r="B747">
        <v>1968</v>
      </c>
      <c r="C747" s="3">
        <v>76.5</v>
      </c>
      <c r="D747" s="3">
        <v>64.5</v>
      </c>
      <c r="E747">
        <f t="shared" si="33"/>
        <v>80.689797428866854</v>
      </c>
      <c r="F747">
        <f t="shared" si="34"/>
        <v>-4.1897974288668536</v>
      </c>
      <c r="G747">
        <f t="shared" si="35"/>
        <v>-5.7824766903939206</v>
      </c>
    </row>
    <row r="748" spans="2:7" x14ac:dyDescent="0.25">
      <c r="B748">
        <v>1969</v>
      </c>
      <c r="C748" s="3">
        <v>77.599999999999994</v>
      </c>
      <c r="D748" s="3">
        <v>64.8</v>
      </c>
      <c r="E748">
        <f t="shared" si="33"/>
        <v>80.854432075022245</v>
      </c>
      <c r="F748">
        <f t="shared" si="34"/>
        <v>-3.2544320750222511</v>
      </c>
      <c r="G748">
        <f t="shared" si="35"/>
        <v>-4.1897974288668536</v>
      </c>
    </row>
    <row r="749" spans="2:7" x14ac:dyDescent="0.25">
      <c r="B749">
        <v>1970</v>
      </c>
      <c r="C749" s="3">
        <v>79</v>
      </c>
      <c r="D749" s="3">
        <v>66.2</v>
      </c>
      <c r="E749">
        <f t="shared" si="33"/>
        <v>81.622727090414116</v>
      </c>
      <c r="F749">
        <f t="shared" si="34"/>
        <v>-2.6227270904141164</v>
      </c>
      <c r="G749">
        <f t="shared" si="35"/>
        <v>-3.2544320750222511</v>
      </c>
    </row>
    <row r="750" spans="2:7" x14ac:dyDescent="0.25">
      <c r="B750">
        <v>1971</v>
      </c>
      <c r="C750" s="3">
        <v>80.5</v>
      </c>
      <c r="D750" s="3">
        <v>68.8</v>
      </c>
      <c r="E750">
        <f t="shared" si="33"/>
        <v>83.049560690427569</v>
      </c>
      <c r="F750">
        <f t="shared" si="34"/>
        <v>-2.5495606904275689</v>
      </c>
      <c r="G750">
        <f t="shared" si="35"/>
        <v>-2.6227270904141164</v>
      </c>
    </row>
    <row r="751" spans="2:7" x14ac:dyDescent="0.25">
      <c r="B751">
        <v>1972</v>
      </c>
      <c r="C751" s="3">
        <v>82.9</v>
      </c>
      <c r="D751" s="3">
        <v>71</v>
      </c>
      <c r="E751">
        <f t="shared" si="33"/>
        <v>84.256881428900499</v>
      </c>
      <c r="F751">
        <f t="shared" si="34"/>
        <v>-1.3568814289004933</v>
      </c>
      <c r="G751">
        <f t="shared" si="35"/>
        <v>-2.5495606904275689</v>
      </c>
    </row>
    <row r="752" spans="2:7" x14ac:dyDescent="0.25">
      <c r="B752">
        <v>1973</v>
      </c>
      <c r="C752" s="3">
        <v>84.7</v>
      </c>
      <c r="D752" s="3">
        <v>73.099999999999994</v>
      </c>
      <c r="E752">
        <f t="shared" si="33"/>
        <v>85.409323951988284</v>
      </c>
      <c r="F752">
        <f t="shared" si="34"/>
        <v>-0.70932395198828146</v>
      </c>
      <c r="G752">
        <f t="shared" si="35"/>
        <v>-1.3568814289004933</v>
      </c>
    </row>
    <row r="753" spans="2:7" x14ac:dyDescent="0.25">
      <c r="B753">
        <v>1974</v>
      </c>
      <c r="C753" s="3">
        <v>83.7</v>
      </c>
      <c r="D753" s="3">
        <v>72.2</v>
      </c>
      <c r="E753">
        <f t="shared" si="33"/>
        <v>84.915420013522095</v>
      </c>
      <c r="F753">
        <f t="shared" si="34"/>
        <v>-1.2154200135220918</v>
      </c>
      <c r="G753">
        <f t="shared" si="35"/>
        <v>-0.70932395198828146</v>
      </c>
    </row>
    <row r="754" spans="2:7" x14ac:dyDescent="0.25">
      <c r="B754">
        <v>1975</v>
      </c>
      <c r="C754" s="3">
        <v>84.5</v>
      </c>
      <c r="D754" s="3">
        <v>74.8</v>
      </c>
      <c r="E754">
        <f t="shared" si="33"/>
        <v>86.342253613535547</v>
      </c>
      <c r="F754">
        <f t="shared" si="34"/>
        <v>-1.8422536135355472</v>
      </c>
      <c r="G754">
        <f t="shared" si="35"/>
        <v>-1.2154200135220918</v>
      </c>
    </row>
    <row r="755" spans="2:7" x14ac:dyDescent="0.25">
      <c r="B755">
        <v>1976</v>
      </c>
      <c r="C755" s="3">
        <v>87</v>
      </c>
      <c r="D755" s="3">
        <v>77.2</v>
      </c>
      <c r="E755">
        <f t="shared" si="33"/>
        <v>87.659330782778738</v>
      </c>
      <c r="F755">
        <f t="shared" si="34"/>
        <v>-0.65933078277873847</v>
      </c>
      <c r="G755">
        <f t="shared" si="35"/>
        <v>-1.8422536135355472</v>
      </c>
    </row>
    <row r="756" spans="2:7" x14ac:dyDescent="0.25">
      <c r="B756">
        <v>1977</v>
      </c>
      <c r="C756" s="3">
        <v>88.1</v>
      </c>
      <c r="D756" s="3">
        <v>78.400000000000006</v>
      </c>
      <c r="E756">
        <f t="shared" si="33"/>
        <v>88.317869367400348</v>
      </c>
      <c r="F756">
        <f t="shared" si="34"/>
        <v>-0.21786936740035401</v>
      </c>
      <c r="G756">
        <f t="shared" si="35"/>
        <v>-0.65933078277873847</v>
      </c>
    </row>
    <row r="757" spans="2:7" x14ac:dyDescent="0.25">
      <c r="B757">
        <v>1978</v>
      </c>
      <c r="C757" s="3">
        <v>89.7</v>
      </c>
      <c r="D757" s="3">
        <v>79.5</v>
      </c>
      <c r="E757">
        <f t="shared" si="33"/>
        <v>88.921529736636813</v>
      </c>
      <c r="F757">
        <f t="shared" si="34"/>
        <v>0.77847026336318947</v>
      </c>
      <c r="G757">
        <f t="shared" si="35"/>
        <v>-0.21786936740035401</v>
      </c>
    </row>
    <row r="758" spans="2:7" x14ac:dyDescent="0.25">
      <c r="B758">
        <v>1979</v>
      </c>
      <c r="C758" s="3">
        <v>90</v>
      </c>
      <c r="D758" s="3">
        <v>79.7</v>
      </c>
      <c r="E758">
        <f t="shared" si="33"/>
        <v>89.031286167407075</v>
      </c>
      <c r="F758">
        <f t="shared" si="34"/>
        <v>0.96871383259292543</v>
      </c>
      <c r="G758">
        <f t="shared" si="35"/>
        <v>0.77847026336318947</v>
      </c>
    </row>
    <row r="759" spans="2:7" x14ac:dyDescent="0.25">
      <c r="B759">
        <v>1980</v>
      </c>
      <c r="C759" s="3">
        <v>89.7</v>
      </c>
      <c r="D759" s="3">
        <v>79.8</v>
      </c>
      <c r="E759">
        <f t="shared" si="33"/>
        <v>89.086164382792205</v>
      </c>
      <c r="F759">
        <f t="shared" si="34"/>
        <v>0.61383561720779767</v>
      </c>
      <c r="G759">
        <f t="shared" si="35"/>
        <v>0.96871383259292543</v>
      </c>
    </row>
    <row r="760" spans="2:7" x14ac:dyDescent="0.25">
      <c r="B760">
        <v>1981</v>
      </c>
      <c r="C760" s="3">
        <v>89.8</v>
      </c>
      <c r="D760" s="3">
        <v>81.400000000000006</v>
      </c>
      <c r="E760">
        <f t="shared" si="33"/>
        <v>89.964215828954337</v>
      </c>
      <c r="F760">
        <f t="shared" si="34"/>
        <v>-0.16421582895434028</v>
      </c>
      <c r="G760">
        <f t="shared" si="35"/>
        <v>0.61383561720779767</v>
      </c>
    </row>
    <row r="761" spans="2:7" x14ac:dyDescent="0.25">
      <c r="B761">
        <v>1982</v>
      </c>
      <c r="C761" s="3">
        <v>91.1</v>
      </c>
      <c r="D761" s="3">
        <v>81.2</v>
      </c>
      <c r="E761">
        <f t="shared" si="33"/>
        <v>89.854459398184076</v>
      </c>
      <c r="F761">
        <f t="shared" si="34"/>
        <v>1.2455406018159181</v>
      </c>
      <c r="G761">
        <f t="shared" si="35"/>
        <v>-0.16421582895434028</v>
      </c>
    </row>
    <row r="762" spans="2:7" x14ac:dyDescent="0.25">
      <c r="B762">
        <v>1983</v>
      </c>
      <c r="C762" s="3">
        <v>91.2</v>
      </c>
      <c r="D762" s="3">
        <v>84</v>
      </c>
      <c r="E762">
        <f t="shared" si="33"/>
        <v>91.39104942896779</v>
      </c>
      <c r="F762">
        <f t="shared" si="34"/>
        <v>-0.19104942896778709</v>
      </c>
      <c r="G762">
        <f t="shared" si="35"/>
        <v>1.2455406018159181</v>
      </c>
    </row>
    <row r="763" spans="2:7" x14ac:dyDescent="0.25">
      <c r="B763">
        <v>1984</v>
      </c>
      <c r="C763" s="3">
        <v>91.5</v>
      </c>
      <c r="D763" s="3">
        <v>86.4</v>
      </c>
      <c r="E763">
        <f t="shared" si="33"/>
        <v>92.708126598210981</v>
      </c>
      <c r="F763">
        <f t="shared" si="34"/>
        <v>-1.2081265982109812</v>
      </c>
      <c r="G763">
        <f t="shared" si="35"/>
        <v>-0.19104942896778709</v>
      </c>
    </row>
    <row r="764" spans="2:7" x14ac:dyDescent="0.25">
      <c r="B764">
        <v>1985</v>
      </c>
      <c r="C764" s="3">
        <v>92.8</v>
      </c>
      <c r="D764" s="3">
        <v>88.1</v>
      </c>
      <c r="E764">
        <f t="shared" si="33"/>
        <v>93.641056259758244</v>
      </c>
      <c r="F764">
        <f t="shared" si="34"/>
        <v>-0.84105625975824694</v>
      </c>
      <c r="G764">
        <f t="shared" si="35"/>
        <v>-1.2081265982109812</v>
      </c>
    </row>
    <row r="765" spans="2:7" x14ac:dyDescent="0.25">
      <c r="B765">
        <v>1986</v>
      </c>
      <c r="C765" s="3">
        <v>95.9</v>
      </c>
      <c r="D765" s="3">
        <v>90.7</v>
      </c>
      <c r="E765">
        <f t="shared" si="33"/>
        <v>95.067889859771711</v>
      </c>
      <c r="F765">
        <f t="shared" si="34"/>
        <v>0.83211014022829488</v>
      </c>
      <c r="G765">
        <f t="shared" si="35"/>
        <v>-0.84105625975824694</v>
      </c>
    </row>
    <row r="766" spans="2:7" x14ac:dyDescent="0.25">
      <c r="B766">
        <v>1987</v>
      </c>
      <c r="C766" s="3">
        <v>96.3</v>
      </c>
      <c r="D766" s="3">
        <v>91.3</v>
      </c>
      <c r="E766">
        <f t="shared" si="33"/>
        <v>95.397159152082509</v>
      </c>
      <c r="F766">
        <f t="shared" si="34"/>
        <v>0.90284084791748853</v>
      </c>
      <c r="G766">
        <f t="shared" si="35"/>
        <v>0.83211014022829488</v>
      </c>
    </row>
    <row r="767" spans="2:7" x14ac:dyDescent="0.25">
      <c r="B767">
        <v>1988</v>
      </c>
      <c r="C767" s="3">
        <v>97.3</v>
      </c>
      <c r="D767" s="3">
        <v>92.4</v>
      </c>
      <c r="E767">
        <f t="shared" si="33"/>
        <v>96.000819521318974</v>
      </c>
      <c r="F767">
        <f t="shared" si="34"/>
        <v>1.2991804786810235</v>
      </c>
      <c r="G767">
        <f t="shared" si="35"/>
        <v>0.90284084791748853</v>
      </c>
    </row>
    <row r="768" spans="2:7" x14ac:dyDescent="0.25">
      <c r="B768">
        <v>1989</v>
      </c>
      <c r="C768" s="3">
        <v>95.8</v>
      </c>
      <c r="D768" s="3">
        <v>93.3</v>
      </c>
      <c r="E768">
        <f t="shared" si="33"/>
        <v>96.494723459785178</v>
      </c>
      <c r="F768">
        <f t="shared" si="34"/>
        <v>-0.69472345978518035</v>
      </c>
      <c r="G768">
        <f t="shared" si="35"/>
        <v>1.2991804786810235</v>
      </c>
    </row>
    <row r="769" spans="2:7" x14ac:dyDescent="0.25">
      <c r="B769">
        <v>1990</v>
      </c>
      <c r="C769" s="3">
        <v>96.4</v>
      </c>
      <c r="D769" s="3">
        <v>94.5</v>
      </c>
      <c r="E769">
        <f t="shared" si="33"/>
        <v>97.153262044406773</v>
      </c>
      <c r="F769">
        <f t="shared" si="34"/>
        <v>-0.75326204440676747</v>
      </c>
      <c r="G769">
        <f t="shared" si="35"/>
        <v>-0.69472345978518035</v>
      </c>
    </row>
    <row r="770" spans="2:7" x14ac:dyDescent="0.25">
      <c r="B770">
        <v>1991</v>
      </c>
      <c r="C770" s="3">
        <v>97.4</v>
      </c>
      <c r="D770" s="3">
        <v>95.9</v>
      </c>
      <c r="E770">
        <f t="shared" si="33"/>
        <v>97.92155705979863</v>
      </c>
      <c r="F770">
        <f t="shared" si="34"/>
        <v>-0.52155705979862432</v>
      </c>
      <c r="G770">
        <f t="shared" si="35"/>
        <v>-0.75326204440676747</v>
      </c>
    </row>
    <row r="771" spans="2:7" x14ac:dyDescent="0.25">
      <c r="B771">
        <v>1992</v>
      </c>
      <c r="C771" s="3">
        <v>100</v>
      </c>
      <c r="D771" s="3">
        <v>100</v>
      </c>
      <c r="E771">
        <f t="shared" si="33"/>
        <v>100.17156389058908</v>
      </c>
      <c r="F771">
        <f t="shared" si="34"/>
        <v>-0.17156389058908417</v>
      </c>
      <c r="G771">
        <f t="shared" si="35"/>
        <v>-0.52155705979862432</v>
      </c>
    </row>
    <row r="772" spans="2:7" x14ac:dyDescent="0.25">
      <c r="B772">
        <v>1993</v>
      </c>
      <c r="C772" s="3">
        <v>99.9</v>
      </c>
      <c r="D772" s="3">
        <v>100.1</v>
      </c>
      <c r="E772">
        <f t="shared" si="33"/>
        <v>100.22644210597421</v>
      </c>
      <c r="F772">
        <f t="shared" si="34"/>
        <v>-0.32644210597420908</v>
      </c>
      <c r="G772">
        <f t="shared" si="35"/>
        <v>-0.17156389058908417</v>
      </c>
    </row>
    <row r="773" spans="2:7" x14ac:dyDescent="0.25">
      <c r="B773">
        <v>1994</v>
      </c>
      <c r="C773" s="3">
        <v>99.7</v>
      </c>
      <c r="D773" s="3">
        <v>101.4</v>
      </c>
      <c r="E773">
        <f t="shared" si="33"/>
        <v>100.93985890598096</v>
      </c>
      <c r="F773">
        <f t="shared" si="34"/>
        <v>-1.2398589059809524</v>
      </c>
      <c r="G773">
        <f t="shared" si="35"/>
        <v>-0.32644210597420908</v>
      </c>
    </row>
    <row r="774" spans="2:7" x14ac:dyDescent="0.25">
      <c r="B774">
        <v>1995</v>
      </c>
      <c r="C774" s="3">
        <v>99.1</v>
      </c>
      <c r="D774" s="3">
        <v>102.2</v>
      </c>
      <c r="E774">
        <f t="shared" si="33"/>
        <v>101.37888462906201</v>
      </c>
      <c r="F774">
        <f t="shared" si="34"/>
        <v>-2.2788846290620199</v>
      </c>
      <c r="G774">
        <f t="shared" si="35"/>
        <v>-1.2398589059809524</v>
      </c>
    </row>
    <row r="775" spans="2:7" x14ac:dyDescent="0.25">
      <c r="B775">
        <v>1996</v>
      </c>
      <c r="C775" s="3">
        <v>99.6</v>
      </c>
      <c r="D775" s="3">
        <v>105.2</v>
      </c>
      <c r="E775">
        <f t="shared" si="33"/>
        <v>103.02523109061602</v>
      </c>
      <c r="F775">
        <f t="shared" si="34"/>
        <v>-3.4252310906160233</v>
      </c>
      <c r="G775">
        <f t="shared" si="35"/>
        <v>-2.2788846290620199</v>
      </c>
    </row>
    <row r="776" spans="2:7" x14ac:dyDescent="0.25">
      <c r="B776">
        <v>1997</v>
      </c>
      <c r="C776" s="3">
        <v>101.1</v>
      </c>
      <c r="D776" s="3">
        <v>107.5</v>
      </c>
      <c r="E776">
        <f t="shared" si="33"/>
        <v>104.28743004447406</v>
      </c>
      <c r="F776">
        <f t="shared" si="34"/>
        <v>-3.1874300444740697</v>
      </c>
      <c r="G776">
        <f t="shared" si="35"/>
        <v>-3.4252310906160233</v>
      </c>
    </row>
    <row r="777" spans="2:7" x14ac:dyDescent="0.25">
      <c r="B777">
        <v>1998</v>
      </c>
      <c r="C777" s="3">
        <v>105.1</v>
      </c>
      <c r="D777" s="3">
        <v>110.5</v>
      </c>
      <c r="E777">
        <f t="shared" si="33"/>
        <v>105.93377650602807</v>
      </c>
      <c r="F777">
        <f t="shared" si="34"/>
        <v>-0.83377650602807307</v>
      </c>
      <c r="G777">
        <f t="shared" si="35"/>
        <v>-3.1874300444740697</v>
      </c>
    </row>
    <row r="780" spans="2:7" x14ac:dyDescent="0.25">
      <c r="B780" t="s">
        <v>4</v>
      </c>
    </row>
    <row r="781" spans="2:7" ht="15.75" thickBot="1" x14ac:dyDescent="0.3"/>
    <row r="782" spans="2:7" x14ac:dyDescent="0.25">
      <c r="B782" s="7" t="s">
        <v>5</v>
      </c>
      <c r="C782" s="7"/>
    </row>
    <row r="783" spans="2:7" x14ac:dyDescent="0.25">
      <c r="B783" s="4" t="s">
        <v>6</v>
      </c>
      <c r="C783" s="4">
        <v>0.98210513038014424</v>
      </c>
    </row>
    <row r="784" spans="2:7" x14ac:dyDescent="0.25">
      <c r="B784" s="4" t="s">
        <v>7</v>
      </c>
      <c r="C784" s="4">
        <v>0.96453048711900002</v>
      </c>
    </row>
    <row r="785" spans="2:10" x14ac:dyDescent="0.25">
      <c r="B785" s="4" t="s">
        <v>8</v>
      </c>
      <c r="C785" s="4">
        <v>0.93821469764531573</v>
      </c>
    </row>
    <row r="786" spans="2:10" x14ac:dyDescent="0.25">
      <c r="B786" s="4" t="s">
        <v>9</v>
      </c>
      <c r="C786" s="4">
        <v>0.8428045206635677</v>
      </c>
    </row>
    <row r="787" spans="2:10" ht="15.75" thickBot="1" x14ac:dyDescent="0.3">
      <c r="B787" s="5" t="s">
        <v>10</v>
      </c>
      <c r="C787" s="5">
        <v>39</v>
      </c>
    </row>
    <row r="789" spans="2:10" ht="15.75" thickBot="1" x14ac:dyDescent="0.3">
      <c r="B789" t="s">
        <v>11</v>
      </c>
    </row>
    <row r="790" spans="2:10" x14ac:dyDescent="0.25">
      <c r="B790" s="6"/>
      <c r="C790" s="6" t="s">
        <v>16</v>
      </c>
      <c r="D790" s="6" t="s">
        <v>17</v>
      </c>
      <c r="E790" s="6" t="s">
        <v>18</v>
      </c>
      <c r="F790" s="6" t="s">
        <v>19</v>
      </c>
      <c r="G790" s="6" t="s">
        <v>20</v>
      </c>
    </row>
    <row r="791" spans="2:10" x14ac:dyDescent="0.25">
      <c r="B791" s="4" t="s">
        <v>12</v>
      </c>
      <c r="C791" s="4">
        <v>1</v>
      </c>
      <c r="D791" s="4">
        <v>734.00335466241506</v>
      </c>
      <c r="E791" s="4">
        <v>734.00335466241506</v>
      </c>
      <c r="F791" s="4">
        <v>1033.3425957522977</v>
      </c>
      <c r="G791" s="4">
        <v>1.2237886730291738E-28</v>
      </c>
    </row>
    <row r="792" spans="2:10" x14ac:dyDescent="0.25">
      <c r="B792" s="4" t="s">
        <v>13</v>
      </c>
      <c r="C792" s="4">
        <v>38</v>
      </c>
      <c r="D792" s="4">
        <v>26.992139481935951</v>
      </c>
      <c r="E792" s="4">
        <v>0.71031946005094604</v>
      </c>
      <c r="F792" s="4"/>
      <c r="G792" s="4"/>
    </row>
    <row r="793" spans="2:10" ht="15.75" thickBot="1" x14ac:dyDescent="0.3">
      <c r="B793" s="5" t="s">
        <v>14</v>
      </c>
      <c r="C793" s="5">
        <v>39</v>
      </c>
      <c r="D793" s="5">
        <v>760.99549414435103</v>
      </c>
      <c r="E793" s="5"/>
      <c r="F793" s="5"/>
      <c r="G793" s="5"/>
    </row>
    <row r="794" spans="2:10" ht="15.75" thickBot="1" x14ac:dyDescent="0.3"/>
    <row r="795" spans="2:10" x14ac:dyDescent="0.25">
      <c r="B795" s="6"/>
      <c r="C795" s="6" t="s">
        <v>21</v>
      </c>
      <c r="D795" s="6" t="s">
        <v>9</v>
      </c>
      <c r="E795" s="6" t="s">
        <v>22</v>
      </c>
      <c r="F795" s="6" t="s">
        <v>23</v>
      </c>
      <c r="G795" s="6" t="s">
        <v>24</v>
      </c>
      <c r="H795" s="6" t="s">
        <v>25</v>
      </c>
      <c r="I795" s="6" t="s">
        <v>26</v>
      </c>
      <c r="J795" s="6" t="s">
        <v>27</v>
      </c>
    </row>
    <row r="796" spans="2:10" x14ac:dyDescent="0.25">
      <c r="B796" s="4" t="s">
        <v>15</v>
      </c>
      <c r="C796" s="4">
        <v>0</v>
      </c>
      <c r="D796" s="4" t="e">
        <v>#N/A</v>
      </c>
      <c r="E796" s="4" t="e">
        <v>#N/A</v>
      </c>
      <c r="F796" s="4" t="e">
        <v>#N/A</v>
      </c>
      <c r="G796" s="4" t="e">
        <v>#N/A</v>
      </c>
      <c r="H796" s="4" t="e">
        <v>#N/A</v>
      </c>
      <c r="I796" s="4" t="e">
        <v>#N/A</v>
      </c>
      <c r="J796" s="4" t="e">
        <v>#N/A</v>
      </c>
    </row>
    <row r="797" spans="2:10" ht="15.75" thickBot="1" x14ac:dyDescent="0.3">
      <c r="B797" s="5" t="s">
        <v>28</v>
      </c>
      <c r="C797" s="9">
        <v>0.89249298223645901</v>
      </c>
      <c r="D797" s="5">
        <v>2.7764038880928713E-2</v>
      </c>
      <c r="E797" s="5">
        <v>32.145646606535976</v>
      </c>
      <c r="F797" s="5">
        <v>3.6633993648550975E-29</v>
      </c>
      <c r="G797" s="5">
        <v>0.83628762395928191</v>
      </c>
      <c r="H797" s="5">
        <v>0.94869834051363611</v>
      </c>
      <c r="I797" s="5">
        <v>0.83628762395928191</v>
      </c>
      <c r="J797" s="5">
        <v>0.94869834051363611</v>
      </c>
    </row>
    <row r="799" spans="2:10" ht="18.75" x14ac:dyDescent="0.3">
      <c r="B799" s="10"/>
      <c r="C799" s="12">
        <f>+C662-C797</f>
        <v>1.0814897692426051E-3</v>
      </c>
    </row>
    <row r="800" spans="2:10" x14ac:dyDescent="0.25">
      <c r="B800" s="10"/>
    </row>
    <row r="801" spans="2:8" ht="15.75" x14ac:dyDescent="0.25">
      <c r="B801" s="15" t="s">
        <v>49</v>
      </c>
      <c r="C801" s="15"/>
    </row>
    <row r="803" spans="2:8" x14ac:dyDescent="0.25">
      <c r="C803" t="s">
        <v>2</v>
      </c>
      <c r="D803" t="s">
        <v>1</v>
      </c>
    </row>
    <row r="804" spans="2:8" x14ac:dyDescent="0.25">
      <c r="C804" s="1" t="s">
        <v>0</v>
      </c>
      <c r="D804" s="1" t="s">
        <v>3</v>
      </c>
      <c r="E804" s="1" t="s">
        <v>35</v>
      </c>
      <c r="F804" s="1" t="s">
        <v>36</v>
      </c>
      <c r="G804" s="1" t="s">
        <v>33</v>
      </c>
      <c r="H804" s="1" t="s">
        <v>34</v>
      </c>
    </row>
    <row r="805" spans="2:8" x14ac:dyDescent="0.25">
      <c r="B805">
        <v>1959</v>
      </c>
      <c r="C805" s="3">
        <v>58.5</v>
      </c>
      <c r="D805" s="3">
        <v>47.2</v>
      </c>
      <c r="E805" s="3"/>
      <c r="F805" s="3"/>
    </row>
    <row r="806" spans="2:8" x14ac:dyDescent="0.25">
      <c r="B806">
        <v>1960</v>
      </c>
      <c r="C806" s="3">
        <v>59.9</v>
      </c>
      <c r="D806" s="3">
        <v>48</v>
      </c>
      <c r="E806" s="3">
        <f>+C805</f>
        <v>58.5</v>
      </c>
      <c r="F806" s="3">
        <f>+D805</f>
        <v>47.2</v>
      </c>
      <c r="G806">
        <f>+C806-$C$797*E806</f>
        <v>7.6891605391671476</v>
      </c>
      <c r="H806">
        <f>+D806-$C$797*F806</f>
        <v>5.8743312384391331</v>
      </c>
    </row>
    <row r="807" spans="2:8" x14ac:dyDescent="0.25">
      <c r="B807">
        <v>1961</v>
      </c>
      <c r="C807" s="3">
        <v>61.7</v>
      </c>
      <c r="D807" s="3">
        <v>49.8</v>
      </c>
      <c r="E807" s="3">
        <f t="shared" ref="E807:E844" si="36">+C806</f>
        <v>59.9</v>
      </c>
      <c r="F807" s="3">
        <f t="shared" ref="F807:F844" si="37">+D806</f>
        <v>48</v>
      </c>
      <c r="G807">
        <f t="shared" ref="G807:G844" si="38">+C807-$C$797*E807</f>
        <v>8.2396703640361082</v>
      </c>
      <c r="H807">
        <f t="shared" ref="H807:H844" si="39">+D807-$C$797*F807</f>
        <v>6.9603368526499665</v>
      </c>
    </row>
    <row r="808" spans="2:8" x14ac:dyDescent="0.25">
      <c r="B808">
        <v>1962</v>
      </c>
      <c r="C808" s="3">
        <v>63.9</v>
      </c>
      <c r="D808" s="3">
        <v>52.1</v>
      </c>
      <c r="E808" s="3">
        <f t="shared" si="36"/>
        <v>61.7</v>
      </c>
      <c r="F808" s="3">
        <f t="shared" si="37"/>
        <v>49.8</v>
      </c>
      <c r="G808">
        <f t="shared" si="38"/>
        <v>8.8331829960104784</v>
      </c>
      <c r="H808">
        <f t="shared" si="39"/>
        <v>7.6538494846243452</v>
      </c>
    </row>
    <row r="809" spans="2:8" x14ac:dyDescent="0.25">
      <c r="B809">
        <v>1963</v>
      </c>
      <c r="C809" s="3">
        <v>65.3</v>
      </c>
      <c r="D809" s="3">
        <v>54.1</v>
      </c>
      <c r="E809" s="3">
        <f t="shared" si="36"/>
        <v>63.9</v>
      </c>
      <c r="F809" s="3">
        <f t="shared" si="37"/>
        <v>52.1</v>
      </c>
      <c r="G809">
        <f t="shared" si="38"/>
        <v>8.2696984350902696</v>
      </c>
      <c r="H809">
        <f t="shared" si="39"/>
        <v>7.6011156254804888</v>
      </c>
    </row>
    <row r="810" spans="2:8" x14ac:dyDescent="0.25">
      <c r="B810">
        <v>1964</v>
      </c>
      <c r="C810" s="3">
        <v>67.8</v>
      </c>
      <c r="D810" s="3">
        <v>56.6</v>
      </c>
      <c r="E810" s="3">
        <f t="shared" si="36"/>
        <v>65.3</v>
      </c>
      <c r="F810" s="3">
        <f t="shared" si="37"/>
        <v>54.1</v>
      </c>
      <c r="G810">
        <f t="shared" si="38"/>
        <v>9.5202082599592259</v>
      </c>
      <c r="H810">
        <f t="shared" si="39"/>
        <v>8.3161296610075652</v>
      </c>
    </row>
    <row r="811" spans="2:8" x14ac:dyDescent="0.25">
      <c r="B811">
        <v>1965</v>
      </c>
      <c r="C811" s="3">
        <v>69.3</v>
      </c>
      <c r="D811" s="3">
        <v>58.6</v>
      </c>
      <c r="E811" s="3">
        <f t="shared" si="36"/>
        <v>67.8</v>
      </c>
      <c r="F811" s="3">
        <f t="shared" si="37"/>
        <v>56.6</v>
      </c>
      <c r="G811">
        <f t="shared" si="38"/>
        <v>8.7889758043680786</v>
      </c>
      <c r="H811">
        <f t="shared" si="39"/>
        <v>8.0848972054164179</v>
      </c>
    </row>
    <row r="812" spans="2:8" x14ac:dyDescent="0.25">
      <c r="B812">
        <v>1966</v>
      </c>
      <c r="C812" s="3">
        <v>71.8</v>
      </c>
      <c r="D812" s="3">
        <v>61</v>
      </c>
      <c r="E812" s="3">
        <f t="shared" si="36"/>
        <v>69.3</v>
      </c>
      <c r="F812" s="3">
        <f t="shared" si="37"/>
        <v>58.6</v>
      </c>
      <c r="G812">
        <f t="shared" si="38"/>
        <v>9.950236331013393</v>
      </c>
      <c r="H812">
        <f t="shared" si="39"/>
        <v>8.6999112409435</v>
      </c>
    </row>
    <row r="813" spans="2:8" x14ac:dyDescent="0.25">
      <c r="B813">
        <v>1967</v>
      </c>
      <c r="C813" s="3">
        <v>73.7</v>
      </c>
      <c r="D813" s="3">
        <v>62.3</v>
      </c>
      <c r="E813" s="3">
        <f t="shared" si="36"/>
        <v>71.8</v>
      </c>
      <c r="F813" s="3">
        <f t="shared" si="37"/>
        <v>61</v>
      </c>
      <c r="G813">
        <f t="shared" si="38"/>
        <v>9.6190038754222513</v>
      </c>
      <c r="H813">
        <f t="shared" si="39"/>
        <v>7.8579280835759988</v>
      </c>
    </row>
    <row r="814" spans="2:8" x14ac:dyDescent="0.25">
      <c r="B814">
        <v>1968</v>
      </c>
      <c r="C814" s="3">
        <v>76.5</v>
      </c>
      <c r="D814" s="3">
        <v>64.5</v>
      </c>
      <c r="E814" s="3">
        <f t="shared" si="36"/>
        <v>73.7</v>
      </c>
      <c r="F814" s="3">
        <f t="shared" si="37"/>
        <v>62.3</v>
      </c>
      <c r="G814">
        <f t="shared" si="38"/>
        <v>10.723267209172974</v>
      </c>
      <c r="H814">
        <f t="shared" si="39"/>
        <v>8.897687206668607</v>
      </c>
    </row>
    <row r="815" spans="2:8" x14ac:dyDescent="0.25">
      <c r="B815">
        <v>1969</v>
      </c>
      <c r="C815" s="3">
        <v>77.599999999999994</v>
      </c>
      <c r="D815" s="3">
        <v>64.8</v>
      </c>
      <c r="E815" s="3">
        <f t="shared" si="36"/>
        <v>76.5</v>
      </c>
      <c r="F815" s="3">
        <f t="shared" si="37"/>
        <v>64.5</v>
      </c>
      <c r="G815">
        <f t="shared" si="38"/>
        <v>9.3242868589108809</v>
      </c>
      <c r="H815">
        <f t="shared" si="39"/>
        <v>7.2342026457483897</v>
      </c>
    </row>
    <row r="816" spans="2:8" x14ac:dyDescent="0.25">
      <c r="B816">
        <v>1970</v>
      </c>
      <c r="C816" s="3">
        <v>79</v>
      </c>
      <c r="D816" s="3">
        <v>66.2</v>
      </c>
      <c r="E816" s="3">
        <f t="shared" si="36"/>
        <v>77.599999999999994</v>
      </c>
      <c r="F816" s="3">
        <f t="shared" si="37"/>
        <v>64.8</v>
      </c>
      <c r="G816">
        <f t="shared" si="38"/>
        <v>9.74254457845079</v>
      </c>
      <c r="H816">
        <f t="shared" si="39"/>
        <v>8.3664547510774625</v>
      </c>
    </row>
    <row r="817" spans="2:8" x14ac:dyDescent="0.25">
      <c r="B817">
        <v>1971</v>
      </c>
      <c r="C817" s="3">
        <v>80.5</v>
      </c>
      <c r="D817" s="3">
        <v>68.8</v>
      </c>
      <c r="E817" s="3">
        <f t="shared" si="36"/>
        <v>79</v>
      </c>
      <c r="F817" s="3">
        <f t="shared" si="37"/>
        <v>66.2</v>
      </c>
      <c r="G817">
        <f t="shared" si="38"/>
        <v>9.9930544033197322</v>
      </c>
      <c r="H817">
        <f t="shared" si="39"/>
        <v>9.7169645759464061</v>
      </c>
    </row>
    <row r="818" spans="2:8" x14ac:dyDescent="0.25">
      <c r="B818">
        <v>1972</v>
      </c>
      <c r="C818" s="3">
        <v>82.9</v>
      </c>
      <c r="D818" s="3">
        <v>71</v>
      </c>
      <c r="E818" s="3">
        <f t="shared" si="36"/>
        <v>80.5</v>
      </c>
      <c r="F818" s="3">
        <f t="shared" si="37"/>
        <v>68.8</v>
      </c>
      <c r="G818">
        <f t="shared" si="38"/>
        <v>11.054314929965059</v>
      </c>
      <c r="H818">
        <f t="shared" si="39"/>
        <v>9.5964828221316196</v>
      </c>
    </row>
    <row r="819" spans="2:8" x14ac:dyDescent="0.25">
      <c r="B819">
        <v>1973</v>
      </c>
      <c r="C819" s="3">
        <v>84.7</v>
      </c>
      <c r="D819" s="3">
        <v>73.099999999999994</v>
      </c>
      <c r="E819" s="3">
        <f t="shared" si="36"/>
        <v>82.9</v>
      </c>
      <c r="F819" s="3">
        <f t="shared" si="37"/>
        <v>71</v>
      </c>
      <c r="G819">
        <f t="shared" si="38"/>
        <v>10.712331772597551</v>
      </c>
      <c r="H819">
        <f t="shared" si="39"/>
        <v>9.7329982612114065</v>
      </c>
    </row>
    <row r="820" spans="2:8" x14ac:dyDescent="0.25">
      <c r="B820">
        <v>1974</v>
      </c>
      <c r="C820" s="3">
        <v>83.7</v>
      </c>
      <c r="D820" s="3">
        <v>72.2</v>
      </c>
      <c r="E820" s="3">
        <f t="shared" si="36"/>
        <v>84.7</v>
      </c>
      <c r="F820" s="3">
        <f t="shared" si="37"/>
        <v>73.099999999999994</v>
      </c>
      <c r="G820">
        <f t="shared" si="38"/>
        <v>8.1058444045719256</v>
      </c>
      <c r="H820">
        <f t="shared" si="39"/>
        <v>6.9587629985148567</v>
      </c>
    </row>
    <row r="821" spans="2:8" x14ac:dyDescent="0.25">
      <c r="B821">
        <v>1975</v>
      </c>
      <c r="C821" s="3">
        <v>84.5</v>
      </c>
      <c r="D821" s="3">
        <v>74.8</v>
      </c>
      <c r="E821" s="3">
        <f t="shared" si="36"/>
        <v>83.7</v>
      </c>
      <c r="F821" s="3">
        <f t="shared" si="37"/>
        <v>72.2</v>
      </c>
      <c r="G821">
        <f t="shared" si="38"/>
        <v>9.7983373868083845</v>
      </c>
      <c r="H821">
        <f t="shared" si="39"/>
        <v>10.36200668252765</v>
      </c>
    </row>
    <row r="822" spans="2:8" x14ac:dyDescent="0.25">
      <c r="B822">
        <v>1976</v>
      </c>
      <c r="C822" s="3">
        <v>87</v>
      </c>
      <c r="D822" s="3">
        <v>77.2</v>
      </c>
      <c r="E822" s="3">
        <f t="shared" si="36"/>
        <v>84.5</v>
      </c>
      <c r="F822" s="3">
        <f t="shared" si="37"/>
        <v>74.8</v>
      </c>
      <c r="G822">
        <f t="shared" si="38"/>
        <v>11.584343001019221</v>
      </c>
      <c r="H822">
        <f t="shared" si="39"/>
        <v>10.441524928712866</v>
      </c>
    </row>
    <row r="823" spans="2:8" x14ac:dyDescent="0.25">
      <c r="B823">
        <v>1977</v>
      </c>
      <c r="C823" s="3">
        <v>88.1</v>
      </c>
      <c r="D823" s="3">
        <v>78.400000000000006</v>
      </c>
      <c r="E823" s="3">
        <f t="shared" si="36"/>
        <v>87</v>
      </c>
      <c r="F823" s="3">
        <f t="shared" si="37"/>
        <v>77.2</v>
      </c>
      <c r="G823">
        <f t="shared" si="38"/>
        <v>10.453110545428061</v>
      </c>
      <c r="H823">
        <f t="shared" si="39"/>
        <v>9.4995417713453634</v>
      </c>
    </row>
    <row r="824" spans="2:8" x14ac:dyDescent="0.25">
      <c r="B824">
        <v>1978</v>
      </c>
      <c r="C824" s="3">
        <v>89.7</v>
      </c>
      <c r="D824" s="3">
        <v>79.5</v>
      </c>
      <c r="E824" s="3">
        <f t="shared" si="36"/>
        <v>88.1</v>
      </c>
      <c r="F824" s="3">
        <f t="shared" si="37"/>
        <v>78.400000000000006</v>
      </c>
      <c r="G824">
        <f t="shared" si="38"/>
        <v>11.071368264967973</v>
      </c>
      <c r="H824">
        <f t="shared" si="39"/>
        <v>9.5285501926616121</v>
      </c>
    </row>
    <row r="825" spans="2:8" x14ac:dyDescent="0.25">
      <c r="B825">
        <v>1979</v>
      </c>
      <c r="C825" s="3">
        <v>90</v>
      </c>
      <c r="D825" s="3">
        <v>79.7</v>
      </c>
      <c r="E825" s="3">
        <f t="shared" si="36"/>
        <v>89.7</v>
      </c>
      <c r="F825" s="3">
        <f t="shared" si="37"/>
        <v>79.5</v>
      </c>
      <c r="G825">
        <f t="shared" si="38"/>
        <v>9.943379493389628</v>
      </c>
      <c r="H825">
        <f t="shared" si="39"/>
        <v>8.7468079122015183</v>
      </c>
    </row>
    <row r="826" spans="2:8" x14ac:dyDescent="0.25">
      <c r="B826">
        <v>1980</v>
      </c>
      <c r="C826" s="3">
        <v>89.7</v>
      </c>
      <c r="D826" s="3">
        <v>79.8</v>
      </c>
      <c r="E826" s="3">
        <f t="shared" si="36"/>
        <v>90</v>
      </c>
      <c r="F826" s="3">
        <f t="shared" si="37"/>
        <v>79.7</v>
      </c>
      <c r="G826">
        <f t="shared" si="38"/>
        <v>9.375631598718698</v>
      </c>
      <c r="H826">
        <f t="shared" si="39"/>
        <v>8.6683093157542146</v>
      </c>
    </row>
    <row r="827" spans="2:8" x14ac:dyDescent="0.25">
      <c r="B827">
        <v>1981</v>
      </c>
      <c r="C827" s="3">
        <v>89.8</v>
      </c>
      <c r="D827" s="3">
        <v>81.400000000000006</v>
      </c>
      <c r="E827" s="3">
        <f t="shared" si="36"/>
        <v>89.7</v>
      </c>
      <c r="F827" s="3">
        <f t="shared" si="37"/>
        <v>79.8</v>
      </c>
      <c r="G827">
        <f t="shared" si="38"/>
        <v>9.7433794933896252</v>
      </c>
      <c r="H827">
        <f t="shared" si="39"/>
        <v>10.179060017530574</v>
      </c>
    </row>
    <row r="828" spans="2:8" x14ac:dyDescent="0.25">
      <c r="B828">
        <v>1982</v>
      </c>
      <c r="C828" s="3">
        <v>91.1</v>
      </c>
      <c r="D828" s="3">
        <v>81.2</v>
      </c>
      <c r="E828" s="3">
        <f t="shared" si="36"/>
        <v>89.8</v>
      </c>
      <c r="F828" s="3">
        <f t="shared" si="37"/>
        <v>81.400000000000006</v>
      </c>
      <c r="G828">
        <f t="shared" si="38"/>
        <v>10.954130195165973</v>
      </c>
      <c r="H828">
        <f t="shared" si="39"/>
        <v>8.5510712459522296</v>
      </c>
    </row>
    <row r="829" spans="2:8" x14ac:dyDescent="0.25">
      <c r="B829">
        <v>1983</v>
      </c>
      <c r="C829" s="3">
        <v>91.2</v>
      </c>
      <c r="D829" s="3">
        <v>84</v>
      </c>
      <c r="E829" s="3">
        <f t="shared" si="36"/>
        <v>91.1</v>
      </c>
      <c r="F829" s="3">
        <f t="shared" si="37"/>
        <v>81.2</v>
      </c>
      <c r="G829">
        <f t="shared" si="38"/>
        <v>9.8938893182585872</v>
      </c>
      <c r="H829">
        <f t="shared" si="39"/>
        <v>11.529569842399525</v>
      </c>
    </row>
    <row r="830" spans="2:8" x14ac:dyDescent="0.25">
      <c r="B830">
        <v>1984</v>
      </c>
      <c r="C830" s="3">
        <v>91.5</v>
      </c>
      <c r="D830" s="3">
        <v>86.4</v>
      </c>
      <c r="E830" s="3">
        <f t="shared" si="36"/>
        <v>91.2</v>
      </c>
      <c r="F830" s="3">
        <f t="shared" si="37"/>
        <v>84</v>
      </c>
      <c r="G830">
        <f t="shared" si="38"/>
        <v>10.104640020034935</v>
      </c>
      <c r="H830">
        <f t="shared" si="39"/>
        <v>11.430589492137443</v>
      </c>
    </row>
    <row r="831" spans="2:8" x14ac:dyDescent="0.25">
      <c r="B831">
        <v>1985</v>
      </c>
      <c r="C831" s="3">
        <v>92.8</v>
      </c>
      <c r="D831" s="3">
        <v>88.1</v>
      </c>
      <c r="E831" s="3">
        <f t="shared" si="36"/>
        <v>91.5</v>
      </c>
      <c r="F831" s="3">
        <f t="shared" si="37"/>
        <v>86.4</v>
      </c>
      <c r="G831">
        <f t="shared" si="38"/>
        <v>11.136892125364</v>
      </c>
      <c r="H831">
        <f t="shared" si="39"/>
        <v>10.988606334769926</v>
      </c>
    </row>
    <row r="832" spans="2:8" x14ac:dyDescent="0.25">
      <c r="B832">
        <v>1986</v>
      </c>
      <c r="C832" s="3">
        <v>95.9</v>
      </c>
      <c r="D832" s="3">
        <v>90.7</v>
      </c>
      <c r="E832" s="3">
        <f t="shared" si="36"/>
        <v>92.8</v>
      </c>
      <c r="F832" s="3">
        <f t="shared" si="37"/>
        <v>88.1</v>
      </c>
      <c r="G832">
        <f t="shared" si="38"/>
        <v>13.076651248456614</v>
      </c>
      <c r="H832">
        <f t="shared" si="39"/>
        <v>12.071368264967973</v>
      </c>
    </row>
    <row r="833" spans="2:8" x14ac:dyDescent="0.25">
      <c r="B833">
        <v>1987</v>
      </c>
      <c r="C833" s="3">
        <v>96.3</v>
      </c>
      <c r="D833" s="3">
        <v>91.3</v>
      </c>
      <c r="E833" s="3">
        <f t="shared" si="36"/>
        <v>95.9</v>
      </c>
      <c r="F833" s="3">
        <f t="shared" si="37"/>
        <v>90.7</v>
      </c>
      <c r="G833">
        <f t="shared" si="38"/>
        <v>10.709923003523571</v>
      </c>
      <c r="H833">
        <f t="shared" si="39"/>
        <v>10.350886511153163</v>
      </c>
    </row>
    <row r="834" spans="2:8" x14ac:dyDescent="0.25">
      <c r="B834">
        <v>1988</v>
      </c>
      <c r="C834" s="3">
        <v>97.3</v>
      </c>
      <c r="D834" s="3">
        <v>92.4</v>
      </c>
      <c r="E834" s="3">
        <f t="shared" si="36"/>
        <v>96.3</v>
      </c>
      <c r="F834" s="3">
        <f t="shared" si="37"/>
        <v>91.3</v>
      </c>
      <c r="G834">
        <f t="shared" si="38"/>
        <v>11.352925810629003</v>
      </c>
      <c r="H834">
        <f t="shared" si="39"/>
        <v>10.915390721811306</v>
      </c>
    </row>
    <row r="835" spans="2:8" x14ac:dyDescent="0.25">
      <c r="B835">
        <v>1989</v>
      </c>
      <c r="C835" s="3">
        <v>95.8</v>
      </c>
      <c r="D835" s="3">
        <v>93.3</v>
      </c>
      <c r="E835" s="3">
        <f t="shared" si="36"/>
        <v>97.3</v>
      </c>
      <c r="F835" s="3">
        <f t="shared" si="37"/>
        <v>92.4</v>
      </c>
      <c r="G835">
        <f t="shared" si="38"/>
        <v>8.9604328283925412</v>
      </c>
      <c r="H835">
        <f t="shared" si="39"/>
        <v>10.833648441351173</v>
      </c>
    </row>
    <row r="836" spans="2:8" x14ac:dyDescent="0.25">
      <c r="B836">
        <v>1990</v>
      </c>
      <c r="C836" s="3">
        <v>96.4</v>
      </c>
      <c r="D836" s="3">
        <v>94.5</v>
      </c>
      <c r="E836" s="3">
        <f t="shared" si="36"/>
        <v>95.8</v>
      </c>
      <c r="F836" s="3">
        <f t="shared" si="37"/>
        <v>93.3</v>
      </c>
      <c r="G836">
        <f t="shared" si="38"/>
        <v>10.899172301747228</v>
      </c>
      <c r="H836">
        <f t="shared" si="39"/>
        <v>11.230404757338377</v>
      </c>
    </row>
    <row r="837" spans="2:8" x14ac:dyDescent="0.25">
      <c r="B837">
        <v>1991</v>
      </c>
      <c r="C837" s="3">
        <v>97.4</v>
      </c>
      <c r="D837" s="3">
        <v>95.9</v>
      </c>
      <c r="E837" s="3">
        <f t="shared" si="36"/>
        <v>96.4</v>
      </c>
      <c r="F837" s="3">
        <f t="shared" si="37"/>
        <v>94.5</v>
      </c>
      <c r="G837">
        <f t="shared" si="38"/>
        <v>11.363676512405348</v>
      </c>
      <c r="H837">
        <f t="shared" si="39"/>
        <v>11.559413178654623</v>
      </c>
    </row>
    <row r="838" spans="2:8" x14ac:dyDescent="0.25">
      <c r="B838">
        <v>1992</v>
      </c>
      <c r="C838" s="3">
        <v>100</v>
      </c>
      <c r="D838" s="3">
        <v>100</v>
      </c>
      <c r="E838" s="3">
        <f t="shared" si="36"/>
        <v>97.4</v>
      </c>
      <c r="F838" s="3">
        <f t="shared" si="37"/>
        <v>95.9</v>
      </c>
      <c r="G838">
        <f t="shared" si="38"/>
        <v>13.071183530168881</v>
      </c>
      <c r="H838">
        <f t="shared" si="39"/>
        <v>14.409923003523573</v>
      </c>
    </row>
    <row r="839" spans="2:8" x14ac:dyDescent="0.25">
      <c r="B839">
        <v>1993</v>
      </c>
      <c r="C839" s="3">
        <v>99.9</v>
      </c>
      <c r="D839" s="3">
        <v>100.1</v>
      </c>
      <c r="E839" s="3">
        <f t="shared" si="36"/>
        <v>100</v>
      </c>
      <c r="F839" s="3">
        <f t="shared" si="37"/>
        <v>100</v>
      </c>
      <c r="G839">
        <f t="shared" si="38"/>
        <v>10.650701776354111</v>
      </c>
      <c r="H839">
        <f t="shared" si="39"/>
        <v>10.8507017763541</v>
      </c>
    </row>
    <row r="840" spans="2:8" x14ac:dyDescent="0.25">
      <c r="B840">
        <v>1994</v>
      </c>
      <c r="C840" s="3">
        <v>99.7</v>
      </c>
      <c r="D840" s="3">
        <v>101.4</v>
      </c>
      <c r="E840" s="3">
        <f t="shared" si="36"/>
        <v>99.9</v>
      </c>
      <c r="F840" s="3">
        <f t="shared" si="37"/>
        <v>100.1</v>
      </c>
      <c r="G840">
        <f t="shared" si="38"/>
        <v>10.539951074577743</v>
      </c>
      <c r="H840">
        <f t="shared" si="39"/>
        <v>12.061452478130462</v>
      </c>
    </row>
    <row r="841" spans="2:8" x14ac:dyDescent="0.25">
      <c r="B841">
        <v>1995</v>
      </c>
      <c r="C841" s="3">
        <v>99.1</v>
      </c>
      <c r="D841" s="3">
        <v>102.2</v>
      </c>
      <c r="E841" s="3">
        <f t="shared" si="36"/>
        <v>99.7</v>
      </c>
      <c r="F841" s="3">
        <f t="shared" si="37"/>
        <v>101.4</v>
      </c>
      <c r="G841">
        <f t="shared" si="38"/>
        <v>10.118449671025033</v>
      </c>
      <c r="H841">
        <f t="shared" si="39"/>
        <v>11.701211601223051</v>
      </c>
    </row>
    <row r="842" spans="2:8" x14ac:dyDescent="0.25">
      <c r="B842">
        <v>1996</v>
      </c>
      <c r="C842" s="3">
        <v>99.6</v>
      </c>
      <c r="D842" s="3">
        <v>105.2</v>
      </c>
      <c r="E842" s="3">
        <f t="shared" si="36"/>
        <v>99.1</v>
      </c>
      <c r="F842" s="3">
        <f t="shared" si="37"/>
        <v>102.2</v>
      </c>
      <c r="G842">
        <f t="shared" si="38"/>
        <v>11.153945460366913</v>
      </c>
      <c r="H842">
        <f t="shared" si="39"/>
        <v>13.987217215433887</v>
      </c>
    </row>
    <row r="843" spans="2:8" x14ac:dyDescent="0.25">
      <c r="B843">
        <v>1997</v>
      </c>
      <c r="C843" s="3">
        <v>101.1</v>
      </c>
      <c r="D843" s="3">
        <v>107.5</v>
      </c>
      <c r="E843" s="3">
        <f t="shared" si="36"/>
        <v>99.6</v>
      </c>
      <c r="F843" s="3">
        <f t="shared" si="37"/>
        <v>105.2</v>
      </c>
      <c r="G843">
        <f t="shared" si="38"/>
        <v>12.207698969248682</v>
      </c>
      <c r="H843">
        <f t="shared" si="39"/>
        <v>13.609738268724513</v>
      </c>
    </row>
    <row r="844" spans="2:8" x14ac:dyDescent="0.25">
      <c r="B844">
        <v>1998</v>
      </c>
      <c r="C844" s="3">
        <v>105.1</v>
      </c>
      <c r="D844" s="3">
        <v>110.5</v>
      </c>
      <c r="E844" s="3">
        <f t="shared" si="36"/>
        <v>101.1</v>
      </c>
      <c r="F844" s="3">
        <f t="shared" si="37"/>
        <v>107.5</v>
      </c>
      <c r="G844">
        <f t="shared" si="38"/>
        <v>14.868959495893989</v>
      </c>
      <c r="H844">
        <f t="shared" si="39"/>
        <v>14.557004409580657</v>
      </c>
    </row>
    <row r="847" spans="2:8" x14ac:dyDescent="0.25">
      <c r="B847" t="s">
        <v>4</v>
      </c>
    </row>
    <row r="848" spans="2:8" ht="15.75" thickBot="1" x14ac:dyDescent="0.3"/>
    <row r="849" spans="2:10" x14ac:dyDescent="0.25">
      <c r="B849" s="7" t="s">
        <v>5</v>
      </c>
      <c r="C849" s="7"/>
    </row>
    <row r="850" spans="2:10" x14ac:dyDescent="0.25">
      <c r="B850" s="4" t="s">
        <v>6</v>
      </c>
      <c r="C850" s="4">
        <v>0.80965729237526141</v>
      </c>
    </row>
    <row r="851" spans="2:10" x14ac:dyDescent="0.25">
      <c r="B851" s="4" t="s">
        <v>7</v>
      </c>
      <c r="C851" s="4">
        <v>0.65554493109643952</v>
      </c>
    </row>
    <row r="852" spans="2:10" x14ac:dyDescent="0.25">
      <c r="B852" s="4" t="s">
        <v>8</v>
      </c>
      <c r="C852" s="4">
        <v>0.64623533463958649</v>
      </c>
    </row>
    <row r="853" spans="2:10" x14ac:dyDescent="0.25">
      <c r="B853" s="4" t="s">
        <v>9</v>
      </c>
      <c r="C853" s="4">
        <v>0.85410912331132516</v>
      </c>
    </row>
    <row r="854" spans="2:10" ht="15.75" thickBot="1" x14ac:dyDescent="0.3">
      <c r="B854" s="5" t="s">
        <v>10</v>
      </c>
      <c r="C854" s="5">
        <v>39</v>
      </c>
    </row>
    <row r="856" spans="2:10" ht="15.75" thickBot="1" x14ac:dyDescent="0.3">
      <c r="B856" t="s">
        <v>11</v>
      </c>
    </row>
    <row r="857" spans="2:10" x14ac:dyDescent="0.25">
      <c r="B857" s="6"/>
      <c r="C857" s="6" t="s">
        <v>16</v>
      </c>
      <c r="D857" s="6" t="s">
        <v>17</v>
      </c>
      <c r="E857" s="6" t="s">
        <v>18</v>
      </c>
      <c r="F857" s="6" t="s">
        <v>19</v>
      </c>
      <c r="G857" s="6" t="s">
        <v>20</v>
      </c>
    </row>
    <row r="858" spans="2:10" x14ac:dyDescent="0.25">
      <c r="B858" s="4" t="s">
        <v>12</v>
      </c>
      <c r="C858" s="4">
        <v>1</v>
      </c>
      <c r="D858" s="4">
        <v>51.368670937466767</v>
      </c>
      <c r="E858" s="4">
        <v>51.368670937466767</v>
      </c>
      <c r="F858" s="4">
        <v>70.41604156900695</v>
      </c>
      <c r="G858" s="4">
        <v>4.343908634788828E-10</v>
      </c>
    </row>
    <row r="859" spans="2:10" x14ac:dyDescent="0.25">
      <c r="B859" s="4" t="s">
        <v>13</v>
      </c>
      <c r="C859" s="4">
        <v>37</v>
      </c>
      <c r="D859" s="4">
        <v>26.991588597374694</v>
      </c>
      <c r="E859" s="4">
        <v>0.72950239452364041</v>
      </c>
      <c r="F859" s="4"/>
      <c r="G859" s="4"/>
    </row>
    <row r="860" spans="2:10" ht="15.75" thickBot="1" x14ac:dyDescent="0.3">
      <c r="B860" s="5" t="s">
        <v>14</v>
      </c>
      <c r="C860" s="5">
        <v>38</v>
      </c>
      <c r="D860" s="5">
        <v>78.360259534841461</v>
      </c>
      <c r="E860" s="5"/>
      <c r="F860" s="5"/>
      <c r="G860" s="5"/>
    </row>
    <row r="861" spans="2:10" ht="15.75" thickBot="1" x14ac:dyDescent="0.3"/>
    <row r="862" spans="2:10" x14ac:dyDescent="0.25">
      <c r="B862" s="6"/>
      <c r="C862" s="6" t="s">
        <v>21</v>
      </c>
      <c r="D862" s="6" t="s">
        <v>9</v>
      </c>
      <c r="E862" s="6" t="s">
        <v>22</v>
      </c>
      <c r="F862" s="6" t="s">
        <v>23</v>
      </c>
      <c r="G862" s="6" t="s">
        <v>24</v>
      </c>
      <c r="H862" s="6" t="s">
        <v>25</v>
      </c>
      <c r="I862" s="6" t="s">
        <v>26</v>
      </c>
      <c r="J862" s="6" t="s">
        <v>27</v>
      </c>
    </row>
    <row r="863" spans="2:10" x14ac:dyDescent="0.25">
      <c r="B863" s="4" t="s">
        <v>15</v>
      </c>
      <c r="C863" s="4">
        <v>4.8560285320003826</v>
      </c>
      <c r="D863" s="4">
        <v>0.66869107802416594</v>
      </c>
      <c r="E863" s="4">
        <v>7.2619909126780513</v>
      </c>
      <c r="F863" s="4">
        <v>1.2724190806022088E-8</v>
      </c>
      <c r="G863" s="4">
        <v>3.5011317096130066</v>
      </c>
      <c r="H863" s="4">
        <v>6.2109253543877587</v>
      </c>
      <c r="I863" s="4">
        <v>3.5011317096130066</v>
      </c>
      <c r="J863" s="4">
        <v>6.2109253543877587</v>
      </c>
    </row>
    <row r="864" spans="2:10" ht="15.75" thickBot="1" x14ac:dyDescent="0.3">
      <c r="B864" s="5" t="s">
        <v>28</v>
      </c>
      <c r="C864" s="5">
        <v>0.54980650971604172</v>
      </c>
      <c r="D864" s="5">
        <v>6.5520027915946868E-2</v>
      </c>
      <c r="E864" s="5">
        <v>8.3914266706566032</v>
      </c>
      <c r="F864" s="5">
        <v>4.3439086347887965E-10</v>
      </c>
      <c r="G864" s="5">
        <v>0.41705032297529321</v>
      </c>
      <c r="H864" s="5">
        <v>0.68256269645679024</v>
      </c>
      <c r="I864" s="5">
        <v>0.41705032297529321</v>
      </c>
      <c r="J864" s="5">
        <v>0.68256269645679024</v>
      </c>
    </row>
    <row r="866" spans="2:8" x14ac:dyDescent="0.25">
      <c r="B866" s="10" t="s">
        <v>39</v>
      </c>
      <c r="C866">
        <f>1-C797</f>
        <v>0.10750701776354099</v>
      </c>
    </row>
    <row r="867" spans="2:8" x14ac:dyDescent="0.25">
      <c r="B867" s="11" t="s">
        <v>38</v>
      </c>
      <c r="C867" s="11">
        <f>+C863/C866</f>
        <v>45.169409709430283</v>
      </c>
    </row>
    <row r="868" spans="2:8" x14ac:dyDescent="0.25">
      <c r="B868" s="11" t="s">
        <v>37</v>
      </c>
      <c r="C868" s="11">
        <f>+C864</f>
        <v>0.54980650971604172</v>
      </c>
    </row>
    <row r="871" spans="2:8" x14ac:dyDescent="0.25">
      <c r="C871" t="s">
        <v>2</v>
      </c>
      <c r="D871" t="s">
        <v>1</v>
      </c>
    </row>
    <row r="872" spans="2:8" x14ac:dyDescent="0.25">
      <c r="C872" s="1" t="s">
        <v>0</v>
      </c>
      <c r="D872" s="1" t="s">
        <v>3</v>
      </c>
      <c r="E872" t="s">
        <v>40</v>
      </c>
      <c r="F872" t="s">
        <v>13</v>
      </c>
      <c r="G872" t="s">
        <v>41</v>
      </c>
      <c r="H872" s="1"/>
    </row>
    <row r="873" spans="2:8" x14ac:dyDescent="0.25">
      <c r="B873">
        <v>1959</v>
      </c>
      <c r="C873" s="3">
        <v>58.5</v>
      </c>
      <c r="D873" s="3">
        <v>47.2</v>
      </c>
      <c r="E873">
        <f>+$C$867+$C$868*D873</f>
        <v>71.120276968027454</v>
      </c>
      <c r="F873">
        <f>+C873-E873</f>
        <v>-12.620276968027454</v>
      </c>
    </row>
    <row r="874" spans="2:8" x14ac:dyDescent="0.25">
      <c r="B874">
        <v>1960</v>
      </c>
      <c r="C874" s="3">
        <v>59.9</v>
      </c>
      <c r="D874" s="3">
        <v>48</v>
      </c>
      <c r="E874">
        <f t="shared" ref="E874:E912" si="40">+$C$867+$C$868*D874</f>
        <v>71.560122175800288</v>
      </c>
      <c r="F874">
        <f t="shared" ref="F874:F912" si="41">+C874-E874</f>
        <v>-11.660122175800289</v>
      </c>
      <c r="G874">
        <f>+F873</f>
        <v>-12.620276968027454</v>
      </c>
    </row>
    <row r="875" spans="2:8" x14ac:dyDescent="0.25">
      <c r="B875">
        <v>1961</v>
      </c>
      <c r="C875" s="3">
        <v>61.7</v>
      </c>
      <c r="D875" s="3">
        <v>49.8</v>
      </c>
      <c r="E875">
        <f t="shared" si="40"/>
        <v>72.549773893289156</v>
      </c>
      <c r="F875">
        <f t="shared" si="41"/>
        <v>-10.849773893289154</v>
      </c>
      <c r="G875">
        <f t="shared" ref="G875:G912" si="42">+F874</f>
        <v>-11.660122175800289</v>
      </c>
    </row>
    <row r="876" spans="2:8" x14ac:dyDescent="0.25">
      <c r="B876">
        <v>1962</v>
      </c>
      <c r="C876" s="3">
        <v>63.9</v>
      </c>
      <c r="D876" s="3">
        <v>52.1</v>
      </c>
      <c r="E876">
        <f t="shared" si="40"/>
        <v>73.814328865636057</v>
      </c>
      <c r="F876">
        <f t="shared" si="41"/>
        <v>-9.9143288656360582</v>
      </c>
      <c r="G876">
        <f t="shared" si="42"/>
        <v>-10.849773893289154</v>
      </c>
    </row>
    <row r="877" spans="2:8" x14ac:dyDescent="0.25">
      <c r="B877">
        <v>1963</v>
      </c>
      <c r="C877" s="3">
        <v>65.3</v>
      </c>
      <c r="D877" s="3">
        <v>54.1</v>
      </c>
      <c r="E877">
        <f t="shared" si="40"/>
        <v>74.913941885068141</v>
      </c>
      <c r="F877">
        <f t="shared" si="41"/>
        <v>-9.6139418850681437</v>
      </c>
      <c r="G877">
        <f t="shared" si="42"/>
        <v>-9.9143288656360582</v>
      </c>
    </row>
    <row r="878" spans="2:8" x14ac:dyDescent="0.25">
      <c r="B878">
        <v>1964</v>
      </c>
      <c r="C878" s="3">
        <v>67.8</v>
      </c>
      <c r="D878" s="3">
        <v>56.6</v>
      </c>
      <c r="E878">
        <f t="shared" si="40"/>
        <v>76.288458159358242</v>
      </c>
      <c r="F878">
        <f t="shared" si="41"/>
        <v>-8.4884581593582453</v>
      </c>
      <c r="G878">
        <f t="shared" si="42"/>
        <v>-9.6139418850681437</v>
      </c>
    </row>
    <row r="879" spans="2:8" x14ac:dyDescent="0.25">
      <c r="B879">
        <v>1965</v>
      </c>
      <c r="C879" s="3">
        <v>69.3</v>
      </c>
      <c r="D879" s="3">
        <v>58.6</v>
      </c>
      <c r="E879">
        <f t="shared" si="40"/>
        <v>77.388071178790327</v>
      </c>
      <c r="F879">
        <f t="shared" si="41"/>
        <v>-8.0880711787903294</v>
      </c>
      <c r="G879">
        <f t="shared" si="42"/>
        <v>-8.4884581593582453</v>
      </c>
    </row>
    <row r="880" spans="2:8" x14ac:dyDescent="0.25">
      <c r="B880">
        <v>1966</v>
      </c>
      <c r="C880" s="3">
        <v>71.8</v>
      </c>
      <c r="D880" s="3">
        <v>61</v>
      </c>
      <c r="E880">
        <f t="shared" si="40"/>
        <v>78.707606802108828</v>
      </c>
      <c r="F880">
        <f t="shared" si="41"/>
        <v>-6.9076068021088304</v>
      </c>
      <c r="G880">
        <f t="shared" si="42"/>
        <v>-8.0880711787903294</v>
      </c>
    </row>
    <row r="881" spans="2:7" x14ac:dyDescent="0.25">
      <c r="B881">
        <v>1967</v>
      </c>
      <c r="C881" s="3">
        <v>73.7</v>
      </c>
      <c r="D881" s="3">
        <v>62.3</v>
      </c>
      <c r="E881">
        <f t="shared" si="40"/>
        <v>79.422355264739679</v>
      </c>
      <c r="F881">
        <f t="shared" si="41"/>
        <v>-5.7223552647396758</v>
      </c>
      <c r="G881">
        <f t="shared" si="42"/>
        <v>-6.9076068021088304</v>
      </c>
    </row>
    <row r="882" spans="2:7" x14ac:dyDescent="0.25">
      <c r="B882">
        <v>1968</v>
      </c>
      <c r="C882" s="3">
        <v>76.5</v>
      </c>
      <c r="D882" s="3">
        <v>64.5</v>
      </c>
      <c r="E882">
        <f t="shared" si="40"/>
        <v>80.631929586114978</v>
      </c>
      <c r="F882">
        <f t="shared" si="41"/>
        <v>-4.1319295861149783</v>
      </c>
      <c r="G882">
        <f t="shared" si="42"/>
        <v>-5.7223552647396758</v>
      </c>
    </row>
    <row r="883" spans="2:7" x14ac:dyDescent="0.25">
      <c r="B883">
        <v>1969</v>
      </c>
      <c r="C883" s="3">
        <v>77.599999999999994</v>
      </c>
      <c r="D883" s="3">
        <v>64.8</v>
      </c>
      <c r="E883">
        <f t="shared" si="40"/>
        <v>80.79687153902978</v>
      </c>
      <c r="F883">
        <f t="shared" si="41"/>
        <v>-3.1968715390297859</v>
      </c>
      <c r="G883">
        <f t="shared" si="42"/>
        <v>-4.1319295861149783</v>
      </c>
    </row>
    <row r="884" spans="2:7" x14ac:dyDescent="0.25">
      <c r="B884">
        <v>1970</v>
      </c>
      <c r="C884" s="3">
        <v>79</v>
      </c>
      <c r="D884" s="3">
        <v>66.2</v>
      </c>
      <c r="E884">
        <f t="shared" si="40"/>
        <v>81.566600652632246</v>
      </c>
      <c r="F884">
        <f t="shared" si="41"/>
        <v>-2.5666006526322462</v>
      </c>
      <c r="G884">
        <f t="shared" si="42"/>
        <v>-3.1968715390297859</v>
      </c>
    </row>
    <row r="885" spans="2:7" x14ac:dyDescent="0.25">
      <c r="B885">
        <v>1971</v>
      </c>
      <c r="C885" s="3">
        <v>80.5</v>
      </c>
      <c r="D885" s="3">
        <v>68.8</v>
      </c>
      <c r="E885">
        <f t="shared" si="40"/>
        <v>82.996097577893948</v>
      </c>
      <c r="F885">
        <f t="shared" si="41"/>
        <v>-2.4960975778939485</v>
      </c>
      <c r="G885">
        <f t="shared" si="42"/>
        <v>-2.5666006526322462</v>
      </c>
    </row>
    <row r="886" spans="2:7" x14ac:dyDescent="0.25">
      <c r="B886">
        <v>1972</v>
      </c>
      <c r="C886" s="3">
        <v>82.9</v>
      </c>
      <c r="D886" s="3">
        <v>71</v>
      </c>
      <c r="E886">
        <f t="shared" si="40"/>
        <v>84.205671899269248</v>
      </c>
      <c r="F886">
        <f t="shared" si="41"/>
        <v>-1.3056718992692424</v>
      </c>
      <c r="G886">
        <f t="shared" si="42"/>
        <v>-2.4960975778939485</v>
      </c>
    </row>
    <row r="887" spans="2:7" x14ac:dyDescent="0.25">
      <c r="B887">
        <v>1973</v>
      </c>
      <c r="C887" s="3">
        <v>84.7</v>
      </c>
      <c r="D887" s="3">
        <v>73.099999999999994</v>
      </c>
      <c r="E887">
        <f t="shared" si="40"/>
        <v>85.360265569672933</v>
      </c>
      <c r="F887">
        <f t="shared" si="41"/>
        <v>-0.66026556967293004</v>
      </c>
      <c r="G887">
        <f t="shared" si="42"/>
        <v>-1.3056718992692424</v>
      </c>
    </row>
    <row r="888" spans="2:7" x14ac:dyDescent="0.25">
      <c r="B888">
        <v>1974</v>
      </c>
      <c r="C888" s="3">
        <v>83.7</v>
      </c>
      <c r="D888" s="3">
        <v>72.2</v>
      </c>
      <c r="E888">
        <f t="shared" si="40"/>
        <v>84.865439710928499</v>
      </c>
      <c r="F888">
        <f t="shared" si="41"/>
        <v>-1.1654397109284957</v>
      </c>
      <c r="G888">
        <f t="shared" si="42"/>
        <v>-0.66026556967293004</v>
      </c>
    </row>
    <row r="889" spans="2:7" x14ac:dyDescent="0.25">
      <c r="B889">
        <v>1975</v>
      </c>
      <c r="C889" s="3">
        <v>84.5</v>
      </c>
      <c r="D889" s="3">
        <v>74.8</v>
      </c>
      <c r="E889">
        <f t="shared" si="40"/>
        <v>86.294936636190201</v>
      </c>
      <c r="F889">
        <f t="shared" si="41"/>
        <v>-1.7949366361902008</v>
      </c>
      <c r="G889">
        <f t="shared" si="42"/>
        <v>-1.1654397109284957</v>
      </c>
    </row>
    <row r="890" spans="2:7" x14ac:dyDescent="0.25">
      <c r="B890">
        <v>1976</v>
      </c>
      <c r="C890" s="3">
        <v>87</v>
      </c>
      <c r="D890" s="3">
        <v>77.2</v>
      </c>
      <c r="E890">
        <f t="shared" si="40"/>
        <v>87.614472259508716</v>
      </c>
      <c r="F890">
        <f t="shared" si="41"/>
        <v>-0.61447225950871598</v>
      </c>
      <c r="G890">
        <f t="shared" si="42"/>
        <v>-1.7949366361902008</v>
      </c>
    </row>
    <row r="891" spans="2:7" x14ac:dyDescent="0.25">
      <c r="B891">
        <v>1977</v>
      </c>
      <c r="C891" s="3">
        <v>88.1</v>
      </c>
      <c r="D891" s="3">
        <v>78.400000000000006</v>
      </c>
      <c r="E891">
        <f t="shared" si="40"/>
        <v>88.274240071167952</v>
      </c>
      <c r="F891">
        <f t="shared" si="41"/>
        <v>-0.17424007116795792</v>
      </c>
      <c r="G891">
        <f t="shared" si="42"/>
        <v>-0.61447225950871598</v>
      </c>
    </row>
    <row r="892" spans="2:7" x14ac:dyDescent="0.25">
      <c r="B892">
        <v>1978</v>
      </c>
      <c r="C892" s="3">
        <v>89.7</v>
      </c>
      <c r="D892" s="3">
        <v>79.5</v>
      </c>
      <c r="E892">
        <f t="shared" si="40"/>
        <v>88.879027231855602</v>
      </c>
      <c r="F892">
        <f t="shared" si="41"/>
        <v>0.82097276814440079</v>
      </c>
      <c r="G892">
        <f t="shared" si="42"/>
        <v>-0.17424007116795792</v>
      </c>
    </row>
    <row r="893" spans="2:7" x14ac:dyDescent="0.25">
      <c r="B893">
        <v>1979</v>
      </c>
      <c r="C893" s="3">
        <v>90</v>
      </c>
      <c r="D893" s="3">
        <v>79.7</v>
      </c>
      <c r="E893">
        <f t="shared" si="40"/>
        <v>88.988988533798818</v>
      </c>
      <c r="F893">
        <f t="shared" si="41"/>
        <v>1.0110114662011824</v>
      </c>
      <c r="G893">
        <f t="shared" si="42"/>
        <v>0.82097276814440079</v>
      </c>
    </row>
    <row r="894" spans="2:7" x14ac:dyDescent="0.25">
      <c r="B894">
        <v>1980</v>
      </c>
      <c r="C894" s="3">
        <v>89.7</v>
      </c>
      <c r="D894" s="3">
        <v>79.8</v>
      </c>
      <c r="E894">
        <f t="shared" si="40"/>
        <v>89.043969184770418</v>
      </c>
      <c r="F894">
        <f t="shared" si="41"/>
        <v>0.65603081522958462</v>
      </c>
      <c r="G894">
        <f t="shared" si="42"/>
        <v>1.0110114662011824</v>
      </c>
    </row>
    <row r="895" spans="2:7" x14ac:dyDescent="0.25">
      <c r="B895">
        <v>1981</v>
      </c>
      <c r="C895" s="3">
        <v>89.8</v>
      </c>
      <c r="D895" s="3">
        <v>81.400000000000006</v>
      </c>
      <c r="E895">
        <f t="shared" si="40"/>
        <v>89.923659600316086</v>
      </c>
      <c r="F895">
        <f t="shared" si="41"/>
        <v>-0.12365960031608836</v>
      </c>
      <c r="G895">
        <f t="shared" si="42"/>
        <v>0.65603081522958462</v>
      </c>
    </row>
    <row r="896" spans="2:7" x14ac:dyDescent="0.25">
      <c r="B896">
        <v>1982</v>
      </c>
      <c r="C896" s="3">
        <v>91.1</v>
      </c>
      <c r="D896" s="3">
        <v>81.2</v>
      </c>
      <c r="E896">
        <f t="shared" si="40"/>
        <v>89.81369829837287</v>
      </c>
      <c r="F896">
        <f t="shared" si="41"/>
        <v>1.2863017016271243</v>
      </c>
      <c r="G896">
        <f t="shared" si="42"/>
        <v>-0.12365960031608836</v>
      </c>
    </row>
    <row r="897" spans="2:8" x14ac:dyDescent="0.25">
      <c r="B897">
        <v>1983</v>
      </c>
      <c r="C897" s="3">
        <v>91.2</v>
      </c>
      <c r="D897" s="3">
        <v>84</v>
      </c>
      <c r="E897">
        <f t="shared" si="40"/>
        <v>91.353156525577788</v>
      </c>
      <c r="F897">
        <f t="shared" si="41"/>
        <v>-0.15315652557778492</v>
      </c>
      <c r="G897">
        <f t="shared" si="42"/>
        <v>1.2863017016271243</v>
      </c>
    </row>
    <row r="898" spans="2:8" x14ac:dyDescent="0.25">
      <c r="B898">
        <v>1984</v>
      </c>
      <c r="C898" s="3">
        <v>91.5</v>
      </c>
      <c r="D898" s="3">
        <v>86.4</v>
      </c>
      <c r="E898">
        <f t="shared" si="40"/>
        <v>92.672692148896289</v>
      </c>
      <c r="F898">
        <f t="shared" si="41"/>
        <v>-1.1726921488962887</v>
      </c>
      <c r="G898">
        <f t="shared" si="42"/>
        <v>-0.15315652557778492</v>
      </c>
    </row>
    <row r="899" spans="2:8" x14ac:dyDescent="0.25">
      <c r="B899">
        <v>1985</v>
      </c>
      <c r="C899" s="3">
        <v>92.8</v>
      </c>
      <c r="D899" s="3">
        <v>88.1</v>
      </c>
      <c r="E899">
        <f t="shared" si="40"/>
        <v>93.607363215413557</v>
      </c>
      <c r="F899">
        <f t="shared" si="41"/>
        <v>-0.80736321541355949</v>
      </c>
      <c r="G899">
        <f t="shared" si="42"/>
        <v>-1.1726921488962887</v>
      </c>
    </row>
    <row r="900" spans="2:8" x14ac:dyDescent="0.25">
      <c r="B900">
        <v>1986</v>
      </c>
      <c r="C900" s="3">
        <v>95.9</v>
      </c>
      <c r="D900" s="3">
        <v>90.7</v>
      </c>
      <c r="E900">
        <f t="shared" si="40"/>
        <v>95.036860140675259</v>
      </c>
      <c r="F900">
        <f t="shared" si="41"/>
        <v>0.86313985932474679</v>
      </c>
      <c r="G900">
        <f t="shared" si="42"/>
        <v>-0.80736321541355949</v>
      </c>
    </row>
    <row r="901" spans="2:8" x14ac:dyDescent="0.25">
      <c r="B901">
        <v>1987</v>
      </c>
      <c r="C901" s="3">
        <v>96.3</v>
      </c>
      <c r="D901" s="3">
        <v>91.3</v>
      </c>
      <c r="E901">
        <f t="shared" si="40"/>
        <v>95.366744046504891</v>
      </c>
      <c r="F901">
        <f t="shared" si="41"/>
        <v>0.93325595349510593</v>
      </c>
      <c r="G901">
        <f t="shared" si="42"/>
        <v>0.86313985932474679</v>
      </c>
    </row>
    <row r="902" spans="2:8" x14ac:dyDescent="0.25">
      <c r="B902">
        <v>1988</v>
      </c>
      <c r="C902" s="3">
        <v>97.3</v>
      </c>
      <c r="D902" s="3">
        <v>92.4</v>
      </c>
      <c r="E902">
        <f t="shared" si="40"/>
        <v>95.971531207192541</v>
      </c>
      <c r="F902">
        <f t="shared" si="41"/>
        <v>1.3284687928074561</v>
      </c>
      <c r="G902">
        <f t="shared" si="42"/>
        <v>0.93325595349510593</v>
      </c>
    </row>
    <row r="903" spans="2:8" x14ac:dyDescent="0.25">
      <c r="B903">
        <v>1989</v>
      </c>
      <c r="C903" s="3">
        <v>95.8</v>
      </c>
      <c r="D903" s="3">
        <v>93.3</v>
      </c>
      <c r="E903">
        <f t="shared" si="40"/>
        <v>96.466357065936975</v>
      </c>
      <c r="F903">
        <f t="shared" si="41"/>
        <v>-0.66635706593697819</v>
      </c>
      <c r="G903">
        <f t="shared" si="42"/>
        <v>1.3284687928074561</v>
      </c>
    </row>
    <row r="904" spans="2:8" x14ac:dyDescent="0.25">
      <c r="B904">
        <v>1990</v>
      </c>
      <c r="C904" s="3">
        <v>96.4</v>
      </c>
      <c r="D904" s="3">
        <v>94.5</v>
      </c>
      <c r="E904">
        <f t="shared" si="40"/>
        <v>97.126124877596226</v>
      </c>
      <c r="F904">
        <f t="shared" si="41"/>
        <v>-0.72612487759622013</v>
      </c>
      <c r="G904">
        <f t="shared" si="42"/>
        <v>-0.66635706593697819</v>
      </c>
    </row>
    <row r="905" spans="2:8" x14ac:dyDescent="0.25">
      <c r="B905">
        <v>1991</v>
      </c>
      <c r="C905" s="3">
        <v>97.4</v>
      </c>
      <c r="D905" s="3">
        <v>95.9</v>
      </c>
      <c r="E905">
        <f t="shared" si="40"/>
        <v>97.895853991198692</v>
      </c>
      <c r="F905">
        <f t="shared" si="41"/>
        <v>-0.49585399119868612</v>
      </c>
      <c r="G905">
        <f t="shared" si="42"/>
        <v>-0.72612487759622013</v>
      </c>
    </row>
    <row r="906" spans="2:8" x14ac:dyDescent="0.25">
      <c r="B906">
        <v>1992</v>
      </c>
      <c r="C906" s="3">
        <v>100</v>
      </c>
      <c r="D906" s="3">
        <v>100</v>
      </c>
      <c r="E906">
        <f t="shared" si="40"/>
        <v>100.15006068103446</v>
      </c>
      <c r="F906">
        <f t="shared" si="41"/>
        <v>-0.15006068103446069</v>
      </c>
      <c r="G906">
        <f t="shared" si="42"/>
        <v>-0.49585399119868612</v>
      </c>
    </row>
    <row r="907" spans="2:8" x14ac:dyDescent="0.25">
      <c r="B907">
        <v>1993</v>
      </c>
      <c r="C907" s="3">
        <v>99.9</v>
      </c>
      <c r="D907" s="3">
        <v>100.1</v>
      </c>
      <c r="E907">
        <f t="shared" si="40"/>
        <v>100.20504133200606</v>
      </c>
      <c r="F907">
        <f t="shared" si="41"/>
        <v>-0.30504133200605565</v>
      </c>
      <c r="G907">
        <f t="shared" si="42"/>
        <v>-0.15006068103446069</v>
      </c>
    </row>
    <row r="908" spans="2:8" x14ac:dyDescent="0.25">
      <c r="B908">
        <v>1994</v>
      </c>
      <c r="C908" s="3">
        <v>99.7</v>
      </c>
      <c r="D908" s="3">
        <v>101.4</v>
      </c>
      <c r="E908">
        <f t="shared" si="40"/>
        <v>100.91978979463693</v>
      </c>
      <c r="F908">
        <f t="shared" si="41"/>
        <v>-1.2197897946369238</v>
      </c>
      <c r="G908">
        <f t="shared" si="42"/>
        <v>-0.30504133200605565</v>
      </c>
    </row>
    <row r="909" spans="2:8" x14ac:dyDescent="0.25">
      <c r="B909">
        <v>1995</v>
      </c>
      <c r="C909" s="3">
        <v>99.1</v>
      </c>
      <c r="D909" s="3">
        <v>102.2</v>
      </c>
      <c r="E909">
        <f t="shared" si="40"/>
        <v>101.35963500240975</v>
      </c>
      <c r="F909">
        <f t="shared" si="41"/>
        <v>-2.2596350024097518</v>
      </c>
      <c r="G909">
        <f t="shared" si="42"/>
        <v>-1.2197897946369238</v>
      </c>
    </row>
    <row r="910" spans="2:8" x14ac:dyDescent="0.25">
      <c r="B910">
        <v>1996</v>
      </c>
      <c r="C910" s="3">
        <v>99.6</v>
      </c>
      <c r="D910" s="3">
        <v>105.2</v>
      </c>
      <c r="E910">
        <f t="shared" si="40"/>
        <v>103.00905453155787</v>
      </c>
      <c r="F910">
        <f t="shared" si="41"/>
        <v>-3.4090545315578709</v>
      </c>
      <c r="G910">
        <f t="shared" si="42"/>
        <v>-2.2596350024097518</v>
      </c>
    </row>
    <row r="911" spans="2:8" x14ac:dyDescent="0.25">
      <c r="B911">
        <v>1997</v>
      </c>
      <c r="C911" s="3">
        <v>101.1</v>
      </c>
      <c r="D911" s="3">
        <v>107.5</v>
      </c>
      <c r="E911">
        <f t="shared" si="40"/>
        <v>104.27360950390477</v>
      </c>
      <c r="F911">
        <f t="shared" si="41"/>
        <v>-3.1736095039047711</v>
      </c>
      <c r="G911">
        <f t="shared" si="42"/>
        <v>-3.4090545315578709</v>
      </c>
    </row>
    <row r="912" spans="2:8" x14ac:dyDescent="0.25">
      <c r="B912">
        <v>1998</v>
      </c>
      <c r="C912" s="3">
        <v>105.1</v>
      </c>
      <c r="D912" s="3">
        <v>110.5</v>
      </c>
      <c r="E912">
        <f t="shared" si="40"/>
        <v>105.9230290330529</v>
      </c>
      <c r="F912">
        <f t="shared" si="41"/>
        <v>-0.82302903305290442</v>
      </c>
      <c r="G912">
        <f t="shared" si="42"/>
        <v>-3.1736095039047711</v>
      </c>
      <c r="H912">
        <f>+D912-$C$797*F912</f>
        <v>111.23454763617657</v>
      </c>
    </row>
    <row r="914" spans="2:7" x14ac:dyDescent="0.25">
      <c r="B914" t="s">
        <v>4</v>
      </c>
    </row>
    <row r="915" spans="2:7" ht="15.75" thickBot="1" x14ac:dyDescent="0.3"/>
    <row r="916" spans="2:7" x14ac:dyDescent="0.25">
      <c r="B916" s="7" t="s">
        <v>5</v>
      </c>
      <c r="C916" s="7"/>
    </row>
    <row r="917" spans="2:7" x14ac:dyDescent="0.25">
      <c r="B917" s="4" t="s">
        <v>6</v>
      </c>
      <c r="C917" s="4">
        <v>0.9818187469857812</v>
      </c>
    </row>
    <row r="918" spans="2:7" x14ac:dyDescent="0.25">
      <c r="B918" s="4" t="s">
        <v>7</v>
      </c>
      <c r="C918" s="4">
        <v>0.96396805193272939</v>
      </c>
    </row>
    <row r="919" spans="2:7" x14ac:dyDescent="0.25">
      <c r="B919" s="4" t="s">
        <v>8</v>
      </c>
      <c r="C919" s="4">
        <v>0.93765226245904509</v>
      </c>
    </row>
    <row r="920" spans="2:7" x14ac:dyDescent="0.25">
      <c r="B920" s="4" t="s">
        <v>9</v>
      </c>
      <c r="C920" s="4">
        <v>0.84279144138163231</v>
      </c>
    </row>
    <row r="921" spans="2:7" ht="15.75" thickBot="1" x14ac:dyDescent="0.3">
      <c r="B921" s="5" t="s">
        <v>10</v>
      </c>
      <c r="C921" s="5">
        <v>39</v>
      </c>
    </row>
    <row r="923" spans="2:7" ht="15.75" thickBot="1" x14ac:dyDescent="0.3">
      <c r="B923" t="s">
        <v>11</v>
      </c>
    </row>
    <row r="924" spans="2:7" x14ac:dyDescent="0.25">
      <c r="B924" s="6"/>
      <c r="C924" s="6" t="s">
        <v>16</v>
      </c>
      <c r="D924" s="6" t="s">
        <v>17</v>
      </c>
      <c r="E924" s="6" t="s">
        <v>18</v>
      </c>
      <c r="F924" s="6" t="s">
        <v>19</v>
      </c>
      <c r="G924" s="6" t="s">
        <v>20</v>
      </c>
    </row>
    <row r="925" spans="2:7" x14ac:dyDescent="0.25">
      <c r="B925" s="4" t="s">
        <v>12</v>
      </c>
      <c r="C925" s="4">
        <v>1</v>
      </c>
      <c r="D925" s="4">
        <v>722.10229901859202</v>
      </c>
      <c r="E925" s="4">
        <v>722.10229901859202</v>
      </c>
      <c r="F925" s="4">
        <v>1016.6196372467879</v>
      </c>
      <c r="G925" s="4">
        <v>1.6381134155334238E-28</v>
      </c>
    </row>
    <row r="926" spans="2:7" x14ac:dyDescent="0.25">
      <c r="B926" s="4" t="s">
        <v>13</v>
      </c>
      <c r="C926" s="4">
        <v>38</v>
      </c>
      <c r="D926" s="4">
        <v>26.991301719312915</v>
      </c>
      <c r="E926" s="4">
        <v>0.71029741366612931</v>
      </c>
      <c r="F926" s="4"/>
      <c r="G926" s="4"/>
    </row>
    <row r="927" spans="2:7" ht="15.75" thickBot="1" x14ac:dyDescent="0.3">
      <c r="B927" s="5" t="s">
        <v>14</v>
      </c>
      <c r="C927" s="5">
        <v>39</v>
      </c>
      <c r="D927" s="5">
        <v>749.09360073790492</v>
      </c>
      <c r="E927" s="5"/>
      <c r="F927" s="5"/>
      <c r="G927" s="5"/>
    </row>
    <row r="928" spans="2:7" ht="15.75" thickBot="1" x14ac:dyDescent="0.3"/>
    <row r="929" spans="2:10" x14ac:dyDescent="0.25">
      <c r="B929" s="6"/>
      <c r="C929" s="6" t="s">
        <v>21</v>
      </c>
      <c r="D929" s="6" t="s">
        <v>9</v>
      </c>
      <c r="E929" s="6" t="s">
        <v>22</v>
      </c>
      <c r="F929" s="6" t="s">
        <v>23</v>
      </c>
      <c r="G929" s="6" t="s">
        <v>24</v>
      </c>
      <c r="H929" s="6" t="s">
        <v>25</v>
      </c>
      <c r="I929" s="6" t="s">
        <v>26</v>
      </c>
      <c r="J929" s="6" t="s">
        <v>27</v>
      </c>
    </row>
    <row r="930" spans="2:10" x14ac:dyDescent="0.25">
      <c r="B930" s="4" t="s">
        <v>15</v>
      </c>
      <c r="C930" s="4">
        <v>0</v>
      </c>
      <c r="D930" s="4" t="e">
        <v>#N/A</v>
      </c>
      <c r="E930" s="4" t="e">
        <v>#N/A</v>
      </c>
      <c r="F930" s="4" t="e">
        <v>#N/A</v>
      </c>
      <c r="G930" s="4" t="e">
        <v>#N/A</v>
      </c>
      <c r="H930" s="4" t="e">
        <v>#N/A</v>
      </c>
      <c r="I930" s="4" t="e">
        <v>#N/A</v>
      </c>
      <c r="J930" s="4" t="e">
        <v>#N/A</v>
      </c>
    </row>
    <row r="931" spans="2:10" ht="15.75" thickBot="1" x14ac:dyDescent="0.3">
      <c r="B931" s="5" t="s">
        <v>28</v>
      </c>
      <c r="C931" s="9">
        <v>0.89193079566955469</v>
      </c>
      <c r="D931" s="5">
        <v>2.7973828748570764E-2</v>
      </c>
      <c r="E931" s="5">
        <v>31.884473294172331</v>
      </c>
      <c r="F931" s="5">
        <v>4.941084055885928E-29</v>
      </c>
      <c r="G931" s="5">
        <v>0.83530074000867516</v>
      </c>
      <c r="H931" s="5">
        <v>0.94856085133043422</v>
      </c>
      <c r="I931" s="5">
        <v>0.83530074000867516</v>
      </c>
      <c r="J931" s="5">
        <v>0.94856085133043422</v>
      </c>
    </row>
    <row r="933" spans="2:10" ht="18.75" x14ac:dyDescent="0.3">
      <c r="C933" s="12">
        <f>C797-C931</f>
        <v>5.6218656690432134E-4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Edison Achalma</cp:lastModifiedBy>
  <dcterms:created xsi:type="dcterms:W3CDTF">2014-11-02T13:18:20Z</dcterms:created>
  <dcterms:modified xsi:type="dcterms:W3CDTF">2019-12-27T21:30:47Z</dcterms:modified>
</cp:coreProperties>
</file>