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2_Autocorrelacion\"/>
    </mc:Choice>
  </mc:AlternateContent>
  <xr:revisionPtr revIDLastSave="0" documentId="8_{DBFD1F43-54C8-4FBB-AE3F-C614933E76DD}" xr6:coauthVersionLast="45" xr6:coauthVersionMax="45" xr10:uidLastSave="{00000000-0000-0000-0000-000000000000}"/>
  <bookViews>
    <workbookView xWindow="-120" yWindow="-120" windowWidth="20730" windowHeight="1176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5" i="1" l="1"/>
  <c r="C196" i="1"/>
  <c r="C197" i="1"/>
  <c r="F173" i="1"/>
  <c r="H173" i="1" s="1"/>
  <c r="E173" i="1"/>
  <c r="G173" i="1"/>
  <c r="F172" i="1"/>
  <c r="H172" i="1" s="1"/>
  <c r="E172" i="1"/>
  <c r="G172" i="1"/>
  <c r="F171" i="1"/>
  <c r="H171" i="1" s="1"/>
  <c r="E171" i="1"/>
  <c r="G171" i="1"/>
  <c r="F170" i="1"/>
  <c r="H170" i="1" s="1"/>
  <c r="E170" i="1"/>
  <c r="G170" i="1"/>
  <c r="F169" i="1"/>
  <c r="H169" i="1" s="1"/>
  <c r="E169" i="1"/>
  <c r="G169" i="1"/>
  <c r="F168" i="1"/>
  <c r="H168" i="1" s="1"/>
  <c r="E168" i="1"/>
  <c r="G168" i="1"/>
  <c r="F167" i="1"/>
  <c r="H167" i="1" s="1"/>
  <c r="E167" i="1"/>
  <c r="G167" i="1"/>
  <c r="F166" i="1"/>
  <c r="H166" i="1" s="1"/>
  <c r="E166" i="1"/>
  <c r="G166" i="1"/>
  <c r="F165" i="1"/>
  <c r="H165" i="1" s="1"/>
  <c r="E165" i="1"/>
  <c r="G165" i="1"/>
  <c r="F164" i="1"/>
  <c r="H164" i="1" s="1"/>
  <c r="E164" i="1"/>
  <c r="G164" i="1"/>
  <c r="F163" i="1"/>
  <c r="H163" i="1" s="1"/>
  <c r="E163" i="1"/>
  <c r="G163" i="1"/>
  <c r="F162" i="1"/>
  <c r="H162" i="1" s="1"/>
  <c r="E162" i="1"/>
  <c r="G162" i="1"/>
  <c r="F161" i="1"/>
  <c r="H161" i="1" s="1"/>
  <c r="E161" i="1"/>
  <c r="G161" i="1"/>
  <c r="F160" i="1"/>
  <c r="H160" i="1" s="1"/>
  <c r="E160" i="1"/>
  <c r="G160" i="1"/>
  <c r="F159" i="1"/>
  <c r="H159" i="1" s="1"/>
  <c r="E159" i="1"/>
  <c r="G159" i="1"/>
  <c r="F158" i="1"/>
  <c r="H158" i="1" s="1"/>
  <c r="E158" i="1"/>
  <c r="G158" i="1"/>
  <c r="F157" i="1"/>
  <c r="H157" i="1" s="1"/>
  <c r="E157" i="1"/>
  <c r="G157" i="1"/>
  <c r="F156" i="1"/>
  <c r="H156" i="1" s="1"/>
  <c r="E156" i="1"/>
  <c r="G156" i="1"/>
  <c r="F155" i="1"/>
  <c r="H155" i="1" s="1"/>
  <c r="E155" i="1"/>
  <c r="G155" i="1"/>
  <c r="F154" i="1"/>
  <c r="H154" i="1" s="1"/>
  <c r="E154" i="1"/>
  <c r="G154" i="1"/>
  <c r="F153" i="1"/>
  <c r="H153" i="1" s="1"/>
  <c r="E153" i="1"/>
  <c r="G153" i="1"/>
  <c r="F152" i="1"/>
  <c r="H152" i="1" s="1"/>
  <c r="E152" i="1"/>
  <c r="G152" i="1"/>
  <c r="F151" i="1"/>
  <c r="H151" i="1" s="1"/>
  <c r="E151" i="1"/>
  <c r="G151" i="1"/>
  <c r="F150" i="1"/>
  <c r="H150" i="1" s="1"/>
  <c r="E150" i="1"/>
  <c r="G150" i="1"/>
  <c r="F149" i="1"/>
  <c r="H149" i="1" s="1"/>
  <c r="E149" i="1"/>
  <c r="G149" i="1"/>
  <c r="F148" i="1"/>
  <c r="H148" i="1" s="1"/>
  <c r="E148" i="1"/>
  <c r="G148" i="1"/>
  <c r="F147" i="1"/>
  <c r="H147" i="1" s="1"/>
  <c r="E147" i="1"/>
  <c r="G147" i="1"/>
  <c r="F146" i="1"/>
  <c r="H146" i="1" s="1"/>
  <c r="E146" i="1"/>
  <c r="G146" i="1"/>
  <c r="F145" i="1"/>
  <c r="H145" i="1" s="1"/>
  <c r="E145" i="1"/>
  <c r="G145" i="1"/>
  <c r="F144" i="1"/>
  <c r="H144" i="1" s="1"/>
  <c r="E144" i="1"/>
  <c r="G144" i="1"/>
  <c r="F143" i="1"/>
  <c r="H143" i="1" s="1"/>
  <c r="E143" i="1"/>
  <c r="G143" i="1"/>
  <c r="F142" i="1"/>
  <c r="H142" i="1" s="1"/>
  <c r="E142" i="1"/>
  <c r="G142" i="1"/>
  <c r="F141" i="1"/>
  <c r="H141" i="1" s="1"/>
  <c r="E141" i="1"/>
  <c r="G141" i="1"/>
  <c r="F140" i="1"/>
  <c r="H140" i="1" s="1"/>
  <c r="E140" i="1"/>
  <c r="G140" i="1"/>
  <c r="F139" i="1"/>
  <c r="H139" i="1" s="1"/>
  <c r="E139" i="1"/>
  <c r="G139" i="1"/>
  <c r="F138" i="1"/>
  <c r="H138" i="1" s="1"/>
  <c r="E138" i="1"/>
  <c r="G138" i="1"/>
  <c r="F137" i="1"/>
  <c r="H137" i="1" s="1"/>
  <c r="E137" i="1"/>
  <c r="G137" i="1"/>
  <c r="F136" i="1"/>
  <c r="H136" i="1" s="1"/>
  <c r="E136" i="1"/>
  <c r="G136" i="1"/>
  <c r="F135" i="1"/>
  <c r="H135" i="1" s="1"/>
  <c r="E135" i="1"/>
  <c r="G135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239" i="1"/>
  <c r="F239" i="1" s="1"/>
  <c r="G240" i="1" s="1"/>
  <c r="E211" i="1"/>
  <c r="F211" i="1" s="1"/>
  <c r="G212" i="1" s="1"/>
  <c r="E207" i="1"/>
  <c r="F207" i="1" s="1"/>
  <c r="G208" i="1" s="1"/>
  <c r="E230" i="1"/>
  <c r="F230" i="1" s="1"/>
  <c r="G231" i="1" s="1"/>
  <c r="E226" i="1"/>
  <c r="F226" i="1" s="1"/>
  <c r="G227" i="1" s="1"/>
  <c r="E232" i="1"/>
  <c r="F232" i="1" s="1"/>
  <c r="G233" i="1" s="1"/>
  <c r="E212" i="1"/>
  <c r="F212" i="1" s="1"/>
  <c r="G213" i="1" s="1"/>
  <c r="E229" i="1"/>
  <c r="F229" i="1" s="1"/>
  <c r="G230" i="1"/>
  <c r="E221" i="1"/>
  <c r="F221" i="1"/>
  <c r="G222" i="1" s="1"/>
  <c r="E213" i="1"/>
  <c r="F213" i="1" s="1"/>
  <c r="G214" i="1" s="1"/>
  <c r="E205" i="1"/>
  <c r="F205" i="1" s="1"/>
  <c r="G206" i="1" s="1"/>
  <c r="E216" i="1"/>
  <c r="F216" i="1"/>
  <c r="G217" i="1" s="1"/>
  <c r="E235" i="1" l="1"/>
  <c r="F235" i="1" s="1"/>
  <c r="G236" i="1" s="1"/>
  <c r="E219" i="1"/>
  <c r="F219" i="1" s="1"/>
  <c r="G220" i="1" s="1"/>
  <c r="E203" i="1"/>
  <c r="F203" i="1" s="1"/>
  <c r="G204" i="1" s="1"/>
  <c r="E238" i="1"/>
  <c r="F238" i="1" s="1"/>
  <c r="G239" i="1" s="1"/>
  <c r="E222" i="1"/>
  <c r="F222" i="1" s="1"/>
  <c r="G223" i="1" s="1"/>
  <c r="E206" i="1"/>
  <c r="F206" i="1" s="1"/>
  <c r="G207" i="1" s="1"/>
  <c r="E209" i="1"/>
  <c r="F209" i="1" s="1"/>
  <c r="G210" i="1" s="1"/>
  <c r="E237" i="1"/>
  <c r="F237" i="1" s="1"/>
  <c r="G238" i="1" s="1"/>
  <c r="E224" i="1"/>
  <c r="F224" i="1" s="1"/>
  <c r="G225" i="1" s="1"/>
  <c r="E210" i="1"/>
  <c r="F210" i="1" s="1"/>
  <c r="G211" i="1" s="1"/>
  <c r="E208" i="1"/>
  <c r="F208" i="1" s="1"/>
  <c r="G209" i="1" s="1"/>
  <c r="E223" i="1"/>
  <c r="F223" i="1" s="1"/>
  <c r="G224" i="1" s="1"/>
  <c r="E231" i="1"/>
  <c r="F231" i="1" s="1"/>
  <c r="G232" i="1" s="1"/>
  <c r="E228" i="1"/>
  <c r="F228" i="1" s="1"/>
  <c r="G229" i="1" s="1"/>
  <c r="E225" i="1"/>
  <c r="F225" i="1" s="1"/>
  <c r="G226" i="1" s="1"/>
  <c r="E241" i="1"/>
  <c r="F241" i="1" s="1"/>
  <c r="E214" i="1"/>
  <c r="F214" i="1" s="1"/>
  <c r="G215" i="1" s="1"/>
  <c r="E220" i="1"/>
  <c r="F220" i="1" s="1"/>
  <c r="G221" i="1" s="1"/>
  <c r="E227" i="1"/>
  <c r="F227" i="1" s="1"/>
  <c r="G228" i="1" s="1"/>
  <c r="E240" i="1"/>
  <c r="F240" i="1" s="1"/>
  <c r="G241" i="1" s="1"/>
  <c r="E217" i="1"/>
  <c r="F217" i="1" s="1"/>
  <c r="G218" i="1" s="1"/>
  <c r="E233" i="1"/>
  <c r="F233" i="1" s="1"/>
  <c r="G234" i="1" s="1"/>
  <c r="E204" i="1"/>
  <c r="F204" i="1" s="1"/>
  <c r="G205" i="1" s="1"/>
  <c r="E202" i="1"/>
  <c r="F202" i="1" s="1"/>
  <c r="G203" i="1" s="1"/>
  <c r="E218" i="1"/>
  <c r="F218" i="1" s="1"/>
  <c r="G219" i="1" s="1"/>
  <c r="E234" i="1"/>
  <c r="F234" i="1" s="1"/>
  <c r="G235" i="1" s="1"/>
  <c r="E236" i="1"/>
  <c r="F236" i="1" s="1"/>
  <c r="G237" i="1" s="1"/>
  <c r="E215" i="1"/>
  <c r="F215" i="1" s="1"/>
  <c r="G216" i="1" s="1"/>
</calcChain>
</file>

<file path=xl/sharedStrings.xml><?xml version="1.0" encoding="utf-8"?>
<sst xmlns="http://schemas.openxmlformats.org/spreadsheetml/2006/main" count="133" uniqueCount="44">
  <si>
    <t>Y</t>
  </si>
  <si>
    <t>Productividad</t>
  </si>
  <si>
    <t>Salarios</t>
  </si>
  <si>
    <t>X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</si>
  <si>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</si>
  <si>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</si>
  <si>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</si>
  <si>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</si>
  <si>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</si>
  <si>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</si>
  <si>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</si>
  <si>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</si>
  <si>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</si>
  <si>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</si>
  <si>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</si>
  <si>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</si>
  <si>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</si>
  <si>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</si>
  <si>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</si>
  <si>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</si>
  <si>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</si>
  <si>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</si>
  <si>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</si>
  <si>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</si>
  <si>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</si>
  <si>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</si>
  <si>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</si>
  <si>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</si>
  <si>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</si>
  <si>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Análisis de los residuales</t>
  </si>
  <si>
    <t>Observación</t>
  </si>
  <si>
    <t>Pronóstico para Y</t>
  </si>
  <si>
    <t>Residuos(-1)</t>
  </si>
  <si>
    <t>Y*</t>
  </si>
  <si>
    <t>X*</t>
  </si>
  <si>
    <t>Y(-1)</t>
  </si>
  <si>
    <t>X(-1)</t>
  </si>
  <si>
    <t>B2=</t>
  </si>
  <si>
    <t>B1=</t>
  </si>
  <si>
    <t>1-p=</t>
  </si>
  <si>
    <t>Yest</t>
  </si>
  <si>
    <t>Residuos (-1)</t>
  </si>
  <si>
    <t>Primera Ronda:</t>
  </si>
  <si>
    <t>Segunda Ronda: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</si>
</sst>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0" borderId="0" xfId="0" quotePrefix="1"/>
    <xf numFmtId="0" fontId="0" fillId="2" borderId="0" xfId="0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4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1"/>
  <sheetViews>
    <sheetView tabSelected="1" topLeftCell="A212" workbookViewId="0">
      <selection activeCell="C266" sqref="C266"/>
    </sheetView>
  </sheetViews>
  <sheetFormatPr baseColWidth="10" defaultRowHeight="15" x14ac:dyDescent="0.25"/>
  <cols>
    <col min="2" max="2" width="11.85546875" bestFit="1" customWidth="1"/>
    <col min="3" max="3" width="17.42578125" customWidth="1"/>
  </cols>
  <sheetData>
    <row r="1" spans="2:4" ht="15.75" x14ac:dyDescent="0.25">
      <c r="B1" s="14" t="s">
        <v>42</v>
      </c>
      <c r="C1" s="14"/>
    </row>
    <row r="3" spans="2:4" x14ac:dyDescent="0.25">
      <c r="B3" s="12"/>
      <c r="C3" s="12" t="s">
        <v>2</v>
      </c>
      <c r="D3" s="12" t="s">
        <v>1</v>
      </c>
    </row>
    <row r="4" spans="2:4" x14ac:dyDescent="0.25">
      <c r="B4" s="12"/>
      <c r="C4" s="13" t="s">
        <v>0</v>
      </c>
      <c r="D4" s="13" t="s">
        <v>3</v>
      </c>
    </row>
    <row r="5" spans="2:4" x14ac:dyDescent="0.25">
      <c r="B5" s="12">
        <v>1959</v>
      </c>
      <c r="C5" s="3">
        <v>58.5</v>
      </c>
      <c r="D5" s="3">
        <v>47.2</v>
      </c>
    </row>
    <row r="6" spans="2:4" x14ac:dyDescent="0.25">
      <c r="B6" s="12">
        <v>1960</v>
      </c>
      <c r="C6" s="3">
        <v>59.9</v>
      </c>
      <c r="D6" s="3">
        <v>48</v>
      </c>
    </row>
    <row r="7" spans="2:4" x14ac:dyDescent="0.25">
      <c r="B7" s="12">
        <v>1961</v>
      </c>
      <c r="C7" s="3">
        <v>61.7</v>
      </c>
      <c r="D7" s="3">
        <v>49.8</v>
      </c>
    </row>
    <row r="8" spans="2:4" x14ac:dyDescent="0.25">
      <c r="B8" s="12">
        <v>1962</v>
      </c>
      <c r="C8" s="3">
        <v>63.9</v>
      </c>
      <c r="D8" s="3">
        <v>52.1</v>
      </c>
    </row>
    <row r="9" spans="2:4" x14ac:dyDescent="0.25">
      <c r="B9" s="12">
        <v>1963</v>
      </c>
      <c r="C9" s="3">
        <v>65.3</v>
      </c>
      <c r="D9" s="3">
        <v>54.1</v>
      </c>
    </row>
    <row r="10" spans="2:4" x14ac:dyDescent="0.25">
      <c r="B10" s="12">
        <v>1964</v>
      </c>
      <c r="C10" s="3">
        <v>67.8</v>
      </c>
      <c r="D10" s="3">
        <v>56.6</v>
      </c>
    </row>
    <row r="11" spans="2:4" x14ac:dyDescent="0.25">
      <c r="B11" s="12">
        <v>1965</v>
      </c>
      <c r="C11" s="3">
        <v>69.3</v>
      </c>
      <c r="D11" s="3">
        <v>58.6</v>
      </c>
    </row>
    <row r="12" spans="2:4" x14ac:dyDescent="0.25">
      <c r="B12" s="12">
        <v>1966</v>
      </c>
      <c r="C12" s="3">
        <v>71.8</v>
      </c>
      <c r="D12" s="3">
        <v>61</v>
      </c>
    </row>
    <row r="13" spans="2:4" x14ac:dyDescent="0.25">
      <c r="B13" s="12">
        <v>1967</v>
      </c>
      <c r="C13" s="3">
        <v>73.7</v>
      </c>
      <c r="D13" s="3">
        <v>62.3</v>
      </c>
    </row>
    <row r="14" spans="2:4" x14ac:dyDescent="0.25">
      <c r="B14" s="12">
        <v>1968</v>
      </c>
      <c r="C14" s="3">
        <v>76.5</v>
      </c>
      <c r="D14" s="3">
        <v>64.5</v>
      </c>
    </row>
    <row r="15" spans="2:4" x14ac:dyDescent="0.25">
      <c r="B15" s="12">
        <v>1969</v>
      </c>
      <c r="C15" s="3">
        <v>77.599999999999994</v>
      </c>
      <c r="D15" s="3">
        <v>64.8</v>
      </c>
    </row>
    <row r="16" spans="2:4" x14ac:dyDescent="0.25">
      <c r="B16" s="12">
        <v>1970</v>
      </c>
      <c r="C16" s="3">
        <v>79</v>
      </c>
      <c r="D16" s="3">
        <v>66.2</v>
      </c>
    </row>
    <row r="17" spans="2:4" x14ac:dyDescent="0.25">
      <c r="B17" s="12">
        <v>1971</v>
      </c>
      <c r="C17" s="3">
        <v>80.5</v>
      </c>
      <c r="D17" s="3">
        <v>68.8</v>
      </c>
    </row>
    <row r="18" spans="2:4" x14ac:dyDescent="0.25">
      <c r="B18" s="12">
        <v>1972</v>
      </c>
      <c r="C18" s="3">
        <v>82.9</v>
      </c>
      <c r="D18" s="3">
        <v>71</v>
      </c>
    </row>
    <row r="19" spans="2:4" x14ac:dyDescent="0.25">
      <c r="B19" s="12">
        <v>1973</v>
      </c>
      <c r="C19" s="3">
        <v>84.7</v>
      </c>
      <c r="D19" s="3">
        <v>73.099999999999994</v>
      </c>
    </row>
    <row r="20" spans="2:4" x14ac:dyDescent="0.25">
      <c r="B20" s="12">
        <v>1974</v>
      </c>
      <c r="C20" s="3">
        <v>83.7</v>
      </c>
      <c r="D20" s="3">
        <v>72.2</v>
      </c>
    </row>
    <row r="21" spans="2:4" x14ac:dyDescent="0.25">
      <c r="B21" s="12">
        <v>1975</v>
      </c>
      <c r="C21" s="3">
        <v>84.5</v>
      </c>
      <c r="D21" s="3">
        <v>74.8</v>
      </c>
    </row>
    <row r="22" spans="2:4" x14ac:dyDescent="0.25">
      <c r="B22" s="12">
        <v>1976</v>
      </c>
      <c r="C22" s="3">
        <v>87</v>
      </c>
      <c r="D22" s="3">
        <v>77.2</v>
      </c>
    </row>
    <row r="23" spans="2:4" x14ac:dyDescent="0.25">
      <c r="B23" s="12">
        <v>1977</v>
      </c>
      <c r="C23" s="3">
        <v>88.1</v>
      </c>
      <c r="D23" s="3">
        <v>78.400000000000006</v>
      </c>
    </row>
    <row r="24" spans="2:4" x14ac:dyDescent="0.25">
      <c r="B24" s="12">
        <v>1978</v>
      </c>
      <c r="C24" s="3">
        <v>89.7</v>
      </c>
      <c r="D24" s="3">
        <v>79.5</v>
      </c>
    </row>
    <row r="25" spans="2:4" x14ac:dyDescent="0.25">
      <c r="B25" s="12">
        <v>1979</v>
      </c>
      <c r="C25" s="3">
        <v>90</v>
      </c>
      <c r="D25" s="3">
        <v>79.7</v>
      </c>
    </row>
    <row r="26" spans="2:4" x14ac:dyDescent="0.25">
      <c r="B26" s="12">
        <v>1980</v>
      </c>
      <c r="C26" s="3">
        <v>89.7</v>
      </c>
      <c r="D26" s="3">
        <v>79.8</v>
      </c>
    </row>
    <row r="27" spans="2:4" x14ac:dyDescent="0.25">
      <c r="B27" s="12">
        <v>1981</v>
      </c>
      <c r="C27" s="3">
        <v>89.8</v>
      </c>
      <c r="D27" s="3">
        <v>81.400000000000006</v>
      </c>
    </row>
    <row r="28" spans="2:4" x14ac:dyDescent="0.25">
      <c r="B28" s="12">
        <v>1982</v>
      </c>
      <c r="C28" s="3">
        <v>91.1</v>
      </c>
      <c r="D28" s="3">
        <v>81.2</v>
      </c>
    </row>
    <row r="29" spans="2:4" x14ac:dyDescent="0.25">
      <c r="B29" s="12">
        <v>1983</v>
      </c>
      <c r="C29" s="3">
        <v>91.2</v>
      </c>
      <c r="D29" s="3">
        <v>84</v>
      </c>
    </row>
    <row r="30" spans="2:4" x14ac:dyDescent="0.25">
      <c r="B30" s="12">
        <v>1984</v>
      </c>
      <c r="C30" s="3">
        <v>91.5</v>
      </c>
      <c r="D30" s="3">
        <v>86.4</v>
      </c>
    </row>
    <row r="31" spans="2:4" x14ac:dyDescent="0.25">
      <c r="B31" s="12">
        <v>1985</v>
      </c>
      <c r="C31" s="3">
        <v>92.8</v>
      </c>
      <c r="D31" s="3">
        <v>88.1</v>
      </c>
    </row>
    <row r="32" spans="2:4" x14ac:dyDescent="0.25">
      <c r="B32" s="12">
        <v>1986</v>
      </c>
      <c r="C32" s="3">
        <v>95.9</v>
      </c>
      <c r="D32" s="3">
        <v>90.7</v>
      </c>
    </row>
    <row r="33" spans="2:4" x14ac:dyDescent="0.25">
      <c r="B33" s="12">
        <v>1987</v>
      </c>
      <c r="C33" s="3">
        <v>96.3</v>
      </c>
      <c r="D33" s="3">
        <v>91.3</v>
      </c>
    </row>
    <row r="34" spans="2:4" x14ac:dyDescent="0.25">
      <c r="B34" s="12">
        <v>1988</v>
      </c>
      <c r="C34" s="3">
        <v>97.3</v>
      </c>
      <c r="D34" s="3">
        <v>92.4</v>
      </c>
    </row>
    <row r="35" spans="2:4" x14ac:dyDescent="0.25">
      <c r="B35" s="12">
        <v>1989</v>
      </c>
      <c r="C35" s="3">
        <v>95.8</v>
      </c>
      <c r="D35" s="3">
        <v>93.3</v>
      </c>
    </row>
    <row r="36" spans="2:4" x14ac:dyDescent="0.25">
      <c r="B36" s="12">
        <v>1990</v>
      </c>
      <c r="C36" s="3">
        <v>96.4</v>
      </c>
      <c r="D36" s="3">
        <v>94.5</v>
      </c>
    </row>
    <row r="37" spans="2:4" x14ac:dyDescent="0.25">
      <c r="B37" s="12">
        <v>1991</v>
      </c>
      <c r="C37" s="3">
        <v>97.4</v>
      </c>
      <c r="D37" s="3">
        <v>95.9</v>
      </c>
    </row>
    <row r="38" spans="2:4" x14ac:dyDescent="0.25">
      <c r="B38" s="12">
        <v>1992</v>
      </c>
      <c r="C38" s="3">
        <v>100</v>
      </c>
      <c r="D38" s="3">
        <v>100</v>
      </c>
    </row>
    <row r="39" spans="2:4" x14ac:dyDescent="0.25">
      <c r="B39" s="12">
        <v>1993</v>
      </c>
      <c r="C39" s="3">
        <v>99.9</v>
      </c>
      <c r="D39" s="3">
        <v>100.1</v>
      </c>
    </row>
    <row r="40" spans="2:4" x14ac:dyDescent="0.25">
      <c r="B40" s="12">
        <v>1994</v>
      </c>
      <c r="C40" s="3">
        <v>99.7</v>
      </c>
      <c r="D40" s="3">
        <v>101.4</v>
      </c>
    </row>
    <row r="41" spans="2:4" x14ac:dyDescent="0.25">
      <c r="B41" s="12">
        <v>1995</v>
      </c>
      <c r="C41" s="3">
        <v>99.1</v>
      </c>
      <c r="D41" s="3">
        <v>102.2</v>
      </c>
    </row>
    <row r="42" spans="2:4" x14ac:dyDescent="0.25">
      <c r="B42" s="12">
        <v>1996</v>
      </c>
      <c r="C42" s="3">
        <v>99.6</v>
      </c>
      <c r="D42" s="3">
        <v>105.2</v>
      </c>
    </row>
    <row r="43" spans="2:4" x14ac:dyDescent="0.25">
      <c r="B43" s="12">
        <v>1997</v>
      </c>
      <c r="C43" s="3">
        <v>101.1</v>
      </c>
      <c r="D43" s="3">
        <v>107.5</v>
      </c>
    </row>
    <row r="44" spans="2:4" x14ac:dyDescent="0.25">
      <c r="B44" s="12">
        <v>1998</v>
      </c>
      <c r="C44" s="3">
        <v>105.1</v>
      </c>
      <c r="D44" s="3">
        <v>110.5</v>
      </c>
    </row>
    <row r="45" spans="2:4" x14ac:dyDescent="0.25">
      <c r="C45" s="2"/>
      <c r="D45" s="2"/>
    </row>
    <row r="46" spans="2:4" x14ac:dyDescent="0.25">
      <c r="B46" t="s">
        <v>4</v>
      </c>
    </row>
    <row r="47" spans="2:4" ht="15.75" thickBot="1" x14ac:dyDescent="0.3"/>
    <row r="48" spans="2:4" x14ac:dyDescent="0.25">
      <c r="B48" s="7" t="s">
        <v>5</v>
      </c>
      <c r="C48" s="7"/>
    </row>
    <row r="49" spans="2:10" x14ac:dyDescent="0.25">
      <c r="B49" s="4" t="s">
        <v>6</v>
      </c>
      <c r="C49" s="4">
        <v>0.97900433461519654</v>
      </c>
    </row>
    <row r="50" spans="2:10" x14ac:dyDescent="0.25">
      <c r="B50" s="4" t="s">
        <v>7</v>
      </c>
      <c r="C50" s="4">
        <v>0.95844948719534362</v>
      </c>
    </row>
    <row r="51" spans="2:10" x14ac:dyDescent="0.25">
      <c r="B51" s="4" t="s">
        <v>8</v>
      </c>
      <c r="C51" s="4">
        <v>0.95735605264785273</v>
      </c>
    </row>
    <row r="52" spans="2:10" x14ac:dyDescent="0.25">
      <c r="B52" s="4" t="s">
        <v>9</v>
      </c>
      <c r="C52" s="4">
        <v>2.6755325326723844</v>
      </c>
    </row>
    <row r="53" spans="2:10" ht="15.75" thickBot="1" x14ac:dyDescent="0.3">
      <c r="B53" s="5" t="s">
        <v>10</v>
      </c>
      <c r="C53" s="5">
        <v>40</v>
      </c>
    </row>
    <row r="55" spans="2:10" ht="15.75" thickBot="1" x14ac:dyDescent="0.3">
      <c r="B55" t="s">
        <v>11</v>
      </c>
    </row>
    <row r="56" spans="2:10" x14ac:dyDescent="0.25">
      <c r="B56" s="6"/>
      <c r="C56" s="6" t="s">
        <v>16</v>
      </c>
      <c r="D56" s="6" t="s">
        <v>17</v>
      </c>
      <c r="E56" s="6" t="s">
        <v>18</v>
      </c>
      <c r="F56" s="6" t="s">
        <v>19</v>
      </c>
      <c r="G56" s="6" t="s">
        <v>20</v>
      </c>
    </row>
    <row r="57" spans="2:10" x14ac:dyDescent="0.25">
      <c r="B57" s="4" t="s">
        <v>12</v>
      </c>
      <c r="C57" s="4">
        <v>1</v>
      </c>
      <c r="D57" s="4">
        <v>6274.7569753312455</v>
      </c>
      <c r="E57" s="4">
        <v>6274.7569753312455</v>
      </c>
      <c r="F57" s="4">
        <v>876.54948290653851</v>
      </c>
      <c r="G57" s="4">
        <v>7.4282867754537975E-28</v>
      </c>
    </row>
    <row r="58" spans="2:10" x14ac:dyDescent="0.25">
      <c r="B58" s="4" t="s">
        <v>13</v>
      </c>
      <c r="C58" s="4">
        <v>38</v>
      </c>
      <c r="D58" s="4">
        <v>272.02202466875553</v>
      </c>
      <c r="E58" s="4">
        <v>7.1584743333883036</v>
      </c>
      <c r="F58" s="4"/>
      <c r="G58" s="4"/>
    </row>
    <row r="59" spans="2:10" ht="15.75" thickBot="1" x14ac:dyDescent="0.3">
      <c r="B59" s="5" t="s">
        <v>14</v>
      </c>
      <c r="C59" s="5">
        <v>39</v>
      </c>
      <c r="D59" s="5">
        <v>6546.7790000000014</v>
      </c>
      <c r="E59" s="5"/>
      <c r="F59" s="5"/>
      <c r="G59" s="5"/>
    </row>
    <row r="60" spans="2:10" ht="15.75" thickBot="1" x14ac:dyDescent="0.3"/>
    <row r="61" spans="2:10" x14ac:dyDescent="0.25">
      <c r="B61" s="6"/>
      <c r="C61" s="6" t="s">
        <v>21</v>
      </c>
      <c r="D61" s="6" t="s">
        <v>9</v>
      </c>
      <c r="E61" s="6" t="s">
        <v>22</v>
      </c>
      <c r="F61" s="6" t="s">
        <v>23</v>
      </c>
      <c r="G61" s="6" t="s">
        <v>24</v>
      </c>
      <c r="H61" s="6" t="s">
        <v>25</v>
      </c>
      <c r="I61" s="6" t="s">
        <v>26</v>
      </c>
      <c r="J61" s="6" t="s">
        <v>27</v>
      </c>
    </row>
    <row r="62" spans="2:10" x14ac:dyDescent="0.25">
      <c r="B62" s="4" t="s">
        <v>15</v>
      </c>
      <c r="C62" s="4">
        <v>29.519254785607188</v>
      </c>
      <c r="D62" s="4">
        <v>1.9423468716185543</v>
      </c>
      <c r="E62" s="4">
        <v>15.19772560552423</v>
      </c>
      <c r="F62" s="4">
        <v>9.8171395072035218E-18</v>
      </c>
      <c r="G62" s="4">
        <v>25.587179114409913</v>
      </c>
      <c r="H62" s="4">
        <v>33.451330456804463</v>
      </c>
      <c r="I62" s="4">
        <v>25.587179114409913</v>
      </c>
      <c r="J62" s="4">
        <v>33.451330456804463</v>
      </c>
    </row>
    <row r="63" spans="2:10" ht="15.75" thickBot="1" x14ac:dyDescent="0.3">
      <c r="B63" s="5" t="s">
        <v>28</v>
      </c>
      <c r="C63" s="5">
        <v>0.71365942163383322</v>
      </c>
      <c r="D63" s="5">
        <v>2.410475849870708E-2</v>
      </c>
      <c r="E63" s="5">
        <v>29.606578372154701</v>
      </c>
      <c r="F63" s="5">
        <v>7.4282867754537975E-28</v>
      </c>
      <c r="G63" s="5">
        <v>0.6648618892065431</v>
      </c>
      <c r="H63" s="5">
        <v>0.76245695406112335</v>
      </c>
      <c r="I63" s="5">
        <v>0.6648618892065431</v>
      </c>
      <c r="J63" s="5">
        <v>0.76245695406112335</v>
      </c>
    </row>
    <row r="67" spans="2:5" x14ac:dyDescent="0.25">
      <c r="B67" t="s">
        <v>29</v>
      </c>
    </row>
    <row r="68" spans="2:5" ht="15.75" thickBot="1" x14ac:dyDescent="0.3"/>
    <row r="69" spans="2:5" x14ac:dyDescent="0.25">
      <c r="B69" s="6" t="s">
        <v>30</v>
      </c>
      <c r="C69" s="6" t="s">
        <v>31</v>
      </c>
      <c r="D69" s="6" t="s">
        <v>13</v>
      </c>
      <c r="E69" s="6" t="s">
        <v>32</v>
      </c>
    </row>
    <row r="70" spans="2:5" x14ac:dyDescent="0.25">
      <c r="B70" s="4">
        <v>1</v>
      </c>
      <c r="C70" s="4">
        <v>63.203979486724116</v>
      </c>
      <c r="D70" s="4">
        <v>-4.7039794867241156</v>
      </c>
    </row>
    <row r="71" spans="2:5" x14ac:dyDescent="0.25">
      <c r="B71" s="4">
        <v>2</v>
      </c>
      <c r="C71" s="4">
        <v>63.77490702403118</v>
      </c>
      <c r="D71" s="4">
        <v>-3.8749070240311809</v>
      </c>
      <c r="E71">
        <f>+D70</f>
        <v>-4.7039794867241156</v>
      </c>
    </row>
    <row r="72" spans="2:5" x14ac:dyDescent="0.25">
      <c r="B72" s="4">
        <v>3</v>
      </c>
      <c r="C72" s="4">
        <v>65.059493982972072</v>
      </c>
      <c r="D72" s="4">
        <v>-3.3594939829720687</v>
      </c>
      <c r="E72">
        <f t="shared" ref="E72:E109" si="0">+D71</f>
        <v>-3.8749070240311809</v>
      </c>
    </row>
    <row r="73" spans="2:5" x14ac:dyDescent="0.25">
      <c r="B73" s="4">
        <v>4</v>
      </c>
      <c r="C73" s="4">
        <v>66.700910652729902</v>
      </c>
      <c r="D73" s="4">
        <v>-2.8009106527299039</v>
      </c>
      <c r="E73">
        <f t="shared" si="0"/>
        <v>-3.3594939829720687</v>
      </c>
    </row>
    <row r="74" spans="2:5" x14ac:dyDescent="0.25">
      <c r="B74" s="4">
        <v>5</v>
      </c>
      <c r="C74" s="4">
        <v>68.128229495997573</v>
      </c>
      <c r="D74" s="4">
        <v>-2.8282294959975758</v>
      </c>
      <c r="E74">
        <f t="shared" si="0"/>
        <v>-2.8009106527299039</v>
      </c>
    </row>
    <row r="75" spans="2:5" x14ac:dyDescent="0.25">
      <c r="B75" s="4">
        <v>6</v>
      </c>
      <c r="C75" s="4">
        <v>69.91237805008214</v>
      </c>
      <c r="D75" s="4">
        <v>-2.1123780500821425</v>
      </c>
      <c r="E75">
        <f t="shared" si="0"/>
        <v>-2.8282294959975758</v>
      </c>
    </row>
    <row r="76" spans="2:5" x14ac:dyDescent="0.25">
      <c r="B76" s="4">
        <v>7</v>
      </c>
      <c r="C76" s="4">
        <v>71.33969689334981</v>
      </c>
      <c r="D76" s="4">
        <v>-2.039696893349813</v>
      </c>
      <c r="E76">
        <f t="shared" si="0"/>
        <v>-2.1123780500821425</v>
      </c>
    </row>
    <row r="77" spans="2:5" x14ac:dyDescent="0.25">
      <c r="B77" s="4">
        <v>8</v>
      </c>
      <c r="C77" s="4">
        <v>73.052479505271009</v>
      </c>
      <c r="D77" s="4">
        <v>-1.2524795052710118</v>
      </c>
      <c r="E77">
        <f t="shared" si="0"/>
        <v>-2.039696893349813</v>
      </c>
    </row>
    <row r="78" spans="2:5" x14ac:dyDescent="0.25">
      <c r="B78" s="4">
        <v>9</v>
      </c>
      <c r="C78" s="4">
        <v>73.980236753394991</v>
      </c>
      <c r="D78" s="4">
        <v>-0.28023675339498766</v>
      </c>
      <c r="E78">
        <f t="shared" si="0"/>
        <v>-1.2524795052710118</v>
      </c>
    </row>
    <row r="79" spans="2:5" x14ac:dyDescent="0.25">
      <c r="B79" s="4">
        <v>10</v>
      </c>
      <c r="C79" s="4">
        <v>75.550287480989425</v>
      </c>
      <c r="D79" s="4">
        <v>0.94971251901057485</v>
      </c>
      <c r="E79">
        <f t="shared" si="0"/>
        <v>-0.28023675339498766</v>
      </c>
    </row>
    <row r="80" spans="2:5" x14ac:dyDescent="0.25">
      <c r="B80" s="4">
        <v>11</v>
      </c>
      <c r="C80" s="4">
        <v>75.764385307479586</v>
      </c>
      <c r="D80" s="4">
        <v>1.8356146925204087</v>
      </c>
      <c r="E80">
        <f t="shared" si="0"/>
        <v>0.94971251901057485</v>
      </c>
    </row>
    <row r="81" spans="2:5" x14ac:dyDescent="0.25">
      <c r="B81" s="4">
        <v>12</v>
      </c>
      <c r="C81" s="4">
        <v>76.763508497766949</v>
      </c>
      <c r="D81" s="4">
        <v>2.2364915022330507</v>
      </c>
      <c r="E81">
        <f t="shared" si="0"/>
        <v>1.8356146925204087</v>
      </c>
    </row>
    <row r="82" spans="2:5" x14ac:dyDescent="0.25">
      <c r="B82" s="4">
        <v>13</v>
      </c>
      <c r="C82" s="4">
        <v>78.619022994014912</v>
      </c>
      <c r="D82" s="4">
        <v>1.8809770059850877</v>
      </c>
      <c r="E82">
        <f t="shared" si="0"/>
        <v>2.2364915022330507</v>
      </c>
    </row>
    <row r="83" spans="2:5" x14ac:dyDescent="0.25">
      <c r="B83" s="4">
        <v>14</v>
      </c>
      <c r="C83" s="4">
        <v>80.189073721609347</v>
      </c>
      <c r="D83" s="4">
        <v>2.7109262783906587</v>
      </c>
      <c r="E83">
        <f t="shared" si="0"/>
        <v>1.8809770059850877</v>
      </c>
    </row>
    <row r="84" spans="2:5" x14ac:dyDescent="0.25">
      <c r="B84" s="4">
        <v>15</v>
      </c>
      <c r="C84" s="4">
        <v>81.6877585070404</v>
      </c>
      <c r="D84" s="4">
        <v>3.0122414929596033</v>
      </c>
      <c r="E84">
        <f t="shared" si="0"/>
        <v>2.7109262783906587</v>
      </c>
    </row>
    <row r="85" spans="2:5" x14ac:dyDescent="0.25">
      <c r="B85" s="4">
        <v>16</v>
      </c>
      <c r="C85" s="4">
        <v>81.045465027569946</v>
      </c>
      <c r="D85" s="4">
        <v>2.6545349724300564</v>
      </c>
      <c r="E85">
        <f t="shared" si="0"/>
        <v>3.0122414929596033</v>
      </c>
    </row>
    <row r="86" spans="2:5" x14ac:dyDescent="0.25">
      <c r="B86" s="4">
        <v>17</v>
      </c>
      <c r="C86" s="4">
        <v>82.900979523817909</v>
      </c>
      <c r="D86" s="4">
        <v>1.5990204761820905</v>
      </c>
      <c r="E86">
        <f t="shared" si="0"/>
        <v>2.6545349724300564</v>
      </c>
    </row>
    <row r="87" spans="2:5" x14ac:dyDescent="0.25">
      <c r="B87" s="4">
        <v>18</v>
      </c>
      <c r="C87" s="4">
        <v>84.613762135739108</v>
      </c>
      <c r="D87" s="4">
        <v>2.3862378642608917</v>
      </c>
      <c r="E87">
        <f t="shared" si="0"/>
        <v>1.5990204761820905</v>
      </c>
    </row>
    <row r="88" spans="2:5" x14ac:dyDescent="0.25">
      <c r="B88" s="4">
        <v>19</v>
      </c>
      <c r="C88" s="4">
        <v>85.470153441699722</v>
      </c>
      <c r="D88" s="4">
        <v>2.6298465583002724</v>
      </c>
      <c r="E88">
        <f t="shared" si="0"/>
        <v>2.3862378642608917</v>
      </c>
    </row>
    <row r="89" spans="2:5" x14ac:dyDescent="0.25">
      <c r="B89" s="4">
        <v>20</v>
      </c>
      <c r="C89" s="4">
        <v>86.255178805496939</v>
      </c>
      <c r="D89" s="4">
        <v>3.4448211945030636</v>
      </c>
      <c r="E89">
        <f t="shared" si="0"/>
        <v>2.6298465583002724</v>
      </c>
    </row>
    <row r="90" spans="2:5" x14ac:dyDescent="0.25">
      <c r="B90" s="4">
        <v>21</v>
      </c>
      <c r="C90" s="4">
        <v>86.397910689823703</v>
      </c>
      <c r="D90" s="4">
        <v>3.6020893101762965</v>
      </c>
      <c r="E90">
        <f t="shared" si="0"/>
        <v>3.4448211945030636</v>
      </c>
    </row>
    <row r="91" spans="2:5" x14ac:dyDescent="0.25">
      <c r="B91" s="4">
        <v>22</v>
      </c>
      <c r="C91" s="4">
        <v>86.469276631987071</v>
      </c>
      <c r="D91" s="4">
        <v>3.2307233680129315</v>
      </c>
      <c r="E91">
        <f t="shared" si="0"/>
        <v>3.6020893101762965</v>
      </c>
    </row>
    <row r="92" spans="2:5" x14ac:dyDescent="0.25">
      <c r="B92" s="4">
        <v>23</v>
      </c>
      <c r="C92" s="4">
        <v>87.611131706601213</v>
      </c>
      <c r="D92" s="4">
        <v>2.1888682933987837</v>
      </c>
      <c r="E92">
        <f t="shared" si="0"/>
        <v>3.2307233680129315</v>
      </c>
    </row>
    <row r="93" spans="2:5" x14ac:dyDescent="0.25">
      <c r="B93" s="4">
        <v>24</v>
      </c>
      <c r="C93" s="4">
        <v>87.468399822274449</v>
      </c>
      <c r="D93" s="4">
        <v>3.6316001777255451</v>
      </c>
      <c r="E93">
        <f t="shared" si="0"/>
        <v>2.1888682933987837</v>
      </c>
    </row>
    <row r="94" spans="2:5" x14ac:dyDescent="0.25">
      <c r="B94" s="4">
        <v>25</v>
      </c>
      <c r="C94" s="4">
        <v>89.466646202849176</v>
      </c>
      <c r="D94" s="4">
        <v>1.7333537971508264</v>
      </c>
      <c r="E94">
        <f t="shared" si="0"/>
        <v>3.6316001777255451</v>
      </c>
    </row>
    <row r="95" spans="2:5" x14ac:dyDescent="0.25">
      <c r="B95" s="4">
        <v>26</v>
      </c>
      <c r="C95" s="4">
        <v>91.179428814770375</v>
      </c>
      <c r="D95" s="4">
        <v>0.32057118522962469</v>
      </c>
      <c r="E95">
        <f t="shared" si="0"/>
        <v>1.7333537971508264</v>
      </c>
    </row>
    <row r="96" spans="2:5" x14ac:dyDescent="0.25">
      <c r="B96" s="4">
        <v>27</v>
      </c>
      <c r="C96" s="4">
        <v>92.392649831547885</v>
      </c>
      <c r="D96" s="4">
        <v>0.40735016845211192</v>
      </c>
      <c r="E96">
        <f t="shared" si="0"/>
        <v>0.32057118522962469</v>
      </c>
    </row>
    <row r="97" spans="2:5" x14ac:dyDescent="0.25">
      <c r="B97" s="4">
        <v>28</v>
      </c>
      <c r="C97" s="4">
        <v>94.248164327795863</v>
      </c>
      <c r="D97" s="4">
        <v>1.6518356722041432</v>
      </c>
      <c r="E97">
        <f t="shared" si="0"/>
        <v>0.40735016845211192</v>
      </c>
    </row>
    <row r="98" spans="2:5" x14ac:dyDescent="0.25">
      <c r="B98" s="4">
        <v>29</v>
      </c>
      <c r="C98" s="4">
        <v>94.676359980776155</v>
      </c>
      <c r="D98" s="4">
        <v>1.623640019223842</v>
      </c>
      <c r="E98">
        <f t="shared" si="0"/>
        <v>1.6518356722041432</v>
      </c>
    </row>
    <row r="99" spans="2:5" x14ac:dyDescent="0.25">
      <c r="B99" s="4">
        <v>30</v>
      </c>
      <c r="C99" s="4">
        <v>95.461385344573387</v>
      </c>
      <c r="D99" s="4">
        <v>1.8386146554266105</v>
      </c>
      <c r="E99">
        <f t="shared" si="0"/>
        <v>1.623640019223842</v>
      </c>
    </row>
    <row r="100" spans="2:5" x14ac:dyDescent="0.25">
      <c r="B100" s="4">
        <v>31</v>
      </c>
      <c r="C100" s="4">
        <v>96.103678824043826</v>
      </c>
      <c r="D100" s="4">
        <v>-0.3036788240438284</v>
      </c>
      <c r="E100">
        <f t="shared" si="0"/>
        <v>1.8386146554266105</v>
      </c>
    </row>
    <row r="101" spans="2:5" x14ac:dyDescent="0.25">
      <c r="B101" s="4">
        <v>32</v>
      </c>
      <c r="C101" s="4">
        <v>96.960070130004425</v>
      </c>
      <c r="D101" s="4">
        <v>-0.5600701300044193</v>
      </c>
      <c r="E101">
        <f t="shared" si="0"/>
        <v>-0.3036788240438284</v>
      </c>
    </row>
    <row r="102" spans="2:5" x14ac:dyDescent="0.25">
      <c r="B102" s="4">
        <v>33</v>
      </c>
      <c r="C102" s="4">
        <v>97.959193320291803</v>
      </c>
      <c r="D102" s="4">
        <v>-0.55919332029179714</v>
      </c>
      <c r="E102">
        <f t="shared" si="0"/>
        <v>-0.5600701300044193</v>
      </c>
    </row>
    <row r="103" spans="2:5" x14ac:dyDescent="0.25">
      <c r="B103" s="4">
        <v>34</v>
      </c>
      <c r="C103" s="4">
        <v>100.88519694899051</v>
      </c>
      <c r="D103" s="4">
        <v>-0.8851969489905116</v>
      </c>
      <c r="E103">
        <f t="shared" si="0"/>
        <v>-0.55919332029179714</v>
      </c>
    </row>
    <row r="104" spans="2:5" x14ac:dyDescent="0.25">
      <c r="B104" s="4">
        <v>35</v>
      </c>
      <c r="C104" s="4">
        <v>100.95656289115389</v>
      </c>
      <c r="D104" s="4">
        <v>-1.056562891153888</v>
      </c>
      <c r="E104">
        <f t="shared" si="0"/>
        <v>-0.8851969489905116</v>
      </c>
    </row>
    <row r="105" spans="2:5" x14ac:dyDescent="0.25">
      <c r="B105" s="4">
        <v>36</v>
      </c>
      <c r="C105" s="4">
        <v>101.88432013927788</v>
      </c>
      <c r="D105" s="4">
        <v>-2.1843201392778724</v>
      </c>
      <c r="E105">
        <f t="shared" si="0"/>
        <v>-1.056562891153888</v>
      </c>
    </row>
    <row r="106" spans="2:5" x14ac:dyDescent="0.25">
      <c r="B106" s="4">
        <v>37</v>
      </c>
      <c r="C106" s="4">
        <v>102.45524767658495</v>
      </c>
      <c r="D106" s="4">
        <v>-3.3552476765849519</v>
      </c>
      <c r="E106">
        <f t="shared" si="0"/>
        <v>-2.1843201392778724</v>
      </c>
    </row>
    <row r="107" spans="2:5" x14ac:dyDescent="0.25">
      <c r="B107" s="4">
        <v>38</v>
      </c>
      <c r="C107" s="4">
        <v>104.59622594148645</v>
      </c>
      <c r="D107" s="4">
        <v>-4.9962259414864576</v>
      </c>
      <c r="E107">
        <f t="shared" si="0"/>
        <v>-3.3552476765849519</v>
      </c>
    </row>
    <row r="108" spans="2:5" x14ac:dyDescent="0.25">
      <c r="B108" s="4">
        <v>39</v>
      </c>
      <c r="C108" s="4">
        <v>106.23764261124425</v>
      </c>
      <c r="D108" s="4">
        <v>-5.1376426112442601</v>
      </c>
      <c r="E108">
        <f t="shared" si="0"/>
        <v>-4.9962259414864576</v>
      </c>
    </row>
    <row r="109" spans="2:5" ht="15.75" thickBot="1" x14ac:dyDescent="0.3">
      <c r="B109" s="5">
        <v>40</v>
      </c>
      <c r="C109" s="5">
        <v>108.37862087614576</v>
      </c>
      <c r="D109" s="5">
        <v>-3.2786208761457658</v>
      </c>
      <c r="E109">
        <f t="shared" si="0"/>
        <v>-5.1376426112442601</v>
      </c>
    </row>
    <row r="111" spans="2:5" x14ac:dyDescent="0.25">
      <c r="B111" t="s">
        <v>4</v>
      </c>
    </row>
    <row r="112" spans="2:5" ht="15.75" thickBot="1" x14ac:dyDescent="0.3"/>
    <row r="113" spans="2:10" x14ac:dyDescent="0.25">
      <c r="B113" s="7" t="s">
        <v>5</v>
      </c>
      <c r="C113" s="7"/>
    </row>
    <row r="114" spans="2:10" x14ac:dyDescent="0.25">
      <c r="B114" s="4" t="s">
        <v>6</v>
      </c>
      <c r="C114" s="4">
        <v>0.93482697569582029</v>
      </c>
    </row>
    <row r="115" spans="2:10" x14ac:dyDescent="0.25">
      <c r="B115" s="4" t="s">
        <v>7</v>
      </c>
      <c r="C115" s="4">
        <v>0.87390147448859379</v>
      </c>
    </row>
    <row r="116" spans="2:10" x14ac:dyDescent="0.25">
      <c r="B116" s="4" t="s">
        <v>8</v>
      </c>
      <c r="C116" s="4">
        <v>0.84758568501490961</v>
      </c>
    </row>
    <row r="117" spans="2:10" x14ac:dyDescent="0.25">
      <c r="B117" s="4" t="s">
        <v>9</v>
      </c>
      <c r="C117" s="4">
        <v>0.91062934862939426</v>
      </c>
    </row>
    <row r="118" spans="2:10" ht="15.75" thickBot="1" x14ac:dyDescent="0.3">
      <c r="B118" s="5" t="s">
        <v>10</v>
      </c>
      <c r="C118" s="5">
        <v>39</v>
      </c>
    </row>
    <row r="120" spans="2:10" ht="15.75" thickBot="1" x14ac:dyDescent="0.3">
      <c r="B120" t="s">
        <v>11</v>
      </c>
    </row>
    <row r="121" spans="2:10" x14ac:dyDescent="0.25">
      <c r="B121" s="6"/>
      <c r="C121" s="6" t="s">
        <v>16</v>
      </c>
      <c r="D121" s="6" t="s">
        <v>17</v>
      </c>
      <c r="E121" s="6" t="s">
        <v>18</v>
      </c>
      <c r="F121" s="6" t="s">
        <v>19</v>
      </c>
      <c r="G121" s="6" t="s">
        <v>20</v>
      </c>
    </row>
    <row r="122" spans="2:10" x14ac:dyDescent="0.25">
      <c r="B122" s="4" t="s">
        <v>12</v>
      </c>
      <c r="C122" s="4">
        <v>1</v>
      </c>
      <c r="D122" s="4">
        <v>218.38326085499651</v>
      </c>
      <c r="E122" s="4">
        <v>218.38326085499651</v>
      </c>
      <c r="F122" s="4">
        <v>263.35166010773628</v>
      </c>
      <c r="G122" s="4">
        <v>2.0771930532134239E-18</v>
      </c>
    </row>
    <row r="123" spans="2:10" x14ac:dyDescent="0.25">
      <c r="B123" s="4" t="s">
        <v>13</v>
      </c>
      <c r="C123" s="4">
        <v>38</v>
      </c>
      <c r="D123" s="4">
        <v>31.51134080223741</v>
      </c>
      <c r="E123" s="4">
        <v>0.82924581058519498</v>
      </c>
      <c r="F123" s="4"/>
      <c r="G123" s="4"/>
    </row>
    <row r="124" spans="2:10" ht="15.75" thickBot="1" x14ac:dyDescent="0.3">
      <c r="B124" s="5" t="s">
        <v>14</v>
      </c>
      <c r="C124" s="5">
        <v>39</v>
      </c>
      <c r="D124" s="5">
        <v>249.89460165723392</v>
      </c>
      <c r="E124" s="5"/>
      <c r="F124" s="5"/>
      <c r="G124" s="5"/>
    </row>
    <row r="125" spans="2:10" ht="15.75" thickBot="1" x14ac:dyDescent="0.3"/>
    <row r="126" spans="2:10" x14ac:dyDescent="0.25">
      <c r="B126" s="6"/>
      <c r="C126" s="6" t="s">
        <v>21</v>
      </c>
      <c r="D126" s="6" t="s">
        <v>9</v>
      </c>
      <c r="E126" s="6" t="s">
        <v>22</v>
      </c>
      <c r="F126" s="6" t="s">
        <v>23</v>
      </c>
      <c r="G126" s="6" t="s">
        <v>24</v>
      </c>
      <c r="H126" s="6" t="s">
        <v>25</v>
      </c>
      <c r="I126" s="6" t="s">
        <v>26</v>
      </c>
      <c r="J126" s="6" t="s">
        <v>27</v>
      </c>
    </row>
    <row r="127" spans="2:10" x14ac:dyDescent="0.25">
      <c r="B127" s="4" t="s">
        <v>15</v>
      </c>
      <c r="C127" s="4">
        <v>0</v>
      </c>
      <c r="D127" s="4" t="e">
        <v>#N/A</v>
      </c>
      <c r="E127" s="4" t="e">
        <v>#N/A</v>
      </c>
      <c r="F127" s="4" t="e">
        <v>#N/A</v>
      </c>
      <c r="G127" s="4" t="e">
        <v>#N/A</v>
      </c>
      <c r="H127" s="4" t="e">
        <v>#N/A</v>
      </c>
      <c r="I127" s="4" t="e">
        <v>#N/A</v>
      </c>
      <c r="J127" s="4" t="e">
        <v>#N/A</v>
      </c>
    </row>
    <row r="128" spans="2:10" ht="15.75" thickBot="1" x14ac:dyDescent="0.3">
      <c r="B128" s="5" t="s">
        <v>28</v>
      </c>
      <c r="C128" s="9">
        <v>0.91424518486809991</v>
      </c>
      <c r="D128" s="5">
        <v>5.633712126589599E-2</v>
      </c>
      <c r="E128" s="5">
        <v>16.228113263954501</v>
      </c>
      <c r="F128" s="5">
        <v>1.1230440143174098E-18</v>
      </c>
      <c r="G128" s="5">
        <v>0.80019664536581914</v>
      </c>
      <c r="H128" s="5">
        <v>1.0282937243703807</v>
      </c>
      <c r="I128" s="5">
        <v>0.80019664536581914</v>
      </c>
      <c r="J128" s="5">
        <v>1.0282937243703807</v>
      </c>
    </row>
    <row r="130" spans="2:8" ht="15.75" x14ac:dyDescent="0.25">
      <c r="B130" s="14" t="s">
        <v>43</v>
      </c>
      <c r="C130" s="14"/>
    </row>
    <row r="132" spans="2:8" x14ac:dyDescent="0.25">
      <c r="B132" s="12"/>
      <c r="C132" s="12" t="s">
        <v>2</v>
      </c>
      <c r="D132" s="12" t="s">
        <v>1</v>
      </c>
      <c r="E132" s="12"/>
      <c r="F132" s="12"/>
      <c r="G132" s="12"/>
      <c r="H132" s="12"/>
    </row>
    <row r="133" spans="2:8" x14ac:dyDescent="0.25">
      <c r="B133" s="12"/>
      <c r="C133" s="13" t="s">
        <v>0</v>
      </c>
      <c r="D133" s="13" t="s">
        <v>3</v>
      </c>
      <c r="E133" s="13" t="s">
        <v>35</v>
      </c>
      <c r="F133" s="13" t="s">
        <v>36</v>
      </c>
      <c r="G133" s="13" t="s">
        <v>33</v>
      </c>
      <c r="H133" s="13" t="s">
        <v>34</v>
      </c>
    </row>
    <row r="134" spans="2:8" x14ac:dyDescent="0.25">
      <c r="B134" s="12">
        <v>1959</v>
      </c>
      <c r="C134" s="3">
        <v>58.5</v>
      </c>
      <c r="D134" s="3">
        <v>47.2</v>
      </c>
      <c r="E134" s="3"/>
      <c r="F134" s="3"/>
    </row>
    <row r="135" spans="2:8" x14ac:dyDescent="0.25">
      <c r="B135" s="12">
        <v>1960</v>
      </c>
      <c r="C135" s="3">
        <v>59.9</v>
      </c>
      <c r="D135" s="3">
        <v>48</v>
      </c>
      <c r="E135" s="3">
        <f>+C134</f>
        <v>58.5</v>
      </c>
      <c r="F135" s="3">
        <f>+D134</f>
        <v>47.2</v>
      </c>
      <c r="G135">
        <f>+C135-$C$128*E135</f>
        <v>6.4166566852161537</v>
      </c>
      <c r="H135">
        <f>+D135-$C$128*F135</f>
        <v>4.8476272742256796</v>
      </c>
    </row>
    <row r="136" spans="2:8" x14ac:dyDescent="0.25">
      <c r="B136" s="12">
        <v>1961</v>
      </c>
      <c r="C136" s="3">
        <v>61.7</v>
      </c>
      <c r="D136" s="3">
        <v>49.8</v>
      </c>
      <c r="E136" s="3">
        <f t="shared" ref="E136:E173" si="1">+C135</f>
        <v>59.9</v>
      </c>
      <c r="F136" s="3">
        <f t="shared" ref="F136:F173" si="2">+D135</f>
        <v>48</v>
      </c>
      <c r="G136">
        <f t="shared" ref="G136:G173" si="3">+C136-$C$128*E136</f>
        <v>6.9367134264008214</v>
      </c>
      <c r="H136">
        <f t="shared" ref="H136:H173" si="4">+D136-$C$128*F136</f>
        <v>5.9162311263311977</v>
      </c>
    </row>
    <row r="137" spans="2:8" x14ac:dyDescent="0.25">
      <c r="B137" s="12">
        <v>1962</v>
      </c>
      <c r="C137" s="3">
        <v>63.9</v>
      </c>
      <c r="D137" s="3">
        <v>52.1</v>
      </c>
      <c r="E137" s="3">
        <f t="shared" si="1"/>
        <v>61.7</v>
      </c>
      <c r="F137" s="3">
        <f t="shared" si="2"/>
        <v>49.8</v>
      </c>
      <c r="G137">
        <f t="shared" si="3"/>
        <v>7.4910720936382305</v>
      </c>
      <c r="H137">
        <f t="shared" si="4"/>
        <v>6.5705897935686295</v>
      </c>
    </row>
    <row r="138" spans="2:8" x14ac:dyDescent="0.25">
      <c r="B138" s="12">
        <v>1963</v>
      </c>
      <c r="C138" s="3">
        <v>65.3</v>
      </c>
      <c r="D138" s="3">
        <v>54.1</v>
      </c>
      <c r="E138" s="3">
        <f t="shared" si="1"/>
        <v>63.9</v>
      </c>
      <c r="F138" s="3">
        <f t="shared" si="2"/>
        <v>52.1</v>
      </c>
      <c r="G138">
        <f t="shared" si="3"/>
        <v>6.8797326869284134</v>
      </c>
      <c r="H138">
        <f t="shared" si="4"/>
        <v>6.467825868371996</v>
      </c>
    </row>
    <row r="139" spans="2:8" x14ac:dyDescent="0.25">
      <c r="B139" s="12">
        <v>1964</v>
      </c>
      <c r="C139" s="3">
        <v>67.8</v>
      </c>
      <c r="D139" s="3">
        <v>56.6</v>
      </c>
      <c r="E139" s="3">
        <f t="shared" si="1"/>
        <v>65.3</v>
      </c>
      <c r="F139" s="3">
        <f t="shared" si="2"/>
        <v>54.1</v>
      </c>
      <c r="G139">
        <f t="shared" si="3"/>
        <v>8.0997894281130769</v>
      </c>
      <c r="H139">
        <f t="shared" si="4"/>
        <v>7.1393354986357949</v>
      </c>
    </row>
    <row r="140" spans="2:8" x14ac:dyDescent="0.25">
      <c r="B140" s="12">
        <v>1965</v>
      </c>
      <c r="C140" s="3">
        <v>69.3</v>
      </c>
      <c r="D140" s="3">
        <v>58.6</v>
      </c>
      <c r="E140" s="3">
        <f t="shared" si="1"/>
        <v>67.8</v>
      </c>
      <c r="F140" s="3">
        <f t="shared" si="2"/>
        <v>56.6</v>
      </c>
      <c r="G140">
        <f t="shared" si="3"/>
        <v>7.314176465942829</v>
      </c>
      <c r="H140">
        <f t="shared" si="4"/>
        <v>6.853722536465547</v>
      </c>
    </row>
    <row r="141" spans="2:8" x14ac:dyDescent="0.25">
      <c r="B141" s="12">
        <v>1966</v>
      </c>
      <c r="C141" s="3">
        <v>71.8</v>
      </c>
      <c r="D141" s="3">
        <v>61</v>
      </c>
      <c r="E141" s="3">
        <f t="shared" si="1"/>
        <v>69.3</v>
      </c>
      <c r="F141" s="3">
        <f t="shared" si="2"/>
        <v>58.6</v>
      </c>
      <c r="G141">
        <f t="shared" si="3"/>
        <v>8.4428086886406746</v>
      </c>
      <c r="H141">
        <f t="shared" si="4"/>
        <v>7.4252321667293444</v>
      </c>
    </row>
    <row r="142" spans="2:8" x14ac:dyDescent="0.25">
      <c r="B142" s="12">
        <v>1967</v>
      </c>
      <c r="C142" s="3">
        <v>73.7</v>
      </c>
      <c r="D142" s="3">
        <v>62.3</v>
      </c>
      <c r="E142" s="3">
        <f t="shared" si="1"/>
        <v>71.8</v>
      </c>
      <c r="F142" s="3">
        <f t="shared" si="2"/>
        <v>61</v>
      </c>
      <c r="G142">
        <f t="shared" si="3"/>
        <v>8.0571957264704253</v>
      </c>
      <c r="H142">
        <f t="shared" si="4"/>
        <v>6.5310437230459044</v>
      </c>
    </row>
    <row r="143" spans="2:8" x14ac:dyDescent="0.25">
      <c r="B143" s="12">
        <v>1968</v>
      </c>
      <c r="C143" s="3">
        <v>76.5</v>
      </c>
      <c r="D143" s="3">
        <v>64.5</v>
      </c>
      <c r="E143" s="3">
        <f t="shared" si="1"/>
        <v>73.7</v>
      </c>
      <c r="F143" s="3">
        <f t="shared" si="2"/>
        <v>62.3</v>
      </c>
      <c r="G143">
        <f t="shared" si="3"/>
        <v>9.1201298752210391</v>
      </c>
      <c r="H143">
        <f t="shared" si="4"/>
        <v>7.5425249827173815</v>
      </c>
    </row>
    <row r="144" spans="2:8" x14ac:dyDescent="0.25">
      <c r="B144" s="12">
        <v>1969</v>
      </c>
      <c r="C144" s="3">
        <v>77.599999999999994</v>
      </c>
      <c r="D144" s="3">
        <v>64.8</v>
      </c>
      <c r="E144" s="3">
        <f t="shared" si="1"/>
        <v>76.5</v>
      </c>
      <c r="F144" s="3">
        <f t="shared" si="2"/>
        <v>64.5</v>
      </c>
      <c r="G144">
        <f t="shared" si="3"/>
        <v>7.6602433575903461</v>
      </c>
      <c r="H144">
        <f t="shared" si="4"/>
        <v>5.8311855760075559</v>
      </c>
    </row>
    <row r="145" spans="2:8" x14ac:dyDescent="0.25">
      <c r="B145" s="12">
        <v>1970</v>
      </c>
      <c r="C145" s="3">
        <v>79</v>
      </c>
      <c r="D145" s="3">
        <v>66.2</v>
      </c>
      <c r="E145" s="3">
        <f t="shared" si="1"/>
        <v>77.599999999999994</v>
      </c>
      <c r="F145" s="3">
        <f t="shared" si="2"/>
        <v>64.8</v>
      </c>
      <c r="G145">
        <f t="shared" si="3"/>
        <v>8.0545736542354547</v>
      </c>
      <c r="H145">
        <f t="shared" si="4"/>
        <v>6.9569120205471293</v>
      </c>
    </row>
    <row r="146" spans="2:8" x14ac:dyDescent="0.25">
      <c r="B146" s="12">
        <v>1971</v>
      </c>
      <c r="C146" s="3">
        <v>80.5</v>
      </c>
      <c r="D146" s="3">
        <v>68.8</v>
      </c>
      <c r="E146" s="3">
        <f t="shared" si="1"/>
        <v>79</v>
      </c>
      <c r="F146" s="3">
        <f t="shared" si="2"/>
        <v>66.2</v>
      </c>
      <c r="G146">
        <f t="shared" si="3"/>
        <v>8.2746303954201039</v>
      </c>
      <c r="H146">
        <f t="shared" si="4"/>
        <v>8.27696876173178</v>
      </c>
    </row>
    <row r="147" spans="2:8" x14ac:dyDescent="0.25">
      <c r="B147" s="12">
        <v>1972</v>
      </c>
      <c r="C147" s="3">
        <v>82.9</v>
      </c>
      <c r="D147" s="3">
        <v>71</v>
      </c>
      <c r="E147" s="3">
        <f t="shared" si="1"/>
        <v>80.5</v>
      </c>
      <c r="F147" s="3">
        <f t="shared" si="2"/>
        <v>68.8</v>
      </c>
      <c r="G147">
        <f t="shared" si="3"/>
        <v>9.3032626181179694</v>
      </c>
      <c r="H147">
        <f t="shared" si="4"/>
        <v>8.0999312810747313</v>
      </c>
    </row>
    <row r="148" spans="2:8" x14ac:dyDescent="0.25">
      <c r="B148" s="12">
        <v>1973</v>
      </c>
      <c r="C148" s="3">
        <v>84.7</v>
      </c>
      <c r="D148" s="3">
        <v>73.099999999999994</v>
      </c>
      <c r="E148" s="3">
        <f t="shared" si="1"/>
        <v>82.9</v>
      </c>
      <c r="F148" s="3">
        <f t="shared" si="2"/>
        <v>71</v>
      </c>
      <c r="G148">
        <f t="shared" si="3"/>
        <v>8.9090741744345081</v>
      </c>
      <c r="H148">
        <f t="shared" si="4"/>
        <v>8.1885918743649029</v>
      </c>
    </row>
    <row r="149" spans="2:8" x14ac:dyDescent="0.25">
      <c r="B149" s="12">
        <v>1974</v>
      </c>
      <c r="C149" s="3">
        <v>83.7</v>
      </c>
      <c r="D149" s="3">
        <v>72.2</v>
      </c>
      <c r="E149" s="3">
        <f t="shared" si="1"/>
        <v>84.7</v>
      </c>
      <c r="F149" s="3">
        <f t="shared" si="2"/>
        <v>73.099999999999994</v>
      </c>
      <c r="G149">
        <f t="shared" si="3"/>
        <v>6.2634328416719427</v>
      </c>
      <c r="H149">
        <f t="shared" si="4"/>
        <v>5.3686769861419066</v>
      </c>
    </row>
    <row r="150" spans="2:8" x14ac:dyDescent="0.25">
      <c r="B150" s="12">
        <v>1975</v>
      </c>
      <c r="C150" s="3">
        <v>84.5</v>
      </c>
      <c r="D150" s="3">
        <v>74.8</v>
      </c>
      <c r="E150" s="3">
        <f t="shared" si="1"/>
        <v>83.7</v>
      </c>
      <c r="F150" s="3">
        <f t="shared" si="2"/>
        <v>72.2</v>
      </c>
      <c r="G150">
        <f t="shared" si="3"/>
        <v>7.9776780265400333</v>
      </c>
      <c r="H150">
        <f t="shared" si="4"/>
        <v>8.7914976525231765</v>
      </c>
    </row>
    <row r="151" spans="2:8" x14ac:dyDescent="0.25">
      <c r="B151" s="12">
        <v>1976</v>
      </c>
      <c r="C151" s="3">
        <v>87</v>
      </c>
      <c r="D151" s="3">
        <v>77.2</v>
      </c>
      <c r="E151" s="3">
        <f t="shared" si="1"/>
        <v>84.5</v>
      </c>
      <c r="F151" s="3">
        <f t="shared" si="2"/>
        <v>74.8</v>
      </c>
      <c r="G151">
        <f t="shared" si="3"/>
        <v>9.7462818786455614</v>
      </c>
      <c r="H151">
        <f t="shared" si="4"/>
        <v>8.8144601718661306</v>
      </c>
    </row>
    <row r="152" spans="2:8" x14ac:dyDescent="0.25">
      <c r="B152" s="12">
        <v>1977</v>
      </c>
      <c r="C152" s="3">
        <v>88.1</v>
      </c>
      <c r="D152" s="3">
        <v>78.400000000000006</v>
      </c>
      <c r="E152" s="3">
        <f t="shared" si="1"/>
        <v>87</v>
      </c>
      <c r="F152" s="3">
        <f t="shared" si="2"/>
        <v>77.2</v>
      </c>
      <c r="G152">
        <f t="shared" si="3"/>
        <v>8.5606689164753078</v>
      </c>
      <c r="H152">
        <f t="shared" si="4"/>
        <v>7.8202717281826892</v>
      </c>
    </row>
    <row r="153" spans="2:8" x14ac:dyDescent="0.25">
      <c r="B153" s="12">
        <v>1978</v>
      </c>
      <c r="C153" s="3">
        <v>89.7</v>
      </c>
      <c r="D153" s="3">
        <v>79.5</v>
      </c>
      <c r="E153" s="3">
        <f t="shared" si="1"/>
        <v>88.1</v>
      </c>
      <c r="F153" s="3">
        <f t="shared" si="2"/>
        <v>78.400000000000006</v>
      </c>
      <c r="G153">
        <f t="shared" si="3"/>
        <v>9.154999213120405</v>
      </c>
      <c r="H153">
        <f t="shared" si="4"/>
        <v>7.8231775063409685</v>
      </c>
    </row>
    <row r="154" spans="2:8" x14ac:dyDescent="0.25">
      <c r="B154" s="12">
        <v>1979</v>
      </c>
      <c r="C154" s="3">
        <v>90</v>
      </c>
      <c r="D154" s="3">
        <v>79.7</v>
      </c>
      <c r="E154" s="3">
        <f t="shared" si="1"/>
        <v>89.7</v>
      </c>
      <c r="F154" s="3">
        <f t="shared" si="2"/>
        <v>79.5</v>
      </c>
      <c r="G154">
        <f t="shared" si="3"/>
        <v>7.9922069173314298</v>
      </c>
      <c r="H154">
        <f t="shared" si="4"/>
        <v>7.01750780298606</v>
      </c>
    </row>
    <row r="155" spans="2:8" x14ac:dyDescent="0.25">
      <c r="B155" s="12">
        <v>1980</v>
      </c>
      <c r="C155" s="3">
        <v>89.7</v>
      </c>
      <c r="D155" s="3">
        <v>79.8</v>
      </c>
      <c r="E155" s="3">
        <f t="shared" si="1"/>
        <v>90</v>
      </c>
      <c r="F155" s="3">
        <f t="shared" si="2"/>
        <v>79.7</v>
      </c>
      <c r="G155">
        <f t="shared" si="3"/>
        <v>7.4179333618710075</v>
      </c>
      <c r="H155">
        <f t="shared" si="4"/>
        <v>6.9346587660124328</v>
      </c>
    </row>
    <row r="156" spans="2:8" x14ac:dyDescent="0.25">
      <c r="B156" s="12">
        <v>1981</v>
      </c>
      <c r="C156" s="3">
        <v>89.8</v>
      </c>
      <c r="D156" s="3">
        <v>81.400000000000006</v>
      </c>
      <c r="E156" s="3">
        <f t="shared" si="1"/>
        <v>89.7</v>
      </c>
      <c r="F156" s="3">
        <f t="shared" si="2"/>
        <v>79.8</v>
      </c>
      <c r="G156">
        <f t="shared" si="3"/>
        <v>7.792206917331427</v>
      </c>
      <c r="H156">
        <f t="shared" si="4"/>
        <v>8.4432342475256377</v>
      </c>
    </row>
    <row r="157" spans="2:8" x14ac:dyDescent="0.25">
      <c r="B157" s="12">
        <v>1982</v>
      </c>
      <c r="C157" s="3">
        <v>91.1</v>
      </c>
      <c r="D157" s="3">
        <v>81.2</v>
      </c>
      <c r="E157" s="3">
        <f t="shared" si="1"/>
        <v>89.8</v>
      </c>
      <c r="F157" s="3">
        <f t="shared" si="2"/>
        <v>81.400000000000006</v>
      </c>
      <c r="G157">
        <f t="shared" si="3"/>
        <v>9.0007823988446205</v>
      </c>
      <c r="H157">
        <f t="shared" si="4"/>
        <v>6.7804419517366625</v>
      </c>
    </row>
    <row r="158" spans="2:8" x14ac:dyDescent="0.25">
      <c r="B158" s="12">
        <v>1983</v>
      </c>
      <c r="C158" s="3">
        <v>91.2</v>
      </c>
      <c r="D158" s="3">
        <v>84</v>
      </c>
      <c r="E158" s="3">
        <f t="shared" si="1"/>
        <v>91.1</v>
      </c>
      <c r="F158" s="3">
        <f t="shared" si="2"/>
        <v>81.2</v>
      </c>
      <c r="G158">
        <f t="shared" si="3"/>
        <v>7.9122636585161104</v>
      </c>
      <c r="H158">
        <f t="shared" si="4"/>
        <v>9.7632909887102812</v>
      </c>
    </row>
    <row r="159" spans="2:8" x14ac:dyDescent="0.25">
      <c r="B159" s="12">
        <v>1984</v>
      </c>
      <c r="C159" s="3">
        <v>91.5</v>
      </c>
      <c r="D159" s="3">
        <v>86.4</v>
      </c>
      <c r="E159" s="3">
        <f t="shared" si="1"/>
        <v>91.2</v>
      </c>
      <c r="F159" s="3">
        <f t="shared" si="2"/>
        <v>84</v>
      </c>
      <c r="G159">
        <f t="shared" si="3"/>
        <v>8.1208391400292896</v>
      </c>
      <c r="H159">
        <f t="shared" si="4"/>
        <v>9.6034044710796138</v>
      </c>
    </row>
    <row r="160" spans="2:8" x14ac:dyDescent="0.25">
      <c r="B160" s="12">
        <v>1985</v>
      </c>
      <c r="C160" s="3">
        <v>92.8</v>
      </c>
      <c r="D160" s="3">
        <v>88.1</v>
      </c>
      <c r="E160" s="3">
        <f t="shared" si="1"/>
        <v>91.5</v>
      </c>
      <c r="F160" s="3">
        <f t="shared" si="2"/>
        <v>86.4</v>
      </c>
      <c r="G160">
        <f t="shared" si="3"/>
        <v>9.1465655845688616</v>
      </c>
      <c r="H160">
        <f t="shared" si="4"/>
        <v>9.1092160273961582</v>
      </c>
    </row>
    <row r="161" spans="2:8" x14ac:dyDescent="0.25">
      <c r="B161" s="12">
        <v>1986</v>
      </c>
      <c r="C161" s="3">
        <v>95.9</v>
      </c>
      <c r="D161" s="3">
        <v>90.7</v>
      </c>
      <c r="E161" s="3">
        <f t="shared" si="1"/>
        <v>92.8</v>
      </c>
      <c r="F161" s="3">
        <f t="shared" si="2"/>
        <v>88.1</v>
      </c>
      <c r="G161">
        <f t="shared" si="3"/>
        <v>11.058046844240337</v>
      </c>
      <c r="H161">
        <f t="shared" si="4"/>
        <v>10.154999213120405</v>
      </c>
    </row>
    <row r="162" spans="2:8" x14ac:dyDescent="0.25">
      <c r="B162" s="12">
        <v>1987</v>
      </c>
      <c r="C162" s="3">
        <v>96.3</v>
      </c>
      <c r="D162" s="3">
        <v>91.3</v>
      </c>
      <c r="E162" s="3">
        <f t="shared" si="1"/>
        <v>95.9</v>
      </c>
      <c r="F162" s="3">
        <f t="shared" si="2"/>
        <v>90.7</v>
      </c>
      <c r="G162">
        <f t="shared" si="3"/>
        <v>8.6238867711492162</v>
      </c>
      <c r="H162">
        <f t="shared" si="4"/>
        <v>8.3779617324633335</v>
      </c>
    </row>
    <row r="163" spans="2:8" x14ac:dyDescent="0.25">
      <c r="B163" s="12">
        <v>1988</v>
      </c>
      <c r="C163" s="3">
        <v>97.3</v>
      </c>
      <c r="D163" s="3">
        <v>92.4</v>
      </c>
      <c r="E163" s="3">
        <f t="shared" si="1"/>
        <v>96.3</v>
      </c>
      <c r="F163" s="3">
        <f t="shared" si="2"/>
        <v>91.3</v>
      </c>
      <c r="G163">
        <f t="shared" si="3"/>
        <v>9.2581886972019731</v>
      </c>
      <c r="H163">
        <f t="shared" si="4"/>
        <v>8.9294146215424917</v>
      </c>
    </row>
    <row r="164" spans="2:8" x14ac:dyDescent="0.25">
      <c r="B164" s="12">
        <v>1989</v>
      </c>
      <c r="C164" s="3">
        <v>95.8</v>
      </c>
      <c r="D164" s="3">
        <v>93.3</v>
      </c>
      <c r="E164" s="3">
        <f t="shared" si="1"/>
        <v>97.3</v>
      </c>
      <c r="F164" s="3">
        <f t="shared" si="2"/>
        <v>92.4</v>
      </c>
      <c r="G164">
        <f t="shared" si="3"/>
        <v>6.8439435123338797</v>
      </c>
      <c r="H164">
        <f t="shared" si="4"/>
        <v>8.8237449181875576</v>
      </c>
    </row>
    <row r="165" spans="2:8" x14ac:dyDescent="0.25">
      <c r="B165" s="12">
        <v>1990</v>
      </c>
      <c r="C165" s="3">
        <v>96.4</v>
      </c>
      <c r="D165" s="3">
        <v>94.5</v>
      </c>
      <c r="E165" s="3">
        <f t="shared" si="1"/>
        <v>95.8</v>
      </c>
      <c r="F165" s="3">
        <f t="shared" si="2"/>
        <v>93.3</v>
      </c>
      <c r="G165">
        <f t="shared" si="3"/>
        <v>8.8153112896360426</v>
      </c>
      <c r="H165">
        <f t="shared" si="4"/>
        <v>9.2009242518062848</v>
      </c>
    </row>
    <row r="166" spans="2:8" x14ac:dyDescent="0.25">
      <c r="B166" s="12">
        <v>1991</v>
      </c>
      <c r="C166" s="3">
        <v>97.4</v>
      </c>
      <c r="D166" s="3">
        <v>95.9</v>
      </c>
      <c r="E166" s="3">
        <f t="shared" si="1"/>
        <v>96.4</v>
      </c>
      <c r="F166" s="3">
        <f t="shared" si="2"/>
        <v>94.5</v>
      </c>
      <c r="G166">
        <f t="shared" si="3"/>
        <v>9.2667641787151638</v>
      </c>
      <c r="H166">
        <f t="shared" si="4"/>
        <v>9.5038300299645613</v>
      </c>
    </row>
    <row r="167" spans="2:8" x14ac:dyDescent="0.25">
      <c r="B167" s="12">
        <v>1992</v>
      </c>
      <c r="C167" s="3">
        <v>100</v>
      </c>
      <c r="D167" s="3">
        <v>100</v>
      </c>
      <c r="E167" s="3">
        <f t="shared" si="1"/>
        <v>97.4</v>
      </c>
      <c r="F167" s="3">
        <f t="shared" si="2"/>
        <v>95.9</v>
      </c>
      <c r="G167">
        <f t="shared" si="3"/>
        <v>10.952518993847065</v>
      </c>
      <c r="H167">
        <f t="shared" si="4"/>
        <v>12.323886771149219</v>
      </c>
    </row>
    <row r="168" spans="2:8" x14ac:dyDescent="0.25">
      <c r="B168" s="12">
        <v>1993</v>
      </c>
      <c r="C168" s="3">
        <v>99.9</v>
      </c>
      <c r="D168" s="3">
        <v>100.1</v>
      </c>
      <c r="E168" s="3">
        <f t="shared" si="1"/>
        <v>100</v>
      </c>
      <c r="F168" s="3">
        <f t="shared" si="2"/>
        <v>100</v>
      </c>
      <c r="G168">
        <f t="shared" si="3"/>
        <v>8.4754815131900187</v>
      </c>
      <c r="H168">
        <f t="shared" si="4"/>
        <v>8.6754815131900074</v>
      </c>
    </row>
    <row r="169" spans="2:8" x14ac:dyDescent="0.25">
      <c r="B169" s="12">
        <v>1994</v>
      </c>
      <c r="C169" s="3">
        <v>99.7</v>
      </c>
      <c r="D169" s="3">
        <v>101.4</v>
      </c>
      <c r="E169" s="3">
        <f t="shared" si="1"/>
        <v>99.9</v>
      </c>
      <c r="F169" s="3">
        <f t="shared" si="2"/>
        <v>100.1</v>
      </c>
      <c r="G169">
        <f t="shared" si="3"/>
        <v>8.3669060316768196</v>
      </c>
      <c r="H169">
        <f t="shared" si="4"/>
        <v>9.8840569947032151</v>
      </c>
    </row>
    <row r="170" spans="2:8" x14ac:dyDescent="0.25">
      <c r="B170" s="12">
        <v>1995</v>
      </c>
      <c r="C170" s="3">
        <v>99.1</v>
      </c>
      <c r="D170" s="3">
        <v>102.2</v>
      </c>
      <c r="E170" s="3">
        <f t="shared" si="1"/>
        <v>99.7</v>
      </c>
      <c r="F170" s="3">
        <f t="shared" si="2"/>
        <v>101.4</v>
      </c>
      <c r="G170">
        <f t="shared" si="3"/>
        <v>7.9497550686504326</v>
      </c>
      <c r="H170">
        <f t="shared" si="4"/>
        <v>9.4955382543746651</v>
      </c>
    </row>
    <row r="171" spans="2:8" x14ac:dyDescent="0.25">
      <c r="B171" s="12">
        <v>1996</v>
      </c>
      <c r="C171" s="3">
        <v>99.6</v>
      </c>
      <c r="D171" s="3">
        <v>105.2</v>
      </c>
      <c r="E171" s="3">
        <f t="shared" si="1"/>
        <v>99.1</v>
      </c>
      <c r="F171" s="3">
        <f t="shared" si="2"/>
        <v>102.2</v>
      </c>
      <c r="G171">
        <f t="shared" si="3"/>
        <v>8.9983021795712972</v>
      </c>
      <c r="H171">
        <f t="shared" si="4"/>
        <v>11.764142106480193</v>
      </c>
    </row>
    <row r="172" spans="2:8" x14ac:dyDescent="0.25">
      <c r="B172" s="12">
        <v>1997</v>
      </c>
      <c r="C172" s="3">
        <v>101.1</v>
      </c>
      <c r="D172" s="3">
        <v>107.5</v>
      </c>
      <c r="E172" s="3">
        <f t="shared" si="1"/>
        <v>99.6</v>
      </c>
      <c r="F172" s="3">
        <f t="shared" si="2"/>
        <v>105.2</v>
      </c>
      <c r="G172">
        <f t="shared" si="3"/>
        <v>10.04117958713725</v>
      </c>
      <c r="H172">
        <f t="shared" si="4"/>
        <v>11.321406551875882</v>
      </c>
    </row>
    <row r="173" spans="2:8" x14ac:dyDescent="0.25">
      <c r="B173" s="12">
        <v>1998</v>
      </c>
      <c r="C173" s="3">
        <v>105.1</v>
      </c>
      <c r="D173" s="3">
        <v>110.5</v>
      </c>
      <c r="E173" s="3">
        <f t="shared" si="1"/>
        <v>101.1</v>
      </c>
      <c r="F173" s="3">
        <f t="shared" si="2"/>
        <v>107.5</v>
      </c>
      <c r="G173">
        <f t="shared" si="3"/>
        <v>12.669811809835096</v>
      </c>
      <c r="H173">
        <f t="shared" si="4"/>
        <v>12.218642626679255</v>
      </c>
    </row>
    <row r="176" spans="2:8" x14ac:dyDescent="0.25">
      <c r="B176" t="s">
        <v>4</v>
      </c>
    </row>
    <row r="177" spans="2:10" ht="15.75" thickBot="1" x14ac:dyDescent="0.3"/>
    <row r="178" spans="2:10" x14ac:dyDescent="0.25">
      <c r="B178" s="7" t="s">
        <v>5</v>
      </c>
      <c r="C178" s="7"/>
    </row>
    <row r="179" spans="2:10" x14ac:dyDescent="0.25">
      <c r="B179" s="4" t="s">
        <v>6</v>
      </c>
      <c r="C179" s="4">
        <v>0.74683314789761424</v>
      </c>
    </row>
    <row r="180" spans="2:10" x14ac:dyDescent="0.25">
      <c r="B180" s="4" t="s">
        <v>7</v>
      </c>
      <c r="C180" s="4">
        <v>0.5577597507986598</v>
      </c>
    </row>
    <row r="181" spans="2:10" x14ac:dyDescent="0.25">
      <c r="B181" s="4" t="s">
        <v>8</v>
      </c>
      <c r="C181" s="4">
        <v>0.545807311631056</v>
      </c>
    </row>
    <row r="182" spans="2:10" x14ac:dyDescent="0.25">
      <c r="B182" s="4" t="s">
        <v>9</v>
      </c>
      <c r="C182" s="4">
        <v>0.85808498812361989</v>
      </c>
    </row>
    <row r="183" spans="2:10" ht="15.75" thickBot="1" x14ac:dyDescent="0.3">
      <c r="B183" s="5" t="s">
        <v>10</v>
      </c>
      <c r="C183" s="5">
        <v>39</v>
      </c>
    </row>
    <row r="185" spans="2:10" ht="15.75" thickBot="1" x14ac:dyDescent="0.3">
      <c r="B185" t="s">
        <v>11</v>
      </c>
    </row>
    <row r="186" spans="2:10" x14ac:dyDescent="0.25">
      <c r="B186" s="6"/>
      <c r="C186" s="6" t="s">
        <v>16</v>
      </c>
      <c r="D186" s="6" t="s">
        <v>17</v>
      </c>
      <c r="E186" s="6" t="s">
        <v>18</v>
      </c>
      <c r="F186" s="6" t="s">
        <v>19</v>
      </c>
      <c r="G186" s="6" t="s">
        <v>20</v>
      </c>
    </row>
    <row r="187" spans="2:10" x14ac:dyDescent="0.25">
      <c r="B187" s="4" t="s">
        <v>12</v>
      </c>
      <c r="C187" s="4">
        <v>1</v>
      </c>
      <c r="D187" s="4">
        <v>34.359848306021334</v>
      </c>
      <c r="E187" s="4">
        <v>34.359848306021334</v>
      </c>
      <c r="F187" s="4">
        <v>46.664931147311492</v>
      </c>
      <c r="G187" s="4">
        <v>4.7634177777983783E-8</v>
      </c>
    </row>
    <row r="188" spans="2:10" x14ac:dyDescent="0.25">
      <c r="B188" s="4" t="s">
        <v>13</v>
      </c>
      <c r="C188" s="4">
        <v>37</v>
      </c>
      <c r="D188" s="4">
        <v>27.243464333195178</v>
      </c>
      <c r="E188" s="4">
        <v>0.73630984684311296</v>
      </c>
      <c r="F188" s="4"/>
      <c r="G188" s="4"/>
    </row>
    <row r="189" spans="2:10" ht="15.75" thickBot="1" x14ac:dyDescent="0.3">
      <c r="B189" s="5" t="s">
        <v>14</v>
      </c>
      <c r="C189" s="5">
        <v>38</v>
      </c>
      <c r="D189" s="5">
        <v>61.603312639216512</v>
      </c>
      <c r="E189" s="5"/>
      <c r="F189" s="5"/>
      <c r="G189" s="5"/>
    </row>
    <row r="190" spans="2:10" ht="15.75" thickBot="1" x14ac:dyDescent="0.3"/>
    <row r="191" spans="2:10" x14ac:dyDescent="0.25">
      <c r="B191" s="6"/>
      <c r="C191" s="6" t="s">
        <v>21</v>
      </c>
      <c r="D191" s="6" t="s">
        <v>9</v>
      </c>
      <c r="E191" s="6" t="s">
        <v>22</v>
      </c>
      <c r="F191" s="6" t="s">
        <v>23</v>
      </c>
      <c r="G191" s="6" t="s">
        <v>24</v>
      </c>
      <c r="H191" s="6" t="s">
        <v>25</v>
      </c>
      <c r="I191" s="6" t="s">
        <v>26</v>
      </c>
      <c r="J191" s="6" t="s">
        <v>27</v>
      </c>
    </row>
    <row r="192" spans="2:10" x14ac:dyDescent="0.25">
      <c r="B192" s="4" t="s">
        <v>15</v>
      </c>
      <c r="C192" s="8">
        <v>4.1082023183293535</v>
      </c>
      <c r="D192" s="4">
        <v>0.6569326966512965</v>
      </c>
      <c r="E192" s="4">
        <v>6.253612187779428</v>
      </c>
      <c r="F192" s="4">
        <v>2.8497344419926174E-7</v>
      </c>
      <c r="G192" s="4">
        <v>2.7771302396571071</v>
      </c>
      <c r="H192" s="4">
        <v>5.4392743970015998</v>
      </c>
      <c r="I192" s="4">
        <v>2.7771302396571071</v>
      </c>
      <c r="J192" s="4">
        <v>5.4392743970015998</v>
      </c>
    </row>
    <row r="193" spans="2:10" ht="15.75" thickBot="1" x14ac:dyDescent="0.3">
      <c r="B193" s="5" t="s">
        <v>28</v>
      </c>
      <c r="C193" s="9">
        <v>0.5288954635626979</v>
      </c>
      <c r="D193" s="5">
        <v>7.742380791844615E-2</v>
      </c>
      <c r="E193" s="5">
        <v>6.8311734824487891</v>
      </c>
      <c r="F193" s="5">
        <v>4.7634177777983697E-8</v>
      </c>
      <c r="G193" s="5">
        <v>0.37201992749932866</v>
      </c>
      <c r="H193" s="5">
        <v>0.68577099962606713</v>
      </c>
      <c r="I193" s="5">
        <v>0.37201992749932866</v>
      </c>
      <c r="J193" s="5">
        <v>0.68577099962606713</v>
      </c>
    </row>
    <row r="195" spans="2:10" x14ac:dyDescent="0.25">
      <c r="B195" s="10" t="s">
        <v>39</v>
      </c>
      <c r="C195">
        <f>1-C128</f>
        <v>8.5754815131900086E-2</v>
      </c>
    </row>
    <row r="196" spans="2:10" x14ac:dyDescent="0.25">
      <c r="B196" t="s">
        <v>38</v>
      </c>
      <c r="C196" s="11">
        <f>+C192/C195</f>
        <v>47.906374843330937</v>
      </c>
    </row>
    <row r="197" spans="2:10" x14ac:dyDescent="0.25">
      <c r="B197" t="s">
        <v>37</v>
      </c>
      <c r="C197" s="11">
        <f>+C193</f>
        <v>0.5288954635626979</v>
      </c>
    </row>
    <row r="200" spans="2:10" x14ac:dyDescent="0.25">
      <c r="C200" t="s">
        <v>2</v>
      </c>
      <c r="D200" t="s">
        <v>1</v>
      </c>
    </row>
    <row r="201" spans="2:10" x14ac:dyDescent="0.25">
      <c r="C201" s="1" t="s">
        <v>0</v>
      </c>
      <c r="D201" s="1" t="s">
        <v>3</v>
      </c>
      <c r="E201" t="s">
        <v>40</v>
      </c>
      <c r="F201" t="s">
        <v>13</v>
      </c>
      <c r="G201" t="s">
        <v>41</v>
      </c>
    </row>
    <row r="202" spans="2:10" x14ac:dyDescent="0.25">
      <c r="B202">
        <v>1959</v>
      </c>
      <c r="C202" s="3">
        <v>58.5</v>
      </c>
      <c r="D202" s="3">
        <v>47.2</v>
      </c>
      <c r="E202">
        <f>+$C$196+$C$197*D202</f>
        <v>72.870240723490284</v>
      </c>
      <c r="F202">
        <f>+C202-E202</f>
        <v>-14.370240723490284</v>
      </c>
    </row>
    <row r="203" spans="2:10" x14ac:dyDescent="0.25">
      <c r="B203">
        <v>1960</v>
      </c>
      <c r="C203" s="3">
        <v>59.9</v>
      </c>
      <c r="D203" s="3">
        <v>48</v>
      </c>
      <c r="E203">
        <f t="shared" ref="E203:E241" si="5">+$C$196+$C$197*D203</f>
        <v>73.293357094340436</v>
      </c>
      <c r="F203">
        <f t="shared" ref="F203:F241" si="6">+C203-E203</f>
        <v>-13.393357094340438</v>
      </c>
      <c r="G203">
        <f>+F202</f>
        <v>-14.370240723490284</v>
      </c>
    </row>
    <row r="204" spans="2:10" x14ac:dyDescent="0.25">
      <c r="B204">
        <v>1961</v>
      </c>
      <c r="C204" s="3">
        <v>61.7</v>
      </c>
      <c r="D204" s="3">
        <v>49.8</v>
      </c>
      <c r="E204">
        <f t="shared" si="5"/>
        <v>74.245368928753294</v>
      </c>
      <c r="F204">
        <f t="shared" si="6"/>
        <v>-12.545368928753291</v>
      </c>
      <c r="G204">
        <f t="shared" ref="G204:G241" si="7">+F203</f>
        <v>-13.393357094340438</v>
      </c>
    </row>
    <row r="205" spans="2:10" x14ac:dyDescent="0.25">
      <c r="B205">
        <v>1962</v>
      </c>
      <c r="C205" s="3">
        <v>63.9</v>
      </c>
      <c r="D205" s="3">
        <v>52.1</v>
      </c>
      <c r="E205">
        <f t="shared" si="5"/>
        <v>75.461828494947497</v>
      </c>
      <c r="F205">
        <f t="shared" si="6"/>
        <v>-11.561828494947498</v>
      </c>
      <c r="G205">
        <f t="shared" si="7"/>
        <v>-12.545368928753291</v>
      </c>
    </row>
    <row r="206" spans="2:10" x14ac:dyDescent="0.25">
      <c r="B206">
        <v>1963</v>
      </c>
      <c r="C206" s="3">
        <v>65.3</v>
      </c>
      <c r="D206" s="3">
        <v>54.1</v>
      </c>
      <c r="E206">
        <f t="shared" si="5"/>
        <v>76.519619422072893</v>
      </c>
      <c r="F206">
        <f t="shared" si="6"/>
        <v>-11.219619422072896</v>
      </c>
      <c r="G206">
        <f t="shared" si="7"/>
        <v>-11.561828494947498</v>
      </c>
    </row>
    <row r="207" spans="2:10" x14ac:dyDescent="0.25">
      <c r="B207">
        <v>1964</v>
      </c>
      <c r="C207" s="3">
        <v>67.8</v>
      </c>
      <c r="D207" s="3">
        <v>56.6</v>
      </c>
      <c r="E207">
        <f t="shared" si="5"/>
        <v>77.841858080979634</v>
      </c>
      <c r="F207">
        <f t="shared" si="6"/>
        <v>-10.041858080979637</v>
      </c>
      <c r="G207">
        <f t="shared" si="7"/>
        <v>-11.219619422072896</v>
      </c>
    </row>
    <row r="208" spans="2:10" x14ac:dyDescent="0.25">
      <c r="B208">
        <v>1965</v>
      </c>
      <c r="C208" s="3">
        <v>69.3</v>
      </c>
      <c r="D208" s="3">
        <v>58.6</v>
      </c>
      <c r="E208">
        <f t="shared" si="5"/>
        <v>78.89964900810503</v>
      </c>
      <c r="F208">
        <f t="shared" si="6"/>
        <v>-9.5996490081050325</v>
      </c>
      <c r="G208">
        <f t="shared" si="7"/>
        <v>-10.041858080979637</v>
      </c>
    </row>
    <row r="209" spans="2:7" x14ac:dyDescent="0.25">
      <c r="B209">
        <v>1966</v>
      </c>
      <c r="C209" s="3">
        <v>71.8</v>
      </c>
      <c r="D209" s="3">
        <v>61</v>
      </c>
      <c r="E209">
        <f t="shared" si="5"/>
        <v>80.168998120655516</v>
      </c>
      <c r="F209">
        <f t="shared" si="6"/>
        <v>-8.3689981206555188</v>
      </c>
      <c r="G209">
        <f t="shared" si="7"/>
        <v>-9.5996490081050325</v>
      </c>
    </row>
    <row r="210" spans="2:7" x14ac:dyDescent="0.25">
      <c r="B210">
        <v>1967</v>
      </c>
      <c r="C210" s="3">
        <v>73.7</v>
      </c>
      <c r="D210" s="3">
        <v>62.3</v>
      </c>
      <c r="E210">
        <f t="shared" si="5"/>
        <v>80.856562223287014</v>
      </c>
      <c r="F210">
        <f t="shared" si="6"/>
        <v>-7.1565622232870112</v>
      </c>
      <c r="G210">
        <f t="shared" si="7"/>
        <v>-8.3689981206555188</v>
      </c>
    </row>
    <row r="211" spans="2:7" x14ac:dyDescent="0.25">
      <c r="B211">
        <v>1968</v>
      </c>
      <c r="C211" s="3">
        <v>76.5</v>
      </c>
      <c r="D211" s="3">
        <v>64.5</v>
      </c>
      <c r="E211">
        <f t="shared" si="5"/>
        <v>82.020132243124948</v>
      </c>
      <c r="F211">
        <f t="shared" si="6"/>
        <v>-5.520132243124948</v>
      </c>
      <c r="G211">
        <f t="shared" si="7"/>
        <v>-7.1565622232870112</v>
      </c>
    </row>
    <row r="212" spans="2:7" x14ac:dyDescent="0.25">
      <c r="B212">
        <v>1969</v>
      </c>
      <c r="C212" s="3">
        <v>77.599999999999994</v>
      </c>
      <c r="D212" s="3">
        <v>64.8</v>
      </c>
      <c r="E212">
        <f t="shared" si="5"/>
        <v>82.178800882193769</v>
      </c>
      <c r="F212">
        <f t="shared" si="6"/>
        <v>-4.5788008821937751</v>
      </c>
      <c r="G212">
        <f t="shared" si="7"/>
        <v>-5.520132243124948</v>
      </c>
    </row>
    <row r="213" spans="2:7" x14ac:dyDescent="0.25">
      <c r="B213">
        <v>1970</v>
      </c>
      <c r="C213" s="3">
        <v>79</v>
      </c>
      <c r="D213" s="3">
        <v>66.2</v>
      </c>
      <c r="E213">
        <f t="shared" si="5"/>
        <v>82.919254531181537</v>
      </c>
      <c r="F213">
        <f t="shared" si="6"/>
        <v>-3.9192545311815365</v>
      </c>
      <c r="G213">
        <f t="shared" si="7"/>
        <v>-4.5788008821937751</v>
      </c>
    </row>
    <row r="214" spans="2:7" x14ac:dyDescent="0.25">
      <c r="B214">
        <v>1971</v>
      </c>
      <c r="C214" s="3">
        <v>80.5</v>
      </c>
      <c r="D214" s="3">
        <v>68.8</v>
      </c>
      <c r="E214">
        <f t="shared" si="5"/>
        <v>84.294382736444561</v>
      </c>
      <c r="F214">
        <f t="shared" si="6"/>
        <v>-3.794382736444561</v>
      </c>
      <c r="G214">
        <f t="shared" si="7"/>
        <v>-3.9192545311815365</v>
      </c>
    </row>
    <row r="215" spans="2:7" x14ac:dyDescent="0.25">
      <c r="B215">
        <v>1972</v>
      </c>
      <c r="C215" s="3">
        <v>82.9</v>
      </c>
      <c r="D215" s="3">
        <v>71</v>
      </c>
      <c r="E215">
        <f t="shared" si="5"/>
        <v>85.457952756282481</v>
      </c>
      <c r="F215">
        <f t="shared" si="6"/>
        <v>-2.5579527562824751</v>
      </c>
      <c r="G215">
        <f t="shared" si="7"/>
        <v>-3.794382736444561</v>
      </c>
    </row>
    <row r="216" spans="2:7" x14ac:dyDescent="0.25">
      <c r="B216">
        <v>1973</v>
      </c>
      <c r="C216" s="3">
        <v>84.7</v>
      </c>
      <c r="D216" s="3">
        <v>73.099999999999994</v>
      </c>
      <c r="E216">
        <f t="shared" si="5"/>
        <v>86.568633229764146</v>
      </c>
      <c r="F216">
        <f t="shared" si="6"/>
        <v>-1.8686332297641428</v>
      </c>
      <c r="G216">
        <f t="shared" si="7"/>
        <v>-2.5579527562824751</v>
      </c>
    </row>
    <row r="217" spans="2:7" x14ac:dyDescent="0.25">
      <c r="B217">
        <v>1974</v>
      </c>
      <c r="C217" s="3">
        <v>83.7</v>
      </c>
      <c r="D217" s="3">
        <v>72.2</v>
      </c>
      <c r="E217">
        <f t="shared" si="5"/>
        <v>86.092627312557724</v>
      </c>
      <c r="F217">
        <f t="shared" si="6"/>
        <v>-2.3926273125577211</v>
      </c>
      <c r="G217">
        <f t="shared" si="7"/>
        <v>-1.8686332297641428</v>
      </c>
    </row>
    <row r="218" spans="2:7" x14ac:dyDescent="0.25">
      <c r="B218">
        <v>1975</v>
      </c>
      <c r="C218" s="3">
        <v>84.5</v>
      </c>
      <c r="D218" s="3">
        <v>74.8</v>
      </c>
      <c r="E218">
        <f t="shared" si="5"/>
        <v>87.467755517820734</v>
      </c>
      <c r="F218">
        <f t="shared" si="6"/>
        <v>-2.9677555178207342</v>
      </c>
      <c r="G218">
        <f t="shared" si="7"/>
        <v>-2.3926273125577211</v>
      </c>
    </row>
    <row r="219" spans="2:7" x14ac:dyDescent="0.25">
      <c r="B219">
        <v>1976</v>
      </c>
      <c r="C219" s="3">
        <v>87</v>
      </c>
      <c r="D219" s="3">
        <v>77.2</v>
      </c>
      <c r="E219">
        <f t="shared" si="5"/>
        <v>88.737104630371221</v>
      </c>
      <c r="F219">
        <f t="shared" si="6"/>
        <v>-1.7371046303712205</v>
      </c>
      <c r="G219">
        <f t="shared" si="7"/>
        <v>-2.9677555178207342</v>
      </c>
    </row>
    <row r="220" spans="2:7" x14ac:dyDescent="0.25">
      <c r="B220">
        <v>1977</v>
      </c>
      <c r="C220" s="3">
        <v>88.1</v>
      </c>
      <c r="D220" s="3">
        <v>78.400000000000006</v>
      </c>
      <c r="E220">
        <f t="shared" si="5"/>
        <v>89.371779186646449</v>
      </c>
      <c r="F220">
        <f t="shared" si="6"/>
        <v>-1.2717791866464552</v>
      </c>
      <c r="G220">
        <f t="shared" si="7"/>
        <v>-1.7371046303712205</v>
      </c>
    </row>
    <row r="221" spans="2:7" x14ac:dyDescent="0.25">
      <c r="B221">
        <v>1978</v>
      </c>
      <c r="C221" s="3">
        <v>89.7</v>
      </c>
      <c r="D221" s="3">
        <v>79.5</v>
      </c>
      <c r="E221">
        <f t="shared" si="5"/>
        <v>89.953564196565424</v>
      </c>
      <c r="F221">
        <f t="shared" si="6"/>
        <v>-0.25356419656542073</v>
      </c>
      <c r="G221">
        <f t="shared" si="7"/>
        <v>-1.2717791866464552</v>
      </c>
    </row>
    <row r="222" spans="2:7" x14ac:dyDescent="0.25">
      <c r="B222">
        <v>1979</v>
      </c>
      <c r="C222" s="3">
        <v>90</v>
      </c>
      <c r="D222" s="3">
        <v>79.7</v>
      </c>
      <c r="E222">
        <f t="shared" si="5"/>
        <v>90.059343289277962</v>
      </c>
      <c r="F222">
        <f t="shared" si="6"/>
        <v>-5.934328927796173E-2</v>
      </c>
      <c r="G222">
        <f t="shared" si="7"/>
        <v>-0.25356419656542073</v>
      </c>
    </row>
    <row r="223" spans="2:7" x14ac:dyDescent="0.25">
      <c r="B223">
        <v>1980</v>
      </c>
      <c r="C223" s="3">
        <v>89.7</v>
      </c>
      <c r="D223" s="3">
        <v>79.8</v>
      </c>
      <c r="E223">
        <f t="shared" si="5"/>
        <v>90.112232835634231</v>
      </c>
      <c r="F223">
        <f t="shared" si="6"/>
        <v>-0.41223283563422797</v>
      </c>
      <c r="G223">
        <f t="shared" si="7"/>
        <v>-5.934328927796173E-2</v>
      </c>
    </row>
    <row r="224" spans="2:7" x14ac:dyDescent="0.25">
      <c r="B224">
        <v>1981</v>
      </c>
      <c r="C224" s="3">
        <v>89.8</v>
      </c>
      <c r="D224" s="3">
        <v>81.400000000000006</v>
      </c>
      <c r="E224">
        <f t="shared" si="5"/>
        <v>90.95846557733455</v>
      </c>
      <c r="F224">
        <f t="shared" si="6"/>
        <v>-1.1584655773345531</v>
      </c>
      <c r="G224">
        <f t="shared" si="7"/>
        <v>-0.41223283563422797</v>
      </c>
    </row>
    <row r="225" spans="2:7" x14ac:dyDescent="0.25">
      <c r="B225">
        <v>1982</v>
      </c>
      <c r="C225" s="3">
        <v>91.1</v>
      </c>
      <c r="D225" s="3">
        <v>81.2</v>
      </c>
      <c r="E225">
        <f t="shared" si="5"/>
        <v>90.852686484622012</v>
      </c>
      <c r="F225">
        <f t="shared" si="6"/>
        <v>0.24731351537798218</v>
      </c>
      <c r="G225">
        <f t="shared" si="7"/>
        <v>-1.1584655773345531</v>
      </c>
    </row>
    <row r="226" spans="2:7" x14ac:dyDescent="0.25">
      <c r="B226">
        <v>1983</v>
      </c>
      <c r="C226" s="3">
        <v>91.2</v>
      </c>
      <c r="D226" s="3">
        <v>84</v>
      </c>
      <c r="E226">
        <f t="shared" si="5"/>
        <v>92.333593782597561</v>
      </c>
      <c r="F226">
        <f t="shared" si="6"/>
        <v>-1.1335937825975577</v>
      </c>
      <c r="G226">
        <f t="shared" si="7"/>
        <v>0.24731351537798218</v>
      </c>
    </row>
    <row r="227" spans="2:7" x14ac:dyDescent="0.25">
      <c r="B227">
        <v>1984</v>
      </c>
      <c r="C227" s="3">
        <v>91.5</v>
      </c>
      <c r="D227" s="3">
        <v>86.4</v>
      </c>
      <c r="E227">
        <f t="shared" si="5"/>
        <v>93.602942895148033</v>
      </c>
      <c r="F227">
        <f t="shared" si="6"/>
        <v>-2.1029428951480327</v>
      </c>
      <c r="G227">
        <f t="shared" si="7"/>
        <v>-1.1335937825975577</v>
      </c>
    </row>
    <row r="228" spans="2:7" x14ac:dyDescent="0.25">
      <c r="B228">
        <v>1985</v>
      </c>
      <c r="C228" s="3">
        <v>92.8</v>
      </c>
      <c r="D228" s="3">
        <v>88.1</v>
      </c>
      <c r="E228">
        <f t="shared" si="5"/>
        <v>94.502065183204621</v>
      </c>
      <c r="F228">
        <f t="shared" si="6"/>
        <v>-1.7020651832046241</v>
      </c>
      <c r="G228">
        <f t="shared" si="7"/>
        <v>-2.1029428951480327</v>
      </c>
    </row>
    <row r="229" spans="2:7" x14ac:dyDescent="0.25">
      <c r="B229">
        <v>1986</v>
      </c>
      <c r="C229" s="3">
        <v>95.9</v>
      </c>
      <c r="D229" s="3">
        <v>90.7</v>
      </c>
      <c r="E229">
        <f t="shared" si="5"/>
        <v>95.877193388467646</v>
      </c>
      <c r="F229">
        <f t="shared" si="6"/>
        <v>2.2806611532359966E-2</v>
      </c>
      <c r="G229">
        <f t="shared" si="7"/>
        <v>-1.7020651832046241</v>
      </c>
    </row>
    <row r="230" spans="2:7" x14ac:dyDescent="0.25">
      <c r="B230">
        <v>1987</v>
      </c>
      <c r="C230" s="3">
        <v>96.3</v>
      </c>
      <c r="D230" s="3">
        <v>91.3</v>
      </c>
      <c r="E230">
        <f t="shared" si="5"/>
        <v>96.19453066660526</v>
      </c>
      <c r="F230">
        <f t="shared" si="6"/>
        <v>0.10546933339473696</v>
      </c>
      <c r="G230">
        <f t="shared" si="7"/>
        <v>2.2806611532359966E-2</v>
      </c>
    </row>
    <row r="231" spans="2:7" x14ac:dyDescent="0.25">
      <c r="B231">
        <v>1988</v>
      </c>
      <c r="C231" s="3">
        <v>97.3</v>
      </c>
      <c r="D231" s="3">
        <v>92.4</v>
      </c>
      <c r="E231">
        <f t="shared" si="5"/>
        <v>96.776315676524234</v>
      </c>
      <c r="F231">
        <f t="shared" si="6"/>
        <v>0.52368432347576288</v>
      </c>
      <c r="G231">
        <f t="shared" si="7"/>
        <v>0.10546933339473696</v>
      </c>
    </row>
    <row r="232" spans="2:7" x14ac:dyDescent="0.25">
      <c r="B232">
        <v>1989</v>
      </c>
      <c r="C232" s="3">
        <v>95.8</v>
      </c>
      <c r="D232" s="3">
        <v>93.3</v>
      </c>
      <c r="E232">
        <f t="shared" si="5"/>
        <v>97.252321593730642</v>
      </c>
      <c r="F232">
        <f t="shared" si="6"/>
        <v>-1.4523215937306446</v>
      </c>
      <c r="G232">
        <f t="shared" si="7"/>
        <v>0.52368432347576288</v>
      </c>
    </row>
    <row r="233" spans="2:7" x14ac:dyDescent="0.25">
      <c r="B233">
        <v>1990</v>
      </c>
      <c r="C233" s="3">
        <v>96.4</v>
      </c>
      <c r="D233" s="3">
        <v>94.5</v>
      </c>
      <c r="E233">
        <f t="shared" si="5"/>
        <v>97.886996150005885</v>
      </c>
      <c r="F233">
        <f t="shared" si="6"/>
        <v>-1.4869961500058793</v>
      </c>
      <c r="G233">
        <f t="shared" si="7"/>
        <v>-1.4523215937306446</v>
      </c>
    </row>
    <row r="234" spans="2:7" x14ac:dyDescent="0.25">
      <c r="B234">
        <v>1991</v>
      </c>
      <c r="C234" s="3">
        <v>97.4</v>
      </c>
      <c r="D234" s="3">
        <v>95.9</v>
      </c>
      <c r="E234">
        <f t="shared" si="5"/>
        <v>98.627449798993666</v>
      </c>
      <c r="F234">
        <f t="shared" si="6"/>
        <v>-1.2274497989936606</v>
      </c>
      <c r="G234">
        <f t="shared" si="7"/>
        <v>-1.4869961500058793</v>
      </c>
    </row>
    <row r="235" spans="2:7" x14ac:dyDescent="0.25">
      <c r="B235">
        <v>1992</v>
      </c>
      <c r="C235" s="3">
        <v>100</v>
      </c>
      <c r="D235" s="3">
        <v>100</v>
      </c>
      <c r="E235">
        <f t="shared" si="5"/>
        <v>100.79592119960073</v>
      </c>
      <c r="F235">
        <f t="shared" si="6"/>
        <v>-0.79592119960072694</v>
      </c>
      <c r="G235">
        <f t="shared" si="7"/>
        <v>-1.2274497989936606</v>
      </c>
    </row>
    <row r="236" spans="2:7" x14ac:dyDescent="0.25">
      <c r="B236">
        <v>1993</v>
      </c>
      <c r="C236" s="3">
        <v>99.9</v>
      </c>
      <c r="D236" s="3">
        <v>100.1</v>
      </c>
      <c r="E236">
        <f t="shared" si="5"/>
        <v>100.848810745957</v>
      </c>
      <c r="F236">
        <f t="shared" si="6"/>
        <v>-0.94881074595699033</v>
      </c>
      <c r="G236">
        <f t="shared" si="7"/>
        <v>-0.79592119960072694</v>
      </c>
    </row>
    <row r="237" spans="2:7" x14ac:dyDescent="0.25">
      <c r="B237">
        <v>1994</v>
      </c>
      <c r="C237" s="3">
        <v>99.7</v>
      </c>
      <c r="D237" s="3">
        <v>101.4</v>
      </c>
      <c r="E237">
        <f t="shared" si="5"/>
        <v>101.53637484858851</v>
      </c>
      <c r="F237">
        <f t="shared" si="6"/>
        <v>-1.8363748485885054</v>
      </c>
      <c r="G237">
        <f t="shared" si="7"/>
        <v>-0.94881074595699033</v>
      </c>
    </row>
    <row r="238" spans="2:7" x14ac:dyDescent="0.25">
      <c r="B238">
        <v>1995</v>
      </c>
      <c r="C238" s="3">
        <v>99.1</v>
      </c>
      <c r="D238" s="3">
        <v>102.2</v>
      </c>
      <c r="E238">
        <f t="shared" si="5"/>
        <v>101.95949121943866</v>
      </c>
      <c r="F238">
        <f t="shared" si="6"/>
        <v>-2.8594912194386666</v>
      </c>
      <c r="G238">
        <f t="shared" si="7"/>
        <v>-1.8363748485885054</v>
      </c>
    </row>
    <row r="239" spans="2:7" x14ac:dyDescent="0.25">
      <c r="B239">
        <v>1996</v>
      </c>
      <c r="C239" s="3">
        <v>99.6</v>
      </c>
      <c r="D239" s="3">
        <v>105.2</v>
      </c>
      <c r="E239">
        <f t="shared" si="5"/>
        <v>103.54617761012676</v>
      </c>
      <c r="F239">
        <f t="shared" si="6"/>
        <v>-3.9461776101267674</v>
      </c>
      <c r="G239">
        <f t="shared" si="7"/>
        <v>-2.8594912194386666</v>
      </c>
    </row>
    <row r="240" spans="2:7" x14ac:dyDescent="0.25">
      <c r="B240">
        <v>1997</v>
      </c>
      <c r="C240" s="3">
        <v>101.1</v>
      </c>
      <c r="D240" s="3">
        <v>107.5</v>
      </c>
      <c r="E240">
        <f t="shared" si="5"/>
        <v>104.76263717632096</v>
      </c>
      <c r="F240">
        <f t="shared" si="6"/>
        <v>-3.6626371763209704</v>
      </c>
      <c r="G240">
        <f t="shared" si="7"/>
        <v>-3.9461776101267674</v>
      </c>
    </row>
    <row r="241" spans="2:7" x14ac:dyDescent="0.25">
      <c r="B241">
        <v>1998</v>
      </c>
      <c r="C241" s="3">
        <v>105.1</v>
      </c>
      <c r="D241" s="3">
        <v>110.5</v>
      </c>
      <c r="E241">
        <f t="shared" si="5"/>
        <v>106.34932356700905</v>
      </c>
      <c r="F241">
        <f t="shared" si="6"/>
        <v>-1.249323567009057</v>
      </c>
      <c r="G241">
        <f t="shared" si="7"/>
        <v>-3.6626371763209704</v>
      </c>
    </row>
    <row r="244" spans="2:7" x14ac:dyDescent="0.25">
      <c r="B244" t="s">
        <v>4</v>
      </c>
    </row>
    <row r="245" spans="2:7" ht="15.75" thickBot="1" x14ac:dyDescent="0.3"/>
    <row r="246" spans="2:7" x14ac:dyDescent="0.25">
      <c r="B246" s="7" t="s">
        <v>5</v>
      </c>
      <c r="C246" s="7"/>
    </row>
    <row r="247" spans="2:7" x14ac:dyDescent="0.25">
      <c r="B247" s="4" t="s">
        <v>6</v>
      </c>
      <c r="C247" s="4">
        <v>0.98736656514513532</v>
      </c>
    </row>
    <row r="248" spans="2:7" x14ac:dyDescent="0.25">
      <c r="B248" s="4" t="s">
        <v>7</v>
      </c>
      <c r="C248" s="4">
        <v>0.97489273396650278</v>
      </c>
    </row>
    <row r="249" spans="2:7" x14ac:dyDescent="0.25">
      <c r="B249" s="4" t="s">
        <v>8</v>
      </c>
      <c r="C249" s="4">
        <v>0.94857694449281849</v>
      </c>
    </row>
    <row r="250" spans="2:7" x14ac:dyDescent="0.25">
      <c r="B250" s="4" t="s">
        <v>9</v>
      </c>
      <c r="C250" s="4">
        <v>0.8451086225211355</v>
      </c>
    </row>
    <row r="251" spans="2:7" ht="15.75" thickBot="1" x14ac:dyDescent="0.3">
      <c r="B251" s="5" t="s">
        <v>10</v>
      </c>
      <c r="C251" s="5">
        <v>39</v>
      </c>
    </row>
    <row r="253" spans="2:7" ht="15.75" thickBot="1" x14ac:dyDescent="0.3">
      <c r="B253" t="s">
        <v>11</v>
      </c>
    </row>
    <row r="254" spans="2:7" x14ac:dyDescent="0.25">
      <c r="B254" s="6"/>
      <c r="C254" s="6" t="s">
        <v>16</v>
      </c>
      <c r="D254" s="6" t="s">
        <v>17</v>
      </c>
      <c r="E254" s="6" t="s">
        <v>18</v>
      </c>
      <c r="F254" s="6" t="s">
        <v>19</v>
      </c>
      <c r="G254" s="6" t="s">
        <v>20</v>
      </c>
    </row>
    <row r="255" spans="2:7" x14ac:dyDescent="0.25">
      <c r="B255" s="4" t="s">
        <v>12</v>
      </c>
      <c r="C255" s="4">
        <v>1</v>
      </c>
      <c r="D255" s="4">
        <v>1053.819113736462</v>
      </c>
      <c r="E255" s="4">
        <v>1053.819113736462</v>
      </c>
      <c r="F255" s="4">
        <v>1475.5060882097514</v>
      </c>
      <c r="G255" s="4">
        <v>2.0292676857162363E-31</v>
      </c>
    </row>
    <row r="256" spans="2:7" x14ac:dyDescent="0.25">
      <c r="B256" s="4" t="s">
        <v>13</v>
      </c>
      <c r="C256" s="4">
        <v>38</v>
      </c>
      <c r="D256" s="4">
        <v>27.1399261866637</v>
      </c>
      <c r="E256" s="4">
        <v>0.71420858385957109</v>
      </c>
      <c r="F256" s="4"/>
      <c r="G256" s="4"/>
    </row>
    <row r="257" spans="2:10" ht="15.75" thickBot="1" x14ac:dyDescent="0.3">
      <c r="B257" s="5" t="s">
        <v>14</v>
      </c>
      <c r="C257" s="5">
        <v>39</v>
      </c>
      <c r="D257" s="5">
        <v>1080.9590399231256</v>
      </c>
      <c r="E257" s="5"/>
      <c r="F257" s="5"/>
      <c r="G257" s="5"/>
    </row>
    <row r="258" spans="2:10" ht="15.75" thickBot="1" x14ac:dyDescent="0.3"/>
    <row r="259" spans="2:10" x14ac:dyDescent="0.25">
      <c r="B259" s="6"/>
      <c r="C259" s="6" t="s">
        <v>21</v>
      </c>
      <c r="D259" s="6" t="s">
        <v>9</v>
      </c>
      <c r="E259" s="6" t="s">
        <v>22</v>
      </c>
      <c r="F259" s="6" t="s">
        <v>23</v>
      </c>
      <c r="G259" s="6" t="s">
        <v>24</v>
      </c>
      <c r="H259" s="6" t="s">
        <v>25</v>
      </c>
      <c r="I259" s="6" t="s">
        <v>26</v>
      </c>
      <c r="J259" s="6" t="s">
        <v>27</v>
      </c>
    </row>
    <row r="260" spans="2:10" x14ac:dyDescent="0.25">
      <c r="B260" s="4" t="s">
        <v>15</v>
      </c>
      <c r="C260" s="4">
        <v>0</v>
      </c>
      <c r="D260" s="4" t="e">
        <v>#N/A</v>
      </c>
      <c r="E260" s="4" t="e">
        <v>#N/A</v>
      </c>
      <c r="F260" s="4" t="e">
        <v>#N/A</v>
      </c>
      <c r="G260" s="4" t="e">
        <v>#N/A</v>
      </c>
      <c r="H260" s="4" t="e">
        <v>#N/A</v>
      </c>
      <c r="I260" s="4" t="e">
        <v>#N/A</v>
      </c>
      <c r="J260" s="4" t="e">
        <v>#N/A</v>
      </c>
    </row>
    <row r="261" spans="2:10" ht="15.75" thickBot="1" x14ac:dyDescent="0.3">
      <c r="B261" s="5" t="s">
        <v>28</v>
      </c>
      <c r="C261" s="9">
        <v>0.90527200756900994</v>
      </c>
      <c r="D261" s="5">
        <v>2.35672326238534E-2</v>
      </c>
      <c r="E261" s="5">
        <v>38.412316881564855</v>
      </c>
      <c r="F261" s="5">
        <v>5.1359742978869572E-32</v>
      </c>
      <c r="G261" s="5">
        <v>0.8575626393857253</v>
      </c>
      <c r="H261" s="5">
        <v>0.95298137575229458</v>
      </c>
      <c r="I261" s="5">
        <v>0.8575626393857253</v>
      </c>
      <c r="J261" s="5">
        <v>0.95298137575229458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Edison Achalma</cp:lastModifiedBy>
  <dcterms:created xsi:type="dcterms:W3CDTF">2014-11-02T13:18:20Z</dcterms:created>
  <dcterms:modified xsi:type="dcterms:W3CDTF">2019-12-27T21:30:58Z</dcterms:modified>
</cp:coreProperties>
</file>