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 de Multicolinialidad, Heteroelasticidad y Autocoreelacion\"/>
    </mc:Choice>
  </mc:AlternateContent>
  <xr:revisionPtr revIDLastSave="0" documentId="8_{B13F2B7E-F3FA-4EE7-B891-10EB4A7C66D5}" xr6:coauthVersionLast="45" xr6:coauthVersionMax="45" xr10:uidLastSave="{00000000-0000-0000-0000-000000000000}"/>
  <bookViews>
    <workbookView xWindow="-120" yWindow="-120" windowWidth="20730" windowHeight="11760"/>
  </bookViews>
  <sheets>
    <sheet name="Hoja1" sheetId="1" r:id="rId1"/>
    <sheet name="Hoja9" sheetId="9" r:id="rId2"/>
    <sheet name="Hoja4" sheetId="4" r:id="rId3"/>
    <sheet name="Hoja2" sheetId="2" r:id="rId4"/>
    <sheet name="Hoja3" sheetId="3" r:id="rId5"/>
    <sheet name="Hoja5" sheetId="5" r:id="rId6"/>
    <sheet name="Hoja8" sheetId="8" r:id="rId7"/>
    <sheet name="Hoja6" sheetId="6" r:id="rId8"/>
    <sheet name="Hoja7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2" i="8" l="1"/>
  <c r="G112" i="8"/>
  <c r="F106" i="8"/>
  <c r="E107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G3" i="8"/>
  <c r="H4" i="8"/>
  <c r="H6" i="8"/>
  <c r="H7" i="8"/>
  <c r="H8" i="8"/>
  <c r="H10" i="8"/>
  <c r="H11" i="8"/>
  <c r="H12" i="8"/>
  <c r="H14" i="8"/>
  <c r="H15" i="8"/>
  <c r="H16" i="8"/>
  <c r="H18" i="8"/>
  <c r="H19" i="8"/>
  <c r="H20" i="8"/>
  <c r="H22" i="8"/>
  <c r="H23" i="8"/>
  <c r="H24" i="8"/>
  <c r="H26" i="8"/>
  <c r="H27" i="8"/>
  <c r="H28" i="8"/>
  <c r="H30" i="8"/>
  <c r="H31" i="8"/>
  <c r="H32" i="8"/>
  <c r="H34" i="8"/>
  <c r="H35" i="8"/>
  <c r="H36" i="8"/>
  <c r="H38" i="8"/>
  <c r="H39" i="8"/>
  <c r="H40" i="8"/>
  <c r="H42" i="8"/>
  <c r="H43" i="8"/>
  <c r="H44" i="8"/>
  <c r="H46" i="8"/>
  <c r="H47" i="8"/>
  <c r="H48" i="8"/>
  <c r="H50" i="8"/>
  <c r="H51" i="8"/>
  <c r="H52" i="8"/>
  <c r="H54" i="8"/>
  <c r="H55" i="8"/>
  <c r="H56" i="8"/>
  <c r="H58" i="8"/>
  <c r="H59" i="8"/>
  <c r="H60" i="8"/>
  <c r="H62" i="8"/>
  <c r="H63" i="8"/>
  <c r="H64" i="8"/>
  <c r="H66" i="8"/>
  <c r="H67" i="8"/>
  <c r="H68" i="8"/>
  <c r="H70" i="8"/>
  <c r="H71" i="8"/>
  <c r="H72" i="8"/>
  <c r="H74" i="8"/>
  <c r="H75" i="8"/>
  <c r="H76" i="8"/>
  <c r="H78" i="8"/>
  <c r="H79" i="8"/>
  <c r="H80" i="8"/>
  <c r="H82" i="8"/>
  <c r="H83" i="8"/>
  <c r="H84" i="8"/>
  <c r="H86" i="8"/>
  <c r="H87" i="8"/>
  <c r="H88" i="8"/>
  <c r="H90" i="8"/>
  <c r="H91" i="8"/>
  <c r="H92" i="8"/>
  <c r="H94" i="8"/>
  <c r="H95" i="8"/>
  <c r="H96" i="8"/>
  <c r="H98" i="8"/>
  <c r="H99" i="8"/>
  <c r="H100" i="8"/>
  <c r="H102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F4" i="8"/>
  <c r="F5" i="8"/>
  <c r="H5" i="8" s="1"/>
  <c r="F6" i="8"/>
  <c r="F7" i="8"/>
  <c r="F8" i="8"/>
  <c r="F9" i="8"/>
  <c r="H9" i="8" s="1"/>
  <c r="F10" i="8"/>
  <c r="F11" i="8"/>
  <c r="F12" i="8"/>
  <c r="F13" i="8"/>
  <c r="H13" i="8" s="1"/>
  <c r="F14" i="8"/>
  <c r="F15" i="8"/>
  <c r="F16" i="8"/>
  <c r="F17" i="8"/>
  <c r="H17" i="8" s="1"/>
  <c r="F18" i="8"/>
  <c r="F19" i="8"/>
  <c r="F20" i="8"/>
  <c r="F21" i="8"/>
  <c r="H21" i="8" s="1"/>
  <c r="F22" i="8"/>
  <c r="F23" i="8"/>
  <c r="F24" i="8"/>
  <c r="F25" i="8"/>
  <c r="H25" i="8" s="1"/>
  <c r="F26" i="8"/>
  <c r="F27" i="8"/>
  <c r="F28" i="8"/>
  <c r="F29" i="8"/>
  <c r="H29" i="8" s="1"/>
  <c r="F30" i="8"/>
  <c r="F31" i="8"/>
  <c r="F32" i="8"/>
  <c r="F33" i="8"/>
  <c r="H33" i="8" s="1"/>
  <c r="F34" i="8"/>
  <c r="F35" i="8"/>
  <c r="F36" i="8"/>
  <c r="F37" i="8"/>
  <c r="H37" i="8" s="1"/>
  <c r="F38" i="8"/>
  <c r="F39" i="8"/>
  <c r="F40" i="8"/>
  <c r="F41" i="8"/>
  <c r="H41" i="8" s="1"/>
  <c r="F42" i="8"/>
  <c r="F43" i="8"/>
  <c r="F44" i="8"/>
  <c r="F45" i="8"/>
  <c r="H45" i="8" s="1"/>
  <c r="F46" i="8"/>
  <c r="F47" i="8"/>
  <c r="F48" i="8"/>
  <c r="F49" i="8"/>
  <c r="H49" i="8" s="1"/>
  <c r="F50" i="8"/>
  <c r="F51" i="8"/>
  <c r="F52" i="8"/>
  <c r="F53" i="8"/>
  <c r="H53" i="8" s="1"/>
  <c r="F54" i="8"/>
  <c r="F55" i="8"/>
  <c r="F56" i="8"/>
  <c r="F57" i="8"/>
  <c r="H57" i="8" s="1"/>
  <c r="F58" i="8"/>
  <c r="F59" i="8"/>
  <c r="F60" i="8"/>
  <c r="F61" i="8"/>
  <c r="H61" i="8" s="1"/>
  <c r="F62" i="8"/>
  <c r="F63" i="8"/>
  <c r="F64" i="8"/>
  <c r="F65" i="8"/>
  <c r="H65" i="8" s="1"/>
  <c r="F66" i="8"/>
  <c r="F67" i="8"/>
  <c r="F68" i="8"/>
  <c r="F69" i="8"/>
  <c r="H69" i="8" s="1"/>
  <c r="F70" i="8"/>
  <c r="F71" i="8"/>
  <c r="F72" i="8"/>
  <c r="F73" i="8"/>
  <c r="H73" i="8" s="1"/>
  <c r="F74" i="8"/>
  <c r="F75" i="8"/>
  <c r="F76" i="8"/>
  <c r="F77" i="8"/>
  <c r="H77" i="8" s="1"/>
  <c r="F78" i="8"/>
  <c r="F79" i="8"/>
  <c r="F80" i="8"/>
  <c r="F81" i="8"/>
  <c r="H81" i="8" s="1"/>
  <c r="F82" i="8"/>
  <c r="F83" i="8"/>
  <c r="F84" i="8"/>
  <c r="F85" i="8"/>
  <c r="H85" i="8" s="1"/>
  <c r="F86" i="8"/>
  <c r="F87" i="8"/>
  <c r="F88" i="8"/>
  <c r="F89" i="8"/>
  <c r="H89" i="8" s="1"/>
  <c r="F90" i="8"/>
  <c r="F91" i="8"/>
  <c r="F92" i="8"/>
  <c r="F93" i="8"/>
  <c r="H93" i="8" s="1"/>
  <c r="F94" i="8"/>
  <c r="F95" i="8"/>
  <c r="F96" i="8"/>
  <c r="F97" i="8"/>
  <c r="H97" i="8" s="1"/>
  <c r="F98" i="8"/>
  <c r="F99" i="8"/>
  <c r="F100" i="8"/>
  <c r="F101" i="8"/>
  <c r="H101" i="8" s="1"/>
  <c r="F102" i="8"/>
  <c r="F3" i="8"/>
  <c r="H3" i="8" s="1"/>
  <c r="D26" i="4"/>
  <c r="G103" i="8"/>
  <c r="G106" i="8" s="1"/>
  <c r="G114" i="8" l="1"/>
  <c r="G115" i="8" s="1"/>
  <c r="G117" i="8" s="1"/>
  <c r="G119" i="8" s="1"/>
  <c r="H103" i="8"/>
  <c r="H106" i="8" s="1"/>
  <c r="H114" i="8" l="1"/>
  <c r="H115" i="8" s="1"/>
  <c r="H117" i="8" s="1"/>
</calcChain>
</file>

<file path=xl/sharedStrings.xml><?xml version="1.0" encoding="utf-8"?>
<sst xmlns="http://schemas.openxmlformats.org/spreadsheetml/2006/main" count="93" uniqueCount="80">
  <si>
    <t xml:space="preserve">Y1      </t>
  </si>
  <si>
    <t xml:space="preserve">Y2      </t>
  </si>
  <si>
    <t xml:space="preserve">X4      </t>
  </si>
  <si>
    <t xml:space="preserve">X5      </t>
  </si>
  <si>
    <t>Edad</t>
  </si>
  <si>
    <t>Ingresos</t>
  </si>
  <si>
    <t>Gastos</t>
  </si>
  <si>
    <t>Y</t>
  </si>
  <si>
    <t>X2</t>
  </si>
  <si>
    <t>X3</t>
  </si>
  <si>
    <t>* Age = Age in years+ 12ths of a year,</t>
  </si>
  <si>
    <t>* Income = Income, divided by 10,000 ,</t>
  </si>
  <si>
    <t>* Avgexp = Avg. monthly credit card expenditure,</t>
  </si>
  <si>
    <t xml:space="preserve">X4, propietario    </t>
  </si>
  <si>
    <t>* Ownrent = OwnRent, individual owns (1) or rents (0) home.</t>
  </si>
  <si>
    <t xml:space="preserve">X5, empresa propia    </t>
  </si>
  <si>
    <t xml:space="preserve">* Selfempl = Self employed (1=yes, 0=no) </t>
  </si>
  <si>
    <t xml:space="preserve">Y1, numero de …    </t>
  </si>
  <si>
    <t>* MDR = Number of derogatory reports</t>
  </si>
  <si>
    <t xml:space="preserve">Y2, solicitud acceptado </t>
  </si>
  <si>
    <t>Propietario</t>
  </si>
  <si>
    <t>Empresa propia</t>
  </si>
  <si>
    <t xml:space="preserve">X2, edad    </t>
  </si>
  <si>
    <t xml:space="preserve">X3, ingresos    </t>
  </si>
  <si>
    <t>Y, gastos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</si>
  <si>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</si>
  <si>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</si>
  <si>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</si>
  <si>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</si>
  <si>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</si>
  <si>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</si>
  <si>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</si>
  <si>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</si>
  <si>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</si>
  <si>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</si>
  <si>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</si>
  <si>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</si>
  <si>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</si>
  <si>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</si>
  <si>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</si>
  <si>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</si>
  <si>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</si>
  <si>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</si>
  <si>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</si>
  <si>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</si>
  <si>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</si>
  <si>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</si>
  <si>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</si>
  <si>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</si>
  <si>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</si>
  <si>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Variable X 2</t>
  </si>
  <si>
    <t>Análisis de los residuales</t>
  </si>
  <si>
    <t>Observación</t>
  </si>
  <si>
    <t>Pronóstico para Y</t>
  </si>
  <si>
    <t>abs</t>
  </si>
  <si>
    <t>x2</t>
  </si>
  <si>
    <t>x3</t>
  </si>
  <si>
    <t>oa abs e</t>
  </si>
  <si>
    <t>oa x2</t>
  </si>
  <si>
    <t>oa x3</t>
  </si>
  <si>
    <t>d(abse-x2)</t>
  </si>
  <si>
    <t>d(abse-x3)</t>
  </si>
  <si>
    <t>(d(abse-x2)(^2</t>
  </si>
  <si>
    <t>(d(abse-x3)(^2</t>
  </si>
  <si>
    <t xml:space="preserve"> n</t>
  </si>
  <si>
    <t>rx2</t>
  </si>
  <si>
    <t>rx3</t>
  </si>
  <si>
    <t>hallanado tn-2</t>
  </si>
  <si>
    <t>raiz x2</t>
  </si>
  <si>
    <t>raiz x3</t>
  </si>
  <si>
    <t>rsx2^2</t>
  </si>
  <si>
    <t>rsx3^2</t>
  </si>
  <si>
    <t>raiz(n-2</t>
  </si>
  <si>
    <t>raiz(1-rs)</t>
  </si>
  <si>
    <t>raiz(rs^2)</t>
  </si>
  <si>
    <t>t</t>
  </si>
  <si>
    <t xml:space="preserve">prob </t>
  </si>
  <si>
    <t>existe heterocedasticida</t>
  </si>
  <si>
    <t>VAE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</si>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</sst>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72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F9" sqref="F9"/>
    </sheetView>
  </sheetViews>
  <sheetFormatPr baseColWidth="10" defaultRowHeight="15" x14ac:dyDescent="0.25"/>
  <cols>
    <col min="4" max="4" width="11.42578125" style="1"/>
    <col min="10" max="10" width="31.28515625" customWidth="1"/>
  </cols>
  <sheetData>
    <row r="1" spans="1:12" s="1" customFormat="1" ht="15.75" x14ac:dyDescent="0.25">
      <c r="A1" s="2"/>
      <c r="B1" s="2"/>
      <c r="C1" s="3" t="s">
        <v>4</v>
      </c>
      <c r="D1" s="3" t="s">
        <v>5</v>
      </c>
      <c r="E1" s="3" t="s">
        <v>6</v>
      </c>
      <c r="F1" s="2" t="s">
        <v>20</v>
      </c>
      <c r="G1" s="2" t="s">
        <v>21</v>
      </c>
      <c r="J1" s="5" t="s">
        <v>22</v>
      </c>
      <c r="K1"/>
      <c r="L1" s="5" t="s">
        <v>10</v>
      </c>
    </row>
    <row r="2" spans="1:12" ht="15.75" x14ac:dyDescent="0.25">
      <c r="A2" s="2" t="s">
        <v>0</v>
      </c>
      <c r="B2" s="2" t="s">
        <v>1</v>
      </c>
      <c r="C2" s="2" t="s">
        <v>8</v>
      </c>
      <c r="D2" s="2" t="s">
        <v>9</v>
      </c>
      <c r="E2" s="2" t="s">
        <v>7</v>
      </c>
      <c r="F2" s="2" t="s">
        <v>2</v>
      </c>
      <c r="G2" s="2" t="s">
        <v>3</v>
      </c>
      <c r="J2" s="5" t="s">
        <v>23</v>
      </c>
      <c r="K2" s="5" t="s">
        <v>11</v>
      </c>
    </row>
    <row r="3" spans="1:12" ht="15.75" x14ac:dyDescent="0.25">
      <c r="A3" s="1">
        <v>0</v>
      </c>
      <c r="B3" s="1">
        <v>1</v>
      </c>
      <c r="C3" s="4">
        <v>38</v>
      </c>
      <c r="D3" s="4">
        <v>3766.6666666666661</v>
      </c>
      <c r="E3" s="4">
        <v>124.98</v>
      </c>
      <c r="F3" s="1">
        <v>1</v>
      </c>
      <c r="G3" s="1">
        <v>0</v>
      </c>
      <c r="J3" s="5" t="s">
        <v>24</v>
      </c>
      <c r="L3" s="5" t="s">
        <v>12</v>
      </c>
    </row>
    <row r="4" spans="1:12" ht="15.75" x14ac:dyDescent="0.25">
      <c r="A4" s="1">
        <v>0</v>
      </c>
      <c r="B4" s="1">
        <v>1</v>
      </c>
      <c r="C4" s="4">
        <v>33</v>
      </c>
      <c r="D4" s="4">
        <v>2016.6666666666667</v>
      </c>
      <c r="E4" s="4">
        <v>9.85</v>
      </c>
      <c r="F4" s="1">
        <v>0</v>
      </c>
      <c r="G4" s="1">
        <v>0</v>
      </c>
      <c r="J4" s="5" t="s">
        <v>13</v>
      </c>
      <c r="K4" s="5" t="s">
        <v>14</v>
      </c>
    </row>
    <row r="5" spans="1:12" ht="15.75" x14ac:dyDescent="0.25">
      <c r="A5" s="1">
        <v>0</v>
      </c>
      <c r="B5" s="1">
        <v>1</v>
      </c>
      <c r="C5" s="4">
        <v>34</v>
      </c>
      <c r="D5" s="4">
        <v>3750</v>
      </c>
      <c r="E5" s="4">
        <v>15</v>
      </c>
      <c r="F5" s="1">
        <v>1</v>
      </c>
      <c r="G5" s="1">
        <v>0</v>
      </c>
      <c r="J5" s="5" t="s">
        <v>15</v>
      </c>
      <c r="K5" s="5" t="s">
        <v>16</v>
      </c>
    </row>
    <row r="6" spans="1:12" ht="15.75" x14ac:dyDescent="0.25">
      <c r="A6" s="1">
        <v>0</v>
      </c>
      <c r="B6" s="1">
        <v>1</v>
      </c>
      <c r="C6" s="4">
        <v>31</v>
      </c>
      <c r="D6" s="4">
        <v>2116.6666666666665</v>
      </c>
      <c r="E6" s="4">
        <v>137.87</v>
      </c>
      <c r="F6" s="1">
        <v>0</v>
      </c>
      <c r="G6" s="1">
        <v>0</v>
      </c>
      <c r="J6" s="5" t="s">
        <v>17</v>
      </c>
      <c r="L6" s="5" t="s">
        <v>18</v>
      </c>
    </row>
    <row r="7" spans="1:12" ht="15.75" x14ac:dyDescent="0.25">
      <c r="A7" s="1">
        <v>0</v>
      </c>
      <c r="B7" s="1">
        <v>1</v>
      </c>
      <c r="C7" s="4">
        <v>32</v>
      </c>
      <c r="D7" s="4">
        <v>8158.3333333333321</v>
      </c>
      <c r="E7" s="4">
        <v>546.5</v>
      </c>
      <c r="F7" s="1">
        <v>1</v>
      </c>
      <c r="G7" s="1">
        <v>0</v>
      </c>
      <c r="J7" s="6" t="s">
        <v>19</v>
      </c>
    </row>
    <row r="8" spans="1:12" x14ac:dyDescent="0.25">
      <c r="A8" s="1">
        <v>0</v>
      </c>
      <c r="B8" s="1">
        <v>1</v>
      </c>
      <c r="C8" s="4">
        <v>23</v>
      </c>
      <c r="D8" s="4">
        <v>2083.3333333333335</v>
      </c>
      <c r="E8" s="4">
        <v>92</v>
      </c>
      <c r="F8" s="1">
        <v>0</v>
      </c>
      <c r="G8" s="1">
        <v>0</v>
      </c>
    </row>
    <row r="9" spans="1:12" x14ac:dyDescent="0.25">
      <c r="A9" s="1">
        <v>0</v>
      </c>
      <c r="B9" s="1">
        <v>1</v>
      </c>
      <c r="C9" s="4">
        <v>28</v>
      </c>
      <c r="D9" s="4">
        <v>3300</v>
      </c>
      <c r="E9" s="4">
        <v>40.83</v>
      </c>
      <c r="F9" s="1">
        <v>0</v>
      </c>
      <c r="G9" s="1">
        <v>0</v>
      </c>
    </row>
    <row r="10" spans="1:12" x14ac:dyDescent="0.25">
      <c r="A10" s="1">
        <v>0</v>
      </c>
      <c r="B10" s="1">
        <v>1</v>
      </c>
      <c r="C10" s="4">
        <v>29</v>
      </c>
      <c r="D10" s="4">
        <v>1975</v>
      </c>
      <c r="E10" s="4">
        <v>150.79</v>
      </c>
      <c r="F10" s="1">
        <v>1</v>
      </c>
      <c r="G10" s="1">
        <v>0</v>
      </c>
    </row>
    <row r="11" spans="1:12" x14ac:dyDescent="0.25">
      <c r="A11" s="1">
        <v>0</v>
      </c>
      <c r="B11" s="1">
        <v>1</v>
      </c>
      <c r="C11" s="4">
        <v>37</v>
      </c>
      <c r="D11" s="4">
        <v>3166.6666666666665</v>
      </c>
      <c r="E11" s="4">
        <v>777.82</v>
      </c>
      <c r="F11" s="1">
        <v>1</v>
      </c>
      <c r="G11" s="1">
        <v>0</v>
      </c>
    </row>
    <row r="12" spans="1:12" x14ac:dyDescent="0.25">
      <c r="A12" s="1">
        <v>0</v>
      </c>
      <c r="B12" s="1">
        <v>1</v>
      </c>
      <c r="C12" s="4">
        <v>28</v>
      </c>
      <c r="D12" s="4">
        <v>2666.6666666666665</v>
      </c>
      <c r="E12" s="4">
        <v>52.58</v>
      </c>
      <c r="F12" s="1">
        <v>0</v>
      </c>
      <c r="G12" s="1">
        <v>0</v>
      </c>
    </row>
    <row r="13" spans="1:12" x14ac:dyDescent="0.25">
      <c r="A13" s="1">
        <v>0</v>
      </c>
      <c r="B13" s="1">
        <v>1</v>
      </c>
      <c r="C13" s="4">
        <v>31</v>
      </c>
      <c r="D13" s="4">
        <v>3291.6666666666665</v>
      </c>
      <c r="E13" s="4">
        <v>256.66000000000003</v>
      </c>
      <c r="F13" s="1">
        <v>1</v>
      </c>
      <c r="G13" s="1">
        <v>0</v>
      </c>
    </row>
    <row r="14" spans="1:12" x14ac:dyDescent="0.25">
      <c r="A14" s="1">
        <v>0</v>
      </c>
      <c r="B14" s="1">
        <v>0</v>
      </c>
      <c r="C14" s="4">
        <v>42</v>
      </c>
      <c r="D14" s="4">
        <v>1650</v>
      </c>
      <c r="E14" s="4">
        <v>0</v>
      </c>
      <c r="F14" s="1">
        <v>1</v>
      </c>
      <c r="G14" s="1">
        <v>0</v>
      </c>
    </row>
    <row r="15" spans="1:12" x14ac:dyDescent="0.25">
      <c r="A15" s="1">
        <v>0</v>
      </c>
      <c r="B15" s="1">
        <v>0</v>
      </c>
      <c r="C15" s="4">
        <v>30</v>
      </c>
      <c r="D15" s="4">
        <v>1441.6666666666667</v>
      </c>
      <c r="E15" s="4">
        <v>0</v>
      </c>
      <c r="F15" s="1">
        <v>1</v>
      </c>
      <c r="G15" s="1">
        <v>0</v>
      </c>
    </row>
    <row r="16" spans="1:12" x14ac:dyDescent="0.25">
      <c r="A16" s="1">
        <v>0</v>
      </c>
      <c r="B16" s="1">
        <v>1</v>
      </c>
      <c r="C16" s="4">
        <v>29</v>
      </c>
      <c r="D16" s="4">
        <v>2041.6666666666667</v>
      </c>
      <c r="E16" s="4">
        <v>78.87</v>
      </c>
      <c r="F16" s="1">
        <v>1</v>
      </c>
      <c r="G16" s="1">
        <v>0</v>
      </c>
    </row>
    <row r="17" spans="1:7" x14ac:dyDescent="0.25">
      <c r="A17" s="1">
        <v>0</v>
      </c>
      <c r="B17" s="1">
        <v>1</v>
      </c>
      <c r="C17" s="4">
        <v>35</v>
      </c>
      <c r="D17" s="4">
        <v>1591.6666666666667</v>
      </c>
      <c r="E17" s="4">
        <v>42.62</v>
      </c>
      <c r="F17" s="1">
        <v>1</v>
      </c>
      <c r="G17" s="1">
        <v>0</v>
      </c>
    </row>
    <row r="18" spans="1:7" x14ac:dyDescent="0.25">
      <c r="A18" s="1">
        <v>0</v>
      </c>
      <c r="B18" s="1">
        <v>1</v>
      </c>
      <c r="C18" s="4">
        <v>41</v>
      </c>
      <c r="D18" s="4">
        <v>2666.6666666666665</v>
      </c>
      <c r="E18" s="4">
        <v>335.43</v>
      </c>
      <c r="F18" s="1">
        <v>1</v>
      </c>
      <c r="G18" s="1">
        <v>0</v>
      </c>
    </row>
    <row r="19" spans="1:7" x14ac:dyDescent="0.25">
      <c r="A19" s="1">
        <v>0</v>
      </c>
      <c r="B19" s="1">
        <v>1</v>
      </c>
      <c r="C19" s="4">
        <v>40</v>
      </c>
      <c r="D19" s="4">
        <v>3333.3333333333335</v>
      </c>
      <c r="E19" s="4">
        <v>248.72</v>
      </c>
      <c r="F19" s="1">
        <v>1</v>
      </c>
      <c r="G19" s="1">
        <v>0</v>
      </c>
    </row>
    <row r="20" spans="1:7" x14ac:dyDescent="0.25">
      <c r="A20" s="1">
        <v>7</v>
      </c>
      <c r="B20" s="1">
        <v>0</v>
      </c>
      <c r="C20" s="4">
        <v>30</v>
      </c>
      <c r="D20" s="4">
        <v>2500</v>
      </c>
      <c r="E20" s="4">
        <v>0</v>
      </c>
      <c r="F20" s="1">
        <v>1</v>
      </c>
      <c r="G20" s="1">
        <v>0</v>
      </c>
    </row>
    <row r="21" spans="1:7" x14ac:dyDescent="0.25">
      <c r="A21" s="1">
        <v>0</v>
      </c>
      <c r="B21" s="1">
        <v>1</v>
      </c>
      <c r="C21" s="4">
        <v>40</v>
      </c>
      <c r="D21" s="4">
        <v>8333.3333333333339</v>
      </c>
      <c r="E21" s="4">
        <v>548.03</v>
      </c>
      <c r="F21" s="1">
        <v>1</v>
      </c>
      <c r="G21" s="1">
        <v>1</v>
      </c>
    </row>
    <row r="22" spans="1:7" x14ac:dyDescent="0.25">
      <c r="A22" s="1">
        <v>3</v>
      </c>
      <c r="B22" s="1">
        <v>0</v>
      </c>
      <c r="C22" s="4">
        <v>46</v>
      </c>
      <c r="D22" s="4">
        <v>2833.3333333333335</v>
      </c>
      <c r="E22" s="4">
        <v>0</v>
      </c>
      <c r="F22" s="1">
        <v>0</v>
      </c>
      <c r="G22" s="1">
        <v>0</v>
      </c>
    </row>
    <row r="23" spans="1:7" x14ac:dyDescent="0.25">
      <c r="A23" s="1">
        <v>0</v>
      </c>
      <c r="B23" s="1">
        <v>1</v>
      </c>
      <c r="C23" s="4">
        <v>35</v>
      </c>
      <c r="D23" s="4">
        <v>1958.3333333333333</v>
      </c>
      <c r="E23" s="4">
        <v>43.34</v>
      </c>
      <c r="F23" s="1">
        <v>1</v>
      </c>
      <c r="G23" s="1">
        <v>0</v>
      </c>
    </row>
    <row r="24" spans="1:7" x14ac:dyDescent="0.25">
      <c r="A24" s="1">
        <v>1</v>
      </c>
      <c r="B24" s="1">
        <v>0</v>
      </c>
      <c r="C24" s="4">
        <v>25</v>
      </c>
      <c r="D24" s="4">
        <v>1566.6666666666667</v>
      </c>
      <c r="E24" s="4">
        <v>0</v>
      </c>
      <c r="F24" s="1">
        <v>0</v>
      </c>
      <c r="G24" s="1">
        <v>0</v>
      </c>
    </row>
    <row r="25" spans="1:7" x14ac:dyDescent="0.25">
      <c r="A25" s="1">
        <v>0</v>
      </c>
      <c r="B25" s="1">
        <v>1</v>
      </c>
      <c r="C25" s="4">
        <v>34</v>
      </c>
      <c r="D25" s="4">
        <v>1666.6666666666667</v>
      </c>
      <c r="E25" s="4">
        <v>218.52</v>
      </c>
      <c r="F25" s="1">
        <v>1</v>
      </c>
      <c r="G25" s="1">
        <v>0</v>
      </c>
    </row>
    <row r="26" spans="1:7" x14ac:dyDescent="0.25">
      <c r="A26" s="1">
        <v>1</v>
      </c>
      <c r="B26" s="1">
        <v>1</v>
      </c>
      <c r="C26" s="4">
        <v>36</v>
      </c>
      <c r="D26" s="4">
        <v>3333.3333333333335</v>
      </c>
      <c r="E26" s="4">
        <v>170.64</v>
      </c>
      <c r="F26" s="1">
        <v>0</v>
      </c>
      <c r="G26" s="1">
        <v>0</v>
      </c>
    </row>
    <row r="27" spans="1:7" x14ac:dyDescent="0.25">
      <c r="A27" s="1">
        <v>0</v>
      </c>
      <c r="B27" s="1">
        <v>1</v>
      </c>
      <c r="C27" s="4">
        <v>43</v>
      </c>
      <c r="D27" s="4">
        <v>4283.333333333333</v>
      </c>
      <c r="E27" s="4">
        <v>37.58</v>
      </c>
      <c r="F27" s="1">
        <v>1</v>
      </c>
      <c r="G27" s="1">
        <v>0</v>
      </c>
    </row>
    <row r="28" spans="1:7" x14ac:dyDescent="0.25">
      <c r="A28" s="1">
        <v>0</v>
      </c>
      <c r="B28" s="1">
        <v>1</v>
      </c>
      <c r="C28" s="4">
        <v>30</v>
      </c>
      <c r="D28" s="4">
        <v>3758.3333333333335</v>
      </c>
      <c r="E28" s="4">
        <v>502.2</v>
      </c>
      <c r="F28" s="1">
        <v>0</v>
      </c>
      <c r="G28" s="1">
        <v>0</v>
      </c>
    </row>
    <row r="29" spans="1:7" x14ac:dyDescent="0.25">
      <c r="A29" s="1">
        <v>0</v>
      </c>
      <c r="B29" s="1">
        <v>0</v>
      </c>
      <c r="C29" s="4">
        <v>22</v>
      </c>
      <c r="D29" s="4">
        <v>3200</v>
      </c>
      <c r="E29" s="4">
        <v>0</v>
      </c>
      <c r="F29" s="1">
        <v>0</v>
      </c>
      <c r="G29" s="1">
        <v>1</v>
      </c>
    </row>
    <row r="30" spans="1:7" x14ac:dyDescent="0.25">
      <c r="A30" s="1">
        <v>0</v>
      </c>
      <c r="B30" s="1">
        <v>1</v>
      </c>
      <c r="C30" s="4">
        <v>22</v>
      </c>
      <c r="D30" s="4">
        <v>1250</v>
      </c>
      <c r="E30" s="4">
        <v>73.180000000000007</v>
      </c>
      <c r="F30" s="1">
        <v>0</v>
      </c>
      <c r="G30" s="1">
        <v>0</v>
      </c>
    </row>
    <row r="31" spans="1:7" x14ac:dyDescent="0.25">
      <c r="A31" s="1">
        <v>0</v>
      </c>
      <c r="B31" s="1">
        <v>0</v>
      </c>
      <c r="C31" s="4">
        <v>34</v>
      </c>
      <c r="D31" s="4">
        <v>2083.3333333333335</v>
      </c>
      <c r="E31" s="4">
        <v>0</v>
      </c>
      <c r="F31" s="1">
        <v>1</v>
      </c>
      <c r="G31" s="1">
        <v>0</v>
      </c>
    </row>
    <row r="32" spans="1:7" x14ac:dyDescent="0.25">
      <c r="A32" s="1">
        <v>0</v>
      </c>
      <c r="B32" s="1">
        <v>1</v>
      </c>
      <c r="C32" s="4">
        <v>40</v>
      </c>
      <c r="D32" s="4">
        <v>4583.333333333333</v>
      </c>
      <c r="E32" s="4">
        <v>1532.77</v>
      </c>
      <c r="F32" s="1">
        <v>1</v>
      </c>
      <c r="G32" s="1">
        <v>0</v>
      </c>
    </row>
    <row r="33" spans="1:7" x14ac:dyDescent="0.25">
      <c r="A33" s="1">
        <v>0</v>
      </c>
      <c r="B33" s="1">
        <v>1</v>
      </c>
      <c r="C33" s="4">
        <v>22</v>
      </c>
      <c r="D33" s="4">
        <v>1691.6666666666663</v>
      </c>
      <c r="E33" s="4">
        <v>42.69</v>
      </c>
      <c r="F33" s="1">
        <v>0</v>
      </c>
      <c r="G33" s="1">
        <v>0</v>
      </c>
    </row>
    <row r="34" spans="1:7" x14ac:dyDescent="0.25">
      <c r="A34" s="1">
        <v>1</v>
      </c>
      <c r="B34" s="1">
        <v>1</v>
      </c>
      <c r="C34" s="4">
        <v>29</v>
      </c>
      <c r="D34" s="4">
        <v>2666.6666666666665</v>
      </c>
      <c r="E34" s="4">
        <v>417.83</v>
      </c>
      <c r="F34" s="1">
        <v>0</v>
      </c>
      <c r="G34" s="1">
        <v>0</v>
      </c>
    </row>
    <row r="35" spans="1:7" x14ac:dyDescent="0.25">
      <c r="A35" s="1">
        <v>1</v>
      </c>
      <c r="B35" s="1">
        <v>0</v>
      </c>
      <c r="C35" s="4">
        <v>25</v>
      </c>
      <c r="D35" s="4">
        <v>2625</v>
      </c>
      <c r="E35" s="4">
        <v>0</v>
      </c>
      <c r="F35" s="1">
        <v>1</v>
      </c>
      <c r="G35" s="1">
        <v>0</v>
      </c>
    </row>
    <row r="36" spans="1:7" x14ac:dyDescent="0.25">
      <c r="A36" s="1">
        <v>0</v>
      </c>
      <c r="B36" s="1">
        <v>1</v>
      </c>
      <c r="C36" s="4">
        <v>21</v>
      </c>
      <c r="D36" s="4">
        <v>2058.3333333333335</v>
      </c>
      <c r="E36" s="4">
        <v>552.72</v>
      </c>
      <c r="F36" s="1">
        <v>1</v>
      </c>
      <c r="G36" s="1">
        <v>0</v>
      </c>
    </row>
    <row r="37" spans="1:7" x14ac:dyDescent="0.25">
      <c r="A37" s="1">
        <v>0</v>
      </c>
      <c r="B37" s="1">
        <v>1</v>
      </c>
      <c r="C37" s="4">
        <v>24</v>
      </c>
      <c r="D37" s="4">
        <v>2500</v>
      </c>
      <c r="E37" s="4">
        <v>222.54</v>
      </c>
      <c r="F37" s="1">
        <v>0</v>
      </c>
      <c r="G37" s="1">
        <v>0</v>
      </c>
    </row>
    <row r="38" spans="1:7" x14ac:dyDescent="0.25">
      <c r="A38" s="1">
        <v>0</v>
      </c>
      <c r="B38" s="1">
        <v>1</v>
      </c>
      <c r="C38" s="4">
        <v>43</v>
      </c>
      <c r="D38" s="4">
        <v>2950</v>
      </c>
      <c r="E38" s="4">
        <v>541.29999999999995</v>
      </c>
      <c r="F38" s="1">
        <v>1</v>
      </c>
      <c r="G38" s="1">
        <v>0</v>
      </c>
    </row>
    <row r="39" spans="1:7" x14ac:dyDescent="0.25">
      <c r="A39" s="1">
        <v>0</v>
      </c>
      <c r="B39" s="1">
        <v>0</v>
      </c>
      <c r="C39" s="4">
        <v>43</v>
      </c>
      <c r="D39" s="4">
        <v>1900.0000000000002</v>
      </c>
      <c r="E39" s="4">
        <v>0</v>
      </c>
      <c r="F39" s="1">
        <v>0</v>
      </c>
      <c r="G39" s="1">
        <v>0</v>
      </c>
    </row>
    <row r="40" spans="1:7" x14ac:dyDescent="0.25">
      <c r="A40" s="1">
        <v>0</v>
      </c>
      <c r="B40" s="1">
        <v>1</v>
      </c>
      <c r="C40" s="4">
        <v>37</v>
      </c>
      <c r="D40" s="4">
        <v>4750</v>
      </c>
      <c r="E40" s="4">
        <v>568.77</v>
      </c>
      <c r="F40" s="1">
        <v>1</v>
      </c>
      <c r="G40" s="1">
        <v>0</v>
      </c>
    </row>
    <row r="41" spans="1:7" x14ac:dyDescent="0.25">
      <c r="A41" s="1">
        <v>0</v>
      </c>
      <c r="B41" s="1">
        <v>1</v>
      </c>
      <c r="C41" s="4">
        <v>27</v>
      </c>
      <c r="D41" s="4">
        <v>2916.6666666666665</v>
      </c>
      <c r="E41" s="4">
        <v>344.47</v>
      </c>
      <c r="F41" s="1">
        <v>0</v>
      </c>
      <c r="G41" s="1">
        <v>0</v>
      </c>
    </row>
    <row r="42" spans="1:7" x14ac:dyDescent="0.25">
      <c r="A42" s="1">
        <v>0</v>
      </c>
      <c r="B42" s="1">
        <v>1</v>
      </c>
      <c r="C42" s="4">
        <v>28</v>
      </c>
      <c r="D42" s="4">
        <v>3833.3333333333335</v>
      </c>
      <c r="E42" s="4">
        <v>405.35</v>
      </c>
      <c r="F42" s="1">
        <v>1</v>
      </c>
      <c r="G42" s="1">
        <v>0</v>
      </c>
    </row>
    <row r="43" spans="1:7" x14ac:dyDescent="0.25">
      <c r="A43" s="1">
        <v>0</v>
      </c>
      <c r="B43" s="1">
        <v>1</v>
      </c>
      <c r="C43" s="4">
        <v>26</v>
      </c>
      <c r="D43" s="4">
        <v>2500</v>
      </c>
      <c r="E43" s="4">
        <v>310.94</v>
      </c>
      <c r="F43" s="1">
        <v>1</v>
      </c>
      <c r="G43" s="1">
        <v>0</v>
      </c>
    </row>
    <row r="44" spans="1:7" x14ac:dyDescent="0.25">
      <c r="A44" s="1">
        <v>0</v>
      </c>
      <c r="B44" s="1">
        <v>1</v>
      </c>
      <c r="C44" s="4">
        <v>23</v>
      </c>
      <c r="D44" s="4">
        <v>2158.3333333333335</v>
      </c>
      <c r="E44" s="4">
        <v>53.65</v>
      </c>
      <c r="F44" s="1">
        <v>0</v>
      </c>
      <c r="G44" s="1">
        <v>0</v>
      </c>
    </row>
    <row r="45" spans="1:7" x14ac:dyDescent="0.25">
      <c r="A45" s="1">
        <v>0</v>
      </c>
      <c r="B45" s="1">
        <v>1</v>
      </c>
      <c r="C45" s="4">
        <v>30</v>
      </c>
      <c r="D45" s="4">
        <v>1258.3333333333333</v>
      </c>
      <c r="E45" s="4">
        <v>63.92</v>
      </c>
      <c r="F45" s="1">
        <v>0</v>
      </c>
      <c r="G45" s="1">
        <v>0</v>
      </c>
    </row>
    <row r="46" spans="1:7" x14ac:dyDescent="0.25">
      <c r="A46" s="1">
        <v>0</v>
      </c>
      <c r="B46" s="1">
        <v>1</v>
      </c>
      <c r="C46" s="4">
        <v>30</v>
      </c>
      <c r="D46" s="4">
        <v>1541.6666666666667</v>
      </c>
      <c r="E46" s="4">
        <v>165.85</v>
      </c>
      <c r="F46" s="1">
        <v>0</v>
      </c>
      <c r="G46" s="1">
        <v>0</v>
      </c>
    </row>
    <row r="47" spans="1:7" x14ac:dyDescent="0.25">
      <c r="A47" s="1">
        <v>0</v>
      </c>
      <c r="B47" s="1">
        <v>1</v>
      </c>
      <c r="C47" s="4">
        <v>38</v>
      </c>
      <c r="D47" s="4">
        <v>2166.6666666666665</v>
      </c>
      <c r="E47" s="4">
        <v>9.58</v>
      </c>
      <c r="F47" s="1">
        <v>0</v>
      </c>
      <c r="G47" s="1">
        <v>0</v>
      </c>
    </row>
    <row r="48" spans="1:7" x14ac:dyDescent="0.25">
      <c r="A48" s="1">
        <v>0</v>
      </c>
      <c r="B48" s="1">
        <v>0</v>
      </c>
      <c r="C48" s="4">
        <v>28</v>
      </c>
      <c r="D48" s="4">
        <v>1500</v>
      </c>
      <c r="E48" s="4">
        <v>0</v>
      </c>
      <c r="F48" s="1">
        <v>0</v>
      </c>
      <c r="G48" s="1">
        <v>1</v>
      </c>
    </row>
    <row r="49" spans="1:7" x14ac:dyDescent="0.25">
      <c r="A49" s="1">
        <v>0</v>
      </c>
      <c r="B49" s="1">
        <v>1</v>
      </c>
      <c r="C49" s="4">
        <v>36</v>
      </c>
      <c r="D49" s="4">
        <v>1666.6666666666667</v>
      </c>
      <c r="E49" s="4">
        <v>319.49</v>
      </c>
      <c r="F49" s="1">
        <v>0</v>
      </c>
      <c r="G49" s="1">
        <v>0</v>
      </c>
    </row>
    <row r="50" spans="1:7" x14ac:dyDescent="0.25">
      <c r="A50" s="1">
        <v>0</v>
      </c>
      <c r="B50" s="1">
        <v>0</v>
      </c>
      <c r="C50" s="4">
        <v>38</v>
      </c>
      <c r="D50" s="4">
        <v>2716.6666666666665</v>
      </c>
      <c r="E50" s="4">
        <v>0</v>
      </c>
      <c r="F50" s="1">
        <v>0</v>
      </c>
      <c r="G50" s="1">
        <v>0</v>
      </c>
    </row>
    <row r="51" spans="1:7" x14ac:dyDescent="0.25">
      <c r="A51" s="1">
        <v>0</v>
      </c>
      <c r="B51" s="1">
        <v>1</v>
      </c>
      <c r="C51" s="4">
        <v>26</v>
      </c>
      <c r="D51" s="4">
        <v>1958.3333333333333</v>
      </c>
      <c r="E51" s="4">
        <v>83.08</v>
      </c>
      <c r="F51" s="1">
        <v>0</v>
      </c>
      <c r="G51" s="1">
        <v>0</v>
      </c>
    </row>
    <row r="52" spans="1:7" x14ac:dyDescent="0.25">
      <c r="A52" s="1">
        <v>0</v>
      </c>
      <c r="B52" s="1">
        <v>1</v>
      </c>
      <c r="C52" s="4">
        <v>28</v>
      </c>
      <c r="D52" s="4">
        <v>5833.333333333333</v>
      </c>
      <c r="E52" s="4">
        <v>644.83000000000004</v>
      </c>
      <c r="F52" s="1">
        <v>1</v>
      </c>
      <c r="G52" s="1">
        <v>0</v>
      </c>
    </row>
    <row r="53" spans="1:7" x14ac:dyDescent="0.25">
      <c r="A53" s="1">
        <v>0</v>
      </c>
      <c r="B53" s="1">
        <v>0</v>
      </c>
      <c r="C53" s="4">
        <v>50</v>
      </c>
      <c r="D53" s="4">
        <v>3000</v>
      </c>
      <c r="E53" s="4">
        <v>0</v>
      </c>
      <c r="F53" s="1">
        <v>0</v>
      </c>
      <c r="G53" s="1">
        <v>0</v>
      </c>
    </row>
    <row r="54" spans="1:7" x14ac:dyDescent="0.25">
      <c r="A54" s="1">
        <v>0</v>
      </c>
      <c r="B54" s="1">
        <v>1</v>
      </c>
      <c r="C54" s="4">
        <v>24</v>
      </c>
      <c r="D54" s="4">
        <v>1666.6666666666667</v>
      </c>
      <c r="E54" s="4">
        <v>93.2</v>
      </c>
      <c r="F54" s="1">
        <v>0</v>
      </c>
      <c r="G54" s="1">
        <v>0</v>
      </c>
    </row>
    <row r="55" spans="1:7" x14ac:dyDescent="0.25">
      <c r="A55" s="1">
        <v>0</v>
      </c>
      <c r="B55" s="1">
        <v>1</v>
      </c>
      <c r="C55" s="4">
        <v>21</v>
      </c>
      <c r="D55" s="4">
        <v>1416.6666666666667</v>
      </c>
      <c r="E55" s="4">
        <v>105.04</v>
      </c>
      <c r="F55" s="1">
        <v>0</v>
      </c>
      <c r="G55" s="1">
        <v>0</v>
      </c>
    </row>
    <row r="56" spans="1:7" x14ac:dyDescent="0.25">
      <c r="A56" s="1">
        <v>0</v>
      </c>
      <c r="B56" s="1">
        <v>1</v>
      </c>
      <c r="C56" s="4">
        <v>24</v>
      </c>
      <c r="D56" s="4">
        <v>2333.3333333333335</v>
      </c>
      <c r="E56" s="4">
        <v>34.130000000000003</v>
      </c>
      <c r="F56" s="1">
        <v>0</v>
      </c>
      <c r="G56" s="1">
        <v>0</v>
      </c>
    </row>
    <row r="57" spans="1:7" x14ac:dyDescent="0.25">
      <c r="A57" s="1">
        <v>0</v>
      </c>
      <c r="B57" s="1">
        <v>1</v>
      </c>
      <c r="C57" s="4">
        <v>26</v>
      </c>
      <c r="D57" s="4">
        <v>2000</v>
      </c>
      <c r="E57" s="4">
        <v>41.19</v>
      </c>
      <c r="F57" s="1">
        <v>0</v>
      </c>
      <c r="G57" s="1">
        <v>0</v>
      </c>
    </row>
    <row r="58" spans="1:7" x14ac:dyDescent="0.25">
      <c r="A58" s="1">
        <v>1</v>
      </c>
      <c r="B58" s="1">
        <v>1</v>
      </c>
      <c r="C58" s="4">
        <v>33</v>
      </c>
      <c r="D58" s="4">
        <v>2500</v>
      </c>
      <c r="E58" s="4">
        <v>169.89</v>
      </c>
      <c r="F58" s="1">
        <v>0</v>
      </c>
      <c r="G58" s="1">
        <v>0</v>
      </c>
    </row>
    <row r="59" spans="1:7" x14ac:dyDescent="0.25">
      <c r="A59" s="1">
        <v>0</v>
      </c>
      <c r="B59" s="1">
        <v>1</v>
      </c>
      <c r="C59" s="4">
        <v>34</v>
      </c>
      <c r="D59" s="4">
        <v>4000</v>
      </c>
      <c r="E59" s="4">
        <v>1898.03</v>
      </c>
      <c r="F59" s="1">
        <v>0</v>
      </c>
      <c r="G59" s="1">
        <v>0</v>
      </c>
    </row>
    <row r="60" spans="1:7" x14ac:dyDescent="0.25">
      <c r="A60" s="1">
        <v>0</v>
      </c>
      <c r="B60" s="1">
        <v>1</v>
      </c>
      <c r="C60" s="4">
        <v>33</v>
      </c>
      <c r="D60" s="4">
        <v>2650</v>
      </c>
      <c r="E60" s="4">
        <v>810.39</v>
      </c>
      <c r="F60" s="1">
        <v>0</v>
      </c>
      <c r="G60" s="1">
        <v>0</v>
      </c>
    </row>
    <row r="61" spans="1:7" x14ac:dyDescent="0.25">
      <c r="A61" s="1">
        <v>0</v>
      </c>
      <c r="B61" s="1">
        <v>0</v>
      </c>
      <c r="C61" s="4">
        <v>45</v>
      </c>
      <c r="D61" s="4">
        <v>1500</v>
      </c>
      <c r="E61" s="4">
        <v>0</v>
      </c>
      <c r="F61" s="1">
        <v>0</v>
      </c>
      <c r="G61" s="1">
        <v>0</v>
      </c>
    </row>
    <row r="62" spans="1:7" x14ac:dyDescent="0.25">
      <c r="A62" s="1">
        <v>0</v>
      </c>
      <c r="B62" s="1">
        <v>1</v>
      </c>
      <c r="C62" s="4">
        <v>21</v>
      </c>
      <c r="D62" s="4">
        <v>1250</v>
      </c>
      <c r="E62" s="4">
        <v>32.78</v>
      </c>
      <c r="F62" s="1">
        <v>0</v>
      </c>
      <c r="G62" s="1">
        <v>0</v>
      </c>
    </row>
    <row r="63" spans="1:7" x14ac:dyDescent="0.25">
      <c r="A63" s="1">
        <v>2</v>
      </c>
      <c r="B63" s="1">
        <v>1</v>
      </c>
      <c r="C63" s="4">
        <v>25</v>
      </c>
      <c r="D63" s="4">
        <v>2500</v>
      </c>
      <c r="E63" s="4">
        <v>95.8</v>
      </c>
      <c r="F63" s="1">
        <v>0</v>
      </c>
      <c r="G63" s="1">
        <v>0</v>
      </c>
    </row>
    <row r="64" spans="1:7" x14ac:dyDescent="0.25">
      <c r="A64" s="1">
        <v>0</v>
      </c>
      <c r="B64" s="1">
        <v>1</v>
      </c>
      <c r="C64" s="4">
        <v>27</v>
      </c>
      <c r="D64" s="4">
        <v>1900.0000000000002</v>
      </c>
      <c r="E64" s="4">
        <v>27.78</v>
      </c>
      <c r="F64" s="1">
        <v>0</v>
      </c>
      <c r="G64" s="1">
        <v>0</v>
      </c>
    </row>
    <row r="65" spans="1:7" x14ac:dyDescent="0.25">
      <c r="A65" s="1">
        <v>0</v>
      </c>
      <c r="B65" s="1">
        <v>1</v>
      </c>
      <c r="C65" s="4">
        <v>26</v>
      </c>
      <c r="D65" s="4">
        <v>2333.3333333333335</v>
      </c>
      <c r="E65" s="4">
        <v>215.07</v>
      </c>
      <c r="F65" s="1">
        <v>0</v>
      </c>
      <c r="G65" s="1">
        <v>0</v>
      </c>
    </row>
    <row r="66" spans="1:7" x14ac:dyDescent="0.25">
      <c r="A66" s="1">
        <v>0</v>
      </c>
      <c r="B66" s="1">
        <v>1</v>
      </c>
      <c r="C66" s="4">
        <v>22</v>
      </c>
      <c r="D66" s="4">
        <v>2250</v>
      </c>
      <c r="E66" s="4">
        <v>79.510000000000005</v>
      </c>
      <c r="F66" s="1">
        <v>0</v>
      </c>
      <c r="G66" s="1">
        <v>0</v>
      </c>
    </row>
    <row r="67" spans="1:7" x14ac:dyDescent="0.25">
      <c r="A67" s="1">
        <v>3</v>
      </c>
      <c r="B67" s="1">
        <v>0</v>
      </c>
      <c r="C67" s="4">
        <v>27</v>
      </c>
      <c r="D67" s="4">
        <v>4083.3333333333335</v>
      </c>
      <c r="E67" s="4">
        <v>0</v>
      </c>
      <c r="F67" s="1">
        <v>1</v>
      </c>
      <c r="G67" s="1">
        <v>0</v>
      </c>
    </row>
    <row r="68" spans="1:7" x14ac:dyDescent="0.25">
      <c r="A68" s="1">
        <v>0</v>
      </c>
      <c r="B68" s="1">
        <v>0</v>
      </c>
      <c r="C68" s="4">
        <v>26</v>
      </c>
      <c r="D68" s="4">
        <v>2083.3333333333335</v>
      </c>
      <c r="E68" s="4">
        <v>0</v>
      </c>
      <c r="F68" s="1">
        <v>0</v>
      </c>
      <c r="G68" s="1">
        <v>1</v>
      </c>
    </row>
    <row r="69" spans="1:7" x14ac:dyDescent="0.25">
      <c r="A69" s="1">
        <v>0</v>
      </c>
      <c r="B69" s="1">
        <v>1</v>
      </c>
      <c r="C69" s="4">
        <v>41</v>
      </c>
      <c r="D69" s="4">
        <v>5000</v>
      </c>
      <c r="E69" s="4">
        <v>306.02999999999997</v>
      </c>
      <c r="F69" s="1">
        <v>0</v>
      </c>
      <c r="G69" s="1">
        <v>1</v>
      </c>
    </row>
    <row r="70" spans="1:7" x14ac:dyDescent="0.25">
      <c r="A70" s="1">
        <v>0</v>
      </c>
      <c r="B70" s="1">
        <v>1</v>
      </c>
      <c r="C70" s="4">
        <v>42</v>
      </c>
      <c r="D70" s="4">
        <v>3250</v>
      </c>
      <c r="E70" s="4">
        <v>104.54</v>
      </c>
      <c r="F70" s="1">
        <v>0</v>
      </c>
      <c r="G70" s="1">
        <v>0</v>
      </c>
    </row>
    <row r="71" spans="1:7" x14ac:dyDescent="0.25">
      <c r="A71" s="1">
        <v>0</v>
      </c>
      <c r="B71" s="1">
        <v>0</v>
      </c>
      <c r="C71" s="4">
        <v>22</v>
      </c>
      <c r="D71" s="4">
        <v>4250</v>
      </c>
      <c r="E71" s="4">
        <v>0</v>
      </c>
      <c r="F71" s="1">
        <v>0</v>
      </c>
      <c r="G71" s="1">
        <v>0</v>
      </c>
    </row>
    <row r="72" spans="1:7" x14ac:dyDescent="0.25">
      <c r="A72" s="1">
        <v>0</v>
      </c>
      <c r="B72" s="1">
        <v>1</v>
      </c>
      <c r="C72" s="4">
        <v>25</v>
      </c>
      <c r="D72" s="4">
        <v>2558.3333333333335</v>
      </c>
      <c r="E72" s="4">
        <v>642.47</v>
      </c>
      <c r="F72" s="1">
        <v>0</v>
      </c>
      <c r="G72" s="1">
        <v>0</v>
      </c>
    </row>
    <row r="73" spans="1:7" x14ac:dyDescent="0.25">
      <c r="A73" s="1">
        <v>0</v>
      </c>
      <c r="B73" s="1">
        <v>1</v>
      </c>
      <c r="C73" s="4">
        <v>31</v>
      </c>
      <c r="D73" s="4">
        <v>2050</v>
      </c>
      <c r="E73" s="4">
        <v>308.05</v>
      </c>
      <c r="F73" s="1">
        <v>1</v>
      </c>
      <c r="G73" s="1">
        <v>0</v>
      </c>
    </row>
    <row r="74" spans="1:7" x14ac:dyDescent="0.25">
      <c r="A74" s="1">
        <v>0</v>
      </c>
      <c r="B74" s="1">
        <v>1</v>
      </c>
      <c r="C74" s="4">
        <v>27</v>
      </c>
      <c r="D74" s="4">
        <v>1666.6666666666667</v>
      </c>
      <c r="E74" s="4">
        <v>186.35</v>
      </c>
      <c r="F74" s="1">
        <v>0</v>
      </c>
      <c r="G74" s="1">
        <v>0</v>
      </c>
    </row>
    <row r="75" spans="1:7" x14ac:dyDescent="0.25">
      <c r="A75" s="1">
        <v>0</v>
      </c>
      <c r="B75" s="1">
        <v>1</v>
      </c>
      <c r="C75" s="4">
        <v>33</v>
      </c>
      <c r="D75" s="4">
        <v>2708.3333333333335</v>
      </c>
      <c r="E75" s="4">
        <v>56.15</v>
      </c>
      <c r="F75" s="1">
        <v>0</v>
      </c>
      <c r="G75" s="1">
        <v>0</v>
      </c>
    </row>
    <row r="76" spans="1:7" x14ac:dyDescent="0.25">
      <c r="A76" s="1">
        <v>0</v>
      </c>
      <c r="B76" s="1">
        <v>1</v>
      </c>
      <c r="C76" s="4">
        <v>37</v>
      </c>
      <c r="D76" s="4">
        <v>2266.6666666666665</v>
      </c>
      <c r="E76" s="4">
        <v>129.37</v>
      </c>
      <c r="F76" s="1">
        <v>0</v>
      </c>
      <c r="G76" s="1">
        <v>0</v>
      </c>
    </row>
    <row r="77" spans="1:7" x14ac:dyDescent="0.25">
      <c r="A77" s="1">
        <v>0</v>
      </c>
      <c r="B77" s="1">
        <v>1</v>
      </c>
      <c r="C77" s="4">
        <v>27</v>
      </c>
      <c r="D77" s="4">
        <v>1833.3333333333333</v>
      </c>
      <c r="E77" s="4">
        <v>93.11</v>
      </c>
      <c r="F77" s="1">
        <v>0</v>
      </c>
      <c r="G77" s="1">
        <v>0</v>
      </c>
    </row>
    <row r="78" spans="1:7" x14ac:dyDescent="0.25">
      <c r="A78" s="1">
        <v>1</v>
      </c>
      <c r="B78" s="1">
        <v>0</v>
      </c>
      <c r="C78" s="4">
        <v>24</v>
      </c>
      <c r="D78" s="4">
        <v>3416.6666666666665</v>
      </c>
      <c r="E78" s="4">
        <v>0</v>
      </c>
      <c r="F78" s="1">
        <v>0</v>
      </c>
      <c r="G78" s="1">
        <v>0</v>
      </c>
    </row>
    <row r="79" spans="1:7" x14ac:dyDescent="0.25">
      <c r="A79" s="1">
        <v>0</v>
      </c>
      <c r="B79" s="1">
        <v>1</v>
      </c>
      <c r="C79" s="4">
        <v>24</v>
      </c>
      <c r="D79" s="4">
        <v>3125</v>
      </c>
      <c r="E79" s="4">
        <v>292.66000000000003</v>
      </c>
      <c r="F79" s="1">
        <v>0</v>
      </c>
      <c r="G79" s="1">
        <v>0</v>
      </c>
    </row>
    <row r="80" spans="1:7" x14ac:dyDescent="0.25">
      <c r="A80" s="1">
        <v>0</v>
      </c>
      <c r="B80" s="1">
        <v>1</v>
      </c>
      <c r="C80" s="4">
        <v>25</v>
      </c>
      <c r="D80" s="4">
        <v>2400</v>
      </c>
      <c r="E80" s="4">
        <v>98.46</v>
      </c>
      <c r="F80" s="1">
        <v>0</v>
      </c>
      <c r="G80" s="1">
        <v>0</v>
      </c>
    </row>
    <row r="81" spans="1:7" x14ac:dyDescent="0.25">
      <c r="A81" s="1">
        <v>0</v>
      </c>
      <c r="B81" s="1">
        <v>1</v>
      </c>
      <c r="C81" s="4">
        <v>36</v>
      </c>
      <c r="D81" s="4">
        <v>2541.6666666666665</v>
      </c>
      <c r="E81" s="4">
        <v>258.55</v>
      </c>
      <c r="F81" s="1">
        <v>0</v>
      </c>
      <c r="G81" s="1">
        <v>0</v>
      </c>
    </row>
    <row r="82" spans="1:7" x14ac:dyDescent="0.25">
      <c r="A82" s="1">
        <v>0</v>
      </c>
      <c r="B82" s="1">
        <v>1</v>
      </c>
      <c r="C82" s="4">
        <v>33</v>
      </c>
      <c r="D82" s="4">
        <v>2125</v>
      </c>
      <c r="E82" s="4">
        <v>101.68</v>
      </c>
      <c r="F82" s="1">
        <v>0</v>
      </c>
      <c r="G82" s="1">
        <v>0</v>
      </c>
    </row>
    <row r="83" spans="1:7" x14ac:dyDescent="0.25">
      <c r="A83" s="1">
        <v>0</v>
      </c>
      <c r="B83" s="1">
        <v>0</v>
      </c>
      <c r="C83" s="4">
        <v>33</v>
      </c>
      <c r="D83" s="4">
        <v>3333.3333333333335</v>
      </c>
      <c r="E83" s="4">
        <v>0</v>
      </c>
      <c r="F83" s="1">
        <v>0</v>
      </c>
      <c r="G83" s="1">
        <v>0</v>
      </c>
    </row>
    <row r="84" spans="1:7" x14ac:dyDescent="0.25">
      <c r="A84" s="1">
        <v>1</v>
      </c>
      <c r="B84" s="1">
        <v>1</v>
      </c>
      <c r="C84" s="4">
        <v>55</v>
      </c>
      <c r="D84" s="4">
        <v>2200</v>
      </c>
      <c r="E84" s="4">
        <v>65.25</v>
      </c>
      <c r="F84" s="1">
        <v>1</v>
      </c>
      <c r="G84" s="1">
        <v>0</v>
      </c>
    </row>
    <row r="85" spans="1:7" x14ac:dyDescent="0.25">
      <c r="A85" s="1">
        <v>0</v>
      </c>
      <c r="B85" s="1">
        <v>1</v>
      </c>
      <c r="C85" s="4">
        <v>20</v>
      </c>
      <c r="D85" s="4">
        <v>1375</v>
      </c>
      <c r="E85" s="4">
        <v>108.61</v>
      </c>
      <c r="F85" s="1">
        <v>0</v>
      </c>
      <c r="G85" s="1">
        <v>0</v>
      </c>
    </row>
    <row r="86" spans="1:7" x14ac:dyDescent="0.25">
      <c r="A86" s="1">
        <v>0</v>
      </c>
      <c r="B86" s="1">
        <v>1</v>
      </c>
      <c r="C86" s="4">
        <v>29</v>
      </c>
      <c r="D86" s="4">
        <v>2000</v>
      </c>
      <c r="E86" s="4">
        <v>49.56</v>
      </c>
      <c r="F86" s="1">
        <v>0</v>
      </c>
      <c r="G86" s="1">
        <v>0</v>
      </c>
    </row>
    <row r="87" spans="1:7" x14ac:dyDescent="0.25">
      <c r="A87" s="1">
        <v>3</v>
      </c>
      <c r="B87" s="1">
        <v>0</v>
      </c>
      <c r="C87" s="4">
        <v>40</v>
      </c>
      <c r="D87" s="4">
        <v>3091.6666666666665</v>
      </c>
      <c r="E87" s="4">
        <v>0</v>
      </c>
      <c r="F87" s="1">
        <v>0</v>
      </c>
      <c r="G87" s="1">
        <v>0</v>
      </c>
    </row>
    <row r="88" spans="1:7" x14ac:dyDescent="0.25">
      <c r="A88" s="1">
        <v>0</v>
      </c>
      <c r="B88" s="1">
        <v>1</v>
      </c>
      <c r="C88" s="4">
        <v>41</v>
      </c>
      <c r="D88" s="4">
        <v>6033.333333333333</v>
      </c>
      <c r="E88" s="4">
        <v>235.57</v>
      </c>
      <c r="F88" s="1">
        <v>1</v>
      </c>
      <c r="G88" s="1">
        <v>0</v>
      </c>
    </row>
    <row r="89" spans="1:7" x14ac:dyDescent="0.25">
      <c r="A89" s="1">
        <v>0</v>
      </c>
      <c r="B89" s="1">
        <v>0</v>
      </c>
      <c r="C89" s="4">
        <v>41</v>
      </c>
      <c r="D89" s="4">
        <v>3658.3333333333335</v>
      </c>
      <c r="E89" s="4">
        <v>0</v>
      </c>
      <c r="F89" s="1">
        <v>1</v>
      </c>
      <c r="G89" s="1">
        <v>0</v>
      </c>
    </row>
    <row r="90" spans="1:7" x14ac:dyDescent="0.25">
      <c r="A90" s="1">
        <v>0</v>
      </c>
      <c r="B90" s="1">
        <v>0</v>
      </c>
      <c r="C90" s="4">
        <v>35</v>
      </c>
      <c r="D90" s="4">
        <v>2750</v>
      </c>
      <c r="E90" s="4">
        <v>0</v>
      </c>
      <c r="F90" s="1">
        <v>1</v>
      </c>
      <c r="G90" s="1">
        <v>0</v>
      </c>
    </row>
    <row r="91" spans="1:7" x14ac:dyDescent="0.25">
      <c r="A91" s="1">
        <v>0</v>
      </c>
      <c r="B91" s="1">
        <v>0</v>
      </c>
      <c r="C91" s="4">
        <v>24</v>
      </c>
      <c r="D91" s="4">
        <v>1916.6666666666667</v>
      </c>
      <c r="E91" s="4">
        <v>0</v>
      </c>
      <c r="F91" s="1">
        <v>0</v>
      </c>
      <c r="G91" s="1">
        <v>0</v>
      </c>
    </row>
    <row r="92" spans="1:7" x14ac:dyDescent="0.25">
      <c r="A92" s="1">
        <v>1</v>
      </c>
      <c r="B92" s="1">
        <v>0</v>
      </c>
      <c r="C92" s="4">
        <v>54</v>
      </c>
      <c r="D92" s="4">
        <v>3483.3333333333335</v>
      </c>
      <c r="E92" s="4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4">
        <v>34</v>
      </c>
      <c r="D93" s="4">
        <v>2075.0000000000005</v>
      </c>
      <c r="E93" s="4">
        <v>0</v>
      </c>
      <c r="F93" s="1">
        <v>0</v>
      </c>
      <c r="G93" s="1">
        <v>0</v>
      </c>
    </row>
    <row r="94" spans="1:7" x14ac:dyDescent="0.25">
      <c r="A94" s="1">
        <v>0</v>
      </c>
      <c r="B94" s="1">
        <v>0</v>
      </c>
      <c r="C94" s="4">
        <v>45</v>
      </c>
      <c r="D94" s="4">
        <v>2341.6666666666665</v>
      </c>
      <c r="E94" s="4">
        <v>0</v>
      </c>
      <c r="F94" s="1">
        <v>1</v>
      </c>
      <c r="G94" s="1">
        <v>0</v>
      </c>
    </row>
    <row r="95" spans="1:7" x14ac:dyDescent="0.25">
      <c r="A95" s="1">
        <v>0</v>
      </c>
      <c r="B95" s="1">
        <v>1</v>
      </c>
      <c r="C95" s="4">
        <v>43</v>
      </c>
      <c r="D95" s="4">
        <v>2000</v>
      </c>
      <c r="E95" s="4">
        <v>68.38</v>
      </c>
      <c r="F95" s="1">
        <v>0</v>
      </c>
      <c r="G95" s="1">
        <v>0</v>
      </c>
    </row>
    <row r="96" spans="1:7" x14ac:dyDescent="0.25">
      <c r="A96" s="1">
        <v>4</v>
      </c>
      <c r="B96" s="1">
        <v>0</v>
      </c>
      <c r="C96" s="4">
        <v>35</v>
      </c>
      <c r="D96" s="4">
        <v>1250</v>
      </c>
      <c r="E96" s="4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4">
        <v>36</v>
      </c>
      <c r="D97" s="4">
        <v>7000</v>
      </c>
      <c r="E97" s="4">
        <v>0</v>
      </c>
      <c r="F97" s="1">
        <v>0</v>
      </c>
      <c r="G97" s="1">
        <v>0</v>
      </c>
    </row>
    <row r="98" spans="1:7" x14ac:dyDescent="0.25">
      <c r="A98" s="1">
        <v>0</v>
      </c>
      <c r="B98" s="1">
        <v>1</v>
      </c>
      <c r="C98" s="4">
        <v>22</v>
      </c>
      <c r="D98" s="4">
        <v>1300</v>
      </c>
      <c r="E98" s="4">
        <v>0</v>
      </c>
      <c r="F98" s="1">
        <v>0</v>
      </c>
      <c r="G98" s="1">
        <v>0</v>
      </c>
    </row>
    <row r="99" spans="1:7" x14ac:dyDescent="0.25">
      <c r="A99" s="1">
        <v>1</v>
      </c>
      <c r="B99" s="1">
        <v>1</v>
      </c>
      <c r="C99" s="4">
        <v>33</v>
      </c>
      <c r="D99" s="4">
        <v>5000</v>
      </c>
      <c r="E99" s="4">
        <v>474.15</v>
      </c>
      <c r="F99" s="1">
        <v>1</v>
      </c>
      <c r="G99" s="1">
        <v>0</v>
      </c>
    </row>
    <row r="100" spans="1:7" x14ac:dyDescent="0.25">
      <c r="A100" s="1">
        <v>1</v>
      </c>
      <c r="B100" s="1">
        <v>1</v>
      </c>
      <c r="C100" s="4">
        <v>25</v>
      </c>
      <c r="D100" s="4">
        <v>3000</v>
      </c>
      <c r="E100" s="4">
        <v>234.05</v>
      </c>
      <c r="F100" s="1">
        <v>0</v>
      </c>
      <c r="G100" s="1">
        <v>0</v>
      </c>
    </row>
    <row r="101" spans="1:7" x14ac:dyDescent="0.25">
      <c r="A101" s="1">
        <v>0</v>
      </c>
      <c r="B101" s="1">
        <v>1</v>
      </c>
      <c r="C101" s="4">
        <v>26</v>
      </c>
      <c r="D101" s="4">
        <v>4166.666666666667</v>
      </c>
      <c r="E101" s="4">
        <v>451.2</v>
      </c>
      <c r="F101" s="1">
        <v>1</v>
      </c>
      <c r="G101" s="1">
        <v>0</v>
      </c>
    </row>
    <row r="102" spans="1:7" x14ac:dyDescent="0.25">
      <c r="A102" s="1">
        <v>0</v>
      </c>
      <c r="B102" s="1">
        <v>1</v>
      </c>
      <c r="C102" s="4">
        <v>46</v>
      </c>
      <c r="D102" s="4">
        <v>4583.333333333333</v>
      </c>
      <c r="E102" s="4">
        <v>251.52</v>
      </c>
      <c r="F102" s="1">
        <v>1</v>
      </c>
      <c r="G102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2"/>
  <sheetViews>
    <sheetView topLeftCell="A23" workbookViewId="0">
      <selection activeCell="C3" sqref="C3:E102"/>
    </sheetView>
  </sheetViews>
  <sheetFormatPr baseColWidth="10" defaultRowHeight="15" x14ac:dyDescent="0.25"/>
  <sheetData>
    <row r="2" spans="3:5" x14ac:dyDescent="0.25">
      <c r="C2" t="s">
        <v>79</v>
      </c>
      <c r="D2" t="s">
        <v>55</v>
      </c>
      <c r="E2" t="s">
        <v>56</v>
      </c>
    </row>
    <row r="3" spans="3:5" x14ac:dyDescent="0.25">
      <c r="C3" s="4">
        <v>32.78</v>
      </c>
      <c r="D3" s="4">
        <v>21</v>
      </c>
      <c r="E3" s="4">
        <v>1250</v>
      </c>
    </row>
    <row r="4" spans="3:5" x14ac:dyDescent="0.25">
      <c r="C4" s="4">
        <v>73.180000000000007</v>
      </c>
      <c r="D4" s="4">
        <v>22</v>
      </c>
      <c r="E4" s="4">
        <v>1250</v>
      </c>
    </row>
    <row r="5" spans="3:5" x14ac:dyDescent="0.25">
      <c r="C5" s="4">
        <v>0</v>
      </c>
      <c r="D5" s="4">
        <v>35</v>
      </c>
      <c r="E5" s="4">
        <v>1250</v>
      </c>
    </row>
    <row r="6" spans="3:5" x14ac:dyDescent="0.25">
      <c r="C6" s="4">
        <v>63.92</v>
      </c>
      <c r="D6" s="4">
        <v>30</v>
      </c>
      <c r="E6" s="4">
        <v>1258.3333333333333</v>
      </c>
    </row>
    <row r="7" spans="3:5" x14ac:dyDescent="0.25">
      <c r="C7" s="4">
        <v>0</v>
      </c>
      <c r="D7" s="4">
        <v>22</v>
      </c>
      <c r="E7" s="4">
        <v>1300</v>
      </c>
    </row>
    <row r="8" spans="3:5" x14ac:dyDescent="0.25">
      <c r="C8" s="4">
        <v>108.61</v>
      </c>
      <c r="D8" s="4">
        <v>20</v>
      </c>
      <c r="E8" s="4">
        <v>1375</v>
      </c>
    </row>
    <row r="9" spans="3:5" x14ac:dyDescent="0.25">
      <c r="C9" s="4">
        <v>105.04</v>
      </c>
      <c r="D9" s="4">
        <v>21</v>
      </c>
      <c r="E9" s="4">
        <v>1416.6666666666667</v>
      </c>
    </row>
    <row r="10" spans="3:5" x14ac:dyDescent="0.25">
      <c r="C10" s="4">
        <v>0</v>
      </c>
      <c r="D10" s="4">
        <v>30</v>
      </c>
      <c r="E10" s="4">
        <v>1441.6666666666667</v>
      </c>
    </row>
    <row r="11" spans="3:5" x14ac:dyDescent="0.25">
      <c r="C11" s="4">
        <v>0</v>
      </c>
      <c r="D11" s="4">
        <v>28</v>
      </c>
      <c r="E11" s="4">
        <v>1500</v>
      </c>
    </row>
    <row r="12" spans="3:5" x14ac:dyDescent="0.25">
      <c r="C12" s="4">
        <v>0</v>
      </c>
      <c r="D12" s="4">
        <v>45</v>
      </c>
      <c r="E12" s="4">
        <v>1500</v>
      </c>
    </row>
    <row r="13" spans="3:5" x14ac:dyDescent="0.25">
      <c r="C13" s="4">
        <v>165.85</v>
      </c>
      <c r="D13" s="4">
        <v>30</v>
      </c>
      <c r="E13" s="4">
        <v>1541.6666666666667</v>
      </c>
    </row>
    <row r="14" spans="3:5" x14ac:dyDescent="0.25">
      <c r="C14" s="4">
        <v>0</v>
      </c>
      <c r="D14" s="4">
        <v>25</v>
      </c>
      <c r="E14" s="4">
        <v>1566.6666666666667</v>
      </c>
    </row>
    <row r="15" spans="3:5" x14ac:dyDescent="0.25">
      <c r="C15" s="4">
        <v>42.62</v>
      </c>
      <c r="D15" s="4">
        <v>35</v>
      </c>
      <c r="E15" s="4">
        <v>1591.6666666666667</v>
      </c>
    </row>
    <row r="16" spans="3:5" x14ac:dyDescent="0.25">
      <c r="C16" s="4">
        <v>0</v>
      </c>
      <c r="D16" s="4">
        <v>42</v>
      </c>
      <c r="E16" s="4">
        <v>1650</v>
      </c>
    </row>
    <row r="17" spans="3:5" x14ac:dyDescent="0.25">
      <c r="C17" s="4">
        <v>93.2</v>
      </c>
      <c r="D17" s="4">
        <v>24</v>
      </c>
      <c r="E17" s="4">
        <v>1666.6666666666667</v>
      </c>
    </row>
    <row r="18" spans="3:5" x14ac:dyDescent="0.25">
      <c r="C18" s="4">
        <v>186.35</v>
      </c>
      <c r="D18" s="4">
        <v>27</v>
      </c>
      <c r="E18" s="4">
        <v>1666.6666666666667</v>
      </c>
    </row>
    <row r="19" spans="3:5" x14ac:dyDescent="0.25">
      <c r="C19" s="4">
        <v>218.52</v>
      </c>
      <c r="D19" s="4">
        <v>34</v>
      </c>
      <c r="E19" s="4">
        <v>1666.6666666666667</v>
      </c>
    </row>
    <row r="20" spans="3:5" x14ac:dyDescent="0.25">
      <c r="C20" s="4">
        <v>319.49</v>
      </c>
      <c r="D20" s="4">
        <v>36</v>
      </c>
      <c r="E20" s="4">
        <v>1666.6666666666667</v>
      </c>
    </row>
    <row r="21" spans="3:5" x14ac:dyDescent="0.25">
      <c r="C21" s="4">
        <v>42.69</v>
      </c>
      <c r="D21" s="4">
        <v>22</v>
      </c>
      <c r="E21" s="4">
        <v>1691.6666666666663</v>
      </c>
    </row>
    <row r="22" spans="3:5" x14ac:dyDescent="0.25">
      <c r="C22" s="4">
        <v>93.11</v>
      </c>
      <c r="D22" s="4">
        <v>27</v>
      </c>
      <c r="E22" s="4">
        <v>1833.3333333333333</v>
      </c>
    </row>
    <row r="23" spans="3:5" x14ac:dyDescent="0.25">
      <c r="C23" s="4">
        <v>27.78</v>
      </c>
      <c r="D23" s="4">
        <v>27</v>
      </c>
      <c r="E23" s="4">
        <v>1900.0000000000002</v>
      </c>
    </row>
    <row r="24" spans="3:5" x14ac:dyDescent="0.25">
      <c r="C24" s="4">
        <v>0</v>
      </c>
      <c r="D24" s="4">
        <v>43</v>
      </c>
      <c r="E24" s="4">
        <v>1900.0000000000002</v>
      </c>
    </row>
    <row r="25" spans="3:5" x14ac:dyDescent="0.25">
      <c r="C25" s="4">
        <v>0</v>
      </c>
      <c r="D25" s="4">
        <v>24</v>
      </c>
      <c r="E25" s="4">
        <v>1916.6666666666667</v>
      </c>
    </row>
    <row r="26" spans="3:5" x14ac:dyDescent="0.25">
      <c r="C26" s="4">
        <v>83.08</v>
      </c>
      <c r="D26" s="4">
        <v>26</v>
      </c>
      <c r="E26" s="4">
        <v>1958.3333333333333</v>
      </c>
    </row>
    <row r="27" spans="3:5" x14ac:dyDescent="0.25">
      <c r="C27" s="4">
        <v>43.34</v>
      </c>
      <c r="D27" s="4">
        <v>35</v>
      </c>
      <c r="E27" s="4">
        <v>1958.3333333333333</v>
      </c>
    </row>
    <row r="28" spans="3:5" x14ac:dyDescent="0.25">
      <c r="C28" s="4">
        <v>150.79</v>
      </c>
      <c r="D28" s="4">
        <v>29</v>
      </c>
      <c r="E28" s="4">
        <v>1975</v>
      </c>
    </row>
    <row r="29" spans="3:5" x14ac:dyDescent="0.25">
      <c r="C29" s="4">
        <v>41.19</v>
      </c>
      <c r="D29" s="4">
        <v>26</v>
      </c>
      <c r="E29" s="4">
        <v>2000</v>
      </c>
    </row>
    <row r="30" spans="3:5" x14ac:dyDescent="0.25">
      <c r="C30" s="4">
        <v>49.56</v>
      </c>
      <c r="D30" s="4">
        <v>29</v>
      </c>
      <c r="E30" s="4">
        <v>2000</v>
      </c>
    </row>
    <row r="31" spans="3:5" x14ac:dyDescent="0.25">
      <c r="C31" s="4">
        <v>68.38</v>
      </c>
      <c r="D31" s="4">
        <v>43</v>
      </c>
      <c r="E31" s="4">
        <v>2000</v>
      </c>
    </row>
    <row r="32" spans="3:5" x14ac:dyDescent="0.25">
      <c r="C32" s="4">
        <v>9.85</v>
      </c>
      <c r="D32" s="4">
        <v>33</v>
      </c>
      <c r="E32" s="4">
        <v>2016.6666666666667</v>
      </c>
    </row>
    <row r="33" spans="3:5" x14ac:dyDescent="0.25">
      <c r="C33" s="4">
        <v>78.87</v>
      </c>
      <c r="D33" s="4">
        <v>29</v>
      </c>
      <c r="E33" s="4">
        <v>2041.6666666666667</v>
      </c>
    </row>
    <row r="34" spans="3:5" x14ac:dyDescent="0.25">
      <c r="C34" s="4">
        <v>308.05</v>
      </c>
      <c r="D34" s="4">
        <v>31</v>
      </c>
      <c r="E34" s="4">
        <v>2050</v>
      </c>
    </row>
    <row r="35" spans="3:5" x14ac:dyDescent="0.25">
      <c r="C35" s="4">
        <v>552.72</v>
      </c>
      <c r="D35" s="4">
        <v>21</v>
      </c>
      <c r="E35" s="4">
        <v>2058.3333333333335</v>
      </c>
    </row>
    <row r="36" spans="3:5" x14ac:dyDescent="0.25">
      <c r="C36" s="4">
        <v>0</v>
      </c>
      <c r="D36" s="4">
        <v>34</v>
      </c>
      <c r="E36" s="4">
        <v>2075.0000000000005</v>
      </c>
    </row>
    <row r="37" spans="3:5" x14ac:dyDescent="0.25">
      <c r="C37" s="4">
        <v>92</v>
      </c>
      <c r="D37" s="4">
        <v>23</v>
      </c>
      <c r="E37" s="4">
        <v>2083.3333333333335</v>
      </c>
    </row>
    <row r="38" spans="3:5" x14ac:dyDescent="0.25">
      <c r="C38" s="4">
        <v>0</v>
      </c>
      <c r="D38" s="4">
        <v>26</v>
      </c>
      <c r="E38" s="4">
        <v>2083.3333333333335</v>
      </c>
    </row>
    <row r="39" spans="3:5" x14ac:dyDescent="0.25">
      <c r="C39" s="4">
        <v>0</v>
      </c>
      <c r="D39" s="4">
        <v>34</v>
      </c>
      <c r="E39" s="4">
        <v>2083.3333333333335</v>
      </c>
    </row>
    <row r="40" spans="3:5" x14ac:dyDescent="0.25">
      <c r="C40" s="4">
        <v>137.87</v>
      </c>
      <c r="D40" s="4">
        <v>31</v>
      </c>
      <c r="E40" s="4">
        <v>2116.6666666666665</v>
      </c>
    </row>
    <row r="41" spans="3:5" x14ac:dyDescent="0.25">
      <c r="C41" s="4">
        <v>101.68</v>
      </c>
      <c r="D41" s="4">
        <v>33</v>
      </c>
      <c r="E41" s="4">
        <v>2125</v>
      </c>
    </row>
    <row r="42" spans="3:5" x14ac:dyDescent="0.25">
      <c r="C42" s="4">
        <v>53.65</v>
      </c>
      <c r="D42" s="4">
        <v>23</v>
      </c>
      <c r="E42" s="4">
        <v>2158.3333333333335</v>
      </c>
    </row>
    <row r="43" spans="3:5" x14ac:dyDescent="0.25">
      <c r="C43" s="4">
        <v>9.58</v>
      </c>
      <c r="D43" s="4">
        <v>38</v>
      </c>
      <c r="E43" s="4">
        <v>2166.6666666666665</v>
      </c>
    </row>
    <row r="44" spans="3:5" x14ac:dyDescent="0.25">
      <c r="C44" s="4">
        <v>65.25</v>
      </c>
      <c r="D44" s="4">
        <v>55</v>
      </c>
      <c r="E44" s="4">
        <v>2200</v>
      </c>
    </row>
    <row r="45" spans="3:5" x14ac:dyDescent="0.25">
      <c r="C45" s="4">
        <v>79.510000000000005</v>
      </c>
      <c r="D45" s="4">
        <v>22</v>
      </c>
      <c r="E45" s="4">
        <v>2250</v>
      </c>
    </row>
    <row r="46" spans="3:5" x14ac:dyDescent="0.25">
      <c r="C46" s="4">
        <v>129.37</v>
      </c>
      <c r="D46" s="4">
        <v>37</v>
      </c>
      <c r="E46" s="4">
        <v>2266.6666666666665</v>
      </c>
    </row>
    <row r="47" spans="3:5" x14ac:dyDescent="0.25">
      <c r="C47" s="4">
        <v>34.130000000000003</v>
      </c>
      <c r="D47" s="4">
        <v>24</v>
      </c>
      <c r="E47" s="4">
        <v>2333.3333333333335</v>
      </c>
    </row>
    <row r="48" spans="3:5" x14ac:dyDescent="0.25">
      <c r="C48" s="4">
        <v>215.07</v>
      </c>
      <c r="D48" s="4">
        <v>26</v>
      </c>
      <c r="E48" s="4">
        <v>2333.3333333333335</v>
      </c>
    </row>
    <row r="49" spans="3:5" x14ac:dyDescent="0.25">
      <c r="C49" s="4">
        <v>0</v>
      </c>
      <c r="D49" s="4">
        <v>45</v>
      </c>
      <c r="E49" s="4">
        <v>2341.6666666666665</v>
      </c>
    </row>
    <row r="50" spans="3:5" x14ac:dyDescent="0.25">
      <c r="C50" s="4">
        <v>98.46</v>
      </c>
      <c r="D50" s="4">
        <v>25</v>
      </c>
      <c r="E50" s="4">
        <v>2400</v>
      </c>
    </row>
    <row r="51" spans="3:5" x14ac:dyDescent="0.25">
      <c r="C51" s="4">
        <v>222.54</v>
      </c>
      <c r="D51" s="4">
        <v>24</v>
      </c>
      <c r="E51" s="4">
        <v>2500</v>
      </c>
    </row>
    <row r="52" spans="3:5" x14ac:dyDescent="0.25">
      <c r="C52" s="4">
        <v>95.8</v>
      </c>
      <c r="D52" s="4">
        <v>25</v>
      </c>
      <c r="E52" s="4">
        <v>2500</v>
      </c>
    </row>
    <row r="53" spans="3:5" x14ac:dyDescent="0.25">
      <c r="C53" s="4">
        <v>310.94</v>
      </c>
      <c r="D53" s="4">
        <v>26</v>
      </c>
      <c r="E53" s="4">
        <v>2500</v>
      </c>
    </row>
    <row r="54" spans="3:5" x14ac:dyDescent="0.25">
      <c r="C54" s="4">
        <v>0</v>
      </c>
      <c r="D54" s="4">
        <v>30</v>
      </c>
      <c r="E54" s="4">
        <v>2500</v>
      </c>
    </row>
    <row r="55" spans="3:5" x14ac:dyDescent="0.25">
      <c r="C55" s="4">
        <v>169.89</v>
      </c>
      <c r="D55" s="4">
        <v>33</v>
      </c>
      <c r="E55" s="4">
        <v>2500</v>
      </c>
    </row>
    <row r="56" spans="3:5" x14ac:dyDescent="0.25">
      <c r="C56" s="4">
        <v>258.55</v>
      </c>
      <c r="D56" s="4">
        <v>36</v>
      </c>
      <c r="E56" s="4">
        <v>2541.6666666666665</v>
      </c>
    </row>
    <row r="57" spans="3:5" x14ac:dyDescent="0.25">
      <c r="C57" s="4">
        <v>642.47</v>
      </c>
      <c r="D57" s="4">
        <v>25</v>
      </c>
      <c r="E57" s="4">
        <v>2558.3333333333335</v>
      </c>
    </row>
    <row r="58" spans="3:5" x14ac:dyDescent="0.25">
      <c r="C58" s="4">
        <v>0</v>
      </c>
      <c r="D58" s="4">
        <v>25</v>
      </c>
      <c r="E58" s="4">
        <v>2625</v>
      </c>
    </row>
    <row r="59" spans="3:5" x14ac:dyDescent="0.25">
      <c r="C59" s="4">
        <v>810.39</v>
      </c>
      <c r="D59" s="4">
        <v>33</v>
      </c>
      <c r="E59" s="4">
        <v>2650</v>
      </c>
    </row>
    <row r="60" spans="3:5" x14ac:dyDescent="0.25">
      <c r="C60" s="4">
        <v>52.58</v>
      </c>
      <c r="D60" s="4">
        <v>28</v>
      </c>
      <c r="E60" s="4">
        <v>2666.6666666666665</v>
      </c>
    </row>
    <row r="61" spans="3:5" x14ac:dyDescent="0.25">
      <c r="C61" s="4">
        <v>417.83</v>
      </c>
      <c r="D61" s="4">
        <v>29</v>
      </c>
      <c r="E61" s="4">
        <v>2666.6666666666665</v>
      </c>
    </row>
    <row r="62" spans="3:5" x14ac:dyDescent="0.25">
      <c r="C62" s="4">
        <v>335.43</v>
      </c>
      <c r="D62" s="4">
        <v>41</v>
      </c>
      <c r="E62" s="4">
        <v>2666.6666666666665</v>
      </c>
    </row>
    <row r="63" spans="3:5" x14ac:dyDescent="0.25">
      <c r="C63" s="4">
        <v>56.15</v>
      </c>
      <c r="D63" s="4">
        <v>33</v>
      </c>
      <c r="E63" s="4">
        <v>2708.3333333333335</v>
      </c>
    </row>
    <row r="64" spans="3:5" x14ac:dyDescent="0.25">
      <c r="C64" s="4">
        <v>0</v>
      </c>
      <c r="D64" s="4">
        <v>38</v>
      </c>
      <c r="E64" s="4">
        <v>2716.6666666666665</v>
      </c>
    </row>
    <row r="65" spans="3:5" x14ac:dyDescent="0.25">
      <c r="C65" s="4">
        <v>0</v>
      </c>
      <c r="D65" s="4">
        <v>35</v>
      </c>
      <c r="E65" s="4">
        <v>2750</v>
      </c>
    </row>
    <row r="66" spans="3:5" x14ac:dyDescent="0.25">
      <c r="C66" s="4">
        <v>0</v>
      </c>
      <c r="D66" s="4">
        <v>46</v>
      </c>
      <c r="E66" s="4">
        <v>2833.3333333333335</v>
      </c>
    </row>
    <row r="67" spans="3:5" x14ac:dyDescent="0.25">
      <c r="C67" s="4">
        <v>344.47</v>
      </c>
      <c r="D67" s="4">
        <v>27</v>
      </c>
      <c r="E67" s="4">
        <v>2916.6666666666665</v>
      </c>
    </row>
    <row r="68" spans="3:5" x14ac:dyDescent="0.25">
      <c r="C68" s="4">
        <v>541.29999999999995</v>
      </c>
      <c r="D68" s="4">
        <v>43</v>
      </c>
      <c r="E68" s="4">
        <v>2950</v>
      </c>
    </row>
    <row r="69" spans="3:5" x14ac:dyDescent="0.25">
      <c r="C69" s="4">
        <v>234.05</v>
      </c>
      <c r="D69" s="4">
        <v>25</v>
      </c>
      <c r="E69" s="4">
        <v>3000</v>
      </c>
    </row>
    <row r="70" spans="3:5" x14ac:dyDescent="0.25">
      <c r="C70" s="4">
        <v>0</v>
      </c>
      <c r="D70" s="4">
        <v>50</v>
      </c>
      <c r="E70" s="4">
        <v>3000</v>
      </c>
    </row>
    <row r="71" spans="3:5" x14ac:dyDescent="0.25">
      <c r="C71" s="4">
        <v>0</v>
      </c>
      <c r="D71" s="4">
        <v>40</v>
      </c>
      <c r="E71" s="4">
        <v>3091.6666666666665</v>
      </c>
    </row>
    <row r="72" spans="3:5" x14ac:dyDescent="0.25">
      <c r="C72" s="4">
        <v>292.66000000000003</v>
      </c>
      <c r="D72" s="4">
        <v>24</v>
      </c>
      <c r="E72" s="4">
        <v>3125</v>
      </c>
    </row>
    <row r="73" spans="3:5" x14ac:dyDescent="0.25">
      <c r="C73" s="4">
        <v>777.82</v>
      </c>
      <c r="D73" s="4">
        <v>37</v>
      </c>
      <c r="E73" s="4">
        <v>3166.6666666666665</v>
      </c>
    </row>
    <row r="74" spans="3:5" x14ac:dyDescent="0.25">
      <c r="C74" s="4">
        <v>0</v>
      </c>
      <c r="D74" s="4">
        <v>22</v>
      </c>
      <c r="E74" s="4">
        <v>3200</v>
      </c>
    </row>
    <row r="75" spans="3:5" x14ac:dyDescent="0.25">
      <c r="C75" s="4">
        <v>104.54</v>
      </c>
      <c r="D75" s="4">
        <v>42</v>
      </c>
      <c r="E75" s="4">
        <v>3250</v>
      </c>
    </row>
    <row r="76" spans="3:5" x14ac:dyDescent="0.25">
      <c r="C76" s="4">
        <v>256.66000000000003</v>
      </c>
      <c r="D76" s="4">
        <v>31</v>
      </c>
      <c r="E76" s="4">
        <v>3291.6666666666665</v>
      </c>
    </row>
    <row r="77" spans="3:5" x14ac:dyDescent="0.25">
      <c r="C77" s="4">
        <v>40.83</v>
      </c>
      <c r="D77" s="4">
        <v>28</v>
      </c>
      <c r="E77" s="4">
        <v>3300</v>
      </c>
    </row>
    <row r="78" spans="3:5" x14ac:dyDescent="0.25">
      <c r="C78" s="4">
        <v>0</v>
      </c>
      <c r="D78" s="4">
        <v>33</v>
      </c>
      <c r="E78" s="4">
        <v>3333.3333333333335</v>
      </c>
    </row>
    <row r="79" spans="3:5" x14ac:dyDescent="0.25">
      <c r="C79" s="4">
        <v>170.64</v>
      </c>
      <c r="D79" s="4">
        <v>36</v>
      </c>
      <c r="E79" s="4">
        <v>3333.3333333333335</v>
      </c>
    </row>
    <row r="80" spans="3:5" x14ac:dyDescent="0.25">
      <c r="C80" s="4">
        <v>248.72</v>
      </c>
      <c r="D80" s="4">
        <v>40</v>
      </c>
      <c r="E80" s="4">
        <v>3333.3333333333335</v>
      </c>
    </row>
    <row r="81" spans="3:5" x14ac:dyDescent="0.25">
      <c r="C81" s="4">
        <v>0</v>
      </c>
      <c r="D81" s="4">
        <v>24</v>
      </c>
      <c r="E81" s="4">
        <v>3416.6666666666665</v>
      </c>
    </row>
    <row r="82" spans="3:5" x14ac:dyDescent="0.25">
      <c r="C82" s="4">
        <v>0</v>
      </c>
      <c r="D82" s="4">
        <v>54</v>
      </c>
      <c r="E82" s="4">
        <v>3483.3333333333335</v>
      </c>
    </row>
    <row r="83" spans="3:5" x14ac:dyDescent="0.25">
      <c r="C83" s="4">
        <v>0</v>
      </c>
      <c r="D83" s="4">
        <v>41</v>
      </c>
      <c r="E83" s="4">
        <v>3658.3333333333335</v>
      </c>
    </row>
    <row r="84" spans="3:5" x14ac:dyDescent="0.25">
      <c r="C84" s="4">
        <v>15</v>
      </c>
      <c r="D84" s="4">
        <v>34</v>
      </c>
      <c r="E84" s="4">
        <v>3750</v>
      </c>
    </row>
    <row r="85" spans="3:5" x14ac:dyDescent="0.25">
      <c r="C85" s="4">
        <v>502.2</v>
      </c>
      <c r="D85" s="4">
        <v>30</v>
      </c>
      <c r="E85" s="4">
        <v>3758.3333333333335</v>
      </c>
    </row>
    <row r="86" spans="3:5" x14ac:dyDescent="0.25">
      <c r="C86" s="4">
        <v>124.98</v>
      </c>
      <c r="D86" s="4">
        <v>38</v>
      </c>
      <c r="E86" s="4">
        <v>3766.6666666666661</v>
      </c>
    </row>
    <row r="87" spans="3:5" x14ac:dyDescent="0.25">
      <c r="C87" s="4">
        <v>405.35</v>
      </c>
      <c r="D87" s="4">
        <v>28</v>
      </c>
      <c r="E87" s="4">
        <v>3833.3333333333335</v>
      </c>
    </row>
    <row r="88" spans="3:5" x14ac:dyDescent="0.25">
      <c r="C88" s="4">
        <v>1898.03</v>
      </c>
      <c r="D88" s="4">
        <v>34</v>
      </c>
      <c r="E88" s="4">
        <v>4000</v>
      </c>
    </row>
    <row r="89" spans="3:5" x14ac:dyDescent="0.25">
      <c r="C89" s="4">
        <v>0</v>
      </c>
      <c r="D89" s="4">
        <v>27</v>
      </c>
      <c r="E89" s="4">
        <v>4083.3333333333335</v>
      </c>
    </row>
    <row r="90" spans="3:5" x14ac:dyDescent="0.25">
      <c r="C90" s="4">
        <v>451.2</v>
      </c>
      <c r="D90" s="4">
        <v>26</v>
      </c>
      <c r="E90" s="4">
        <v>4166.666666666667</v>
      </c>
    </row>
    <row r="91" spans="3:5" x14ac:dyDescent="0.25">
      <c r="C91" s="4">
        <v>0</v>
      </c>
      <c r="D91" s="4">
        <v>22</v>
      </c>
      <c r="E91" s="4">
        <v>4250</v>
      </c>
    </row>
    <row r="92" spans="3:5" x14ac:dyDescent="0.25">
      <c r="C92" s="4">
        <v>37.58</v>
      </c>
      <c r="D92" s="4">
        <v>43</v>
      </c>
      <c r="E92" s="4">
        <v>4283.333333333333</v>
      </c>
    </row>
    <row r="93" spans="3:5" x14ac:dyDescent="0.25">
      <c r="C93" s="4">
        <v>1532.77</v>
      </c>
      <c r="D93" s="4">
        <v>40</v>
      </c>
      <c r="E93" s="4">
        <v>4583.333333333333</v>
      </c>
    </row>
    <row r="94" spans="3:5" x14ac:dyDescent="0.25">
      <c r="C94" s="4">
        <v>251.52</v>
      </c>
      <c r="D94" s="4">
        <v>46</v>
      </c>
      <c r="E94" s="4">
        <v>4583.333333333333</v>
      </c>
    </row>
    <row r="95" spans="3:5" x14ac:dyDescent="0.25">
      <c r="C95" s="4">
        <v>568.77</v>
      </c>
      <c r="D95" s="4">
        <v>37</v>
      </c>
      <c r="E95" s="4">
        <v>4750</v>
      </c>
    </row>
    <row r="96" spans="3:5" x14ac:dyDescent="0.25">
      <c r="C96" s="4">
        <v>474.15</v>
      </c>
      <c r="D96" s="4">
        <v>33</v>
      </c>
      <c r="E96" s="4">
        <v>5000</v>
      </c>
    </row>
    <row r="97" spans="3:5" x14ac:dyDescent="0.25">
      <c r="C97" s="4">
        <v>306.02999999999997</v>
      </c>
      <c r="D97" s="4">
        <v>41</v>
      </c>
      <c r="E97" s="4">
        <v>5000</v>
      </c>
    </row>
    <row r="98" spans="3:5" x14ac:dyDescent="0.25">
      <c r="C98" s="4">
        <v>644.83000000000004</v>
      </c>
      <c r="D98" s="4">
        <v>28</v>
      </c>
      <c r="E98" s="4">
        <v>5833.333333333333</v>
      </c>
    </row>
    <row r="99" spans="3:5" x14ac:dyDescent="0.25">
      <c r="C99" s="4">
        <v>235.57</v>
      </c>
      <c r="D99" s="4">
        <v>41</v>
      </c>
      <c r="E99" s="4">
        <v>6033.333333333333</v>
      </c>
    </row>
    <row r="100" spans="3:5" x14ac:dyDescent="0.25">
      <c r="C100" s="4">
        <v>0</v>
      </c>
      <c r="D100" s="4">
        <v>36</v>
      </c>
      <c r="E100" s="4">
        <v>7000</v>
      </c>
    </row>
    <row r="101" spans="3:5" x14ac:dyDescent="0.25">
      <c r="C101" s="4">
        <v>546.5</v>
      </c>
      <c r="D101" s="4">
        <v>32</v>
      </c>
      <c r="E101" s="4">
        <v>8158.3333333333321</v>
      </c>
    </row>
    <row r="102" spans="3:5" x14ac:dyDescent="0.25">
      <c r="C102" s="4">
        <v>548.03</v>
      </c>
      <c r="D102" s="4">
        <v>40</v>
      </c>
      <c r="E102" s="4">
        <v>8333.3333333333339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A16" workbookViewId="0">
      <selection activeCell="E36" sqref="E36"/>
    </sheetView>
  </sheetViews>
  <sheetFormatPr baseColWidth="10" defaultRowHeight="15" x14ac:dyDescent="0.25"/>
  <sheetData>
    <row r="1" spans="1:9" x14ac:dyDescent="0.25">
      <c r="A1" t="s">
        <v>25</v>
      </c>
    </row>
    <row r="2" spans="1:9" ht="15.75" thickBot="1" x14ac:dyDescent="0.3"/>
    <row r="3" spans="1:9" x14ac:dyDescent="0.25">
      <c r="A3" s="10" t="s">
        <v>26</v>
      </c>
      <c r="B3" s="10"/>
    </row>
    <row r="4" spans="1:9" x14ac:dyDescent="0.25">
      <c r="A4" s="7" t="s">
        <v>27</v>
      </c>
      <c r="B4" s="7">
        <v>0.38894660161029454</v>
      </c>
    </row>
    <row r="5" spans="1:9" x14ac:dyDescent="0.25">
      <c r="A5" s="7" t="s">
        <v>28</v>
      </c>
      <c r="B5" s="7">
        <v>0.15127945890419719</v>
      </c>
    </row>
    <row r="6" spans="1:9" x14ac:dyDescent="0.25">
      <c r="A6" s="7" t="s">
        <v>29</v>
      </c>
      <c r="B6" s="7">
        <v>0.13378006630428374</v>
      </c>
    </row>
    <row r="7" spans="1:9" x14ac:dyDescent="0.25">
      <c r="A7" s="7" t="s">
        <v>30</v>
      </c>
      <c r="B7" s="7">
        <v>273.85620478244726</v>
      </c>
    </row>
    <row r="8" spans="1:9" ht="15.75" thickBot="1" x14ac:dyDescent="0.3">
      <c r="A8" s="8" t="s">
        <v>31</v>
      </c>
      <c r="B8" s="8">
        <v>100</v>
      </c>
    </row>
    <row r="10" spans="1:9" ht="15.75" thickBot="1" x14ac:dyDescent="0.3">
      <c r="A10" t="s">
        <v>32</v>
      </c>
    </row>
    <row r="11" spans="1:9" x14ac:dyDescent="0.25">
      <c r="A11" s="9"/>
      <c r="B11" s="9" t="s">
        <v>37</v>
      </c>
      <c r="C11" s="9" t="s">
        <v>38</v>
      </c>
      <c r="D11" s="9" t="s">
        <v>39</v>
      </c>
      <c r="E11" s="9" t="s">
        <v>40</v>
      </c>
      <c r="F11" s="9" t="s">
        <v>41</v>
      </c>
    </row>
    <row r="12" spans="1:9" x14ac:dyDescent="0.25">
      <c r="A12" s="7" t="s">
        <v>33</v>
      </c>
      <c r="B12" s="7">
        <v>2</v>
      </c>
      <c r="C12" s="7">
        <v>1296678.034047965</v>
      </c>
      <c r="D12" s="7">
        <v>648339.01702398248</v>
      </c>
      <c r="E12" s="7">
        <v>8.6448405589200465</v>
      </c>
      <c r="F12" s="7">
        <v>3.5082343317026333E-4</v>
      </c>
    </row>
    <row r="13" spans="1:9" x14ac:dyDescent="0.25">
      <c r="A13" s="7" t="s">
        <v>34</v>
      </c>
      <c r="B13" s="7">
        <v>97</v>
      </c>
      <c r="C13" s="7">
        <v>7274730.4270910323</v>
      </c>
      <c r="D13" s="7">
        <v>74997.220897845691</v>
      </c>
      <c r="E13" s="7"/>
      <c r="F13" s="7"/>
    </row>
    <row r="14" spans="1:9" ht="15.75" thickBot="1" x14ac:dyDescent="0.3">
      <c r="A14" s="8" t="s">
        <v>35</v>
      </c>
      <c r="B14" s="8">
        <v>99</v>
      </c>
      <c r="C14" s="8">
        <v>8571408.4611389972</v>
      </c>
      <c r="D14" s="8"/>
      <c r="E14" s="8"/>
      <c r="F14" s="8"/>
    </row>
    <row r="15" spans="1:9" ht="15.75" thickBot="1" x14ac:dyDescent="0.3"/>
    <row r="16" spans="1:9" x14ac:dyDescent="0.25">
      <c r="A16" s="9"/>
      <c r="B16" s="9" t="s">
        <v>42</v>
      </c>
      <c r="C16" s="9" t="s">
        <v>30</v>
      </c>
      <c r="D16" s="9" t="s">
        <v>43</v>
      </c>
      <c r="E16" s="9" t="s">
        <v>44</v>
      </c>
      <c r="F16" s="9" t="s">
        <v>45</v>
      </c>
      <c r="G16" s="9" t="s">
        <v>46</v>
      </c>
      <c r="H16" s="9" t="s">
        <v>47</v>
      </c>
      <c r="I16" s="9" t="s">
        <v>48</v>
      </c>
    </row>
    <row r="17" spans="1:9" x14ac:dyDescent="0.25">
      <c r="A17" s="7" t="s">
        <v>36</v>
      </c>
      <c r="B17" s="7">
        <v>11.474967822732822</v>
      </c>
      <c r="C17" s="7">
        <v>119.31345404126708</v>
      </c>
      <c r="D17" s="7">
        <v>9.6174969662381593E-2</v>
      </c>
      <c r="E17" s="7">
        <v>0.92358003193284033</v>
      </c>
      <c r="F17" s="7">
        <v>-225.32921081638381</v>
      </c>
      <c r="G17" s="7">
        <v>248.27914646184945</v>
      </c>
      <c r="H17" s="7">
        <v>-225.32921081638381</v>
      </c>
      <c r="I17" s="7">
        <v>248.27914646184945</v>
      </c>
    </row>
    <row r="18" spans="1:9" x14ac:dyDescent="0.25">
      <c r="A18" s="7" t="s">
        <v>49</v>
      </c>
      <c r="B18" s="7">
        <v>-2.0546840832480289</v>
      </c>
      <c r="C18" s="7">
        <v>3.6498321682602484</v>
      </c>
      <c r="D18" s="7">
        <v>-0.56295303140676389</v>
      </c>
      <c r="E18" s="7">
        <v>0.57476577877146684</v>
      </c>
      <c r="F18" s="7">
        <v>-9.298590612653836</v>
      </c>
      <c r="G18" s="7">
        <v>5.1892224461577774</v>
      </c>
      <c r="H18" s="7">
        <v>-9.298590612653836</v>
      </c>
      <c r="I18" s="7">
        <v>5.1892224461577774</v>
      </c>
    </row>
    <row r="19" spans="1:9" ht="15.75" thickBot="1" x14ac:dyDescent="0.3">
      <c r="A19" s="8" t="s">
        <v>50</v>
      </c>
      <c r="B19" s="8">
        <v>8.6710853020341552E-2</v>
      </c>
      <c r="C19" s="8">
        <v>2.1048050454143218E-2</v>
      </c>
      <c r="D19" s="8">
        <v>4.1196619710341338</v>
      </c>
      <c r="E19" s="8">
        <v>7.9893875687018031E-5</v>
      </c>
      <c r="F19" s="8">
        <v>4.4936299263611347E-2</v>
      </c>
      <c r="G19" s="8">
        <v>0.12848540677707176</v>
      </c>
      <c r="H19" s="8">
        <v>4.4936299263611347E-2</v>
      </c>
      <c r="I19" s="8">
        <v>0.12848540677707176</v>
      </c>
    </row>
    <row r="23" spans="1:9" x14ac:dyDescent="0.25">
      <c r="A23" t="s">
        <v>51</v>
      </c>
    </row>
    <row r="24" spans="1:9" ht="15.75" thickBot="1" x14ac:dyDescent="0.3"/>
    <row r="25" spans="1:9" x14ac:dyDescent="0.25">
      <c r="A25" s="9" t="s">
        <v>52</v>
      </c>
      <c r="B25" s="9" t="s">
        <v>53</v>
      </c>
      <c r="C25" s="9" t="s">
        <v>34</v>
      </c>
    </row>
    <row r="26" spans="1:9" x14ac:dyDescent="0.25">
      <c r="A26" s="7">
        <v>1</v>
      </c>
      <c r="B26" s="7">
        <v>260.00785236926083</v>
      </c>
      <c r="C26" s="7">
        <v>-135.02785236926081</v>
      </c>
      <c r="D26" t="e">
        <f>va</f>
        <v>#NAME?</v>
      </c>
    </row>
    <row r="27" spans="1:9" x14ac:dyDescent="0.25">
      <c r="A27" s="7">
        <v>2</v>
      </c>
      <c r="B27" s="7">
        <v>118.53727999990333</v>
      </c>
      <c r="C27" s="7">
        <v>-108.68727999990334</v>
      </c>
    </row>
    <row r="28" spans="1:9" x14ac:dyDescent="0.25">
      <c r="A28" s="7">
        <v>3</v>
      </c>
      <c r="B28" s="7">
        <v>266.7814078185807</v>
      </c>
      <c r="C28" s="7">
        <v>-251.7814078185807</v>
      </c>
    </row>
    <row r="29" spans="1:9" x14ac:dyDescent="0.25">
      <c r="A29" s="7">
        <v>4</v>
      </c>
      <c r="B29" s="7">
        <v>131.31773346843352</v>
      </c>
      <c r="C29" s="7">
        <v>6.5522665315664881</v>
      </c>
    </row>
    <row r="30" spans="1:9" x14ac:dyDescent="0.25">
      <c r="A30" s="7">
        <v>5</v>
      </c>
      <c r="B30" s="7">
        <v>653.14111971641557</v>
      </c>
      <c r="C30" s="7">
        <v>-106.64111971641557</v>
      </c>
    </row>
    <row r="31" spans="1:9" x14ac:dyDescent="0.25">
      <c r="A31" s="7">
        <v>6</v>
      </c>
      <c r="B31" s="7">
        <v>144.86484436707309</v>
      </c>
      <c r="C31" s="7">
        <v>-52.86484436707309</v>
      </c>
    </row>
    <row r="32" spans="1:9" x14ac:dyDescent="0.25">
      <c r="A32" s="7">
        <v>7</v>
      </c>
      <c r="B32" s="7">
        <v>240.08962845891514</v>
      </c>
      <c r="C32" s="7">
        <v>-199.25962845891513</v>
      </c>
    </row>
    <row r="33" spans="1:3" x14ac:dyDescent="0.25">
      <c r="A33" s="7">
        <v>8</v>
      </c>
      <c r="B33" s="7">
        <v>123.14306412371454</v>
      </c>
      <c r="C33" s="7">
        <v>27.646935876285454</v>
      </c>
    </row>
    <row r="34" spans="1:3" x14ac:dyDescent="0.25">
      <c r="A34" s="7">
        <v>9</v>
      </c>
      <c r="B34" s="7">
        <v>210.03602464030399</v>
      </c>
      <c r="C34" s="7">
        <v>567.78397535969611</v>
      </c>
    </row>
    <row r="35" spans="1:3" x14ac:dyDescent="0.25">
      <c r="A35" s="7">
        <v>10</v>
      </c>
      <c r="B35" s="7">
        <v>185.17275487936547</v>
      </c>
      <c r="C35" s="7">
        <v>-132.59275487936549</v>
      </c>
    </row>
    <row r="36" spans="1:3" x14ac:dyDescent="0.25">
      <c r="A36" s="7">
        <v>11</v>
      </c>
      <c r="B36" s="7">
        <v>233.20298576733487</v>
      </c>
      <c r="C36" s="7">
        <v>23.457014232665159</v>
      </c>
    </row>
    <row r="37" spans="1:3" x14ac:dyDescent="0.25">
      <c r="A37" s="7">
        <v>12</v>
      </c>
      <c r="B37" s="7">
        <v>68.251143809879181</v>
      </c>
      <c r="C37" s="7">
        <v>-68.251143809879181</v>
      </c>
    </row>
    <row r="38" spans="1:3" x14ac:dyDescent="0.25">
      <c r="A38" s="7">
        <v>13</v>
      </c>
      <c r="B38" s="7">
        <v>74.842591762951031</v>
      </c>
      <c r="C38" s="7">
        <v>-74.842591762951031</v>
      </c>
    </row>
    <row r="39" spans="1:3" x14ac:dyDescent="0.25">
      <c r="A39" s="7">
        <v>14</v>
      </c>
      <c r="B39" s="7">
        <v>128.923787658404</v>
      </c>
      <c r="C39" s="7">
        <v>-50.053787658403991</v>
      </c>
    </row>
    <row r="40" spans="1:3" x14ac:dyDescent="0.25">
      <c r="A40" s="7">
        <v>15</v>
      </c>
      <c r="B40" s="7">
        <v>77.57579929976211</v>
      </c>
      <c r="C40" s="7">
        <v>-34.955799299762113</v>
      </c>
    </row>
    <row r="41" spans="1:3" x14ac:dyDescent="0.25">
      <c r="A41" s="7">
        <v>16</v>
      </c>
      <c r="B41" s="7">
        <v>158.4618617971411</v>
      </c>
      <c r="C41" s="7">
        <v>176.96813820285891</v>
      </c>
    </row>
    <row r="42" spans="1:3" x14ac:dyDescent="0.25">
      <c r="A42" s="7">
        <v>17</v>
      </c>
      <c r="B42" s="7">
        <v>218.32378122728352</v>
      </c>
      <c r="C42" s="7">
        <v>30.39621877271648</v>
      </c>
    </row>
    <row r="43" spans="1:3" x14ac:dyDescent="0.25">
      <c r="A43" s="7">
        <v>18</v>
      </c>
      <c r="B43" s="7">
        <v>166.61157787614582</v>
      </c>
      <c r="C43" s="7">
        <v>-166.61157787614582</v>
      </c>
    </row>
    <row r="44" spans="1:3" x14ac:dyDescent="0.25">
      <c r="A44" s="7">
        <v>19</v>
      </c>
      <c r="B44" s="7">
        <v>651.87804632899133</v>
      </c>
      <c r="C44" s="7">
        <v>-103.84804632899136</v>
      </c>
    </row>
    <row r="45" spans="1:3" x14ac:dyDescent="0.25">
      <c r="A45" s="7">
        <v>20</v>
      </c>
      <c r="B45" s="7">
        <v>162.64025021762455</v>
      </c>
      <c r="C45" s="7">
        <v>-162.64025021762455</v>
      </c>
    </row>
    <row r="46" spans="1:3" x14ac:dyDescent="0.25">
      <c r="A46" s="7">
        <v>21</v>
      </c>
      <c r="B46" s="7">
        <v>109.36977874055401</v>
      </c>
      <c r="C46" s="7">
        <v>-66.029778740554008</v>
      </c>
    </row>
    <row r="47" spans="1:3" x14ac:dyDescent="0.25">
      <c r="A47" s="7">
        <v>22</v>
      </c>
      <c r="B47" s="7">
        <v>95.954868806733856</v>
      </c>
      <c r="C47" s="7">
        <v>-95.954868806733856</v>
      </c>
    </row>
    <row r="48" spans="1:3" x14ac:dyDescent="0.25">
      <c r="A48" s="7">
        <v>23</v>
      </c>
      <c r="B48" s="7">
        <v>86.133797359535762</v>
      </c>
      <c r="C48" s="7">
        <v>132.38620264046426</v>
      </c>
    </row>
    <row r="49" spans="1:3" x14ac:dyDescent="0.25">
      <c r="A49" s="7">
        <v>24</v>
      </c>
      <c r="B49" s="7">
        <v>226.54251756027563</v>
      </c>
      <c r="C49" s="7">
        <v>-55.902517560275641</v>
      </c>
    </row>
    <row r="50" spans="1:3" x14ac:dyDescent="0.25">
      <c r="A50" s="7">
        <v>25</v>
      </c>
      <c r="B50" s="7">
        <v>294.53503934686387</v>
      </c>
      <c r="C50" s="7">
        <v>-256.95503934686388</v>
      </c>
    </row>
    <row r="51" spans="1:3" x14ac:dyDescent="0.25">
      <c r="A51" s="7">
        <v>26</v>
      </c>
      <c r="B51" s="7">
        <v>275.72273459340897</v>
      </c>
      <c r="C51" s="7">
        <v>226.47726540659102</v>
      </c>
    </row>
    <row r="52" spans="1:3" x14ac:dyDescent="0.25">
      <c r="A52" s="7">
        <v>27</v>
      </c>
      <c r="B52" s="7">
        <v>243.74664765636916</v>
      </c>
      <c r="C52" s="7">
        <v>-243.74664765636916</v>
      </c>
    </row>
    <row r="53" spans="1:3" x14ac:dyDescent="0.25">
      <c r="A53" s="7">
        <v>28</v>
      </c>
      <c r="B53" s="7">
        <v>74.660484266703122</v>
      </c>
      <c r="C53" s="7">
        <v>-1.4804842667031153</v>
      </c>
    </row>
    <row r="54" spans="1:3" x14ac:dyDescent="0.25">
      <c r="A54" s="7">
        <v>29</v>
      </c>
      <c r="B54" s="7">
        <v>122.26331945134477</v>
      </c>
      <c r="C54" s="7">
        <v>-122.26331945134477</v>
      </c>
    </row>
    <row r="55" spans="1:3" x14ac:dyDescent="0.25">
      <c r="A55" s="7">
        <v>30</v>
      </c>
      <c r="B55" s="7">
        <v>326.71234750271043</v>
      </c>
      <c r="C55" s="7">
        <v>1206.0576524972896</v>
      </c>
    </row>
    <row r="56" spans="1:3" x14ac:dyDescent="0.25">
      <c r="A56" s="7">
        <v>31</v>
      </c>
      <c r="B56" s="7">
        <v>112.95777768402061</v>
      </c>
      <c r="C56" s="7">
        <v>-70.267777684020615</v>
      </c>
    </row>
    <row r="57" spans="1:3" x14ac:dyDescent="0.25">
      <c r="A57" s="7">
        <v>32</v>
      </c>
      <c r="B57" s="7">
        <v>183.11807079611745</v>
      </c>
      <c r="C57" s="7">
        <v>234.71192920388253</v>
      </c>
    </row>
    <row r="58" spans="1:3" x14ac:dyDescent="0.25">
      <c r="A58" s="7">
        <v>33</v>
      </c>
      <c r="B58" s="7">
        <v>187.72385491992867</v>
      </c>
      <c r="C58" s="7">
        <v>-187.72385491992867</v>
      </c>
    </row>
    <row r="59" spans="1:3" x14ac:dyDescent="0.25">
      <c r="A59" s="7">
        <v>34</v>
      </c>
      <c r="B59" s="7">
        <v>146.80644120806062</v>
      </c>
      <c r="C59" s="7">
        <v>405.91355879193941</v>
      </c>
    </row>
    <row r="60" spans="1:3" x14ac:dyDescent="0.25">
      <c r="A60" s="7">
        <v>35</v>
      </c>
      <c r="B60" s="7">
        <v>178.93968237563399</v>
      </c>
      <c r="C60" s="7">
        <v>43.600317624365999</v>
      </c>
    </row>
    <row r="61" spans="1:3" x14ac:dyDescent="0.25">
      <c r="A61" s="7">
        <v>36</v>
      </c>
      <c r="B61" s="7">
        <v>178.92056865307518</v>
      </c>
      <c r="C61" s="7">
        <v>362.37943134692478</v>
      </c>
    </row>
    <row r="62" spans="1:3" x14ac:dyDescent="0.25">
      <c r="A62" s="7">
        <v>37</v>
      </c>
      <c r="B62" s="7">
        <v>87.874172981716541</v>
      </c>
      <c r="C62" s="7">
        <v>-87.874172981716541</v>
      </c>
    </row>
    <row r="63" spans="1:3" x14ac:dyDescent="0.25">
      <c r="A63" s="7">
        <v>38</v>
      </c>
      <c r="B63" s="7">
        <v>347.32820858917813</v>
      </c>
      <c r="C63" s="7">
        <v>221.44179141082185</v>
      </c>
    </row>
    <row r="64" spans="1:3" x14ac:dyDescent="0.25">
      <c r="A64" s="7">
        <v>39</v>
      </c>
      <c r="B64" s="7">
        <v>208.90515221769891</v>
      </c>
      <c r="C64" s="7">
        <v>135.56484778230111</v>
      </c>
    </row>
    <row r="65" spans="1:3" x14ac:dyDescent="0.25">
      <c r="A65" s="7">
        <v>40</v>
      </c>
      <c r="B65" s="7">
        <v>286.33541673643066</v>
      </c>
      <c r="C65" s="7">
        <v>119.01458326356936</v>
      </c>
    </row>
    <row r="66" spans="1:3" x14ac:dyDescent="0.25">
      <c r="A66" s="7">
        <v>41</v>
      </c>
      <c r="B66" s="7">
        <v>174.83031420913795</v>
      </c>
      <c r="C66" s="7">
        <v>136.10968579086204</v>
      </c>
    </row>
    <row r="67" spans="1:3" x14ac:dyDescent="0.25">
      <c r="A67" s="7">
        <v>42</v>
      </c>
      <c r="B67" s="7">
        <v>151.36815834359868</v>
      </c>
      <c r="C67" s="7">
        <v>-97.718158343598674</v>
      </c>
    </row>
    <row r="68" spans="1:3" x14ac:dyDescent="0.25">
      <c r="A68" s="7">
        <v>43</v>
      </c>
      <c r="B68" s="7">
        <v>58.945602042555066</v>
      </c>
      <c r="C68" s="7">
        <v>4.9743979574449355</v>
      </c>
    </row>
    <row r="69" spans="1:3" x14ac:dyDescent="0.25">
      <c r="A69" s="7">
        <v>44</v>
      </c>
      <c r="B69" s="7">
        <v>83.513677064985174</v>
      </c>
      <c r="C69" s="7">
        <v>82.33632293501482</v>
      </c>
    </row>
    <row r="70" spans="1:3" x14ac:dyDescent="0.25">
      <c r="A70" s="7">
        <v>45</v>
      </c>
      <c r="B70" s="7">
        <v>121.2704875367144</v>
      </c>
      <c r="C70" s="7">
        <v>-111.6904875367144</v>
      </c>
    </row>
    <row r="71" spans="1:3" x14ac:dyDescent="0.25">
      <c r="A71" s="7">
        <v>46</v>
      </c>
      <c r="B71" s="7">
        <v>84.010093022300339</v>
      </c>
      <c r="C71" s="7">
        <v>-84.010093022300339</v>
      </c>
    </row>
    <row r="72" spans="1:3" x14ac:dyDescent="0.25">
      <c r="A72" s="7">
        <v>47</v>
      </c>
      <c r="B72" s="7">
        <v>82.024429193039708</v>
      </c>
      <c r="C72" s="7">
        <v>237.4655708069603</v>
      </c>
    </row>
    <row r="73" spans="1:3" x14ac:dyDescent="0.25">
      <c r="A73" s="7">
        <v>48</v>
      </c>
      <c r="B73" s="7">
        <v>168.96145669790226</v>
      </c>
      <c r="C73" s="7">
        <v>-168.96145669790226</v>
      </c>
    </row>
    <row r="74" spans="1:3" x14ac:dyDescent="0.25">
      <c r="A74" s="7">
        <v>49</v>
      </c>
      <c r="B74" s="7">
        <v>127.86193548978628</v>
      </c>
      <c r="C74" s="7">
        <v>-44.781935489786278</v>
      </c>
    </row>
    <row r="75" spans="1:3" x14ac:dyDescent="0.25">
      <c r="A75" s="7">
        <v>50</v>
      </c>
      <c r="B75" s="7">
        <v>459.75712277711375</v>
      </c>
      <c r="C75" s="7">
        <v>185.07287722288629</v>
      </c>
    </row>
    <row r="76" spans="1:3" x14ac:dyDescent="0.25">
      <c r="A76" s="7">
        <v>51</v>
      </c>
      <c r="B76" s="7">
        <v>168.87332272135603</v>
      </c>
      <c r="C76" s="7">
        <v>-168.87332272135603</v>
      </c>
    </row>
    <row r="77" spans="1:3" x14ac:dyDescent="0.25">
      <c r="A77" s="7">
        <v>52</v>
      </c>
      <c r="B77" s="7">
        <v>106.68063819201605</v>
      </c>
      <c r="C77" s="7">
        <v>-13.480638192016045</v>
      </c>
    </row>
    <row r="78" spans="1:3" x14ac:dyDescent="0.25">
      <c r="A78" s="7">
        <v>53</v>
      </c>
      <c r="B78" s="7">
        <v>91.166977186674757</v>
      </c>
      <c r="C78" s="7">
        <v>13.87302281332525</v>
      </c>
    </row>
    <row r="79" spans="1:3" x14ac:dyDescent="0.25">
      <c r="A79" s="7">
        <v>54</v>
      </c>
      <c r="B79" s="7">
        <v>164.48787353891043</v>
      </c>
      <c r="C79" s="7">
        <v>-130.35787353891044</v>
      </c>
    </row>
    <row r="80" spans="1:3" x14ac:dyDescent="0.25">
      <c r="A80" s="7">
        <v>55</v>
      </c>
      <c r="B80" s="7">
        <v>131.47488769896717</v>
      </c>
      <c r="C80" s="7">
        <v>-90.284887698967168</v>
      </c>
    </row>
    <row r="81" spans="1:3" x14ac:dyDescent="0.25">
      <c r="A81" s="7">
        <v>56</v>
      </c>
      <c r="B81" s="7">
        <v>160.44752562640173</v>
      </c>
      <c r="C81" s="7">
        <v>9.4424743735982588</v>
      </c>
    </row>
    <row r="82" spans="1:3" x14ac:dyDescent="0.25">
      <c r="A82" s="7">
        <v>57</v>
      </c>
      <c r="B82" s="7">
        <v>288.45912107366604</v>
      </c>
      <c r="C82" s="7">
        <v>1609.570878926334</v>
      </c>
    </row>
    <row r="83" spans="1:3" x14ac:dyDescent="0.25">
      <c r="A83" s="7">
        <v>58</v>
      </c>
      <c r="B83" s="7">
        <v>173.45415357945296</v>
      </c>
      <c r="C83" s="7">
        <v>636.93584642054702</v>
      </c>
    </row>
    <row r="84" spans="1:3" x14ac:dyDescent="0.25">
      <c r="A84" s="7">
        <v>59</v>
      </c>
      <c r="B84" s="7">
        <v>49.080463607083857</v>
      </c>
      <c r="C84" s="7">
        <v>-49.080463607083857</v>
      </c>
    </row>
    <row r="85" spans="1:3" x14ac:dyDescent="0.25">
      <c r="A85" s="7">
        <v>60</v>
      </c>
      <c r="B85" s="7">
        <v>76.715168349951156</v>
      </c>
      <c r="C85" s="7">
        <v>-43.935168349951155</v>
      </c>
    </row>
    <row r="86" spans="1:3" x14ac:dyDescent="0.25">
      <c r="A86" s="7">
        <v>61</v>
      </c>
      <c r="B86" s="7">
        <v>176.88499829238597</v>
      </c>
      <c r="C86" s="7">
        <v>-81.084998292385976</v>
      </c>
    </row>
    <row r="87" spans="1:3" x14ac:dyDescent="0.25">
      <c r="A87" s="7">
        <v>62</v>
      </c>
      <c r="B87" s="7">
        <v>120.749118313685</v>
      </c>
      <c r="C87" s="7">
        <v>-92.969118313685001</v>
      </c>
    </row>
    <row r="88" spans="1:3" x14ac:dyDescent="0.25">
      <c r="A88" s="7">
        <v>63</v>
      </c>
      <c r="B88" s="7">
        <v>160.37850537241437</v>
      </c>
      <c r="C88" s="7">
        <v>54.691494627585627</v>
      </c>
    </row>
    <row r="89" spans="1:3" x14ac:dyDescent="0.25">
      <c r="A89" s="7">
        <v>64</v>
      </c>
      <c r="B89" s="7">
        <v>161.37133728704467</v>
      </c>
      <c r="C89" s="7">
        <v>-81.861337287044663</v>
      </c>
    </row>
    <row r="90" spans="1:3" x14ac:dyDescent="0.25">
      <c r="A90" s="7">
        <v>65</v>
      </c>
      <c r="B90" s="7">
        <v>310.06781407476404</v>
      </c>
      <c r="C90" s="7">
        <v>-310.06781407476404</v>
      </c>
    </row>
    <row r="91" spans="1:3" x14ac:dyDescent="0.25">
      <c r="A91" s="7">
        <v>66</v>
      </c>
      <c r="B91" s="7">
        <v>138.700792117329</v>
      </c>
      <c r="C91" s="7">
        <v>-138.700792117329</v>
      </c>
    </row>
    <row r="92" spans="1:3" x14ac:dyDescent="0.25">
      <c r="A92" s="7">
        <v>67</v>
      </c>
      <c r="B92" s="7">
        <v>360.78718551127139</v>
      </c>
      <c r="C92" s="7">
        <v>-54.757185511271416</v>
      </c>
    </row>
    <row r="93" spans="1:3" x14ac:dyDescent="0.25">
      <c r="A93" s="7">
        <v>68</v>
      </c>
      <c r="B93" s="7">
        <v>206.98850864242567</v>
      </c>
      <c r="C93" s="7">
        <v>-102.44850864242567</v>
      </c>
    </row>
    <row r="94" spans="1:3" x14ac:dyDescent="0.25">
      <c r="A94" s="7">
        <v>69</v>
      </c>
      <c r="B94" s="7">
        <v>334.79304332772779</v>
      </c>
      <c r="C94" s="7">
        <v>-334.79304332772779</v>
      </c>
    </row>
    <row r="95" spans="1:3" x14ac:dyDescent="0.25">
      <c r="A95" s="7">
        <v>70</v>
      </c>
      <c r="B95" s="7">
        <v>181.94313138523924</v>
      </c>
      <c r="C95" s="7">
        <v>460.52686861476082</v>
      </c>
    </row>
    <row r="96" spans="1:3" x14ac:dyDescent="0.25">
      <c r="A96" s="7">
        <v>71</v>
      </c>
      <c r="B96" s="7">
        <v>125.53700993374409</v>
      </c>
      <c r="C96" s="7">
        <v>182.51299006625592</v>
      </c>
    </row>
    <row r="97" spans="1:3" x14ac:dyDescent="0.25">
      <c r="A97" s="7">
        <v>72</v>
      </c>
      <c r="B97" s="7">
        <v>100.51658594227196</v>
      </c>
      <c r="C97" s="7">
        <v>85.833414057728035</v>
      </c>
    </row>
    <row r="98" spans="1:3" x14ac:dyDescent="0.25">
      <c r="A98" s="7">
        <v>73</v>
      </c>
      <c r="B98" s="7">
        <v>178.51228667230623</v>
      </c>
      <c r="C98" s="7">
        <v>-122.36228667230623</v>
      </c>
    </row>
    <row r="99" spans="1:3" x14ac:dyDescent="0.25">
      <c r="A99" s="7">
        <v>74</v>
      </c>
      <c r="B99" s="7">
        <v>131.99625692199658</v>
      </c>
      <c r="C99" s="7">
        <v>-2.6262569219965712</v>
      </c>
    </row>
    <row r="100" spans="1:3" x14ac:dyDescent="0.25">
      <c r="A100" s="7">
        <v>75</v>
      </c>
      <c r="B100" s="7">
        <v>114.96839477899555</v>
      </c>
      <c r="C100" s="7">
        <v>-21.858394778995546</v>
      </c>
    </row>
    <row r="101" spans="1:3" x14ac:dyDescent="0.25">
      <c r="A101" s="7">
        <v>76</v>
      </c>
      <c r="B101" s="7">
        <v>258.42463097761373</v>
      </c>
      <c r="C101" s="7">
        <v>-258.42463097761373</v>
      </c>
    </row>
    <row r="102" spans="1:3" x14ac:dyDescent="0.25">
      <c r="A102" s="7">
        <v>77</v>
      </c>
      <c r="B102" s="7">
        <v>233.13396551334745</v>
      </c>
      <c r="C102" s="7">
        <v>59.526034486652577</v>
      </c>
    </row>
    <row r="103" spans="1:3" x14ac:dyDescent="0.25">
      <c r="A103" s="7">
        <v>78</v>
      </c>
      <c r="B103" s="7">
        <v>168.21391299035182</v>
      </c>
      <c r="C103" s="7">
        <v>-69.753912990351822</v>
      </c>
    </row>
    <row r="104" spans="1:3" x14ac:dyDescent="0.25">
      <c r="A104" s="7">
        <v>79</v>
      </c>
      <c r="B104" s="7">
        <v>157.89642558583856</v>
      </c>
      <c r="C104" s="7">
        <v>100.65357441416145</v>
      </c>
    </row>
    <row r="105" spans="1:3" x14ac:dyDescent="0.25">
      <c r="A105" s="7">
        <v>80</v>
      </c>
      <c r="B105" s="7">
        <v>127.93095574377365</v>
      </c>
      <c r="C105" s="7">
        <v>-26.250955743773645</v>
      </c>
    </row>
    <row r="106" spans="1:3" x14ac:dyDescent="0.25">
      <c r="A106" s="7">
        <v>81</v>
      </c>
      <c r="B106" s="7">
        <v>232.70656981001969</v>
      </c>
      <c r="C106" s="7">
        <v>-232.70656981001969</v>
      </c>
    </row>
    <row r="107" spans="1:3" x14ac:dyDescent="0.25">
      <c r="A107" s="7">
        <v>82</v>
      </c>
      <c r="B107" s="7">
        <v>89.231219888842645</v>
      </c>
      <c r="C107" s="7">
        <v>-23.981219888842645</v>
      </c>
    </row>
    <row r="108" spans="1:3" x14ac:dyDescent="0.25">
      <c r="A108" s="7">
        <v>83</v>
      </c>
      <c r="B108" s="7">
        <v>89.608709060741887</v>
      </c>
      <c r="C108" s="7">
        <v>19.001290939258112</v>
      </c>
    </row>
    <row r="109" spans="1:3" x14ac:dyDescent="0.25">
      <c r="A109" s="7">
        <v>84</v>
      </c>
      <c r="B109" s="7">
        <v>125.31083544922308</v>
      </c>
      <c r="C109" s="7">
        <v>-75.750835449223075</v>
      </c>
    </row>
    <row r="110" spans="1:3" x14ac:dyDescent="0.25">
      <c r="A110" s="7">
        <v>85</v>
      </c>
      <c r="B110" s="7">
        <v>197.36865841403431</v>
      </c>
      <c r="C110" s="7">
        <v>-197.36865841403431</v>
      </c>
    </row>
    <row r="111" spans="1:3" x14ac:dyDescent="0.25">
      <c r="A111" s="7">
        <v>86</v>
      </c>
      <c r="B111" s="7">
        <v>450.38840029895761</v>
      </c>
      <c r="C111" s="7">
        <v>-214.81840029895761</v>
      </c>
    </row>
    <row r="112" spans="1:3" x14ac:dyDescent="0.25">
      <c r="A112" s="7">
        <v>87</v>
      </c>
      <c r="B112" s="7">
        <v>244.45012437564651</v>
      </c>
      <c r="C112" s="7">
        <v>-244.45012437564651</v>
      </c>
    </row>
    <row r="113" spans="1:3" x14ac:dyDescent="0.25">
      <c r="A113" s="7">
        <v>88</v>
      </c>
      <c r="B113" s="7">
        <v>178.01587071499108</v>
      </c>
      <c r="C113" s="7">
        <v>-178.01587071499108</v>
      </c>
    </row>
    <row r="114" spans="1:3" x14ac:dyDescent="0.25">
      <c r="A114" s="7">
        <v>89</v>
      </c>
      <c r="B114" s="7">
        <v>128.35835144710143</v>
      </c>
      <c r="C114" s="7">
        <v>-128.35835144710143</v>
      </c>
    </row>
    <row r="115" spans="1:3" x14ac:dyDescent="0.25">
      <c r="A115" s="7">
        <v>90</v>
      </c>
      <c r="B115" s="7">
        <v>202.56483201486233</v>
      </c>
      <c r="C115" s="7">
        <v>-202.56483201486233</v>
      </c>
    </row>
    <row r="116" spans="1:3" x14ac:dyDescent="0.25">
      <c r="A116" s="7">
        <v>91</v>
      </c>
      <c r="B116" s="7">
        <v>121.54072900950861</v>
      </c>
      <c r="C116" s="7">
        <v>-121.54072900950861</v>
      </c>
    </row>
    <row r="117" spans="1:3" x14ac:dyDescent="0.25">
      <c r="A117" s="7">
        <v>92</v>
      </c>
      <c r="B117" s="7">
        <v>122.06209823253798</v>
      </c>
      <c r="C117" s="7">
        <v>-122.06209823253798</v>
      </c>
    </row>
    <row r="118" spans="1:3" x14ac:dyDescent="0.25">
      <c r="A118" s="7">
        <v>93</v>
      </c>
      <c r="B118" s="7">
        <v>96.54525828375067</v>
      </c>
      <c r="C118" s="7">
        <v>-28.165258283750674</v>
      </c>
    </row>
    <row r="119" spans="1:3" x14ac:dyDescent="0.25">
      <c r="A119" s="7">
        <v>94</v>
      </c>
      <c r="B119" s="7">
        <v>47.949591184478749</v>
      </c>
      <c r="C119" s="7">
        <v>-47.949591184478749</v>
      </c>
    </row>
    <row r="120" spans="1:3" x14ac:dyDescent="0.25">
      <c r="A120" s="7">
        <v>95</v>
      </c>
      <c r="B120" s="7">
        <v>544.48231196819472</v>
      </c>
      <c r="C120" s="7">
        <v>-544.48231196819472</v>
      </c>
    </row>
    <row r="121" spans="1:3" x14ac:dyDescent="0.25">
      <c r="A121" s="7">
        <v>96</v>
      </c>
      <c r="B121" s="7">
        <v>78.996026917720201</v>
      </c>
      <c r="C121" s="7">
        <v>-78.996026917720201</v>
      </c>
    </row>
    <row r="122" spans="1:3" x14ac:dyDescent="0.25">
      <c r="A122" s="7">
        <v>97</v>
      </c>
      <c r="B122" s="7">
        <v>377.22465817725561</v>
      </c>
      <c r="C122" s="7">
        <v>96.925341822744372</v>
      </c>
    </row>
    <row r="123" spans="1:3" x14ac:dyDescent="0.25">
      <c r="A123" s="7">
        <v>98</v>
      </c>
      <c r="B123" s="7">
        <v>220.24042480255676</v>
      </c>
      <c r="C123" s="7">
        <v>13.809575197443252</v>
      </c>
    </row>
    <row r="124" spans="1:3" x14ac:dyDescent="0.25">
      <c r="A124" s="7">
        <v>99</v>
      </c>
      <c r="B124" s="7">
        <v>319.34840257637393</v>
      </c>
      <c r="C124" s="7">
        <v>131.85159742362606</v>
      </c>
    </row>
    <row r="125" spans="1:3" ht="15.75" thickBot="1" x14ac:dyDescent="0.3">
      <c r="A125" s="8">
        <v>100</v>
      </c>
      <c r="B125" s="8">
        <v>314.38424300322225</v>
      </c>
      <c r="C125" s="8">
        <v>-62.864243003222242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3"/>
  <sheetViews>
    <sheetView workbookViewId="0">
      <selection activeCell="A4" sqref="A4"/>
    </sheetView>
  </sheetViews>
  <sheetFormatPr baseColWidth="10" defaultRowHeight="15" x14ac:dyDescent="0.25"/>
  <sheetData>
    <row r="3" spans="1:4" x14ac:dyDescent="0.25">
      <c r="A3" s="2" t="s">
        <v>7</v>
      </c>
      <c r="B3" s="2" t="s">
        <v>8</v>
      </c>
      <c r="C3" s="2" t="s">
        <v>9</v>
      </c>
    </row>
    <row r="4" spans="1:4" x14ac:dyDescent="0.25">
      <c r="A4" s="4">
        <v>124.98</v>
      </c>
      <c r="B4" s="4">
        <v>38</v>
      </c>
      <c r="C4" s="4">
        <v>3766.6666666666661</v>
      </c>
      <c r="D4" s="4">
        <v>1</v>
      </c>
    </row>
    <row r="5" spans="1:4" x14ac:dyDescent="0.25">
      <c r="A5" s="4">
        <v>9.85</v>
      </c>
      <c r="B5" s="4">
        <v>33</v>
      </c>
      <c r="C5" s="4">
        <v>2016.6666666666667</v>
      </c>
      <c r="D5" s="4">
        <v>2</v>
      </c>
    </row>
    <row r="6" spans="1:4" x14ac:dyDescent="0.25">
      <c r="A6" s="4">
        <v>15</v>
      </c>
      <c r="B6" s="4">
        <v>34</v>
      </c>
      <c r="C6" s="4">
        <v>3750</v>
      </c>
      <c r="D6" s="4">
        <v>3</v>
      </c>
    </row>
    <row r="7" spans="1:4" x14ac:dyDescent="0.25">
      <c r="A7" s="4">
        <v>137.87</v>
      </c>
      <c r="B7" s="4">
        <v>31</v>
      </c>
      <c r="C7" s="4">
        <v>2116.6666666666665</v>
      </c>
      <c r="D7" s="4">
        <v>4</v>
      </c>
    </row>
    <row r="8" spans="1:4" x14ac:dyDescent="0.25">
      <c r="A8" s="4">
        <v>546.5</v>
      </c>
      <c r="B8" s="4">
        <v>32</v>
      </c>
      <c r="C8" s="4">
        <v>8158.3333333333321</v>
      </c>
      <c r="D8" s="4">
        <v>5</v>
      </c>
    </row>
    <row r="9" spans="1:4" x14ac:dyDescent="0.25">
      <c r="A9" s="4">
        <v>92</v>
      </c>
      <c r="B9" s="4">
        <v>23</v>
      </c>
      <c r="C9" s="4">
        <v>2083.3333333333335</v>
      </c>
      <c r="D9" s="4">
        <v>6</v>
      </c>
    </row>
    <row r="10" spans="1:4" x14ac:dyDescent="0.25">
      <c r="A10" s="4">
        <v>40.83</v>
      </c>
      <c r="B10" s="4">
        <v>28</v>
      </c>
      <c r="C10" s="4">
        <v>3300</v>
      </c>
      <c r="D10" s="4">
        <v>7</v>
      </c>
    </row>
    <row r="11" spans="1:4" x14ac:dyDescent="0.25">
      <c r="A11" s="4">
        <v>150.79</v>
      </c>
      <c r="B11" s="4">
        <v>29</v>
      </c>
      <c r="C11" s="4">
        <v>1975</v>
      </c>
      <c r="D11" s="4">
        <v>8</v>
      </c>
    </row>
    <row r="12" spans="1:4" x14ac:dyDescent="0.25">
      <c r="A12" s="4">
        <v>777.82</v>
      </c>
      <c r="B12" s="4">
        <v>37</v>
      </c>
      <c r="C12" s="4">
        <v>3166.6666666666665</v>
      </c>
      <c r="D12" s="4">
        <v>9</v>
      </c>
    </row>
    <row r="13" spans="1:4" x14ac:dyDescent="0.25">
      <c r="A13" s="4">
        <v>52.58</v>
      </c>
      <c r="B13" s="4">
        <v>28</v>
      </c>
      <c r="C13" s="4">
        <v>2666.6666666666665</v>
      </c>
      <c r="D13" s="4">
        <v>10</v>
      </c>
    </row>
    <row r="14" spans="1:4" x14ac:dyDescent="0.25">
      <c r="A14" s="4">
        <v>256.66000000000003</v>
      </c>
      <c r="B14" s="4">
        <v>31</v>
      </c>
      <c r="C14" s="4">
        <v>3291.6666666666665</v>
      </c>
      <c r="D14" s="4">
        <v>11</v>
      </c>
    </row>
    <row r="15" spans="1:4" x14ac:dyDescent="0.25">
      <c r="A15" s="4">
        <v>0</v>
      </c>
      <c r="B15" s="4">
        <v>42</v>
      </c>
      <c r="C15" s="4">
        <v>1650</v>
      </c>
      <c r="D15" s="4">
        <v>12</v>
      </c>
    </row>
    <row r="16" spans="1:4" x14ac:dyDescent="0.25">
      <c r="A16" s="4">
        <v>0</v>
      </c>
      <c r="B16" s="4">
        <v>30</v>
      </c>
      <c r="C16" s="4">
        <v>1441.6666666666667</v>
      </c>
      <c r="D16" s="4">
        <v>13</v>
      </c>
    </row>
    <row r="17" spans="1:4" x14ac:dyDescent="0.25">
      <c r="A17" s="4">
        <v>78.87</v>
      </c>
      <c r="B17" s="4">
        <v>29</v>
      </c>
      <c r="C17" s="4">
        <v>2041.6666666666667</v>
      </c>
      <c r="D17" s="4">
        <v>14</v>
      </c>
    </row>
    <row r="18" spans="1:4" x14ac:dyDescent="0.25">
      <c r="A18" s="4">
        <v>42.62</v>
      </c>
      <c r="B18" s="4">
        <v>35</v>
      </c>
      <c r="C18" s="4">
        <v>1591.6666666666667</v>
      </c>
      <c r="D18" s="4">
        <v>15</v>
      </c>
    </row>
    <row r="19" spans="1:4" x14ac:dyDescent="0.25">
      <c r="A19" s="4">
        <v>335.43</v>
      </c>
      <c r="B19" s="4">
        <v>41</v>
      </c>
      <c r="C19" s="4">
        <v>2666.6666666666665</v>
      </c>
      <c r="D19" s="4">
        <v>16</v>
      </c>
    </row>
    <row r="20" spans="1:4" x14ac:dyDescent="0.25">
      <c r="A20" s="4">
        <v>248.72</v>
      </c>
      <c r="B20" s="4">
        <v>40</v>
      </c>
      <c r="C20" s="4">
        <v>3333.3333333333335</v>
      </c>
      <c r="D20" s="4">
        <v>17</v>
      </c>
    </row>
    <row r="21" spans="1:4" x14ac:dyDescent="0.25">
      <c r="A21" s="4">
        <v>0</v>
      </c>
      <c r="B21" s="4">
        <v>30</v>
      </c>
      <c r="C21" s="4">
        <v>2500</v>
      </c>
      <c r="D21" s="4">
        <v>18</v>
      </c>
    </row>
    <row r="22" spans="1:4" x14ac:dyDescent="0.25">
      <c r="A22" s="4">
        <v>548.03</v>
      </c>
      <c r="B22" s="4">
        <v>40</v>
      </c>
      <c r="C22" s="4">
        <v>8333.3333333333339</v>
      </c>
      <c r="D22" s="4">
        <v>19</v>
      </c>
    </row>
    <row r="23" spans="1:4" x14ac:dyDescent="0.25">
      <c r="A23" s="4">
        <v>0</v>
      </c>
      <c r="B23" s="4">
        <v>46</v>
      </c>
      <c r="C23" s="4">
        <v>2833.3333333333335</v>
      </c>
      <c r="D23" s="4">
        <v>20</v>
      </c>
    </row>
    <row r="24" spans="1:4" x14ac:dyDescent="0.25">
      <c r="A24" s="4">
        <v>43.34</v>
      </c>
      <c r="B24" s="4">
        <v>35</v>
      </c>
      <c r="C24" s="4">
        <v>1958.3333333333333</v>
      </c>
      <c r="D24" s="4">
        <v>21</v>
      </c>
    </row>
    <row r="25" spans="1:4" x14ac:dyDescent="0.25">
      <c r="A25" s="4">
        <v>0</v>
      </c>
      <c r="B25" s="4">
        <v>25</v>
      </c>
      <c r="C25" s="4">
        <v>1566.6666666666667</v>
      </c>
      <c r="D25" s="4">
        <v>22</v>
      </c>
    </row>
    <row r="26" spans="1:4" x14ac:dyDescent="0.25">
      <c r="A26" s="4">
        <v>218.52</v>
      </c>
      <c r="B26" s="4">
        <v>34</v>
      </c>
      <c r="C26" s="4">
        <v>1666.6666666666667</v>
      </c>
      <c r="D26" s="4">
        <v>23</v>
      </c>
    </row>
    <row r="27" spans="1:4" x14ac:dyDescent="0.25">
      <c r="A27" s="4">
        <v>170.64</v>
      </c>
      <c r="B27" s="4">
        <v>36</v>
      </c>
      <c r="C27" s="4">
        <v>3333.3333333333335</v>
      </c>
      <c r="D27" s="4">
        <v>24</v>
      </c>
    </row>
    <row r="28" spans="1:4" x14ac:dyDescent="0.25">
      <c r="A28" s="4">
        <v>37.58</v>
      </c>
      <c r="B28" s="4">
        <v>43</v>
      </c>
      <c r="C28" s="4">
        <v>4283.333333333333</v>
      </c>
      <c r="D28" s="4">
        <v>25</v>
      </c>
    </row>
    <row r="29" spans="1:4" x14ac:dyDescent="0.25">
      <c r="A29" s="4">
        <v>502.2</v>
      </c>
      <c r="B29" s="4">
        <v>30</v>
      </c>
      <c r="C29" s="4">
        <v>3758.3333333333335</v>
      </c>
      <c r="D29" s="4">
        <v>26</v>
      </c>
    </row>
    <row r="30" spans="1:4" x14ac:dyDescent="0.25">
      <c r="A30" s="4">
        <v>0</v>
      </c>
      <c r="B30" s="4">
        <v>22</v>
      </c>
      <c r="C30" s="4">
        <v>3200</v>
      </c>
      <c r="D30" s="4">
        <v>27</v>
      </c>
    </row>
    <row r="31" spans="1:4" x14ac:dyDescent="0.25">
      <c r="A31" s="4">
        <v>73.180000000000007</v>
      </c>
      <c r="B31" s="4">
        <v>22</v>
      </c>
      <c r="C31" s="4">
        <v>1250</v>
      </c>
      <c r="D31" s="4">
        <v>28</v>
      </c>
    </row>
    <row r="32" spans="1:4" x14ac:dyDescent="0.25">
      <c r="A32" s="4">
        <v>0</v>
      </c>
      <c r="B32" s="4">
        <v>34</v>
      </c>
      <c r="C32" s="4">
        <v>2083.3333333333335</v>
      </c>
      <c r="D32" s="4">
        <v>29</v>
      </c>
    </row>
    <row r="33" spans="1:4" x14ac:dyDescent="0.25">
      <c r="A33" s="4">
        <v>1532.77</v>
      </c>
      <c r="B33" s="4">
        <v>40</v>
      </c>
      <c r="C33" s="4">
        <v>4583.333333333333</v>
      </c>
      <c r="D33" s="4">
        <v>30</v>
      </c>
    </row>
    <row r="34" spans="1:4" x14ac:dyDescent="0.25">
      <c r="A34" s="4">
        <v>42.69</v>
      </c>
      <c r="B34" s="4">
        <v>22</v>
      </c>
      <c r="C34" s="4">
        <v>1691.6666666666663</v>
      </c>
      <c r="D34" s="4">
        <v>31</v>
      </c>
    </row>
    <row r="35" spans="1:4" x14ac:dyDescent="0.25">
      <c r="A35" s="4">
        <v>417.83</v>
      </c>
      <c r="B35" s="4">
        <v>29</v>
      </c>
      <c r="C35" s="4">
        <v>2666.6666666666665</v>
      </c>
      <c r="D35" s="4">
        <v>32</v>
      </c>
    </row>
    <row r="36" spans="1:4" x14ac:dyDescent="0.25">
      <c r="A36" s="4">
        <v>0</v>
      </c>
      <c r="B36" s="4">
        <v>25</v>
      </c>
      <c r="C36" s="4">
        <v>2625</v>
      </c>
      <c r="D36" s="4">
        <v>33</v>
      </c>
    </row>
    <row r="37" spans="1:4" x14ac:dyDescent="0.25">
      <c r="A37" s="4">
        <v>552.72</v>
      </c>
      <c r="B37" s="4">
        <v>21</v>
      </c>
      <c r="C37" s="4">
        <v>2058.3333333333335</v>
      </c>
      <c r="D37" s="4">
        <v>34</v>
      </c>
    </row>
    <row r="38" spans="1:4" x14ac:dyDescent="0.25">
      <c r="A38" s="4">
        <v>222.54</v>
      </c>
      <c r="B38" s="4">
        <v>24</v>
      </c>
      <c r="C38" s="4">
        <v>2500</v>
      </c>
      <c r="D38" s="4">
        <v>35</v>
      </c>
    </row>
    <row r="39" spans="1:4" x14ac:dyDescent="0.25">
      <c r="A39" s="4">
        <v>541.29999999999995</v>
      </c>
      <c r="B39" s="4">
        <v>43</v>
      </c>
      <c r="C39" s="4">
        <v>2950</v>
      </c>
      <c r="D39" s="4">
        <v>36</v>
      </c>
    </row>
    <row r="40" spans="1:4" x14ac:dyDescent="0.25">
      <c r="A40" s="4">
        <v>0</v>
      </c>
      <c r="B40" s="4">
        <v>43</v>
      </c>
      <c r="C40" s="4">
        <v>1900.0000000000002</v>
      </c>
      <c r="D40" s="4">
        <v>37</v>
      </c>
    </row>
    <row r="41" spans="1:4" x14ac:dyDescent="0.25">
      <c r="A41" s="4">
        <v>568.77</v>
      </c>
      <c r="B41" s="4">
        <v>37</v>
      </c>
      <c r="C41" s="4">
        <v>4750</v>
      </c>
      <c r="D41" s="4">
        <v>38</v>
      </c>
    </row>
    <row r="42" spans="1:4" x14ac:dyDescent="0.25">
      <c r="A42" s="4">
        <v>344.47</v>
      </c>
      <c r="B42" s="4">
        <v>27</v>
      </c>
      <c r="C42" s="4">
        <v>2916.6666666666665</v>
      </c>
      <c r="D42" s="4">
        <v>39</v>
      </c>
    </row>
    <row r="43" spans="1:4" x14ac:dyDescent="0.25">
      <c r="A43" s="4">
        <v>405.35</v>
      </c>
      <c r="B43" s="4">
        <v>28</v>
      </c>
      <c r="C43" s="4">
        <v>3833.3333333333335</v>
      </c>
      <c r="D43" s="4">
        <v>40</v>
      </c>
    </row>
    <row r="44" spans="1:4" x14ac:dyDescent="0.25">
      <c r="A44" s="4">
        <v>310.94</v>
      </c>
      <c r="B44" s="4">
        <v>26</v>
      </c>
      <c r="C44" s="4">
        <v>2500</v>
      </c>
      <c r="D44" s="4">
        <v>41</v>
      </c>
    </row>
    <row r="45" spans="1:4" x14ac:dyDescent="0.25">
      <c r="A45" s="4">
        <v>53.65</v>
      </c>
      <c r="B45" s="4">
        <v>23</v>
      </c>
      <c r="C45" s="4">
        <v>2158.3333333333335</v>
      </c>
      <c r="D45" s="4">
        <v>42</v>
      </c>
    </row>
    <row r="46" spans="1:4" x14ac:dyDescent="0.25">
      <c r="A46" s="4">
        <v>63.92</v>
      </c>
      <c r="B46" s="4">
        <v>30</v>
      </c>
      <c r="C46" s="4">
        <v>1258.3333333333333</v>
      </c>
      <c r="D46" s="4">
        <v>43</v>
      </c>
    </row>
    <row r="47" spans="1:4" x14ac:dyDescent="0.25">
      <c r="A47" s="4">
        <v>165.85</v>
      </c>
      <c r="B47" s="4">
        <v>30</v>
      </c>
      <c r="C47" s="4">
        <v>1541.6666666666667</v>
      </c>
      <c r="D47" s="4">
        <v>44</v>
      </c>
    </row>
    <row r="48" spans="1:4" x14ac:dyDescent="0.25">
      <c r="A48" s="4">
        <v>9.58</v>
      </c>
      <c r="B48" s="4">
        <v>38</v>
      </c>
      <c r="C48" s="4">
        <v>2166.6666666666665</v>
      </c>
      <c r="D48" s="4">
        <v>45</v>
      </c>
    </row>
    <row r="49" spans="1:4" x14ac:dyDescent="0.25">
      <c r="A49" s="4">
        <v>0</v>
      </c>
      <c r="B49" s="4">
        <v>28</v>
      </c>
      <c r="C49" s="4">
        <v>1500</v>
      </c>
      <c r="D49" s="4">
        <v>46</v>
      </c>
    </row>
    <row r="50" spans="1:4" x14ac:dyDescent="0.25">
      <c r="A50" s="4">
        <v>319.49</v>
      </c>
      <c r="B50" s="4">
        <v>36</v>
      </c>
      <c r="C50" s="4">
        <v>1666.6666666666667</v>
      </c>
      <c r="D50" s="4">
        <v>47</v>
      </c>
    </row>
    <row r="51" spans="1:4" x14ac:dyDescent="0.25">
      <c r="A51" s="4">
        <v>0</v>
      </c>
      <c r="B51" s="4">
        <v>38</v>
      </c>
      <c r="C51" s="4">
        <v>2716.6666666666665</v>
      </c>
      <c r="D51" s="4">
        <v>48</v>
      </c>
    </row>
    <row r="52" spans="1:4" x14ac:dyDescent="0.25">
      <c r="A52" s="4">
        <v>83.08</v>
      </c>
      <c r="B52" s="4">
        <v>26</v>
      </c>
      <c r="C52" s="4">
        <v>1958.3333333333333</v>
      </c>
      <c r="D52" s="4">
        <v>49</v>
      </c>
    </row>
    <row r="53" spans="1:4" x14ac:dyDescent="0.25">
      <c r="A53" s="4">
        <v>644.83000000000004</v>
      </c>
      <c r="B53" s="4">
        <v>28</v>
      </c>
      <c r="C53" s="4">
        <v>5833.333333333333</v>
      </c>
      <c r="D53" s="4">
        <v>50</v>
      </c>
    </row>
    <row r="54" spans="1:4" x14ac:dyDescent="0.25">
      <c r="A54" s="4">
        <v>0</v>
      </c>
      <c r="B54" s="4">
        <v>50</v>
      </c>
      <c r="C54" s="4">
        <v>3000</v>
      </c>
      <c r="D54" s="4">
        <v>51</v>
      </c>
    </row>
    <row r="55" spans="1:4" x14ac:dyDescent="0.25">
      <c r="A55" s="4">
        <v>93.2</v>
      </c>
      <c r="B55" s="4">
        <v>24</v>
      </c>
      <c r="C55" s="4">
        <v>1666.6666666666667</v>
      </c>
      <c r="D55" s="4">
        <v>52</v>
      </c>
    </row>
    <row r="56" spans="1:4" x14ac:dyDescent="0.25">
      <c r="A56" s="4">
        <v>105.04</v>
      </c>
      <c r="B56" s="4">
        <v>21</v>
      </c>
      <c r="C56" s="4">
        <v>1416.6666666666667</v>
      </c>
      <c r="D56" s="4">
        <v>53</v>
      </c>
    </row>
    <row r="57" spans="1:4" x14ac:dyDescent="0.25">
      <c r="A57" s="4">
        <v>34.130000000000003</v>
      </c>
      <c r="B57" s="4">
        <v>24</v>
      </c>
      <c r="C57" s="4">
        <v>2333.3333333333335</v>
      </c>
      <c r="D57" s="4">
        <v>54</v>
      </c>
    </row>
    <row r="58" spans="1:4" x14ac:dyDescent="0.25">
      <c r="A58" s="4">
        <v>41.19</v>
      </c>
      <c r="B58" s="4">
        <v>26</v>
      </c>
      <c r="C58" s="4">
        <v>2000</v>
      </c>
      <c r="D58" s="4">
        <v>55</v>
      </c>
    </row>
    <row r="59" spans="1:4" x14ac:dyDescent="0.25">
      <c r="A59" s="4">
        <v>169.89</v>
      </c>
      <c r="B59" s="4">
        <v>33</v>
      </c>
      <c r="C59" s="4">
        <v>2500</v>
      </c>
      <c r="D59" s="4">
        <v>56</v>
      </c>
    </row>
    <row r="60" spans="1:4" x14ac:dyDescent="0.25">
      <c r="A60" s="4">
        <v>1898.03</v>
      </c>
      <c r="B60" s="4">
        <v>34</v>
      </c>
      <c r="C60" s="4">
        <v>4000</v>
      </c>
      <c r="D60" s="4">
        <v>57</v>
      </c>
    </row>
    <row r="61" spans="1:4" x14ac:dyDescent="0.25">
      <c r="A61" s="4">
        <v>810.39</v>
      </c>
      <c r="B61" s="4">
        <v>33</v>
      </c>
      <c r="C61" s="4">
        <v>2650</v>
      </c>
      <c r="D61" s="4">
        <v>58</v>
      </c>
    </row>
    <row r="62" spans="1:4" x14ac:dyDescent="0.25">
      <c r="A62" s="4">
        <v>0</v>
      </c>
      <c r="B62" s="4">
        <v>45</v>
      </c>
      <c r="C62" s="4">
        <v>1500</v>
      </c>
      <c r="D62" s="4">
        <v>59</v>
      </c>
    </row>
    <row r="63" spans="1:4" x14ac:dyDescent="0.25">
      <c r="A63" s="4">
        <v>32.78</v>
      </c>
      <c r="B63" s="4">
        <v>21</v>
      </c>
      <c r="C63" s="4">
        <v>1250</v>
      </c>
      <c r="D63" s="4">
        <v>60</v>
      </c>
    </row>
    <row r="64" spans="1:4" x14ac:dyDescent="0.25">
      <c r="A64" s="4">
        <v>95.8</v>
      </c>
      <c r="B64" s="4">
        <v>25</v>
      </c>
      <c r="C64" s="4">
        <v>2500</v>
      </c>
      <c r="D64" s="4">
        <v>61</v>
      </c>
    </row>
    <row r="65" spans="1:4" x14ac:dyDescent="0.25">
      <c r="A65" s="4">
        <v>27.78</v>
      </c>
      <c r="B65" s="4">
        <v>27</v>
      </c>
      <c r="C65" s="4">
        <v>1900.0000000000002</v>
      </c>
      <c r="D65" s="4">
        <v>62</v>
      </c>
    </row>
    <row r="66" spans="1:4" x14ac:dyDescent="0.25">
      <c r="A66" s="4">
        <v>215.07</v>
      </c>
      <c r="B66" s="4">
        <v>26</v>
      </c>
      <c r="C66" s="4">
        <v>2333.3333333333335</v>
      </c>
      <c r="D66" s="4">
        <v>63</v>
      </c>
    </row>
    <row r="67" spans="1:4" x14ac:dyDescent="0.25">
      <c r="A67" s="4">
        <v>79.510000000000005</v>
      </c>
      <c r="B67" s="4">
        <v>22</v>
      </c>
      <c r="C67" s="4">
        <v>2250</v>
      </c>
      <c r="D67" s="4">
        <v>64</v>
      </c>
    </row>
    <row r="68" spans="1:4" x14ac:dyDescent="0.25">
      <c r="A68" s="4">
        <v>0</v>
      </c>
      <c r="B68" s="4">
        <v>27</v>
      </c>
      <c r="C68" s="4">
        <v>4083.3333333333335</v>
      </c>
      <c r="D68" s="4">
        <v>65</v>
      </c>
    </row>
    <row r="69" spans="1:4" x14ac:dyDescent="0.25">
      <c r="A69" s="4">
        <v>0</v>
      </c>
      <c r="B69" s="4">
        <v>26</v>
      </c>
      <c r="C69" s="4">
        <v>2083.3333333333335</v>
      </c>
      <c r="D69" s="4">
        <v>66</v>
      </c>
    </row>
    <row r="70" spans="1:4" x14ac:dyDescent="0.25">
      <c r="A70" s="4">
        <v>306.02999999999997</v>
      </c>
      <c r="B70" s="4">
        <v>41</v>
      </c>
      <c r="C70" s="4">
        <v>5000</v>
      </c>
      <c r="D70" s="4">
        <v>67</v>
      </c>
    </row>
    <row r="71" spans="1:4" x14ac:dyDescent="0.25">
      <c r="A71" s="4">
        <v>104.54</v>
      </c>
      <c r="B71" s="4">
        <v>42</v>
      </c>
      <c r="C71" s="4">
        <v>3250</v>
      </c>
      <c r="D71" s="4">
        <v>68</v>
      </c>
    </row>
    <row r="72" spans="1:4" x14ac:dyDescent="0.25">
      <c r="A72" s="4">
        <v>0</v>
      </c>
      <c r="B72" s="4">
        <v>22</v>
      </c>
      <c r="C72" s="4">
        <v>4250</v>
      </c>
      <c r="D72" s="4">
        <v>69</v>
      </c>
    </row>
    <row r="73" spans="1:4" x14ac:dyDescent="0.25">
      <c r="A73" s="4">
        <v>642.47</v>
      </c>
      <c r="B73" s="4">
        <v>25</v>
      </c>
      <c r="C73" s="4">
        <v>2558.3333333333335</v>
      </c>
      <c r="D73" s="4">
        <v>70</v>
      </c>
    </row>
    <row r="74" spans="1:4" x14ac:dyDescent="0.25">
      <c r="A74" s="4">
        <v>308.05</v>
      </c>
      <c r="B74" s="4">
        <v>31</v>
      </c>
      <c r="C74" s="4">
        <v>2050</v>
      </c>
      <c r="D74" s="4">
        <v>71</v>
      </c>
    </row>
    <row r="75" spans="1:4" x14ac:dyDescent="0.25">
      <c r="A75" s="4">
        <v>186.35</v>
      </c>
      <c r="B75" s="4">
        <v>27</v>
      </c>
      <c r="C75" s="4">
        <v>1666.6666666666667</v>
      </c>
      <c r="D75" s="4">
        <v>72</v>
      </c>
    </row>
    <row r="76" spans="1:4" x14ac:dyDescent="0.25">
      <c r="A76" s="4">
        <v>56.15</v>
      </c>
      <c r="B76" s="4">
        <v>33</v>
      </c>
      <c r="C76" s="4">
        <v>2708.3333333333335</v>
      </c>
      <c r="D76" s="4">
        <v>73</v>
      </c>
    </row>
    <row r="77" spans="1:4" x14ac:dyDescent="0.25">
      <c r="A77" s="4">
        <v>129.37</v>
      </c>
      <c r="B77" s="4">
        <v>37</v>
      </c>
      <c r="C77" s="4">
        <v>2266.6666666666665</v>
      </c>
      <c r="D77" s="4">
        <v>74</v>
      </c>
    </row>
    <row r="78" spans="1:4" x14ac:dyDescent="0.25">
      <c r="A78" s="4">
        <v>93.11</v>
      </c>
      <c r="B78" s="4">
        <v>27</v>
      </c>
      <c r="C78" s="4">
        <v>1833.3333333333333</v>
      </c>
      <c r="D78" s="4">
        <v>75</v>
      </c>
    </row>
    <row r="79" spans="1:4" x14ac:dyDescent="0.25">
      <c r="A79" s="4">
        <v>0</v>
      </c>
      <c r="B79" s="4">
        <v>24</v>
      </c>
      <c r="C79" s="4">
        <v>3416.6666666666665</v>
      </c>
      <c r="D79" s="4">
        <v>76</v>
      </c>
    </row>
    <row r="80" spans="1:4" x14ac:dyDescent="0.25">
      <c r="A80" s="4">
        <v>292.66000000000003</v>
      </c>
      <c r="B80" s="4">
        <v>24</v>
      </c>
      <c r="C80" s="4">
        <v>3125</v>
      </c>
      <c r="D80" s="4">
        <v>77</v>
      </c>
    </row>
    <row r="81" spans="1:4" x14ac:dyDescent="0.25">
      <c r="A81" s="4">
        <v>98.46</v>
      </c>
      <c r="B81" s="4">
        <v>25</v>
      </c>
      <c r="C81" s="4">
        <v>2400</v>
      </c>
      <c r="D81" s="4">
        <v>78</v>
      </c>
    </row>
    <row r="82" spans="1:4" x14ac:dyDescent="0.25">
      <c r="A82" s="4">
        <v>258.55</v>
      </c>
      <c r="B82" s="4">
        <v>36</v>
      </c>
      <c r="C82" s="4">
        <v>2541.6666666666665</v>
      </c>
      <c r="D82" s="4">
        <v>79</v>
      </c>
    </row>
    <row r="83" spans="1:4" x14ac:dyDescent="0.25">
      <c r="A83" s="4">
        <v>101.68</v>
      </c>
      <c r="B83" s="4">
        <v>33</v>
      </c>
      <c r="C83" s="4">
        <v>2125</v>
      </c>
      <c r="D83" s="4">
        <v>80</v>
      </c>
    </row>
    <row r="84" spans="1:4" x14ac:dyDescent="0.25">
      <c r="A84" s="4">
        <v>0</v>
      </c>
      <c r="B84" s="4">
        <v>33</v>
      </c>
      <c r="C84" s="4">
        <v>3333.3333333333335</v>
      </c>
      <c r="D84" s="4">
        <v>81</v>
      </c>
    </row>
    <row r="85" spans="1:4" x14ac:dyDescent="0.25">
      <c r="A85" s="4">
        <v>65.25</v>
      </c>
      <c r="B85" s="4">
        <v>55</v>
      </c>
      <c r="C85" s="4">
        <v>2200</v>
      </c>
      <c r="D85" s="4">
        <v>82</v>
      </c>
    </row>
    <row r="86" spans="1:4" x14ac:dyDescent="0.25">
      <c r="A86" s="4">
        <v>108.61</v>
      </c>
      <c r="B86" s="4">
        <v>20</v>
      </c>
      <c r="C86" s="4">
        <v>1375</v>
      </c>
      <c r="D86" s="4">
        <v>83</v>
      </c>
    </row>
    <row r="87" spans="1:4" x14ac:dyDescent="0.25">
      <c r="A87" s="4">
        <v>49.56</v>
      </c>
      <c r="B87" s="4">
        <v>29</v>
      </c>
      <c r="C87" s="4">
        <v>2000</v>
      </c>
      <c r="D87" s="4">
        <v>84</v>
      </c>
    </row>
    <row r="88" spans="1:4" x14ac:dyDescent="0.25">
      <c r="A88" s="4">
        <v>0</v>
      </c>
      <c r="B88" s="4">
        <v>40</v>
      </c>
      <c r="C88" s="4">
        <v>3091.6666666666665</v>
      </c>
      <c r="D88" s="4">
        <v>85</v>
      </c>
    </row>
    <row r="89" spans="1:4" x14ac:dyDescent="0.25">
      <c r="A89" s="4">
        <v>235.57</v>
      </c>
      <c r="B89" s="4">
        <v>41</v>
      </c>
      <c r="C89" s="4">
        <v>6033.333333333333</v>
      </c>
      <c r="D89" s="4">
        <v>86</v>
      </c>
    </row>
    <row r="90" spans="1:4" x14ac:dyDescent="0.25">
      <c r="A90" s="4">
        <v>0</v>
      </c>
      <c r="B90" s="4">
        <v>41</v>
      </c>
      <c r="C90" s="4">
        <v>3658.3333333333335</v>
      </c>
      <c r="D90" s="4">
        <v>87</v>
      </c>
    </row>
    <row r="91" spans="1:4" x14ac:dyDescent="0.25">
      <c r="A91" s="4">
        <v>0</v>
      </c>
      <c r="B91" s="4">
        <v>35</v>
      </c>
      <c r="C91" s="4">
        <v>2750</v>
      </c>
      <c r="D91" s="4">
        <v>88</v>
      </c>
    </row>
    <row r="92" spans="1:4" x14ac:dyDescent="0.25">
      <c r="A92" s="4">
        <v>0</v>
      </c>
      <c r="B92" s="4">
        <v>24</v>
      </c>
      <c r="C92" s="4">
        <v>1916.6666666666667</v>
      </c>
      <c r="D92" s="4">
        <v>89</v>
      </c>
    </row>
    <row r="93" spans="1:4" x14ac:dyDescent="0.25">
      <c r="A93" s="4">
        <v>0</v>
      </c>
      <c r="B93" s="4">
        <v>54</v>
      </c>
      <c r="C93" s="4">
        <v>3483.3333333333335</v>
      </c>
      <c r="D93" s="4">
        <v>90</v>
      </c>
    </row>
    <row r="94" spans="1:4" x14ac:dyDescent="0.25">
      <c r="A94" s="4">
        <v>0</v>
      </c>
      <c r="B94" s="4">
        <v>34</v>
      </c>
      <c r="C94" s="4">
        <v>2075.0000000000005</v>
      </c>
      <c r="D94" s="4">
        <v>91</v>
      </c>
    </row>
    <row r="95" spans="1:4" x14ac:dyDescent="0.25">
      <c r="A95" s="4">
        <v>0</v>
      </c>
      <c r="B95" s="4">
        <v>45</v>
      </c>
      <c r="C95" s="4">
        <v>2341.6666666666665</v>
      </c>
      <c r="D95" s="4">
        <v>92</v>
      </c>
    </row>
    <row r="96" spans="1:4" x14ac:dyDescent="0.25">
      <c r="A96" s="4">
        <v>68.38</v>
      </c>
      <c r="B96" s="4">
        <v>43</v>
      </c>
      <c r="C96" s="4">
        <v>2000</v>
      </c>
      <c r="D96" s="4">
        <v>93</v>
      </c>
    </row>
    <row r="97" spans="1:4" x14ac:dyDescent="0.25">
      <c r="A97" s="4">
        <v>0</v>
      </c>
      <c r="B97" s="4">
        <v>35</v>
      </c>
      <c r="C97" s="4">
        <v>1250</v>
      </c>
      <c r="D97" s="4">
        <v>94</v>
      </c>
    </row>
    <row r="98" spans="1:4" x14ac:dyDescent="0.25">
      <c r="A98" s="4">
        <v>0</v>
      </c>
      <c r="B98" s="4">
        <v>36</v>
      </c>
      <c r="C98" s="4">
        <v>7000</v>
      </c>
      <c r="D98" s="4">
        <v>95</v>
      </c>
    </row>
    <row r="99" spans="1:4" x14ac:dyDescent="0.25">
      <c r="A99" s="4">
        <v>0</v>
      </c>
      <c r="B99" s="4">
        <v>22</v>
      </c>
      <c r="C99" s="4">
        <v>1300</v>
      </c>
      <c r="D99" s="4">
        <v>96</v>
      </c>
    </row>
    <row r="100" spans="1:4" x14ac:dyDescent="0.25">
      <c r="A100" s="4">
        <v>474.15</v>
      </c>
      <c r="B100" s="4">
        <v>33</v>
      </c>
      <c r="C100" s="4">
        <v>5000</v>
      </c>
      <c r="D100" s="4">
        <v>97</v>
      </c>
    </row>
    <row r="101" spans="1:4" x14ac:dyDescent="0.25">
      <c r="A101" s="4">
        <v>234.05</v>
      </c>
      <c r="B101" s="4">
        <v>25</v>
      </c>
      <c r="C101" s="4">
        <v>3000</v>
      </c>
      <c r="D101" s="4">
        <v>98</v>
      </c>
    </row>
    <row r="102" spans="1:4" x14ac:dyDescent="0.25">
      <c r="A102" s="4">
        <v>451.2</v>
      </c>
      <c r="B102" s="4">
        <v>26</v>
      </c>
      <c r="C102" s="4">
        <v>4166.666666666667</v>
      </c>
      <c r="D102" s="4">
        <v>99</v>
      </c>
    </row>
    <row r="103" spans="1:4" x14ac:dyDescent="0.25">
      <c r="A103" s="4">
        <v>251.52</v>
      </c>
      <c r="B103" s="4">
        <v>46</v>
      </c>
      <c r="C103" s="4">
        <v>4583.333333333333</v>
      </c>
      <c r="D103" s="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2"/>
  <sheetViews>
    <sheetView workbookViewId="0">
      <selection activeCell="B3" sqref="B3"/>
    </sheetView>
  </sheetViews>
  <sheetFormatPr baseColWidth="10" defaultRowHeight="15" x14ac:dyDescent="0.25"/>
  <sheetData>
    <row r="1" spans="2:4" x14ac:dyDescent="0.25">
      <c r="B1" t="s">
        <v>78</v>
      </c>
    </row>
    <row r="2" spans="2:4" x14ac:dyDescent="0.25">
      <c r="B2" t="s">
        <v>54</v>
      </c>
      <c r="C2" t="s">
        <v>55</v>
      </c>
      <c r="D2" t="s">
        <v>56</v>
      </c>
    </row>
    <row r="3" spans="2:4" x14ac:dyDescent="0.25">
      <c r="B3">
        <v>135.01519268600001</v>
      </c>
      <c r="C3">
        <v>38</v>
      </c>
      <c r="D3" s="4">
        <v>3766.6666666666661</v>
      </c>
    </row>
    <row r="4" spans="2:4" x14ac:dyDescent="0.25">
      <c r="B4">
        <v>108.64697305999999</v>
      </c>
      <c r="C4">
        <v>33</v>
      </c>
      <c r="D4" s="4">
        <v>2016.6666666666667</v>
      </c>
    </row>
    <row r="5" spans="2:4" x14ac:dyDescent="0.25">
      <c r="B5">
        <v>251.78608007899999</v>
      </c>
      <c r="C5">
        <v>34</v>
      </c>
      <c r="D5" s="4">
        <v>3750</v>
      </c>
    </row>
    <row r="6" spans="2:4" x14ac:dyDescent="0.25">
      <c r="B6">
        <v>6.5725923330600002</v>
      </c>
      <c r="C6">
        <v>31</v>
      </c>
      <c r="D6" s="4">
        <v>2116.6666666666665</v>
      </c>
    </row>
    <row r="7" spans="2:4" x14ac:dyDescent="0.25">
      <c r="B7">
        <v>106.63771301200001</v>
      </c>
      <c r="C7">
        <v>32</v>
      </c>
      <c r="D7" s="4">
        <v>8158.3333333333321</v>
      </c>
    </row>
    <row r="8" spans="2:4" x14ac:dyDescent="0.25">
      <c r="B8">
        <v>52.869182452399997</v>
      </c>
      <c r="C8">
        <v>23</v>
      </c>
      <c r="D8" s="4">
        <v>2083.3333333333335</v>
      </c>
    </row>
    <row r="9" spans="2:4" x14ac:dyDescent="0.25">
      <c r="B9">
        <v>199.29514409500001</v>
      </c>
      <c r="C9">
        <v>28</v>
      </c>
      <c r="D9" s="4">
        <v>3300</v>
      </c>
    </row>
    <row r="10" spans="2:4" x14ac:dyDescent="0.25">
      <c r="B10">
        <v>27.649880873699999</v>
      </c>
      <c r="C10">
        <v>29</v>
      </c>
      <c r="D10" s="4">
        <v>1975</v>
      </c>
    </row>
    <row r="11" spans="2:4" x14ac:dyDescent="0.25">
      <c r="B11">
        <v>567.75586450699996</v>
      </c>
      <c r="C11">
        <v>37</v>
      </c>
      <c r="D11" s="4">
        <v>3166.6666666666665</v>
      </c>
    </row>
    <row r="12" spans="2:4" x14ac:dyDescent="0.25">
      <c r="B12">
        <v>132.58192080500001</v>
      </c>
      <c r="C12">
        <v>28</v>
      </c>
      <c r="D12" s="4">
        <v>2666.6666666666665</v>
      </c>
    </row>
    <row r="13" spans="2:4" x14ac:dyDescent="0.25">
      <c r="B13">
        <v>23.488749974499999</v>
      </c>
      <c r="C13">
        <v>31</v>
      </c>
      <c r="D13" s="4">
        <v>3291.6666666666665</v>
      </c>
    </row>
    <row r="14" spans="2:4" x14ac:dyDescent="0.25">
      <c r="B14">
        <v>68.257931431299994</v>
      </c>
      <c r="C14">
        <v>42</v>
      </c>
      <c r="D14" s="4">
        <v>1650</v>
      </c>
    </row>
    <row r="15" spans="2:4" x14ac:dyDescent="0.25">
      <c r="B15">
        <v>74.853126493700003</v>
      </c>
      <c r="C15">
        <v>30</v>
      </c>
      <c r="D15" s="4">
        <v>1441.6666666666667</v>
      </c>
    </row>
    <row r="16" spans="2:4" x14ac:dyDescent="0.25">
      <c r="B16">
        <v>50.033652986100002</v>
      </c>
      <c r="C16">
        <v>29</v>
      </c>
      <c r="D16" s="4">
        <v>2041.6666666666667</v>
      </c>
    </row>
    <row r="17" spans="2:4" x14ac:dyDescent="0.25">
      <c r="B17">
        <v>34.985901205600001</v>
      </c>
      <c r="C17">
        <v>35</v>
      </c>
      <c r="D17" s="4">
        <v>1591.6666666666667</v>
      </c>
    </row>
    <row r="18" spans="2:4" x14ac:dyDescent="0.25">
      <c r="B18">
        <v>176.92962964200001</v>
      </c>
      <c r="C18">
        <v>41</v>
      </c>
      <c r="D18" s="4">
        <v>2666.6666666666665</v>
      </c>
    </row>
    <row r="19" spans="2:4" x14ac:dyDescent="0.25">
      <c r="B19">
        <v>30.3742402546</v>
      </c>
      <c r="C19">
        <v>40</v>
      </c>
      <c r="D19" s="4">
        <v>3333.3333333333335</v>
      </c>
    </row>
    <row r="20" spans="2:4" x14ac:dyDescent="0.25">
      <c r="B20">
        <v>166.617952339</v>
      </c>
      <c r="C20">
        <v>30</v>
      </c>
      <c r="D20" s="4">
        <v>2500</v>
      </c>
    </row>
    <row r="21" spans="2:4" x14ac:dyDescent="0.25">
      <c r="B21">
        <v>103.874025101</v>
      </c>
      <c r="C21">
        <v>40</v>
      </c>
      <c r="D21" s="4">
        <v>8333.3333333333339</v>
      </c>
    </row>
    <row r="22" spans="2:4" x14ac:dyDescent="0.25">
      <c r="B22">
        <v>162.64252531100001</v>
      </c>
      <c r="C22">
        <v>46</v>
      </c>
      <c r="D22" s="4">
        <v>2833.3333333333335</v>
      </c>
    </row>
    <row r="23" spans="2:4" x14ac:dyDescent="0.25">
      <c r="B23">
        <v>66.073660021400002</v>
      </c>
      <c r="C23">
        <v>35</v>
      </c>
      <c r="D23" s="4">
        <v>1958.3333333333333</v>
      </c>
    </row>
    <row r="24" spans="2:4" x14ac:dyDescent="0.25">
      <c r="B24">
        <v>95.9655063764</v>
      </c>
      <c r="C24">
        <v>25</v>
      </c>
      <c r="D24" s="4">
        <v>1566.6666666666667</v>
      </c>
    </row>
    <row r="25" spans="2:4" x14ac:dyDescent="0.25">
      <c r="B25">
        <v>132.35614016400001</v>
      </c>
      <c r="C25">
        <v>34</v>
      </c>
      <c r="D25" s="4">
        <v>1666.6666666666667</v>
      </c>
    </row>
    <row r="26" spans="2:4" x14ac:dyDescent="0.25">
      <c r="B26">
        <v>55.944698344499997</v>
      </c>
      <c r="C26">
        <v>36</v>
      </c>
      <c r="D26" s="4">
        <v>3333.3333333333335</v>
      </c>
    </row>
    <row r="27" spans="2:4" x14ac:dyDescent="0.25">
      <c r="B27">
        <v>256.935726214</v>
      </c>
      <c r="C27">
        <v>43</v>
      </c>
      <c r="D27" s="4">
        <v>4283.333333333333</v>
      </c>
    </row>
    <row r="28" spans="2:4" x14ac:dyDescent="0.25">
      <c r="B28">
        <v>226.47529120199999</v>
      </c>
      <c r="C28">
        <v>30</v>
      </c>
      <c r="D28" s="4">
        <v>3758.3333333333335</v>
      </c>
    </row>
    <row r="29" spans="2:4" x14ac:dyDescent="0.25">
      <c r="B29">
        <v>243.75258668699999</v>
      </c>
      <c r="C29">
        <v>22</v>
      </c>
      <c r="D29" s="4">
        <v>3200</v>
      </c>
    </row>
    <row r="30" spans="2:4" x14ac:dyDescent="0.25">
      <c r="B30">
        <v>1.46876319804</v>
      </c>
      <c r="C30">
        <v>22</v>
      </c>
      <c r="D30" s="4">
        <v>1250</v>
      </c>
    </row>
    <row r="31" spans="2:4" x14ac:dyDescent="0.25">
      <c r="B31">
        <v>122.267101305</v>
      </c>
      <c r="C31">
        <v>34</v>
      </c>
      <c r="D31" s="4">
        <v>2083.3333333333335</v>
      </c>
    </row>
    <row r="32" spans="2:4" x14ac:dyDescent="0.25">
      <c r="B32">
        <v>1206.0871739199999</v>
      </c>
      <c r="C32">
        <v>40</v>
      </c>
      <c r="D32" s="4">
        <v>4583.333333333333</v>
      </c>
    </row>
    <row r="33" spans="2:4" x14ac:dyDescent="0.25">
      <c r="B33">
        <v>70.268416959600003</v>
      </c>
      <c r="C33">
        <v>22</v>
      </c>
      <c r="D33" s="4">
        <v>1691.6666666666663</v>
      </c>
    </row>
    <row r="34" spans="2:4" x14ac:dyDescent="0.25">
      <c r="B34">
        <v>234.67281384399999</v>
      </c>
      <c r="C34">
        <v>29</v>
      </c>
      <c r="D34" s="4">
        <v>2666.6666666666665</v>
      </c>
    </row>
    <row r="35" spans="2:4" x14ac:dyDescent="0.25">
      <c r="B35">
        <v>187.73033222199999</v>
      </c>
      <c r="C35">
        <v>25</v>
      </c>
      <c r="D35" s="4">
        <v>2625</v>
      </c>
    </row>
    <row r="36" spans="2:4" x14ac:dyDescent="0.25">
      <c r="B36">
        <v>405.88908957500001</v>
      </c>
      <c r="C36">
        <v>21</v>
      </c>
      <c r="D36" s="4">
        <v>2058.3333333333335</v>
      </c>
    </row>
    <row r="37" spans="2:4" x14ac:dyDescent="0.25">
      <c r="B37">
        <v>43.5536397626</v>
      </c>
      <c r="C37">
        <v>24</v>
      </c>
      <c r="D37" s="4">
        <v>2500</v>
      </c>
    </row>
    <row r="38" spans="2:4" x14ac:dyDescent="0.25">
      <c r="B38">
        <v>362.37425422600001</v>
      </c>
      <c r="C38">
        <v>43</v>
      </c>
      <c r="D38" s="4">
        <v>2950</v>
      </c>
    </row>
    <row r="39" spans="2:4" x14ac:dyDescent="0.25">
      <c r="B39">
        <v>87.880610049300003</v>
      </c>
      <c r="C39">
        <v>43</v>
      </c>
      <c r="D39" s="4">
        <v>1900.0000000000002</v>
      </c>
    </row>
    <row r="40" spans="2:4" x14ac:dyDescent="0.25">
      <c r="B40">
        <v>221.46847079899999</v>
      </c>
      <c r="C40">
        <v>37</v>
      </c>
      <c r="D40" s="4">
        <v>4750</v>
      </c>
    </row>
    <row r="41" spans="2:4" x14ac:dyDescent="0.25">
      <c r="B41">
        <v>135.58593127699999</v>
      </c>
      <c r="C41">
        <v>27</v>
      </c>
      <c r="D41" s="4">
        <v>2916.6666666666665</v>
      </c>
    </row>
    <row r="42" spans="2:4" x14ac:dyDescent="0.25">
      <c r="B42">
        <v>119.06259792199999</v>
      </c>
      <c r="C42">
        <v>28</v>
      </c>
      <c r="D42" s="4">
        <v>3833.3333333333335</v>
      </c>
    </row>
    <row r="43" spans="2:4" x14ac:dyDescent="0.25">
      <c r="B43">
        <v>136.063109062</v>
      </c>
      <c r="C43">
        <v>26</v>
      </c>
      <c r="D43" s="4">
        <v>2500</v>
      </c>
    </row>
    <row r="44" spans="2:4" x14ac:dyDescent="0.25">
      <c r="B44">
        <v>97.672406432800003</v>
      </c>
      <c r="C44">
        <v>23</v>
      </c>
      <c r="D44" s="4">
        <v>2158.3333333333335</v>
      </c>
    </row>
    <row r="45" spans="2:4" x14ac:dyDescent="0.25">
      <c r="B45">
        <v>4.9494238795600003</v>
      </c>
      <c r="C45">
        <v>30</v>
      </c>
      <c r="D45" s="4">
        <v>1258.3333333333333</v>
      </c>
    </row>
    <row r="46" spans="2:4" x14ac:dyDescent="0.25">
      <c r="B46">
        <v>82.375908199199998</v>
      </c>
      <c r="C46">
        <v>30</v>
      </c>
      <c r="D46" s="4">
        <v>1541.6666666666667</v>
      </c>
    </row>
    <row r="47" spans="2:4" x14ac:dyDescent="0.25">
      <c r="B47">
        <v>111.679747772</v>
      </c>
      <c r="C47">
        <v>38</v>
      </c>
      <c r="D47" s="4">
        <v>2166.6666666666665</v>
      </c>
    </row>
    <row r="48" spans="2:4" x14ac:dyDescent="0.25">
      <c r="B48">
        <v>84.017768567299996</v>
      </c>
      <c r="C48">
        <v>28</v>
      </c>
      <c r="D48" s="4">
        <v>1500</v>
      </c>
    </row>
    <row r="49" spans="2:4" x14ac:dyDescent="0.25">
      <c r="B49">
        <v>237.46560946400001</v>
      </c>
      <c r="C49">
        <v>36</v>
      </c>
      <c r="D49" s="4">
        <v>1666.6666666666667</v>
      </c>
    </row>
    <row r="50" spans="2:4" x14ac:dyDescent="0.25">
      <c r="B50">
        <v>168.97005696100001</v>
      </c>
      <c r="C50">
        <v>38</v>
      </c>
      <c r="D50" s="4">
        <v>2716.6666666666665</v>
      </c>
    </row>
    <row r="51" spans="2:4" x14ac:dyDescent="0.25">
      <c r="B51">
        <v>44.766271869299999</v>
      </c>
      <c r="C51">
        <v>26</v>
      </c>
      <c r="D51" s="4">
        <v>1958.3333333333333</v>
      </c>
    </row>
    <row r="52" spans="2:4" x14ac:dyDescent="0.25">
      <c r="B52">
        <v>185.04329178</v>
      </c>
      <c r="C52">
        <v>28</v>
      </c>
      <c r="D52" s="4">
        <v>5833.333333333333</v>
      </c>
    </row>
    <row r="53" spans="2:4" x14ac:dyDescent="0.25">
      <c r="B53">
        <v>168.878085879</v>
      </c>
      <c r="C53">
        <v>50</v>
      </c>
      <c r="D53" s="4">
        <v>3000</v>
      </c>
    </row>
    <row r="54" spans="2:4" x14ac:dyDescent="0.25">
      <c r="B54">
        <v>13.491206333299999</v>
      </c>
      <c r="C54">
        <v>24</v>
      </c>
      <c r="D54" s="4">
        <v>1666.6666666666667</v>
      </c>
    </row>
    <row r="55" spans="2:4" x14ac:dyDescent="0.25">
      <c r="B55">
        <v>13.822002985199999</v>
      </c>
      <c r="C55">
        <v>21</v>
      </c>
      <c r="D55" s="4">
        <v>1416.6666666666667</v>
      </c>
    </row>
    <row r="56" spans="2:4" x14ac:dyDescent="0.25">
      <c r="B56">
        <v>130.39186107</v>
      </c>
      <c r="C56">
        <v>24</v>
      </c>
      <c r="D56" s="4">
        <v>2333.3333333333335</v>
      </c>
    </row>
    <row r="57" spans="2:4" x14ac:dyDescent="0.25">
      <c r="B57">
        <v>90.282064402299994</v>
      </c>
      <c r="C57">
        <v>26</v>
      </c>
      <c r="D57" s="4">
        <v>2000</v>
      </c>
    </row>
    <row r="58" spans="2:4" x14ac:dyDescent="0.25">
      <c r="B58">
        <v>9.4462516104199992</v>
      </c>
      <c r="C58">
        <v>33</v>
      </c>
      <c r="D58" s="4">
        <v>2500</v>
      </c>
    </row>
    <row r="59" spans="2:4" x14ac:dyDescent="0.25">
      <c r="B59">
        <v>1609.5365066500001</v>
      </c>
      <c r="C59">
        <v>34</v>
      </c>
      <c r="D59" s="4">
        <v>4000</v>
      </c>
    </row>
    <row r="60" spans="2:4" x14ac:dyDescent="0.25">
      <c r="B60">
        <v>636.93980365000004</v>
      </c>
      <c r="C60">
        <v>33</v>
      </c>
      <c r="D60" s="4">
        <v>2650</v>
      </c>
    </row>
    <row r="61" spans="2:4" x14ac:dyDescent="0.25">
      <c r="B61">
        <v>49.087279521299997</v>
      </c>
      <c r="C61">
        <v>45</v>
      </c>
      <c r="D61" s="4">
        <v>1500</v>
      </c>
    </row>
    <row r="62" spans="2:4" x14ac:dyDescent="0.25">
      <c r="B62">
        <v>43.9234978478</v>
      </c>
      <c r="C62">
        <v>21</v>
      </c>
      <c r="D62" s="4">
        <v>1250</v>
      </c>
    </row>
    <row r="63" spans="2:4" x14ac:dyDescent="0.25">
      <c r="B63">
        <v>81.091625587699994</v>
      </c>
      <c r="C63">
        <v>25</v>
      </c>
      <c r="D63" s="4">
        <v>2500</v>
      </c>
    </row>
    <row r="64" spans="2:4" x14ac:dyDescent="0.25">
      <c r="B64">
        <v>92.9563644455</v>
      </c>
      <c r="C64">
        <v>27</v>
      </c>
      <c r="D64" s="4">
        <v>1900.0000000000002</v>
      </c>
    </row>
    <row r="65" spans="2:4" x14ac:dyDescent="0.25">
      <c r="B65">
        <v>54.717608229100001</v>
      </c>
      <c r="C65">
        <v>26</v>
      </c>
      <c r="D65" s="4">
        <v>2333.3333333333335</v>
      </c>
    </row>
    <row r="66" spans="2:4" x14ac:dyDescent="0.25">
      <c r="B66">
        <v>81.878416269200002</v>
      </c>
      <c r="C66">
        <v>22</v>
      </c>
      <c r="D66" s="4">
        <v>2250</v>
      </c>
    </row>
    <row r="67" spans="2:4" x14ac:dyDescent="0.25">
      <c r="B67">
        <v>310.06954999599998</v>
      </c>
      <c r="C67">
        <v>27</v>
      </c>
      <c r="D67" s="4">
        <v>4083.3333333333335</v>
      </c>
    </row>
    <row r="68" spans="2:4" x14ac:dyDescent="0.25">
      <c r="B68">
        <v>138.70497850300001</v>
      </c>
      <c r="C68">
        <v>26</v>
      </c>
      <c r="D68" s="4">
        <v>2083.3333333333335</v>
      </c>
    </row>
    <row r="69" spans="2:4" x14ac:dyDescent="0.25">
      <c r="B69">
        <v>54.790003869300001</v>
      </c>
      <c r="C69">
        <v>41</v>
      </c>
      <c r="D69" s="4">
        <v>5000</v>
      </c>
    </row>
    <row r="70" spans="2:4" x14ac:dyDescent="0.25">
      <c r="B70">
        <v>102.493376345</v>
      </c>
      <c r="C70">
        <v>42</v>
      </c>
      <c r="D70" s="4">
        <v>3250</v>
      </c>
    </row>
    <row r="71" spans="2:4" x14ac:dyDescent="0.25">
      <c r="B71">
        <v>334.797722411</v>
      </c>
      <c r="C71">
        <v>22</v>
      </c>
      <c r="D71" s="4">
        <v>4250</v>
      </c>
    </row>
    <row r="72" spans="2:4" x14ac:dyDescent="0.25">
      <c r="B72">
        <v>460.55320163800002</v>
      </c>
      <c r="C72">
        <v>25</v>
      </c>
      <c r="D72" s="4">
        <v>2558.3333333333335</v>
      </c>
    </row>
    <row r="73" spans="2:4" x14ac:dyDescent="0.25">
      <c r="B73">
        <v>182.55612619300001</v>
      </c>
      <c r="C73">
        <v>31</v>
      </c>
      <c r="D73" s="4">
        <v>2050</v>
      </c>
    </row>
    <row r="74" spans="2:4" x14ac:dyDescent="0.25">
      <c r="B74">
        <v>85.872997616000006</v>
      </c>
      <c r="C74">
        <v>27</v>
      </c>
      <c r="D74" s="4">
        <v>1666.6666666666667</v>
      </c>
    </row>
    <row r="75" spans="2:4" x14ac:dyDescent="0.25">
      <c r="B75">
        <v>122.315369124</v>
      </c>
      <c r="C75">
        <v>33</v>
      </c>
      <c r="D75" s="4">
        <v>2708.3333333333335</v>
      </c>
    </row>
    <row r="76" spans="2:4" x14ac:dyDescent="0.25">
      <c r="B76">
        <v>2.6054477290500002</v>
      </c>
      <c r="C76">
        <v>37</v>
      </c>
      <c r="D76" s="4">
        <v>2266.6666666666665</v>
      </c>
    </row>
    <row r="77" spans="2:4" x14ac:dyDescent="0.25">
      <c r="B77">
        <v>21.872830585599999</v>
      </c>
      <c r="C77">
        <v>27</v>
      </c>
      <c r="D77" s="4">
        <v>1833.3333333333333</v>
      </c>
    </row>
    <row r="78" spans="2:4" x14ac:dyDescent="0.25">
      <c r="B78">
        <v>258.43309920799999</v>
      </c>
      <c r="C78">
        <v>24</v>
      </c>
      <c r="D78" s="4">
        <v>3416.6666666666665</v>
      </c>
    </row>
    <row r="79" spans="2:4" x14ac:dyDescent="0.25">
      <c r="B79">
        <v>59.560106593100002</v>
      </c>
      <c r="C79">
        <v>24</v>
      </c>
      <c r="D79" s="4">
        <v>3125</v>
      </c>
    </row>
    <row r="80" spans="2:4" x14ac:dyDescent="0.25">
      <c r="B80">
        <v>69.720660280600001</v>
      </c>
      <c r="C80">
        <v>25</v>
      </c>
      <c r="D80" s="4">
        <v>2400</v>
      </c>
    </row>
    <row r="81" spans="2:4" x14ac:dyDescent="0.25">
      <c r="B81">
        <v>100.694663027</v>
      </c>
      <c r="C81">
        <v>36</v>
      </c>
      <c r="D81" s="4">
        <v>2541.6666666666665</v>
      </c>
    </row>
    <row r="82" spans="2:4" x14ac:dyDescent="0.25">
      <c r="B82">
        <v>26.2376284879</v>
      </c>
      <c r="C82">
        <v>33</v>
      </c>
      <c r="D82" s="4">
        <v>2125</v>
      </c>
    </row>
    <row r="83" spans="2:4" x14ac:dyDescent="0.25">
      <c r="B83">
        <v>232.70890229400001</v>
      </c>
      <c r="C83">
        <v>33</v>
      </c>
      <c r="D83" s="4">
        <v>3333.3333333333335</v>
      </c>
    </row>
    <row r="84" spans="2:4" x14ac:dyDescent="0.25">
      <c r="B84">
        <v>23.936690173500001</v>
      </c>
      <c r="C84">
        <v>55</v>
      </c>
      <c r="D84" s="4">
        <v>2200</v>
      </c>
    </row>
    <row r="85" spans="2:4" x14ac:dyDescent="0.25">
      <c r="B85">
        <v>18.983060868599999</v>
      </c>
      <c r="C85">
        <v>20</v>
      </c>
      <c r="D85" s="4">
        <v>1375</v>
      </c>
    </row>
    <row r="86" spans="2:4" x14ac:dyDescent="0.25">
      <c r="B86">
        <v>75.717860453100002</v>
      </c>
      <c r="C86">
        <v>29</v>
      </c>
      <c r="D86" s="4">
        <v>2000</v>
      </c>
    </row>
    <row r="87" spans="2:4" x14ac:dyDescent="0.25">
      <c r="B87">
        <v>197.376707563</v>
      </c>
      <c r="C87">
        <v>40</v>
      </c>
      <c r="D87" s="4">
        <v>3091.6666666666665</v>
      </c>
    </row>
    <row r="88" spans="2:4" x14ac:dyDescent="0.25">
      <c r="B88">
        <v>214.787088388</v>
      </c>
      <c r="C88">
        <v>41</v>
      </c>
      <c r="D88" s="4">
        <v>6033.333333333333</v>
      </c>
    </row>
    <row r="89" spans="2:4" x14ac:dyDescent="0.25">
      <c r="B89">
        <v>244.451662344</v>
      </c>
      <c r="C89">
        <v>41</v>
      </c>
      <c r="D89" s="4">
        <v>3658.3333333333335</v>
      </c>
    </row>
    <row r="90" spans="2:4" x14ac:dyDescent="0.25">
      <c r="B90">
        <v>178.021692358</v>
      </c>
      <c r="C90">
        <v>35</v>
      </c>
      <c r="D90" s="4">
        <v>2750</v>
      </c>
    </row>
    <row r="91" spans="2:4" x14ac:dyDescent="0.25">
      <c r="B91">
        <v>128.36861960100001</v>
      </c>
      <c r="C91">
        <v>24</v>
      </c>
      <c r="D91" s="4">
        <v>1916.6666666666667</v>
      </c>
    </row>
    <row r="92" spans="2:4" x14ac:dyDescent="0.25">
      <c r="B92">
        <v>202.56592260900001</v>
      </c>
      <c r="C92">
        <v>54</v>
      </c>
      <c r="D92" s="4">
        <v>3483.3333333333335</v>
      </c>
    </row>
    <row r="93" spans="2:4" x14ac:dyDescent="0.25">
      <c r="B93">
        <v>121.547411185</v>
      </c>
      <c r="C93">
        <v>34</v>
      </c>
      <c r="D93" s="4">
        <v>2075.0000000000005</v>
      </c>
    </row>
    <row r="94" spans="2:4" x14ac:dyDescent="0.25">
      <c r="B94">
        <v>122.070794511</v>
      </c>
      <c r="C94">
        <v>45</v>
      </c>
      <c r="D94" s="4">
        <v>2341.6666666666665</v>
      </c>
    </row>
    <row r="95" spans="2:4" x14ac:dyDescent="0.25">
      <c r="B95">
        <v>28.151575356399999</v>
      </c>
      <c r="C95">
        <v>43</v>
      </c>
      <c r="D95" s="4">
        <v>2000</v>
      </c>
    </row>
    <row r="96" spans="2:4" x14ac:dyDescent="0.25">
      <c r="B96">
        <v>47.957212751199997</v>
      </c>
      <c r="C96">
        <v>35</v>
      </c>
      <c r="D96" s="4">
        <v>1250</v>
      </c>
    </row>
    <row r="97" spans="2:4" x14ac:dyDescent="0.25">
      <c r="B97">
        <v>544.48298325999997</v>
      </c>
      <c r="C97">
        <v>36</v>
      </c>
      <c r="D97" s="4">
        <v>7000</v>
      </c>
    </row>
    <row r="98" spans="2:4" x14ac:dyDescent="0.25">
      <c r="B98">
        <v>79.004245851600004</v>
      </c>
      <c r="C98">
        <v>22</v>
      </c>
      <c r="D98" s="4">
        <v>1300</v>
      </c>
    </row>
    <row r="99" spans="2:4" x14ac:dyDescent="0.25">
      <c r="B99">
        <v>96.972118932599997</v>
      </c>
      <c r="C99">
        <v>33</v>
      </c>
      <c r="D99" s="4">
        <v>5000</v>
      </c>
    </row>
    <row r="100" spans="2:4" x14ac:dyDescent="0.25">
      <c r="B100">
        <v>13.8535478768</v>
      </c>
      <c r="C100">
        <v>25</v>
      </c>
      <c r="D100" s="4">
        <v>3000</v>
      </c>
    </row>
    <row r="101" spans="2:4" x14ac:dyDescent="0.25">
      <c r="B101">
        <v>131.844130288</v>
      </c>
      <c r="C101">
        <v>26</v>
      </c>
      <c r="D101" s="4">
        <v>4166.666666666667</v>
      </c>
    </row>
    <row r="102" spans="2:4" x14ac:dyDescent="0.25">
      <c r="B102">
        <v>62.884418185800001</v>
      </c>
      <c r="C102">
        <v>46</v>
      </c>
      <c r="D102" s="4">
        <v>4583.333333333333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2"/>
  <sheetViews>
    <sheetView zoomScale="115" zoomScaleNormal="115" workbookViewId="0">
      <selection activeCell="H3" sqref="H3:H102"/>
    </sheetView>
  </sheetViews>
  <sheetFormatPr baseColWidth="10" defaultRowHeight="15" x14ac:dyDescent="0.25"/>
  <sheetData>
    <row r="2" spans="2:8" x14ac:dyDescent="0.25">
      <c r="B2" s="1" t="s">
        <v>54</v>
      </c>
      <c r="F2" s="1" t="s">
        <v>54</v>
      </c>
    </row>
    <row r="3" spans="2:8" x14ac:dyDescent="0.25">
      <c r="B3" s="1">
        <v>1.46876319804</v>
      </c>
      <c r="C3">
        <v>28</v>
      </c>
      <c r="D3">
        <v>1</v>
      </c>
      <c r="F3" s="1">
        <v>135.01519268600001</v>
      </c>
      <c r="G3" s="1">
        <v>1</v>
      </c>
      <c r="H3" s="11">
        <v>64</v>
      </c>
    </row>
    <row r="4" spans="2:8" x14ac:dyDescent="0.25">
      <c r="B4" s="1">
        <v>2.6054477290500002</v>
      </c>
      <c r="C4">
        <v>74</v>
      </c>
      <c r="D4">
        <v>2</v>
      </c>
      <c r="F4" s="1">
        <v>108.64697305999999</v>
      </c>
      <c r="G4" s="1">
        <v>2</v>
      </c>
      <c r="H4" s="11">
        <v>52</v>
      </c>
    </row>
    <row r="5" spans="2:8" x14ac:dyDescent="0.25">
      <c r="B5" s="1">
        <v>4.9494238795600003</v>
      </c>
      <c r="C5" s="1">
        <v>43</v>
      </c>
      <c r="D5" s="1">
        <v>3</v>
      </c>
      <c r="F5" s="1">
        <v>251.78608007899999</v>
      </c>
      <c r="G5" s="1">
        <v>3</v>
      </c>
      <c r="H5" s="11">
        <v>88</v>
      </c>
    </row>
    <row r="6" spans="2:8" x14ac:dyDescent="0.25">
      <c r="B6" s="1">
        <v>6.5725923330600002</v>
      </c>
      <c r="C6" s="1">
        <v>4</v>
      </c>
      <c r="D6" s="1">
        <v>4</v>
      </c>
      <c r="F6" s="1">
        <v>6.5725923330600002</v>
      </c>
      <c r="G6" s="1">
        <v>4</v>
      </c>
      <c r="H6" s="11">
        <v>4</v>
      </c>
    </row>
    <row r="7" spans="2:8" x14ac:dyDescent="0.25">
      <c r="B7" s="1">
        <v>9.4462516104199992</v>
      </c>
      <c r="C7" s="1">
        <v>56</v>
      </c>
      <c r="D7" s="1">
        <v>5</v>
      </c>
      <c r="F7" s="1">
        <v>106.63771301200001</v>
      </c>
      <c r="G7" s="1">
        <v>5</v>
      </c>
      <c r="H7" s="11">
        <v>51</v>
      </c>
    </row>
    <row r="8" spans="2:8" x14ac:dyDescent="0.25">
      <c r="B8" s="1">
        <v>13.491206333299999</v>
      </c>
      <c r="C8" s="1">
        <v>52</v>
      </c>
      <c r="D8" s="1">
        <v>6</v>
      </c>
      <c r="F8" s="1">
        <v>52.869182452399997</v>
      </c>
      <c r="G8" s="1">
        <v>6</v>
      </c>
      <c r="H8" s="11">
        <v>24</v>
      </c>
    </row>
    <row r="9" spans="2:8" x14ac:dyDescent="0.25">
      <c r="B9" s="1">
        <v>13.822002985199999</v>
      </c>
      <c r="C9" s="1">
        <v>53</v>
      </c>
      <c r="D9" s="1">
        <v>7</v>
      </c>
      <c r="F9" s="1">
        <v>199.29514409500001</v>
      </c>
      <c r="G9" s="1">
        <v>7</v>
      </c>
      <c r="H9" s="11">
        <v>78</v>
      </c>
    </row>
    <row r="10" spans="2:8" x14ac:dyDescent="0.25">
      <c r="B10" s="1">
        <v>13.8535478768</v>
      </c>
      <c r="C10" s="1">
        <v>98</v>
      </c>
      <c r="D10" s="1">
        <v>8</v>
      </c>
      <c r="F10" s="1">
        <v>27.649880873699999</v>
      </c>
      <c r="G10" s="1">
        <v>8</v>
      </c>
      <c r="H10" s="11">
        <v>14</v>
      </c>
    </row>
    <row r="11" spans="2:8" x14ac:dyDescent="0.25">
      <c r="B11" s="1">
        <v>18.983060868599999</v>
      </c>
      <c r="C11" s="1">
        <v>83</v>
      </c>
      <c r="D11" s="1">
        <v>9</v>
      </c>
      <c r="F11" s="1">
        <v>567.75586450699996</v>
      </c>
      <c r="G11" s="1">
        <v>9</v>
      </c>
      <c r="H11" s="11">
        <v>97</v>
      </c>
    </row>
    <row r="12" spans="2:8" x14ac:dyDescent="0.25">
      <c r="B12" s="1">
        <v>21.872830585599999</v>
      </c>
      <c r="C12" s="1">
        <v>75</v>
      </c>
      <c r="D12" s="1">
        <v>10</v>
      </c>
      <c r="F12" s="1">
        <v>132.58192080500001</v>
      </c>
      <c r="G12" s="1">
        <v>10</v>
      </c>
      <c r="H12" s="11">
        <v>63</v>
      </c>
    </row>
    <row r="13" spans="2:8" x14ac:dyDescent="0.25">
      <c r="B13" s="1">
        <v>23.488749974499999</v>
      </c>
      <c r="C13" s="1">
        <v>11</v>
      </c>
      <c r="D13" s="1">
        <v>11</v>
      </c>
      <c r="F13" s="1">
        <v>23.488749974499999</v>
      </c>
      <c r="G13" s="1">
        <v>11</v>
      </c>
      <c r="H13" s="11">
        <v>11</v>
      </c>
    </row>
    <row r="14" spans="2:8" x14ac:dyDescent="0.25">
      <c r="B14" s="1">
        <v>23.936690173500001</v>
      </c>
      <c r="C14" s="1">
        <v>82</v>
      </c>
      <c r="D14" s="1">
        <v>12</v>
      </c>
      <c r="F14" s="1">
        <v>68.257931431299994</v>
      </c>
      <c r="G14" s="1">
        <v>12</v>
      </c>
      <c r="H14" s="11">
        <v>31</v>
      </c>
    </row>
    <row r="15" spans="2:8" x14ac:dyDescent="0.25">
      <c r="B15" s="1">
        <v>26.2376284879</v>
      </c>
      <c r="C15" s="1">
        <v>80</v>
      </c>
      <c r="D15" s="1">
        <v>13</v>
      </c>
      <c r="F15" s="1">
        <v>74.853126493700003</v>
      </c>
      <c r="G15" s="1">
        <v>13</v>
      </c>
      <c r="H15" s="11">
        <v>34</v>
      </c>
    </row>
    <row r="16" spans="2:8" x14ac:dyDescent="0.25">
      <c r="B16" s="1">
        <v>27.649880873699999</v>
      </c>
      <c r="C16" s="1">
        <v>8</v>
      </c>
      <c r="D16" s="1">
        <v>14</v>
      </c>
      <c r="F16" s="1">
        <v>50.033652986100002</v>
      </c>
      <c r="G16" s="1">
        <v>14</v>
      </c>
      <c r="H16" s="11">
        <v>23</v>
      </c>
    </row>
    <row r="17" spans="2:8" x14ac:dyDescent="0.25">
      <c r="B17" s="1">
        <v>28.151575356399999</v>
      </c>
      <c r="C17" s="1">
        <v>93</v>
      </c>
      <c r="D17" s="1">
        <v>15</v>
      </c>
      <c r="F17" s="1">
        <v>34.985901205600001</v>
      </c>
      <c r="G17" s="1">
        <v>15</v>
      </c>
      <c r="H17" s="11">
        <v>17</v>
      </c>
    </row>
    <row r="18" spans="2:8" x14ac:dyDescent="0.25">
      <c r="B18" s="1">
        <v>30.3742402546</v>
      </c>
      <c r="C18" s="1">
        <v>17</v>
      </c>
      <c r="D18" s="1">
        <v>16</v>
      </c>
      <c r="F18" s="1">
        <v>176.92962964200001</v>
      </c>
      <c r="G18" s="1">
        <v>16</v>
      </c>
      <c r="H18" s="11">
        <v>72</v>
      </c>
    </row>
    <row r="19" spans="2:8" x14ac:dyDescent="0.25">
      <c r="B19" s="1">
        <v>34.985901205600001</v>
      </c>
      <c r="C19" s="1">
        <v>15</v>
      </c>
      <c r="D19" s="1">
        <v>17</v>
      </c>
      <c r="F19" s="1">
        <v>30.3742402546</v>
      </c>
      <c r="G19" s="1">
        <v>17</v>
      </c>
      <c r="H19" s="11">
        <v>16</v>
      </c>
    </row>
    <row r="20" spans="2:8" x14ac:dyDescent="0.25">
      <c r="B20" s="1">
        <v>43.5536397626</v>
      </c>
      <c r="C20" s="1">
        <v>35</v>
      </c>
      <c r="D20" s="1">
        <v>18</v>
      </c>
      <c r="F20" s="1">
        <v>166.617952339</v>
      </c>
      <c r="G20" s="1">
        <v>18</v>
      </c>
      <c r="H20" s="11">
        <v>69</v>
      </c>
    </row>
    <row r="21" spans="2:8" x14ac:dyDescent="0.25">
      <c r="B21" s="1">
        <v>43.9234978478</v>
      </c>
      <c r="C21" s="1">
        <v>60</v>
      </c>
      <c r="D21" s="1">
        <v>19</v>
      </c>
      <c r="F21" s="1">
        <v>103.874025101</v>
      </c>
      <c r="G21" s="1">
        <v>19</v>
      </c>
      <c r="H21" s="11">
        <v>50</v>
      </c>
    </row>
    <row r="22" spans="2:8" x14ac:dyDescent="0.25">
      <c r="B22" s="1">
        <v>44.766271869299999</v>
      </c>
      <c r="C22" s="1">
        <v>49</v>
      </c>
      <c r="D22" s="1">
        <v>20</v>
      </c>
      <c r="F22" s="1">
        <v>162.64252531100001</v>
      </c>
      <c r="G22" s="1">
        <v>20</v>
      </c>
      <c r="H22" s="11">
        <v>68</v>
      </c>
    </row>
    <row r="23" spans="2:8" x14ac:dyDescent="0.25">
      <c r="B23" s="1">
        <v>47.957212751199997</v>
      </c>
      <c r="C23" s="1">
        <v>94</v>
      </c>
      <c r="D23" s="1">
        <v>21</v>
      </c>
      <c r="F23" s="1">
        <v>66.073660021400002</v>
      </c>
      <c r="G23" s="1">
        <v>21</v>
      </c>
      <c r="H23" s="11">
        <v>30</v>
      </c>
    </row>
    <row r="24" spans="2:8" x14ac:dyDescent="0.25">
      <c r="B24" s="1">
        <v>49.087279521299997</v>
      </c>
      <c r="C24" s="1">
        <v>59</v>
      </c>
      <c r="D24" s="1">
        <v>22</v>
      </c>
      <c r="F24" s="1">
        <v>95.9655063764</v>
      </c>
      <c r="G24" s="1">
        <v>22</v>
      </c>
      <c r="H24" s="11">
        <v>45</v>
      </c>
    </row>
    <row r="25" spans="2:8" x14ac:dyDescent="0.25">
      <c r="B25" s="1">
        <v>50.033652986100002</v>
      </c>
      <c r="C25" s="1">
        <v>14</v>
      </c>
      <c r="D25" s="1">
        <v>23</v>
      </c>
      <c r="F25" s="1">
        <v>132.35614016400001</v>
      </c>
      <c r="G25" s="1">
        <v>23</v>
      </c>
      <c r="H25" s="11">
        <v>62</v>
      </c>
    </row>
    <row r="26" spans="2:8" x14ac:dyDescent="0.25">
      <c r="B26" s="1">
        <v>52.869182452399997</v>
      </c>
      <c r="C26" s="1">
        <v>6</v>
      </c>
      <c r="D26" s="1">
        <v>24</v>
      </c>
      <c r="F26" s="1">
        <v>55.944698344499997</v>
      </c>
      <c r="G26" s="1">
        <v>24</v>
      </c>
      <c r="H26" s="11">
        <v>27</v>
      </c>
    </row>
    <row r="27" spans="2:8" x14ac:dyDescent="0.25">
      <c r="B27" s="1">
        <v>54.717608229100001</v>
      </c>
      <c r="C27" s="1">
        <v>63</v>
      </c>
      <c r="D27" s="1">
        <v>25</v>
      </c>
      <c r="F27" s="1">
        <v>256.935726214</v>
      </c>
      <c r="G27" s="1">
        <v>25</v>
      </c>
      <c r="H27" s="11">
        <v>89</v>
      </c>
    </row>
    <row r="28" spans="2:8" x14ac:dyDescent="0.25">
      <c r="B28" s="1">
        <v>54.790003869300001</v>
      </c>
      <c r="C28" s="1">
        <v>67</v>
      </c>
      <c r="D28" s="1">
        <v>26</v>
      </c>
      <c r="F28" s="1">
        <v>226.47529120199999</v>
      </c>
      <c r="G28" s="1">
        <v>26</v>
      </c>
      <c r="H28" s="11">
        <v>82</v>
      </c>
    </row>
    <row r="29" spans="2:8" x14ac:dyDescent="0.25">
      <c r="B29" s="1">
        <v>55.944698344499997</v>
      </c>
      <c r="C29" s="1">
        <v>24</v>
      </c>
      <c r="D29" s="1">
        <v>27</v>
      </c>
      <c r="F29" s="1">
        <v>243.75258668699999</v>
      </c>
      <c r="G29" s="1">
        <v>27</v>
      </c>
      <c r="H29" s="11">
        <v>86</v>
      </c>
    </row>
    <row r="30" spans="2:8" x14ac:dyDescent="0.25">
      <c r="B30" s="1">
        <v>59.560106593100002</v>
      </c>
      <c r="C30" s="1">
        <v>77</v>
      </c>
      <c r="D30" s="1">
        <v>28</v>
      </c>
      <c r="F30" s="1">
        <v>1.46876319804</v>
      </c>
      <c r="G30" s="1">
        <v>28</v>
      </c>
      <c r="H30" s="11">
        <v>1</v>
      </c>
    </row>
    <row r="31" spans="2:8" x14ac:dyDescent="0.25">
      <c r="B31" s="1">
        <v>62.884418185800001</v>
      </c>
      <c r="C31" s="1">
        <v>100</v>
      </c>
      <c r="D31" s="1">
        <v>29</v>
      </c>
      <c r="F31" s="1">
        <v>122.267101305</v>
      </c>
      <c r="G31" s="1">
        <v>29</v>
      </c>
      <c r="H31" s="11">
        <v>57</v>
      </c>
    </row>
    <row r="32" spans="2:8" x14ac:dyDescent="0.25">
      <c r="B32" s="1">
        <v>66.073660021400002</v>
      </c>
      <c r="C32" s="1">
        <v>21</v>
      </c>
      <c r="D32" s="1">
        <v>30</v>
      </c>
      <c r="F32" s="1">
        <v>1206.0871739199999</v>
      </c>
      <c r="G32" s="1">
        <v>30</v>
      </c>
      <c r="H32" s="11">
        <v>99</v>
      </c>
    </row>
    <row r="33" spans="2:8" x14ac:dyDescent="0.25">
      <c r="B33" s="1">
        <v>68.257931431299994</v>
      </c>
      <c r="C33" s="1">
        <v>12</v>
      </c>
      <c r="D33" s="1">
        <v>31</v>
      </c>
      <c r="F33" s="1">
        <v>70.268416959600003</v>
      </c>
      <c r="G33" s="1">
        <v>31</v>
      </c>
      <c r="H33" s="11">
        <v>33</v>
      </c>
    </row>
    <row r="34" spans="2:8" x14ac:dyDescent="0.25">
      <c r="B34" s="1">
        <v>69.720660280600001</v>
      </c>
      <c r="C34" s="1">
        <v>78</v>
      </c>
      <c r="D34" s="1">
        <v>32</v>
      </c>
      <c r="F34" s="1">
        <v>234.67281384399999</v>
      </c>
      <c r="G34" s="1">
        <v>32</v>
      </c>
      <c r="H34" s="11">
        <v>84</v>
      </c>
    </row>
    <row r="35" spans="2:8" x14ac:dyDescent="0.25">
      <c r="B35" s="1">
        <v>70.268416959600003</v>
      </c>
      <c r="C35" s="1">
        <v>31</v>
      </c>
      <c r="D35" s="1">
        <v>33</v>
      </c>
      <c r="F35" s="1">
        <v>187.73033222199999</v>
      </c>
      <c r="G35" s="1">
        <v>33</v>
      </c>
      <c r="H35" s="11">
        <v>76</v>
      </c>
    </row>
    <row r="36" spans="2:8" x14ac:dyDescent="0.25">
      <c r="B36" s="1">
        <v>74.853126493700003</v>
      </c>
      <c r="C36" s="1">
        <v>13</v>
      </c>
      <c r="D36" s="1">
        <v>34</v>
      </c>
      <c r="F36" s="1">
        <v>405.88908957500001</v>
      </c>
      <c r="G36" s="1">
        <v>34</v>
      </c>
      <c r="H36" s="11">
        <v>94</v>
      </c>
    </row>
    <row r="37" spans="2:8" x14ac:dyDescent="0.25">
      <c r="B37" s="1">
        <v>75.717860453100002</v>
      </c>
      <c r="C37" s="1">
        <v>84</v>
      </c>
      <c r="D37" s="1">
        <v>35</v>
      </c>
      <c r="F37" s="1">
        <v>43.5536397626</v>
      </c>
      <c r="G37" s="1">
        <v>35</v>
      </c>
      <c r="H37" s="11">
        <v>18</v>
      </c>
    </row>
    <row r="38" spans="2:8" x14ac:dyDescent="0.25">
      <c r="B38" s="1">
        <v>79.004245851600004</v>
      </c>
      <c r="C38" s="1">
        <v>96</v>
      </c>
      <c r="D38" s="1">
        <v>36</v>
      </c>
      <c r="F38" s="1">
        <v>362.37425422600001</v>
      </c>
      <c r="G38" s="1">
        <v>36</v>
      </c>
      <c r="H38" s="11">
        <v>93</v>
      </c>
    </row>
    <row r="39" spans="2:8" x14ac:dyDescent="0.25">
      <c r="B39" s="1">
        <v>81.091625587699994</v>
      </c>
      <c r="C39" s="1">
        <v>61</v>
      </c>
      <c r="D39" s="1">
        <v>37</v>
      </c>
      <c r="F39" s="1">
        <v>87.880610049300003</v>
      </c>
      <c r="G39" s="1">
        <v>37</v>
      </c>
      <c r="H39" s="11">
        <v>42</v>
      </c>
    </row>
    <row r="40" spans="2:8" x14ac:dyDescent="0.25">
      <c r="B40" s="1">
        <v>81.878416269200002</v>
      </c>
      <c r="C40" s="1">
        <v>64</v>
      </c>
      <c r="D40" s="1">
        <v>38</v>
      </c>
      <c r="F40" s="1">
        <v>221.46847079899999</v>
      </c>
      <c r="G40" s="1">
        <v>38</v>
      </c>
      <c r="H40" s="11">
        <v>81</v>
      </c>
    </row>
    <row r="41" spans="2:8" x14ac:dyDescent="0.25">
      <c r="B41" s="1">
        <v>82.375908199199998</v>
      </c>
      <c r="C41" s="1">
        <v>44</v>
      </c>
      <c r="D41" s="1">
        <v>39</v>
      </c>
      <c r="F41" s="1">
        <v>135.58593127699999</v>
      </c>
      <c r="G41" s="1">
        <v>39</v>
      </c>
      <c r="H41" s="11">
        <v>65</v>
      </c>
    </row>
    <row r="42" spans="2:8" x14ac:dyDescent="0.25">
      <c r="B42" s="1">
        <v>84.017768567299996</v>
      </c>
      <c r="C42" s="1">
        <v>46</v>
      </c>
      <c r="D42" s="1">
        <v>40</v>
      </c>
      <c r="F42" s="1">
        <v>119.06259792199999</v>
      </c>
      <c r="G42" s="1">
        <v>40</v>
      </c>
      <c r="H42" s="11">
        <v>54</v>
      </c>
    </row>
    <row r="43" spans="2:8" x14ac:dyDescent="0.25">
      <c r="B43" s="1">
        <v>85.872997616000006</v>
      </c>
      <c r="C43" s="1">
        <v>72</v>
      </c>
      <c r="D43" s="1">
        <v>41</v>
      </c>
      <c r="F43" s="1">
        <v>136.063109062</v>
      </c>
      <c r="G43" s="1">
        <v>41</v>
      </c>
      <c r="H43" s="11">
        <v>66</v>
      </c>
    </row>
    <row r="44" spans="2:8" x14ac:dyDescent="0.25">
      <c r="B44" s="1">
        <v>87.880610049300003</v>
      </c>
      <c r="C44" s="1">
        <v>37</v>
      </c>
      <c r="D44" s="1">
        <v>42</v>
      </c>
      <c r="F44" s="1">
        <v>97.672406432800003</v>
      </c>
      <c r="G44" s="1">
        <v>42</v>
      </c>
      <c r="H44" s="11">
        <v>47</v>
      </c>
    </row>
    <row r="45" spans="2:8" x14ac:dyDescent="0.25">
      <c r="B45" s="1">
        <v>90.282064402299994</v>
      </c>
      <c r="C45" s="1">
        <v>55</v>
      </c>
      <c r="D45" s="1">
        <v>43</v>
      </c>
      <c r="F45" s="1">
        <v>4.9494238795600003</v>
      </c>
      <c r="G45" s="1">
        <v>43</v>
      </c>
      <c r="H45" s="11">
        <v>3</v>
      </c>
    </row>
    <row r="46" spans="2:8" x14ac:dyDescent="0.25">
      <c r="B46" s="1">
        <v>92.9563644455</v>
      </c>
      <c r="C46" s="1">
        <v>62</v>
      </c>
      <c r="D46" s="1">
        <v>44</v>
      </c>
      <c r="F46" s="1">
        <v>82.375908199199998</v>
      </c>
      <c r="G46" s="1">
        <v>44</v>
      </c>
      <c r="H46" s="11">
        <v>39</v>
      </c>
    </row>
    <row r="47" spans="2:8" x14ac:dyDescent="0.25">
      <c r="B47" s="1">
        <v>95.9655063764</v>
      </c>
      <c r="C47" s="1">
        <v>22</v>
      </c>
      <c r="D47" s="1">
        <v>45</v>
      </c>
      <c r="F47" s="1">
        <v>111.679747772</v>
      </c>
      <c r="G47" s="1">
        <v>45</v>
      </c>
      <c r="H47" s="11">
        <v>53</v>
      </c>
    </row>
    <row r="48" spans="2:8" x14ac:dyDescent="0.25">
      <c r="B48" s="1">
        <v>96.972118932599997</v>
      </c>
      <c r="C48" s="1">
        <v>97</v>
      </c>
      <c r="D48" s="1">
        <v>46</v>
      </c>
      <c r="F48" s="1">
        <v>84.017768567299996</v>
      </c>
      <c r="G48" s="1">
        <v>46</v>
      </c>
      <c r="H48" s="11">
        <v>40</v>
      </c>
    </row>
    <row r="49" spans="2:8" x14ac:dyDescent="0.25">
      <c r="B49" s="1">
        <v>97.672406432800003</v>
      </c>
      <c r="C49" s="1">
        <v>42</v>
      </c>
      <c r="D49" s="1">
        <v>47</v>
      </c>
      <c r="F49" s="1">
        <v>237.46560946400001</v>
      </c>
      <c r="G49" s="1">
        <v>47</v>
      </c>
      <c r="H49" s="11">
        <v>85</v>
      </c>
    </row>
    <row r="50" spans="2:8" x14ac:dyDescent="0.25">
      <c r="B50" s="1">
        <v>100.694663027</v>
      </c>
      <c r="C50" s="1">
        <v>79</v>
      </c>
      <c r="D50" s="1">
        <v>48</v>
      </c>
      <c r="F50" s="1">
        <v>168.97005696100001</v>
      </c>
      <c r="G50" s="1">
        <v>48</v>
      </c>
      <c r="H50" s="11">
        <v>71</v>
      </c>
    </row>
    <row r="51" spans="2:8" x14ac:dyDescent="0.25">
      <c r="B51" s="1">
        <v>102.493376345</v>
      </c>
      <c r="C51" s="1">
        <v>68</v>
      </c>
      <c r="D51" s="1">
        <v>49</v>
      </c>
      <c r="F51" s="1">
        <v>44.766271869299999</v>
      </c>
      <c r="G51" s="1">
        <v>49</v>
      </c>
      <c r="H51" s="11">
        <v>20</v>
      </c>
    </row>
    <row r="52" spans="2:8" x14ac:dyDescent="0.25">
      <c r="B52" s="1">
        <v>103.874025101</v>
      </c>
      <c r="C52" s="1">
        <v>19</v>
      </c>
      <c r="D52" s="1">
        <v>50</v>
      </c>
      <c r="F52" s="1">
        <v>185.04329178</v>
      </c>
      <c r="G52" s="1">
        <v>50</v>
      </c>
      <c r="H52" s="11">
        <v>75</v>
      </c>
    </row>
    <row r="53" spans="2:8" x14ac:dyDescent="0.25">
      <c r="B53" s="1">
        <v>106.63771301200001</v>
      </c>
      <c r="C53" s="1">
        <v>5</v>
      </c>
      <c r="D53" s="1">
        <v>51</v>
      </c>
      <c r="F53" s="1">
        <v>168.878085879</v>
      </c>
      <c r="G53" s="1">
        <v>51</v>
      </c>
      <c r="H53" s="11">
        <v>70</v>
      </c>
    </row>
    <row r="54" spans="2:8" x14ac:dyDescent="0.25">
      <c r="B54" s="1">
        <v>108.64697305999999</v>
      </c>
      <c r="C54" s="1">
        <v>2</v>
      </c>
      <c r="D54" s="1">
        <v>52</v>
      </c>
      <c r="F54" s="1">
        <v>13.491206333299999</v>
      </c>
      <c r="G54" s="1">
        <v>52</v>
      </c>
      <c r="H54" s="11">
        <v>6</v>
      </c>
    </row>
    <row r="55" spans="2:8" x14ac:dyDescent="0.25">
      <c r="B55" s="1">
        <v>111.679747772</v>
      </c>
      <c r="C55" s="1">
        <v>45</v>
      </c>
      <c r="D55" s="1">
        <v>53</v>
      </c>
      <c r="F55" s="1">
        <v>13.822002985199999</v>
      </c>
      <c r="G55" s="1">
        <v>53</v>
      </c>
      <c r="H55" s="11">
        <v>7</v>
      </c>
    </row>
    <row r="56" spans="2:8" x14ac:dyDescent="0.25">
      <c r="B56" s="1">
        <v>119.06259792199999</v>
      </c>
      <c r="C56" s="1">
        <v>40</v>
      </c>
      <c r="D56" s="1">
        <v>54</v>
      </c>
      <c r="F56" s="1">
        <v>130.39186107</v>
      </c>
      <c r="G56" s="1">
        <v>54</v>
      </c>
      <c r="H56" s="11">
        <v>60</v>
      </c>
    </row>
    <row r="57" spans="2:8" x14ac:dyDescent="0.25">
      <c r="B57" s="1">
        <v>121.547411185</v>
      </c>
      <c r="C57" s="1">
        <v>91</v>
      </c>
      <c r="D57" s="1">
        <v>55</v>
      </c>
      <c r="F57" s="1">
        <v>90.282064402299994</v>
      </c>
      <c r="G57" s="1">
        <v>55</v>
      </c>
      <c r="H57" s="11">
        <v>43</v>
      </c>
    </row>
    <row r="58" spans="2:8" x14ac:dyDescent="0.25">
      <c r="B58" s="1">
        <v>122.070794511</v>
      </c>
      <c r="C58" s="1">
        <v>92</v>
      </c>
      <c r="D58" s="1">
        <v>56</v>
      </c>
      <c r="F58" s="1">
        <v>9.4462516104199992</v>
      </c>
      <c r="G58" s="1">
        <v>56</v>
      </c>
      <c r="H58" s="11">
        <v>5</v>
      </c>
    </row>
    <row r="59" spans="2:8" x14ac:dyDescent="0.25">
      <c r="B59" s="1">
        <v>122.267101305</v>
      </c>
      <c r="C59" s="1">
        <v>29</v>
      </c>
      <c r="D59" s="1">
        <v>57</v>
      </c>
      <c r="F59" s="1">
        <v>1609.5365066500001</v>
      </c>
      <c r="G59" s="1">
        <v>57</v>
      </c>
      <c r="H59" s="11">
        <v>100</v>
      </c>
    </row>
    <row r="60" spans="2:8" x14ac:dyDescent="0.25">
      <c r="B60" s="1">
        <v>122.315369124</v>
      </c>
      <c r="C60" s="1">
        <v>73</v>
      </c>
      <c r="D60" s="1">
        <v>58</v>
      </c>
      <c r="F60" s="1">
        <v>636.93980365000004</v>
      </c>
      <c r="G60" s="1">
        <v>58</v>
      </c>
      <c r="H60" s="11">
        <v>98</v>
      </c>
    </row>
    <row r="61" spans="2:8" x14ac:dyDescent="0.25">
      <c r="B61" s="1">
        <v>128.36861960100001</v>
      </c>
      <c r="C61" s="1">
        <v>89</v>
      </c>
      <c r="D61" s="1">
        <v>59</v>
      </c>
      <c r="F61" s="1">
        <v>49.087279521299997</v>
      </c>
      <c r="G61" s="1">
        <v>59</v>
      </c>
      <c r="H61" s="11">
        <v>22</v>
      </c>
    </row>
    <row r="62" spans="2:8" x14ac:dyDescent="0.25">
      <c r="B62" s="1">
        <v>130.39186107</v>
      </c>
      <c r="C62" s="1">
        <v>54</v>
      </c>
      <c r="D62" s="1">
        <v>60</v>
      </c>
      <c r="F62" s="1">
        <v>43.9234978478</v>
      </c>
      <c r="G62" s="1">
        <v>60</v>
      </c>
      <c r="H62" s="11">
        <v>19</v>
      </c>
    </row>
    <row r="63" spans="2:8" x14ac:dyDescent="0.25">
      <c r="B63" s="1">
        <v>131.844130288</v>
      </c>
      <c r="C63" s="1">
        <v>99</v>
      </c>
      <c r="D63" s="1">
        <v>61</v>
      </c>
      <c r="F63" s="1">
        <v>81.091625587699994</v>
      </c>
      <c r="G63" s="1">
        <v>61</v>
      </c>
      <c r="H63" s="11">
        <v>37</v>
      </c>
    </row>
    <row r="64" spans="2:8" x14ac:dyDescent="0.25">
      <c r="B64" s="1">
        <v>132.35614016400001</v>
      </c>
      <c r="C64" s="1">
        <v>23</v>
      </c>
      <c r="D64" s="1">
        <v>62</v>
      </c>
      <c r="F64" s="1">
        <v>92.9563644455</v>
      </c>
      <c r="G64" s="1">
        <v>62</v>
      </c>
      <c r="H64" s="11">
        <v>44</v>
      </c>
    </row>
    <row r="65" spans="2:8" x14ac:dyDescent="0.25">
      <c r="B65" s="1">
        <v>132.58192080500001</v>
      </c>
      <c r="C65" s="1">
        <v>10</v>
      </c>
      <c r="D65" s="1">
        <v>63</v>
      </c>
      <c r="F65" s="1">
        <v>54.717608229100001</v>
      </c>
      <c r="G65" s="1">
        <v>63</v>
      </c>
      <c r="H65" s="11">
        <v>25</v>
      </c>
    </row>
    <row r="66" spans="2:8" x14ac:dyDescent="0.25">
      <c r="B66" s="1">
        <v>135.01519268600001</v>
      </c>
      <c r="C66" s="1">
        <v>1</v>
      </c>
      <c r="D66" s="1">
        <v>64</v>
      </c>
      <c r="F66" s="1">
        <v>81.878416269200002</v>
      </c>
      <c r="G66" s="1">
        <v>64</v>
      </c>
      <c r="H66" s="11">
        <v>38</v>
      </c>
    </row>
    <row r="67" spans="2:8" x14ac:dyDescent="0.25">
      <c r="B67" s="1">
        <v>135.58593127699999</v>
      </c>
      <c r="C67" s="1">
        <v>39</v>
      </c>
      <c r="D67" s="1">
        <v>65</v>
      </c>
      <c r="F67" s="1">
        <v>310.06954999599998</v>
      </c>
      <c r="G67" s="1">
        <v>65</v>
      </c>
      <c r="H67" s="11">
        <v>91</v>
      </c>
    </row>
    <row r="68" spans="2:8" x14ac:dyDescent="0.25">
      <c r="B68" s="1">
        <v>136.063109062</v>
      </c>
      <c r="C68" s="1">
        <v>41</v>
      </c>
      <c r="D68" s="1">
        <v>66</v>
      </c>
      <c r="F68" s="1">
        <v>138.70497850300001</v>
      </c>
      <c r="G68" s="1">
        <v>66</v>
      </c>
      <c r="H68" s="11">
        <v>67</v>
      </c>
    </row>
    <row r="69" spans="2:8" x14ac:dyDescent="0.25">
      <c r="B69" s="1">
        <v>138.70497850300001</v>
      </c>
      <c r="C69" s="1">
        <v>66</v>
      </c>
      <c r="D69" s="1">
        <v>67</v>
      </c>
      <c r="F69" s="1">
        <v>54.790003869300001</v>
      </c>
      <c r="G69" s="1">
        <v>67</v>
      </c>
      <c r="H69" s="11">
        <v>26</v>
      </c>
    </row>
    <row r="70" spans="2:8" x14ac:dyDescent="0.25">
      <c r="B70" s="1">
        <v>162.64252531100001</v>
      </c>
      <c r="C70" s="1">
        <v>20</v>
      </c>
      <c r="D70" s="1">
        <v>68</v>
      </c>
      <c r="F70" s="1">
        <v>102.493376345</v>
      </c>
      <c r="G70" s="1">
        <v>68</v>
      </c>
      <c r="H70" s="11">
        <v>49</v>
      </c>
    </row>
    <row r="71" spans="2:8" x14ac:dyDescent="0.25">
      <c r="B71" s="1">
        <v>166.617952339</v>
      </c>
      <c r="C71" s="1">
        <v>18</v>
      </c>
      <c r="D71" s="1">
        <v>69</v>
      </c>
      <c r="F71" s="1">
        <v>334.797722411</v>
      </c>
      <c r="G71" s="1">
        <v>69</v>
      </c>
      <c r="H71" s="11">
        <v>92</v>
      </c>
    </row>
    <row r="72" spans="2:8" x14ac:dyDescent="0.25">
      <c r="B72" s="1">
        <v>168.878085879</v>
      </c>
      <c r="C72" s="1">
        <v>51</v>
      </c>
      <c r="D72" s="1">
        <v>70</v>
      </c>
      <c r="F72" s="1">
        <v>460.55320163800002</v>
      </c>
      <c r="G72" s="1">
        <v>70</v>
      </c>
      <c r="H72" s="11">
        <v>95</v>
      </c>
    </row>
    <row r="73" spans="2:8" x14ac:dyDescent="0.25">
      <c r="B73" s="1">
        <v>168.97005696100001</v>
      </c>
      <c r="C73" s="1">
        <v>48</v>
      </c>
      <c r="D73" s="1">
        <v>71</v>
      </c>
      <c r="F73" s="1">
        <v>182.55612619300001</v>
      </c>
      <c r="G73" s="1">
        <v>71</v>
      </c>
      <c r="H73" s="11">
        <v>74</v>
      </c>
    </row>
    <row r="74" spans="2:8" x14ac:dyDescent="0.25">
      <c r="B74" s="1">
        <v>176.92962964200001</v>
      </c>
      <c r="C74" s="1">
        <v>16</v>
      </c>
      <c r="D74" s="1">
        <v>72</v>
      </c>
      <c r="F74" s="1">
        <v>85.872997616000006</v>
      </c>
      <c r="G74" s="1">
        <v>72</v>
      </c>
      <c r="H74" s="11">
        <v>41</v>
      </c>
    </row>
    <row r="75" spans="2:8" x14ac:dyDescent="0.25">
      <c r="B75" s="1">
        <v>178.021692358</v>
      </c>
      <c r="C75" s="1">
        <v>88</v>
      </c>
      <c r="D75" s="1">
        <v>73</v>
      </c>
      <c r="F75" s="1">
        <v>122.315369124</v>
      </c>
      <c r="G75" s="1">
        <v>73</v>
      </c>
      <c r="H75" s="11">
        <v>58</v>
      </c>
    </row>
    <row r="76" spans="2:8" x14ac:dyDescent="0.25">
      <c r="B76" s="1">
        <v>182.55612619300001</v>
      </c>
      <c r="C76" s="1">
        <v>71</v>
      </c>
      <c r="D76" s="1">
        <v>74</v>
      </c>
      <c r="F76" s="1">
        <v>2.6054477290500002</v>
      </c>
      <c r="G76" s="1">
        <v>74</v>
      </c>
      <c r="H76" s="11">
        <v>2</v>
      </c>
    </row>
    <row r="77" spans="2:8" x14ac:dyDescent="0.25">
      <c r="B77" s="1">
        <v>185.04329178</v>
      </c>
      <c r="C77" s="1">
        <v>50</v>
      </c>
      <c r="D77" s="1">
        <v>75</v>
      </c>
      <c r="F77" s="1">
        <v>21.872830585599999</v>
      </c>
      <c r="G77" s="1">
        <v>75</v>
      </c>
      <c r="H77" s="11">
        <v>10</v>
      </c>
    </row>
    <row r="78" spans="2:8" x14ac:dyDescent="0.25">
      <c r="B78" s="1">
        <v>187.73033222199999</v>
      </c>
      <c r="C78" s="1">
        <v>33</v>
      </c>
      <c r="D78" s="1">
        <v>76</v>
      </c>
      <c r="F78" s="1">
        <v>258.43309920799999</v>
      </c>
      <c r="G78" s="1">
        <v>76</v>
      </c>
      <c r="H78" s="11">
        <v>90</v>
      </c>
    </row>
    <row r="79" spans="2:8" x14ac:dyDescent="0.25">
      <c r="B79" s="1">
        <v>197.376707563</v>
      </c>
      <c r="C79" s="1">
        <v>85</v>
      </c>
      <c r="D79" s="1">
        <v>77</v>
      </c>
      <c r="F79" s="1">
        <v>59.560106593100002</v>
      </c>
      <c r="G79" s="1">
        <v>77</v>
      </c>
      <c r="H79" s="11">
        <v>28</v>
      </c>
    </row>
    <row r="80" spans="2:8" x14ac:dyDescent="0.25">
      <c r="B80" s="1">
        <v>199.29514409500001</v>
      </c>
      <c r="C80" s="1">
        <v>7</v>
      </c>
      <c r="D80" s="1">
        <v>78</v>
      </c>
      <c r="F80" s="1">
        <v>69.720660280600001</v>
      </c>
      <c r="G80" s="1">
        <v>78</v>
      </c>
      <c r="H80" s="11">
        <v>32</v>
      </c>
    </row>
    <row r="81" spans="2:8" x14ac:dyDescent="0.25">
      <c r="B81" s="1">
        <v>202.56592260900001</v>
      </c>
      <c r="C81" s="1">
        <v>90</v>
      </c>
      <c r="D81" s="1">
        <v>79</v>
      </c>
      <c r="F81" s="1">
        <v>100.694663027</v>
      </c>
      <c r="G81" s="1">
        <v>79</v>
      </c>
      <c r="H81" s="11">
        <v>48</v>
      </c>
    </row>
    <row r="82" spans="2:8" x14ac:dyDescent="0.25">
      <c r="B82" s="1">
        <v>214.787088388</v>
      </c>
      <c r="C82" s="1">
        <v>86</v>
      </c>
      <c r="D82" s="1">
        <v>80</v>
      </c>
      <c r="F82" s="1">
        <v>26.2376284879</v>
      </c>
      <c r="G82" s="1">
        <v>80</v>
      </c>
      <c r="H82" s="11">
        <v>13</v>
      </c>
    </row>
    <row r="83" spans="2:8" x14ac:dyDescent="0.25">
      <c r="B83" s="1">
        <v>221.46847079899999</v>
      </c>
      <c r="C83" s="1">
        <v>38</v>
      </c>
      <c r="D83" s="1">
        <v>81</v>
      </c>
      <c r="F83" s="1">
        <v>232.70890229400001</v>
      </c>
      <c r="G83" s="1">
        <v>81</v>
      </c>
      <c r="H83" s="11">
        <v>83</v>
      </c>
    </row>
    <row r="84" spans="2:8" x14ac:dyDescent="0.25">
      <c r="B84" s="1">
        <v>226.47529120199999</v>
      </c>
      <c r="C84" s="1">
        <v>26</v>
      </c>
      <c r="D84" s="1">
        <v>82</v>
      </c>
      <c r="F84" s="1">
        <v>23.936690173500001</v>
      </c>
      <c r="G84" s="1">
        <v>82</v>
      </c>
      <c r="H84" s="11">
        <v>12</v>
      </c>
    </row>
    <row r="85" spans="2:8" x14ac:dyDescent="0.25">
      <c r="B85" s="1">
        <v>232.70890229400001</v>
      </c>
      <c r="C85" s="1">
        <v>81</v>
      </c>
      <c r="D85" s="1">
        <v>83</v>
      </c>
      <c r="F85" s="1">
        <v>18.983060868599999</v>
      </c>
      <c r="G85" s="1">
        <v>83</v>
      </c>
      <c r="H85" s="11">
        <v>9</v>
      </c>
    </row>
    <row r="86" spans="2:8" x14ac:dyDescent="0.25">
      <c r="B86" s="1">
        <v>234.67281384399999</v>
      </c>
      <c r="C86" s="1">
        <v>32</v>
      </c>
      <c r="D86" s="1">
        <v>84</v>
      </c>
      <c r="F86" s="1">
        <v>75.717860453100002</v>
      </c>
      <c r="G86" s="1">
        <v>84</v>
      </c>
      <c r="H86" s="11">
        <v>35</v>
      </c>
    </row>
    <row r="87" spans="2:8" x14ac:dyDescent="0.25">
      <c r="B87" s="1">
        <v>237.46560946400001</v>
      </c>
      <c r="C87" s="1">
        <v>47</v>
      </c>
      <c r="D87" s="1">
        <v>85</v>
      </c>
      <c r="F87" s="1">
        <v>197.376707563</v>
      </c>
      <c r="G87" s="1">
        <v>85</v>
      </c>
      <c r="H87" s="11">
        <v>77</v>
      </c>
    </row>
    <row r="88" spans="2:8" x14ac:dyDescent="0.25">
      <c r="B88" s="1">
        <v>243.75258668699999</v>
      </c>
      <c r="C88" s="1">
        <v>27</v>
      </c>
      <c r="D88" s="1">
        <v>86</v>
      </c>
      <c r="F88" s="1">
        <v>214.787088388</v>
      </c>
      <c r="G88" s="1">
        <v>86</v>
      </c>
      <c r="H88" s="11">
        <v>80</v>
      </c>
    </row>
    <row r="89" spans="2:8" x14ac:dyDescent="0.25">
      <c r="B89" s="1">
        <v>244.451662344</v>
      </c>
      <c r="C89" s="1">
        <v>87</v>
      </c>
      <c r="D89" s="1">
        <v>87</v>
      </c>
      <c r="F89" s="1">
        <v>244.451662344</v>
      </c>
      <c r="G89" s="1">
        <v>87</v>
      </c>
      <c r="H89" s="11">
        <v>87</v>
      </c>
    </row>
    <row r="90" spans="2:8" x14ac:dyDescent="0.25">
      <c r="B90" s="1">
        <v>251.78608007899999</v>
      </c>
      <c r="C90" s="1">
        <v>3</v>
      </c>
      <c r="D90" s="1">
        <v>88</v>
      </c>
      <c r="F90" s="1">
        <v>178.021692358</v>
      </c>
      <c r="G90" s="1">
        <v>88</v>
      </c>
      <c r="H90" s="11">
        <v>73</v>
      </c>
    </row>
    <row r="91" spans="2:8" x14ac:dyDescent="0.25">
      <c r="B91" s="1">
        <v>256.935726214</v>
      </c>
      <c r="C91" s="1">
        <v>25</v>
      </c>
      <c r="D91" s="1">
        <v>89</v>
      </c>
      <c r="F91" s="1">
        <v>128.36861960100001</v>
      </c>
      <c r="G91" s="1">
        <v>89</v>
      </c>
      <c r="H91" s="11">
        <v>59</v>
      </c>
    </row>
    <row r="92" spans="2:8" x14ac:dyDescent="0.25">
      <c r="B92" s="1">
        <v>258.43309920799999</v>
      </c>
      <c r="C92" s="1">
        <v>76</v>
      </c>
      <c r="D92" s="1">
        <v>90</v>
      </c>
      <c r="F92" s="1">
        <v>202.56592260900001</v>
      </c>
      <c r="G92" s="1">
        <v>90</v>
      </c>
      <c r="H92" s="11">
        <v>79</v>
      </c>
    </row>
    <row r="93" spans="2:8" x14ac:dyDescent="0.25">
      <c r="B93" s="1">
        <v>310.06954999599998</v>
      </c>
      <c r="C93" s="1">
        <v>65</v>
      </c>
      <c r="D93" s="1">
        <v>91</v>
      </c>
      <c r="F93" s="1">
        <v>121.547411185</v>
      </c>
      <c r="G93" s="1">
        <v>91</v>
      </c>
      <c r="H93" s="11">
        <v>55</v>
      </c>
    </row>
    <row r="94" spans="2:8" x14ac:dyDescent="0.25">
      <c r="B94" s="1">
        <v>334.797722411</v>
      </c>
      <c r="C94" s="1">
        <v>69</v>
      </c>
      <c r="D94" s="1">
        <v>92</v>
      </c>
      <c r="F94" s="1">
        <v>122.070794511</v>
      </c>
      <c r="G94" s="1">
        <v>92</v>
      </c>
      <c r="H94" s="11">
        <v>56</v>
      </c>
    </row>
    <row r="95" spans="2:8" x14ac:dyDescent="0.25">
      <c r="B95" s="1">
        <v>362.37425422600001</v>
      </c>
      <c r="C95" s="1">
        <v>36</v>
      </c>
      <c r="D95" s="1">
        <v>93</v>
      </c>
      <c r="F95" s="1">
        <v>28.151575356399999</v>
      </c>
      <c r="G95" s="1">
        <v>93</v>
      </c>
      <c r="H95" s="11">
        <v>15</v>
      </c>
    </row>
    <row r="96" spans="2:8" x14ac:dyDescent="0.25">
      <c r="B96" s="1">
        <v>405.88908957500001</v>
      </c>
      <c r="C96" s="1">
        <v>34</v>
      </c>
      <c r="D96" s="1">
        <v>94</v>
      </c>
      <c r="F96" s="1">
        <v>47.957212751199997</v>
      </c>
      <c r="G96" s="1">
        <v>94</v>
      </c>
      <c r="H96" s="11">
        <v>21</v>
      </c>
    </row>
    <row r="97" spans="2:8" x14ac:dyDescent="0.25">
      <c r="B97" s="1">
        <v>460.55320163800002</v>
      </c>
      <c r="C97" s="1">
        <v>70</v>
      </c>
      <c r="D97" s="1">
        <v>95</v>
      </c>
      <c r="F97" s="1">
        <v>544.48298325999997</v>
      </c>
      <c r="G97" s="1">
        <v>95</v>
      </c>
      <c r="H97" s="11">
        <v>96</v>
      </c>
    </row>
    <row r="98" spans="2:8" x14ac:dyDescent="0.25">
      <c r="B98" s="1">
        <v>544.48298325999997</v>
      </c>
      <c r="C98" s="1">
        <v>95</v>
      </c>
      <c r="D98" s="1">
        <v>96</v>
      </c>
      <c r="F98" s="1">
        <v>79.004245851600004</v>
      </c>
      <c r="G98" s="1">
        <v>96</v>
      </c>
      <c r="H98" s="11">
        <v>36</v>
      </c>
    </row>
    <row r="99" spans="2:8" x14ac:dyDescent="0.25">
      <c r="B99" s="1">
        <v>567.75586450699996</v>
      </c>
      <c r="C99" s="1">
        <v>9</v>
      </c>
      <c r="D99" s="1">
        <v>97</v>
      </c>
      <c r="F99" s="1">
        <v>96.972118932599997</v>
      </c>
      <c r="G99" s="1">
        <v>97</v>
      </c>
      <c r="H99" s="11">
        <v>46</v>
      </c>
    </row>
    <row r="100" spans="2:8" x14ac:dyDescent="0.25">
      <c r="B100" s="1">
        <v>636.93980365000004</v>
      </c>
      <c r="C100" s="1">
        <v>58</v>
      </c>
      <c r="D100" s="1">
        <v>98</v>
      </c>
      <c r="F100" s="1">
        <v>13.8535478768</v>
      </c>
      <c r="G100" s="1">
        <v>98</v>
      </c>
      <c r="H100" s="11">
        <v>8</v>
      </c>
    </row>
    <row r="101" spans="2:8" x14ac:dyDescent="0.25">
      <c r="B101" s="1">
        <v>1206.0871739199999</v>
      </c>
      <c r="C101" s="1">
        <v>30</v>
      </c>
      <c r="D101" s="1">
        <v>99</v>
      </c>
      <c r="F101" s="1">
        <v>131.844130288</v>
      </c>
      <c r="G101" s="1">
        <v>99</v>
      </c>
      <c r="H101" s="11">
        <v>61</v>
      </c>
    </row>
    <row r="102" spans="2:8" x14ac:dyDescent="0.25">
      <c r="B102" s="1">
        <v>1609.5365066500001</v>
      </c>
      <c r="C102" s="1">
        <v>57</v>
      </c>
      <c r="D102" s="1">
        <v>100</v>
      </c>
      <c r="F102" s="1">
        <v>62.884418185800001</v>
      </c>
      <c r="G102" s="1">
        <v>100</v>
      </c>
      <c r="H102" s="1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2"/>
  <sheetViews>
    <sheetView topLeftCell="B91" workbookViewId="0">
      <selection activeCell="H122" sqref="H122:I122"/>
    </sheetView>
  </sheetViews>
  <sheetFormatPr baseColWidth="10" defaultRowHeight="15" x14ac:dyDescent="0.25"/>
  <cols>
    <col min="7" max="8" width="13.85546875" bestFit="1" customWidth="1"/>
  </cols>
  <sheetData>
    <row r="2" spans="2:8" x14ac:dyDescent="0.25">
      <c r="B2" t="s">
        <v>57</v>
      </c>
      <c r="C2" t="s">
        <v>58</v>
      </c>
      <c r="D2" t="s">
        <v>59</v>
      </c>
      <c r="E2" t="s">
        <v>60</v>
      </c>
      <c r="F2" t="s">
        <v>61</v>
      </c>
      <c r="G2" s="1" t="s">
        <v>62</v>
      </c>
      <c r="H2" s="1" t="s">
        <v>63</v>
      </c>
    </row>
    <row r="3" spans="2:8" x14ac:dyDescent="0.25">
      <c r="B3" s="1">
        <v>64</v>
      </c>
      <c r="C3" s="1">
        <v>77</v>
      </c>
      <c r="D3" s="1">
        <v>84</v>
      </c>
      <c r="E3">
        <f>B3-C3</f>
        <v>-13</v>
      </c>
      <c r="F3">
        <f>B3-D3</f>
        <v>-20</v>
      </c>
      <c r="G3">
        <f>E3*E3</f>
        <v>169</v>
      </c>
      <c r="H3">
        <f>F3*F3</f>
        <v>400</v>
      </c>
    </row>
    <row r="4" spans="2:8" x14ac:dyDescent="0.25">
      <c r="B4" s="1">
        <v>52</v>
      </c>
      <c r="C4" s="1">
        <v>54</v>
      </c>
      <c r="D4" s="1">
        <v>30</v>
      </c>
      <c r="E4" s="1">
        <f t="shared" ref="E4:E67" si="0">B4-C4</f>
        <v>-2</v>
      </c>
      <c r="F4" s="1">
        <f t="shared" ref="F4:F67" si="1">B4-D4</f>
        <v>22</v>
      </c>
      <c r="G4" s="1">
        <f t="shared" ref="G4:G67" si="2">E4*E4</f>
        <v>4</v>
      </c>
      <c r="H4" s="1">
        <f t="shared" ref="H4:H67" si="3">F4*F4</f>
        <v>484</v>
      </c>
    </row>
    <row r="5" spans="2:8" x14ac:dyDescent="0.25">
      <c r="B5" s="1">
        <v>88</v>
      </c>
      <c r="C5" s="1">
        <v>61</v>
      </c>
      <c r="D5" s="1">
        <v>82</v>
      </c>
      <c r="E5" s="1">
        <f t="shared" si="0"/>
        <v>27</v>
      </c>
      <c r="F5" s="1">
        <f t="shared" si="1"/>
        <v>6</v>
      </c>
      <c r="G5" s="1">
        <f t="shared" si="2"/>
        <v>729</v>
      </c>
      <c r="H5" s="1">
        <f t="shared" si="3"/>
        <v>36</v>
      </c>
    </row>
    <row r="6" spans="2:8" x14ac:dyDescent="0.25">
      <c r="B6" s="1">
        <v>4</v>
      </c>
      <c r="C6" s="1">
        <v>50</v>
      </c>
      <c r="D6" s="1">
        <v>38</v>
      </c>
      <c r="E6" s="1">
        <f t="shared" si="0"/>
        <v>-46</v>
      </c>
      <c r="F6" s="1">
        <f t="shared" si="1"/>
        <v>-34</v>
      </c>
      <c r="G6" s="1">
        <f t="shared" si="2"/>
        <v>2116</v>
      </c>
      <c r="H6" s="1">
        <f t="shared" si="3"/>
        <v>1156</v>
      </c>
    </row>
    <row r="7" spans="2:8" x14ac:dyDescent="0.25">
      <c r="B7" s="1">
        <v>51</v>
      </c>
      <c r="C7" s="1">
        <v>53</v>
      </c>
      <c r="D7" s="1">
        <v>99</v>
      </c>
      <c r="E7" s="1">
        <f t="shared" si="0"/>
        <v>-2</v>
      </c>
      <c r="F7" s="1">
        <f t="shared" si="1"/>
        <v>-48</v>
      </c>
      <c r="G7" s="1">
        <f t="shared" si="2"/>
        <v>4</v>
      </c>
      <c r="H7" s="1">
        <f t="shared" si="3"/>
        <v>2304</v>
      </c>
    </row>
    <row r="8" spans="2:8" x14ac:dyDescent="0.25">
      <c r="B8" s="1">
        <v>24</v>
      </c>
      <c r="C8" s="1">
        <v>11</v>
      </c>
      <c r="D8" s="1">
        <v>35</v>
      </c>
      <c r="E8" s="1">
        <f t="shared" si="0"/>
        <v>13</v>
      </c>
      <c r="F8" s="1">
        <f t="shared" si="1"/>
        <v>-11</v>
      </c>
      <c r="G8" s="1">
        <f t="shared" si="2"/>
        <v>169</v>
      </c>
      <c r="H8" s="1">
        <f t="shared" si="3"/>
        <v>121</v>
      </c>
    </row>
    <row r="9" spans="2:8" x14ac:dyDescent="0.25">
      <c r="B9" s="1">
        <v>78</v>
      </c>
      <c r="C9" s="1">
        <v>36</v>
      </c>
      <c r="D9" s="1">
        <v>75</v>
      </c>
      <c r="E9" s="1">
        <f t="shared" si="0"/>
        <v>42</v>
      </c>
      <c r="F9" s="1">
        <f t="shared" si="1"/>
        <v>3</v>
      </c>
      <c r="G9" s="1">
        <f t="shared" si="2"/>
        <v>1764</v>
      </c>
      <c r="H9" s="1">
        <f t="shared" si="3"/>
        <v>9</v>
      </c>
    </row>
    <row r="10" spans="2:8" x14ac:dyDescent="0.25">
      <c r="B10" s="1">
        <v>14</v>
      </c>
      <c r="C10" s="1">
        <v>41</v>
      </c>
      <c r="D10" s="1">
        <v>26</v>
      </c>
      <c r="E10" s="1">
        <f t="shared" si="0"/>
        <v>-27</v>
      </c>
      <c r="F10" s="1">
        <f t="shared" si="1"/>
        <v>-12</v>
      </c>
      <c r="G10" s="1">
        <f t="shared" si="2"/>
        <v>729</v>
      </c>
      <c r="H10" s="1">
        <f t="shared" si="3"/>
        <v>144</v>
      </c>
    </row>
    <row r="11" spans="2:8" x14ac:dyDescent="0.25">
      <c r="B11" s="1">
        <v>97</v>
      </c>
      <c r="C11" s="1">
        <v>74</v>
      </c>
      <c r="D11" s="1">
        <v>71</v>
      </c>
      <c r="E11" s="1">
        <f t="shared" si="0"/>
        <v>23</v>
      </c>
      <c r="F11" s="1">
        <f t="shared" si="1"/>
        <v>26</v>
      </c>
      <c r="G11" s="1">
        <f t="shared" si="2"/>
        <v>529</v>
      </c>
      <c r="H11" s="1">
        <f t="shared" si="3"/>
        <v>676</v>
      </c>
    </row>
    <row r="12" spans="2:8" x14ac:dyDescent="0.25">
      <c r="B12" s="1">
        <v>63</v>
      </c>
      <c r="C12" s="1">
        <v>37</v>
      </c>
      <c r="D12" s="1">
        <v>58</v>
      </c>
      <c r="E12" s="1">
        <f t="shared" si="0"/>
        <v>26</v>
      </c>
      <c r="F12" s="1">
        <f t="shared" si="1"/>
        <v>5</v>
      </c>
      <c r="G12" s="1">
        <f t="shared" si="2"/>
        <v>676</v>
      </c>
      <c r="H12" s="1">
        <f t="shared" si="3"/>
        <v>25</v>
      </c>
    </row>
    <row r="13" spans="2:8" x14ac:dyDescent="0.25">
      <c r="B13" s="1">
        <v>11</v>
      </c>
      <c r="C13" s="1">
        <v>51</v>
      </c>
      <c r="D13" s="1">
        <v>74</v>
      </c>
      <c r="E13" s="1">
        <f t="shared" si="0"/>
        <v>-40</v>
      </c>
      <c r="F13" s="1">
        <f t="shared" si="1"/>
        <v>-63</v>
      </c>
      <c r="G13" s="1">
        <f t="shared" si="2"/>
        <v>1600</v>
      </c>
      <c r="H13" s="1">
        <f t="shared" si="3"/>
        <v>3969</v>
      </c>
    </row>
    <row r="14" spans="2:8" x14ac:dyDescent="0.25">
      <c r="B14" s="1">
        <v>31</v>
      </c>
      <c r="C14" s="1">
        <v>88</v>
      </c>
      <c r="D14" s="1">
        <v>14</v>
      </c>
      <c r="E14" s="1">
        <f t="shared" si="0"/>
        <v>-57</v>
      </c>
      <c r="F14" s="1">
        <f t="shared" si="1"/>
        <v>17</v>
      </c>
      <c r="G14" s="1">
        <f t="shared" si="2"/>
        <v>3249</v>
      </c>
      <c r="H14" s="1">
        <f t="shared" si="3"/>
        <v>289</v>
      </c>
    </row>
    <row r="15" spans="2:8" x14ac:dyDescent="0.25">
      <c r="B15" s="1">
        <v>34</v>
      </c>
      <c r="C15" s="1">
        <v>45</v>
      </c>
      <c r="D15" s="1">
        <v>8</v>
      </c>
      <c r="E15" s="1">
        <f t="shared" si="0"/>
        <v>-11</v>
      </c>
      <c r="F15" s="1">
        <f t="shared" si="1"/>
        <v>26</v>
      </c>
      <c r="G15" s="1">
        <f t="shared" si="2"/>
        <v>121</v>
      </c>
      <c r="H15" s="1">
        <f t="shared" si="3"/>
        <v>676</v>
      </c>
    </row>
    <row r="16" spans="2:8" x14ac:dyDescent="0.25">
      <c r="B16" s="1">
        <v>23</v>
      </c>
      <c r="C16" s="1">
        <v>42</v>
      </c>
      <c r="D16" s="1">
        <v>31</v>
      </c>
      <c r="E16" s="1">
        <f t="shared" si="0"/>
        <v>-19</v>
      </c>
      <c r="F16" s="1">
        <f t="shared" si="1"/>
        <v>-8</v>
      </c>
      <c r="G16" s="1">
        <f t="shared" si="2"/>
        <v>361</v>
      </c>
      <c r="H16" s="1">
        <f t="shared" si="3"/>
        <v>64</v>
      </c>
    </row>
    <row r="17" spans="2:8" x14ac:dyDescent="0.25">
      <c r="B17" s="1">
        <v>17</v>
      </c>
      <c r="C17" s="1">
        <v>66</v>
      </c>
      <c r="D17" s="1">
        <v>13</v>
      </c>
      <c r="E17" s="1">
        <f t="shared" si="0"/>
        <v>-49</v>
      </c>
      <c r="F17" s="1">
        <f t="shared" si="1"/>
        <v>4</v>
      </c>
      <c r="G17" s="1">
        <f t="shared" si="2"/>
        <v>2401</v>
      </c>
      <c r="H17" s="1">
        <f t="shared" si="3"/>
        <v>16</v>
      </c>
    </row>
    <row r="18" spans="2:8" x14ac:dyDescent="0.25">
      <c r="B18" s="1">
        <v>72</v>
      </c>
      <c r="C18" s="1">
        <v>84</v>
      </c>
      <c r="D18" s="1">
        <v>59</v>
      </c>
      <c r="E18" s="1">
        <f t="shared" si="0"/>
        <v>-12</v>
      </c>
      <c r="F18" s="1">
        <f t="shared" si="1"/>
        <v>13</v>
      </c>
      <c r="G18" s="1">
        <f t="shared" si="2"/>
        <v>144</v>
      </c>
      <c r="H18" s="1">
        <f t="shared" si="3"/>
        <v>169</v>
      </c>
    </row>
    <row r="19" spans="2:8" x14ac:dyDescent="0.25">
      <c r="B19" s="1">
        <v>16</v>
      </c>
      <c r="C19" s="1">
        <v>80</v>
      </c>
      <c r="D19" s="1">
        <v>76</v>
      </c>
      <c r="E19" s="1">
        <f t="shared" si="0"/>
        <v>-64</v>
      </c>
      <c r="F19" s="1">
        <f t="shared" si="1"/>
        <v>-60</v>
      </c>
      <c r="G19" s="1">
        <f t="shared" si="2"/>
        <v>4096</v>
      </c>
      <c r="H19" s="1">
        <f t="shared" si="3"/>
        <v>3600</v>
      </c>
    </row>
    <row r="20" spans="2:8" x14ac:dyDescent="0.25">
      <c r="B20" s="1">
        <v>69</v>
      </c>
      <c r="C20" s="1">
        <v>46</v>
      </c>
      <c r="D20" s="1">
        <v>49</v>
      </c>
      <c r="E20" s="1">
        <f t="shared" si="0"/>
        <v>23</v>
      </c>
      <c r="F20" s="1">
        <f t="shared" si="1"/>
        <v>20</v>
      </c>
      <c r="G20" s="1">
        <f t="shared" si="2"/>
        <v>529</v>
      </c>
      <c r="H20" s="1">
        <f t="shared" si="3"/>
        <v>400</v>
      </c>
    </row>
    <row r="21" spans="2:8" x14ac:dyDescent="0.25">
      <c r="B21" s="1">
        <v>50</v>
      </c>
      <c r="C21" s="1">
        <v>81</v>
      </c>
      <c r="D21" s="1">
        <v>100</v>
      </c>
      <c r="E21" s="1">
        <f t="shared" si="0"/>
        <v>-31</v>
      </c>
      <c r="F21" s="1">
        <f t="shared" si="1"/>
        <v>-50</v>
      </c>
      <c r="G21" s="1">
        <f t="shared" si="2"/>
        <v>961</v>
      </c>
      <c r="H21" s="1">
        <f t="shared" si="3"/>
        <v>2500</v>
      </c>
    </row>
    <row r="22" spans="2:8" x14ac:dyDescent="0.25">
      <c r="B22" s="1">
        <v>68</v>
      </c>
      <c r="C22" s="1">
        <v>96</v>
      </c>
      <c r="D22" s="1">
        <v>64</v>
      </c>
      <c r="E22" s="1">
        <f t="shared" si="0"/>
        <v>-28</v>
      </c>
      <c r="F22" s="1">
        <f t="shared" si="1"/>
        <v>4</v>
      </c>
      <c r="G22" s="1">
        <f t="shared" si="2"/>
        <v>784</v>
      </c>
      <c r="H22" s="1">
        <f t="shared" si="3"/>
        <v>16</v>
      </c>
    </row>
    <row r="23" spans="2:8" x14ac:dyDescent="0.25">
      <c r="B23" s="1">
        <v>30</v>
      </c>
      <c r="C23" s="1">
        <v>67</v>
      </c>
      <c r="D23" s="1">
        <v>24</v>
      </c>
      <c r="E23" s="1">
        <f t="shared" si="0"/>
        <v>-37</v>
      </c>
      <c r="F23" s="1">
        <f t="shared" si="1"/>
        <v>6</v>
      </c>
      <c r="G23" s="1">
        <f t="shared" si="2"/>
        <v>1369</v>
      </c>
      <c r="H23" s="1">
        <f t="shared" si="3"/>
        <v>36</v>
      </c>
    </row>
    <row r="24" spans="2:8" x14ac:dyDescent="0.25">
      <c r="B24" s="1">
        <v>45</v>
      </c>
      <c r="C24" s="1">
        <v>19</v>
      </c>
      <c r="D24" s="1">
        <v>12</v>
      </c>
      <c r="E24" s="1">
        <f t="shared" si="0"/>
        <v>26</v>
      </c>
      <c r="F24" s="1">
        <f t="shared" si="1"/>
        <v>33</v>
      </c>
      <c r="G24" s="1">
        <f t="shared" si="2"/>
        <v>676</v>
      </c>
      <c r="H24" s="1">
        <f t="shared" si="3"/>
        <v>1089</v>
      </c>
    </row>
    <row r="25" spans="2:8" x14ac:dyDescent="0.25">
      <c r="B25" s="1">
        <v>62</v>
      </c>
      <c r="C25" s="1">
        <v>62</v>
      </c>
      <c r="D25" s="1">
        <v>15</v>
      </c>
      <c r="E25" s="1">
        <f t="shared" si="0"/>
        <v>0</v>
      </c>
      <c r="F25" s="1">
        <f t="shared" si="1"/>
        <v>47</v>
      </c>
      <c r="G25" s="1">
        <f t="shared" si="2"/>
        <v>0</v>
      </c>
      <c r="H25" s="1">
        <f t="shared" si="3"/>
        <v>2209</v>
      </c>
    </row>
    <row r="26" spans="2:8" x14ac:dyDescent="0.25">
      <c r="B26" s="1">
        <v>27</v>
      </c>
      <c r="C26" s="1">
        <v>70</v>
      </c>
      <c r="D26" s="1">
        <v>77</v>
      </c>
      <c r="E26" s="1">
        <f t="shared" si="0"/>
        <v>-43</v>
      </c>
      <c r="F26" s="1">
        <f t="shared" si="1"/>
        <v>-50</v>
      </c>
      <c r="G26" s="1">
        <f t="shared" si="2"/>
        <v>1849</v>
      </c>
      <c r="H26" s="1">
        <f t="shared" si="3"/>
        <v>2500</v>
      </c>
    </row>
    <row r="27" spans="2:8" x14ac:dyDescent="0.25">
      <c r="B27" s="1">
        <v>89</v>
      </c>
      <c r="C27" s="1">
        <v>90</v>
      </c>
      <c r="D27" s="1">
        <v>90</v>
      </c>
      <c r="E27" s="1">
        <f t="shared" si="0"/>
        <v>-1</v>
      </c>
      <c r="F27" s="1">
        <f t="shared" si="1"/>
        <v>-1</v>
      </c>
      <c r="G27" s="1">
        <f t="shared" si="2"/>
        <v>1</v>
      </c>
      <c r="H27" s="1">
        <f t="shared" si="3"/>
        <v>1</v>
      </c>
    </row>
    <row r="28" spans="2:8" x14ac:dyDescent="0.25">
      <c r="B28" s="1">
        <v>82</v>
      </c>
      <c r="C28" s="1">
        <v>47</v>
      </c>
      <c r="D28" s="1">
        <v>83</v>
      </c>
      <c r="E28" s="1">
        <f t="shared" si="0"/>
        <v>35</v>
      </c>
      <c r="F28" s="1">
        <f t="shared" si="1"/>
        <v>-1</v>
      </c>
      <c r="G28" s="1">
        <f t="shared" si="2"/>
        <v>1225</v>
      </c>
      <c r="H28" s="1">
        <f t="shared" si="3"/>
        <v>1</v>
      </c>
    </row>
    <row r="29" spans="2:8" x14ac:dyDescent="0.25">
      <c r="B29" s="1">
        <v>86</v>
      </c>
      <c r="C29" s="1">
        <v>5</v>
      </c>
      <c r="D29" s="1">
        <v>72</v>
      </c>
      <c r="E29" s="1">
        <f t="shared" si="0"/>
        <v>81</v>
      </c>
      <c r="F29" s="1">
        <f t="shared" si="1"/>
        <v>14</v>
      </c>
      <c r="G29" s="1">
        <f t="shared" si="2"/>
        <v>6561</v>
      </c>
      <c r="H29" s="1">
        <f t="shared" si="3"/>
        <v>196</v>
      </c>
    </row>
    <row r="30" spans="2:8" x14ac:dyDescent="0.25">
      <c r="B30" s="1">
        <v>1</v>
      </c>
      <c r="C30" s="1">
        <v>6</v>
      </c>
      <c r="D30" s="1">
        <v>1</v>
      </c>
      <c r="E30" s="1">
        <f t="shared" si="0"/>
        <v>-5</v>
      </c>
      <c r="F30" s="1">
        <f t="shared" si="1"/>
        <v>0</v>
      </c>
      <c r="G30" s="1">
        <f t="shared" si="2"/>
        <v>25</v>
      </c>
      <c r="H30" s="1">
        <f t="shared" si="3"/>
        <v>0</v>
      </c>
    </row>
    <row r="31" spans="2:8" x14ac:dyDescent="0.25">
      <c r="B31" s="1">
        <v>57</v>
      </c>
      <c r="C31" s="1">
        <v>63</v>
      </c>
      <c r="D31" s="1">
        <v>36</v>
      </c>
      <c r="E31" s="1">
        <f t="shared" si="0"/>
        <v>-6</v>
      </c>
      <c r="F31" s="1">
        <f t="shared" si="1"/>
        <v>21</v>
      </c>
      <c r="G31" s="1">
        <f t="shared" si="2"/>
        <v>36</v>
      </c>
      <c r="H31" s="1">
        <f t="shared" si="3"/>
        <v>441</v>
      </c>
    </row>
    <row r="32" spans="2:8" x14ac:dyDescent="0.25">
      <c r="B32" s="1">
        <v>99</v>
      </c>
      <c r="C32" s="1">
        <v>82</v>
      </c>
      <c r="D32" s="1">
        <v>91</v>
      </c>
      <c r="E32" s="1">
        <f t="shared" si="0"/>
        <v>17</v>
      </c>
      <c r="F32" s="1">
        <f t="shared" si="1"/>
        <v>8</v>
      </c>
      <c r="G32" s="1">
        <f t="shared" si="2"/>
        <v>289</v>
      </c>
      <c r="H32" s="1">
        <f t="shared" si="3"/>
        <v>64</v>
      </c>
    </row>
    <row r="33" spans="2:8" x14ac:dyDescent="0.25">
      <c r="B33" s="1">
        <v>33</v>
      </c>
      <c r="C33" s="1">
        <v>7</v>
      </c>
      <c r="D33" s="1">
        <v>19</v>
      </c>
      <c r="E33" s="1">
        <f t="shared" si="0"/>
        <v>26</v>
      </c>
      <c r="F33" s="1">
        <f t="shared" si="1"/>
        <v>14</v>
      </c>
      <c r="G33" s="1">
        <f t="shared" si="2"/>
        <v>676</v>
      </c>
      <c r="H33" s="1">
        <f t="shared" si="3"/>
        <v>196</v>
      </c>
    </row>
    <row r="34" spans="2:8" x14ac:dyDescent="0.25">
      <c r="B34" s="1">
        <v>84</v>
      </c>
      <c r="C34" s="1">
        <v>43</v>
      </c>
      <c r="D34" s="1">
        <v>60</v>
      </c>
      <c r="E34" s="1">
        <f t="shared" si="0"/>
        <v>41</v>
      </c>
      <c r="F34" s="1">
        <f t="shared" si="1"/>
        <v>24</v>
      </c>
      <c r="G34" s="1">
        <f t="shared" si="2"/>
        <v>1681</v>
      </c>
      <c r="H34" s="1">
        <f t="shared" si="3"/>
        <v>576</v>
      </c>
    </row>
    <row r="35" spans="2:8" x14ac:dyDescent="0.25">
      <c r="B35" s="1">
        <v>76</v>
      </c>
      <c r="C35" s="1">
        <v>20</v>
      </c>
      <c r="D35" s="1">
        <v>56</v>
      </c>
      <c r="E35" s="1">
        <f t="shared" si="0"/>
        <v>56</v>
      </c>
      <c r="F35" s="1">
        <f t="shared" si="1"/>
        <v>20</v>
      </c>
      <c r="G35" s="1">
        <f t="shared" si="2"/>
        <v>3136</v>
      </c>
      <c r="H35" s="1">
        <f t="shared" si="3"/>
        <v>400</v>
      </c>
    </row>
    <row r="36" spans="2:8" x14ac:dyDescent="0.25">
      <c r="B36" s="1">
        <v>94</v>
      </c>
      <c r="C36" s="1">
        <v>2</v>
      </c>
      <c r="D36" s="1">
        <v>33</v>
      </c>
      <c r="E36" s="1">
        <f t="shared" si="0"/>
        <v>92</v>
      </c>
      <c r="F36" s="1">
        <f t="shared" si="1"/>
        <v>61</v>
      </c>
      <c r="G36" s="1">
        <f t="shared" si="2"/>
        <v>8464</v>
      </c>
      <c r="H36" s="1">
        <f t="shared" si="3"/>
        <v>3721</v>
      </c>
    </row>
    <row r="37" spans="2:8" x14ac:dyDescent="0.25">
      <c r="B37" s="1">
        <v>18</v>
      </c>
      <c r="C37" s="1">
        <v>13</v>
      </c>
      <c r="D37" s="1">
        <v>50</v>
      </c>
      <c r="E37" s="1">
        <f t="shared" si="0"/>
        <v>5</v>
      </c>
      <c r="F37" s="1">
        <f t="shared" si="1"/>
        <v>-32</v>
      </c>
      <c r="G37" s="1">
        <f t="shared" si="2"/>
        <v>25</v>
      </c>
      <c r="H37" s="1">
        <f t="shared" si="3"/>
        <v>1024</v>
      </c>
    </row>
    <row r="38" spans="2:8" x14ac:dyDescent="0.25">
      <c r="B38" s="1">
        <v>93</v>
      </c>
      <c r="C38" s="1">
        <v>91</v>
      </c>
      <c r="D38" s="1">
        <v>66</v>
      </c>
      <c r="E38" s="1">
        <f t="shared" si="0"/>
        <v>2</v>
      </c>
      <c r="F38" s="1">
        <f t="shared" si="1"/>
        <v>27</v>
      </c>
      <c r="G38" s="1">
        <f t="shared" si="2"/>
        <v>4</v>
      </c>
      <c r="H38" s="1">
        <f t="shared" si="3"/>
        <v>729</v>
      </c>
    </row>
    <row r="39" spans="2:8" x14ac:dyDescent="0.25">
      <c r="B39" s="1">
        <v>42</v>
      </c>
      <c r="C39" s="1">
        <v>92</v>
      </c>
      <c r="D39" s="1">
        <v>21</v>
      </c>
      <c r="E39" s="1">
        <f t="shared" si="0"/>
        <v>-50</v>
      </c>
      <c r="F39" s="1">
        <f t="shared" si="1"/>
        <v>21</v>
      </c>
      <c r="G39" s="1">
        <f t="shared" si="2"/>
        <v>2500</v>
      </c>
      <c r="H39" s="1">
        <f t="shared" si="3"/>
        <v>441</v>
      </c>
    </row>
    <row r="40" spans="2:8" x14ac:dyDescent="0.25">
      <c r="B40" s="1">
        <v>81</v>
      </c>
      <c r="C40" s="1">
        <v>75</v>
      </c>
      <c r="D40" s="1">
        <v>93</v>
      </c>
      <c r="E40" s="1">
        <f t="shared" si="0"/>
        <v>6</v>
      </c>
      <c r="F40" s="1">
        <f t="shared" si="1"/>
        <v>-12</v>
      </c>
      <c r="G40" s="1">
        <f t="shared" si="2"/>
        <v>36</v>
      </c>
      <c r="H40" s="1">
        <f t="shared" si="3"/>
        <v>144</v>
      </c>
    </row>
    <row r="41" spans="2:8" x14ac:dyDescent="0.25">
      <c r="B41" s="1">
        <v>65</v>
      </c>
      <c r="C41" s="1">
        <v>31</v>
      </c>
      <c r="D41" s="1">
        <v>65</v>
      </c>
      <c r="E41" s="1">
        <f t="shared" si="0"/>
        <v>34</v>
      </c>
      <c r="F41" s="1">
        <f t="shared" si="1"/>
        <v>0</v>
      </c>
      <c r="G41" s="1">
        <f t="shared" si="2"/>
        <v>1156</v>
      </c>
      <c r="H41" s="1">
        <f t="shared" si="3"/>
        <v>0</v>
      </c>
    </row>
    <row r="42" spans="2:8" x14ac:dyDescent="0.25">
      <c r="B42" s="1">
        <v>54</v>
      </c>
      <c r="C42" s="1">
        <v>38</v>
      </c>
      <c r="D42" s="1">
        <v>85</v>
      </c>
      <c r="E42" s="1">
        <f t="shared" si="0"/>
        <v>16</v>
      </c>
      <c r="F42" s="1">
        <f t="shared" si="1"/>
        <v>-31</v>
      </c>
      <c r="G42" s="1">
        <f t="shared" si="2"/>
        <v>256</v>
      </c>
      <c r="H42" s="1">
        <f t="shared" si="3"/>
        <v>961</v>
      </c>
    </row>
    <row r="43" spans="2:8" x14ac:dyDescent="0.25">
      <c r="B43" s="1">
        <v>66</v>
      </c>
      <c r="C43" s="1">
        <v>25</v>
      </c>
      <c r="D43" s="1">
        <v>51</v>
      </c>
      <c r="E43" s="1">
        <f t="shared" si="0"/>
        <v>41</v>
      </c>
      <c r="F43" s="1">
        <f t="shared" si="1"/>
        <v>15</v>
      </c>
      <c r="G43" s="1">
        <f t="shared" si="2"/>
        <v>1681</v>
      </c>
      <c r="H43" s="1">
        <f t="shared" si="3"/>
        <v>225</v>
      </c>
    </row>
    <row r="44" spans="2:8" x14ac:dyDescent="0.25">
      <c r="B44" s="1">
        <v>47</v>
      </c>
      <c r="C44" s="1">
        <v>12</v>
      </c>
      <c r="D44" s="1">
        <v>40</v>
      </c>
      <c r="E44" s="1">
        <f t="shared" si="0"/>
        <v>35</v>
      </c>
      <c r="F44" s="1">
        <f t="shared" si="1"/>
        <v>7</v>
      </c>
      <c r="G44" s="1">
        <f t="shared" si="2"/>
        <v>1225</v>
      </c>
      <c r="H44" s="1">
        <f t="shared" si="3"/>
        <v>49</v>
      </c>
    </row>
    <row r="45" spans="2:8" x14ac:dyDescent="0.25">
      <c r="B45" s="1">
        <v>3</v>
      </c>
      <c r="C45" s="1">
        <v>48</v>
      </c>
      <c r="D45" s="1">
        <v>4</v>
      </c>
      <c r="E45" s="1">
        <f t="shared" si="0"/>
        <v>-45</v>
      </c>
      <c r="F45" s="1">
        <f t="shared" si="1"/>
        <v>-1</v>
      </c>
      <c r="G45" s="1">
        <f t="shared" si="2"/>
        <v>2025</v>
      </c>
      <c r="H45" s="1">
        <f t="shared" si="3"/>
        <v>1</v>
      </c>
    </row>
    <row r="46" spans="2:8" x14ac:dyDescent="0.25">
      <c r="B46" s="1">
        <v>39</v>
      </c>
      <c r="C46" s="1">
        <v>49</v>
      </c>
      <c r="D46" s="1">
        <v>11</v>
      </c>
      <c r="E46" s="1">
        <f t="shared" si="0"/>
        <v>-10</v>
      </c>
      <c r="F46" s="1">
        <f t="shared" si="1"/>
        <v>28</v>
      </c>
      <c r="G46" s="1">
        <f t="shared" si="2"/>
        <v>100</v>
      </c>
      <c r="H46" s="1">
        <f t="shared" si="3"/>
        <v>784</v>
      </c>
    </row>
    <row r="47" spans="2:8" x14ac:dyDescent="0.25">
      <c r="B47" s="1">
        <v>53</v>
      </c>
      <c r="C47" s="1">
        <v>78</v>
      </c>
      <c r="D47" s="1">
        <v>41</v>
      </c>
      <c r="E47" s="1">
        <f t="shared" si="0"/>
        <v>-25</v>
      </c>
      <c r="F47" s="1">
        <f t="shared" si="1"/>
        <v>12</v>
      </c>
      <c r="G47" s="1">
        <f t="shared" si="2"/>
        <v>625</v>
      </c>
      <c r="H47" s="1">
        <f t="shared" si="3"/>
        <v>144</v>
      </c>
    </row>
    <row r="48" spans="2:8" x14ac:dyDescent="0.25">
      <c r="B48" s="1">
        <v>40</v>
      </c>
      <c r="C48" s="1">
        <v>39</v>
      </c>
      <c r="D48" s="1">
        <v>9</v>
      </c>
      <c r="E48" s="1">
        <f t="shared" si="0"/>
        <v>1</v>
      </c>
      <c r="F48" s="1">
        <f t="shared" si="1"/>
        <v>31</v>
      </c>
      <c r="G48" s="1">
        <f t="shared" si="2"/>
        <v>1</v>
      </c>
      <c r="H48" s="1">
        <f t="shared" si="3"/>
        <v>961</v>
      </c>
    </row>
    <row r="49" spans="2:8" x14ac:dyDescent="0.25">
      <c r="B49" s="1">
        <v>85</v>
      </c>
      <c r="C49" s="1">
        <v>71</v>
      </c>
      <c r="D49" s="1">
        <v>16</v>
      </c>
      <c r="E49" s="1">
        <f t="shared" si="0"/>
        <v>14</v>
      </c>
      <c r="F49" s="1">
        <f t="shared" si="1"/>
        <v>69</v>
      </c>
      <c r="G49" s="1">
        <f t="shared" si="2"/>
        <v>196</v>
      </c>
      <c r="H49" s="1">
        <f t="shared" si="3"/>
        <v>4761</v>
      </c>
    </row>
    <row r="50" spans="2:8" x14ac:dyDescent="0.25">
      <c r="B50" s="1">
        <v>71</v>
      </c>
      <c r="C50" s="1">
        <v>79</v>
      </c>
      <c r="D50" s="1">
        <v>62</v>
      </c>
      <c r="E50" s="1">
        <f t="shared" si="0"/>
        <v>-8</v>
      </c>
      <c r="F50" s="1">
        <f t="shared" si="1"/>
        <v>9</v>
      </c>
      <c r="G50" s="1">
        <f t="shared" si="2"/>
        <v>64</v>
      </c>
      <c r="H50" s="1">
        <f t="shared" si="3"/>
        <v>81</v>
      </c>
    </row>
    <row r="51" spans="2:8" x14ac:dyDescent="0.25">
      <c r="B51" s="1">
        <v>20</v>
      </c>
      <c r="C51" s="1">
        <v>26</v>
      </c>
      <c r="D51" s="1">
        <v>25</v>
      </c>
      <c r="E51" s="1">
        <f t="shared" si="0"/>
        <v>-6</v>
      </c>
      <c r="F51" s="1">
        <f t="shared" si="1"/>
        <v>-5</v>
      </c>
      <c r="G51" s="1">
        <f t="shared" si="2"/>
        <v>36</v>
      </c>
      <c r="H51" s="1">
        <f t="shared" si="3"/>
        <v>25</v>
      </c>
    </row>
    <row r="52" spans="2:8" x14ac:dyDescent="0.25">
      <c r="B52" s="1">
        <v>75</v>
      </c>
      <c r="C52" s="1">
        <v>40</v>
      </c>
      <c r="D52" s="1">
        <v>96</v>
      </c>
      <c r="E52" s="1">
        <f t="shared" si="0"/>
        <v>35</v>
      </c>
      <c r="F52" s="1">
        <f t="shared" si="1"/>
        <v>-21</v>
      </c>
      <c r="G52" s="1">
        <f t="shared" si="2"/>
        <v>1225</v>
      </c>
      <c r="H52" s="1">
        <f t="shared" si="3"/>
        <v>441</v>
      </c>
    </row>
    <row r="53" spans="2:8" x14ac:dyDescent="0.25">
      <c r="B53" s="1">
        <v>70</v>
      </c>
      <c r="C53" s="1">
        <v>98</v>
      </c>
      <c r="D53" s="1">
        <v>67</v>
      </c>
      <c r="E53" s="1">
        <f t="shared" si="0"/>
        <v>-28</v>
      </c>
      <c r="F53" s="1">
        <f t="shared" si="1"/>
        <v>3</v>
      </c>
      <c r="G53" s="1">
        <f t="shared" si="2"/>
        <v>784</v>
      </c>
      <c r="H53" s="1">
        <f t="shared" si="3"/>
        <v>9</v>
      </c>
    </row>
    <row r="54" spans="2:8" x14ac:dyDescent="0.25">
      <c r="B54" s="1">
        <v>6</v>
      </c>
      <c r="C54" s="1">
        <v>14</v>
      </c>
      <c r="D54" s="1">
        <v>17</v>
      </c>
      <c r="E54" s="1">
        <f t="shared" si="0"/>
        <v>-8</v>
      </c>
      <c r="F54" s="1">
        <f t="shared" si="1"/>
        <v>-11</v>
      </c>
      <c r="G54" s="1">
        <f t="shared" si="2"/>
        <v>64</v>
      </c>
      <c r="H54" s="1">
        <f t="shared" si="3"/>
        <v>121</v>
      </c>
    </row>
    <row r="55" spans="2:8" x14ac:dyDescent="0.25">
      <c r="B55" s="1">
        <v>7</v>
      </c>
      <c r="C55" s="1">
        <v>3</v>
      </c>
      <c r="D55" s="1">
        <v>7</v>
      </c>
      <c r="E55" s="1">
        <f t="shared" si="0"/>
        <v>4</v>
      </c>
      <c r="F55" s="1">
        <f t="shared" si="1"/>
        <v>0</v>
      </c>
      <c r="G55" s="1">
        <f t="shared" si="2"/>
        <v>16</v>
      </c>
      <c r="H55" s="1">
        <f t="shared" si="3"/>
        <v>0</v>
      </c>
    </row>
    <row r="56" spans="2:8" x14ac:dyDescent="0.25">
      <c r="B56" s="1">
        <v>60</v>
      </c>
      <c r="C56" s="1">
        <v>15</v>
      </c>
      <c r="D56" s="1">
        <v>45</v>
      </c>
      <c r="E56" s="1">
        <f t="shared" si="0"/>
        <v>45</v>
      </c>
      <c r="F56" s="1">
        <f t="shared" si="1"/>
        <v>15</v>
      </c>
      <c r="G56" s="1">
        <f t="shared" si="2"/>
        <v>2025</v>
      </c>
      <c r="H56" s="1">
        <f t="shared" si="3"/>
        <v>225</v>
      </c>
    </row>
    <row r="57" spans="2:8" x14ac:dyDescent="0.25">
      <c r="B57" s="1">
        <v>43</v>
      </c>
      <c r="C57" s="1">
        <v>27</v>
      </c>
      <c r="D57" s="1">
        <v>27</v>
      </c>
      <c r="E57" s="1">
        <f t="shared" si="0"/>
        <v>16</v>
      </c>
      <c r="F57" s="1">
        <f t="shared" si="1"/>
        <v>16</v>
      </c>
      <c r="G57" s="1">
        <f t="shared" si="2"/>
        <v>256</v>
      </c>
      <c r="H57" s="1">
        <f t="shared" si="3"/>
        <v>256</v>
      </c>
    </row>
    <row r="58" spans="2:8" x14ac:dyDescent="0.25">
      <c r="B58" s="1">
        <v>5</v>
      </c>
      <c r="C58" s="1">
        <v>55</v>
      </c>
      <c r="D58" s="1">
        <v>52</v>
      </c>
      <c r="E58" s="1">
        <f t="shared" si="0"/>
        <v>-50</v>
      </c>
      <c r="F58" s="1">
        <f t="shared" si="1"/>
        <v>-47</v>
      </c>
      <c r="G58" s="1">
        <f t="shared" si="2"/>
        <v>2500</v>
      </c>
      <c r="H58" s="1">
        <f t="shared" si="3"/>
        <v>2209</v>
      </c>
    </row>
    <row r="59" spans="2:8" x14ac:dyDescent="0.25">
      <c r="B59" s="1">
        <v>100</v>
      </c>
      <c r="C59" s="1">
        <v>64</v>
      </c>
      <c r="D59" s="1">
        <v>86</v>
      </c>
      <c r="E59" s="1">
        <f t="shared" si="0"/>
        <v>36</v>
      </c>
      <c r="F59" s="1">
        <f t="shared" si="1"/>
        <v>14</v>
      </c>
      <c r="G59" s="1">
        <f t="shared" si="2"/>
        <v>1296</v>
      </c>
      <c r="H59" s="1">
        <f t="shared" si="3"/>
        <v>196</v>
      </c>
    </row>
    <row r="60" spans="2:8" x14ac:dyDescent="0.25">
      <c r="B60" s="1">
        <v>98</v>
      </c>
      <c r="C60" s="1">
        <v>56</v>
      </c>
      <c r="D60" s="1">
        <v>57</v>
      </c>
      <c r="E60" s="1">
        <f t="shared" si="0"/>
        <v>42</v>
      </c>
      <c r="F60" s="1">
        <f t="shared" si="1"/>
        <v>41</v>
      </c>
      <c r="G60" s="1">
        <f t="shared" si="2"/>
        <v>1764</v>
      </c>
      <c r="H60" s="1">
        <f t="shared" si="3"/>
        <v>1681</v>
      </c>
    </row>
    <row r="61" spans="2:8" x14ac:dyDescent="0.25">
      <c r="B61" s="1">
        <v>22</v>
      </c>
      <c r="C61" s="1">
        <v>94</v>
      </c>
      <c r="D61" s="1">
        <v>10</v>
      </c>
      <c r="E61" s="1">
        <f t="shared" si="0"/>
        <v>-72</v>
      </c>
      <c r="F61" s="1">
        <f t="shared" si="1"/>
        <v>12</v>
      </c>
      <c r="G61" s="1">
        <f t="shared" si="2"/>
        <v>5184</v>
      </c>
      <c r="H61" s="1">
        <f t="shared" si="3"/>
        <v>144</v>
      </c>
    </row>
    <row r="62" spans="2:8" x14ac:dyDescent="0.25">
      <c r="B62" s="1">
        <v>19</v>
      </c>
      <c r="C62" s="1">
        <v>4</v>
      </c>
      <c r="D62" s="1">
        <v>2</v>
      </c>
      <c r="E62" s="1">
        <f t="shared" si="0"/>
        <v>15</v>
      </c>
      <c r="F62" s="1">
        <f t="shared" si="1"/>
        <v>17</v>
      </c>
      <c r="G62" s="1">
        <f t="shared" si="2"/>
        <v>225</v>
      </c>
      <c r="H62" s="1">
        <f t="shared" si="3"/>
        <v>289</v>
      </c>
    </row>
    <row r="63" spans="2:8" x14ac:dyDescent="0.25">
      <c r="B63" s="1">
        <v>37</v>
      </c>
      <c r="C63" s="1">
        <v>21</v>
      </c>
      <c r="D63" s="1">
        <v>53</v>
      </c>
      <c r="E63" s="1">
        <f t="shared" si="0"/>
        <v>16</v>
      </c>
      <c r="F63" s="1">
        <f t="shared" si="1"/>
        <v>-16</v>
      </c>
      <c r="G63" s="1">
        <f t="shared" si="2"/>
        <v>256</v>
      </c>
      <c r="H63" s="1">
        <f t="shared" si="3"/>
        <v>256</v>
      </c>
    </row>
    <row r="64" spans="2:8" x14ac:dyDescent="0.25">
      <c r="B64" s="1">
        <v>44</v>
      </c>
      <c r="C64" s="1">
        <v>32</v>
      </c>
      <c r="D64" s="1">
        <v>22</v>
      </c>
      <c r="E64" s="1">
        <f t="shared" si="0"/>
        <v>12</v>
      </c>
      <c r="F64" s="1">
        <f t="shared" si="1"/>
        <v>22</v>
      </c>
      <c r="G64" s="1">
        <f t="shared" si="2"/>
        <v>144</v>
      </c>
      <c r="H64" s="1">
        <f t="shared" si="3"/>
        <v>484</v>
      </c>
    </row>
    <row r="65" spans="2:8" x14ac:dyDescent="0.25">
      <c r="B65" s="1">
        <v>25</v>
      </c>
      <c r="C65" s="1">
        <v>28</v>
      </c>
      <c r="D65" s="1">
        <v>46</v>
      </c>
      <c r="E65" s="1">
        <f t="shared" si="0"/>
        <v>-3</v>
      </c>
      <c r="F65" s="1">
        <f t="shared" si="1"/>
        <v>-21</v>
      </c>
      <c r="G65" s="1">
        <f t="shared" si="2"/>
        <v>9</v>
      </c>
      <c r="H65" s="1">
        <f t="shared" si="3"/>
        <v>441</v>
      </c>
    </row>
    <row r="66" spans="2:8" x14ac:dyDescent="0.25">
      <c r="B66" s="1">
        <v>38</v>
      </c>
      <c r="C66" s="1">
        <v>8</v>
      </c>
      <c r="D66" s="1">
        <v>43</v>
      </c>
      <c r="E66" s="1">
        <f t="shared" si="0"/>
        <v>30</v>
      </c>
      <c r="F66" s="1">
        <f t="shared" si="1"/>
        <v>-5</v>
      </c>
      <c r="G66" s="1">
        <f t="shared" si="2"/>
        <v>900</v>
      </c>
      <c r="H66" s="1">
        <f t="shared" si="3"/>
        <v>25</v>
      </c>
    </row>
    <row r="67" spans="2:8" x14ac:dyDescent="0.25">
      <c r="B67" s="1">
        <v>91</v>
      </c>
      <c r="C67" s="1">
        <v>33</v>
      </c>
      <c r="D67" s="1">
        <v>87</v>
      </c>
      <c r="E67" s="1">
        <f t="shared" si="0"/>
        <v>58</v>
      </c>
      <c r="F67" s="1">
        <f t="shared" si="1"/>
        <v>4</v>
      </c>
      <c r="G67" s="1">
        <f t="shared" si="2"/>
        <v>3364</v>
      </c>
      <c r="H67" s="1">
        <f t="shared" si="3"/>
        <v>16</v>
      </c>
    </row>
    <row r="68" spans="2:8" x14ac:dyDescent="0.25">
      <c r="B68" s="1">
        <v>67</v>
      </c>
      <c r="C68" s="1">
        <v>29</v>
      </c>
      <c r="D68" s="1">
        <v>37</v>
      </c>
      <c r="E68" s="1">
        <f t="shared" ref="E68:E102" si="4">B68-C68</f>
        <v>38</v>
      </c>
      <c r="F68" s="1">
        <f t="shared" ref="F68:F102" si="5">B68-D68</f>
        <v>30</v>
      </c>
      <c r="G68" s="1">
        <f t="shared" ref="G68:G102" si="6">E68*E68</f>
        <v>1444</v>
      </c>
      <c r="H68" s="1">
        <f t="shared" ref="H68:H102" si="7">F68*F68</f>
        <v>900</v>
      </c>
    </row>
    <row r="69" spans="2:8" x14ac:dyDescent="0.25">
      <c r="B69" s="1">
        <v>26</v>
      </c>
      <c r="C69" s="1">
        <v>85</v>
      </c>
      <c r="D69" s="1">
        <v>94</v>
      </c>
      <c r="E69" s="1">
        <f t="shared" si="4"/>
        <v>-59</v>
      </c>
      <c r="F69" s="1">
        <f t="shared" si="5"/>
        <v>-68</v>
      </c>
      <c r="G69" s="1">
        <f t="shared" si="6"/>
        <v>3481</v>
      </c>
      <c r="H69" s="1">
        <f t="shared" si="7"/>
        <v>4624</v>
      </c>
    </row>
    <row r="70" spans="2:8" x14ac:dyDescent="0.25">
      <c r="B70" s="1">
        <v>49</v>
      </c>
      <c r="C70" s="1">
        <v>89</v>
      </c>
      <c r="D70" s="1">
        <v>73</v>
      </c>
      <c r="E70" s="1">
        <f t="shared" si="4"/>
        <v>-40</v>
      </c>
      <c r="F70" s="1">
        <f t="shared" si="5"/>
        <v>-24</v>
      </c>
      <c r="G70" s="1">
        <f t="shared" si="6"/>
        <v>1600</v>
      </c>
      <c r="H70" s="1">
        <f t="shared" si="7"/>
        <v>576</v>
      </c>
    </row>
    <row r="71" spans="2:8" x14ac:dyDescent="0.25">
      <c r="B71" s="1">
        <v>92</v>
      </c>
      <c r="C71" s="1">
        <v>9</v>
      </c>
      <c r="D71" s="1">
        <v>89</v>
      </c>
      <c r="E71" s="1">
        <f t="shared" si="4"/>
        <v>83</v>
      </c>
      <c r="F71" s="1">
        <f t="shared" si="5"/>
        <v>3</v>
      </c>
      <c r="G71" s="1">
        <f t="shared" si="6"/>
        <v>6889</v>
      </c>
      <c r="H71" s="1">
        <f t="shared" si="7"/>
        <v>9</v>
      </c>
    </row>
    <row r="72" spans="2:8" x14ac:dyDescent="0.25">
      <c r="B72" s="1">
        <v>95</v>
      </c>
      <c r="C72" s="1">
        <v>22</v>
      </c>
      <c r="D72" s="1">
        <v>55</v>
      </c>
      <c r="E72" s="1">
        <f t="shared" si="4"/>
        <v>73</v>
      </c>
      <c r="F72" s="1">
        <f t="shared" si="5"/>
        <v>40</v>
      </c>
      <c r="G72" s="1">
        <f t="shared" si="6"/>
        <v>5329</v>
      </c>
      <c r="H72" s="1">
        <f t="shared" si="7"/>
        <v>1600</v>
      </c>
    </row>
    <row r="73" spans="2:8" x14ac:dyDescent="0.25">
      <c r="B73" s="1">
        <v>74</v>
      </c>
      <c r="C73" s="1">
        <v>52</v>
      </c>
      <c r="D73" s="1">
        <v>32</v>
      </c>
      <c r="E73" s="1">
        <f t="shared" si="4"/>
        <v>22</v>
      </c>
      <c r="F73" s="1">
        <f t="shared" si="5"/>
        <v>42</v>
      </c>
      <c r="G73" s="1">
        <f t="shared" si="6"/>
        <v>484</v>
      </c>
      <c r="H73" s="1">
        <f t="shared" si="7"/>
        <v>1764</v>
      </c>
    </row>
    <row r="74" spans="2:8" x14ac:dyDescent="0.25">
      <c r="B74" s="1">
        <v>41</v>
      </c>
      <c r="C74" s="1">
        <v>34</v>
      </c>
      <c r="D74" s="1">
        <v>18</v>
      </c>
      <c r="E74" s="1">
        <f t="shared" si="4"/>
        <v>7</v>
      </c>
      <c r="F74" s="1">
        <f t="shared" si="5"/>
        <v>23</v>
      </c>
      <c r="G74" s="1">
        <f t="shared" si="6"/>
        <v>49</v>
      </c>
      <c r="H74" s="1">
        <f t="shared" si="7"/>
        <v>529</v>
      </c>
    </row>
    <row r="75" spans="2:8" x14ac:dyDescent="0.25">
      <c r="B75" s="1">
        <v>58</v>
      </c>
      <c r="C75" s="1">
        <v>57</v>
      </c>
      <c r="D75" s="1">
        <v>61</v>
      </c>
      <c r="E75" s="1">
        <f t="shared" si="4"/>
        <v>1</v>
      </c>
      <c r="F75" s="1">
        <f t="shared" si="5"/>
        <v>-3</v>
      </c>
      <c r="G75" s="1">
        <f t="shared" si="6"/>
        <v>1</v>
      </c>
      <c r="H75" s="1">
        <f t="shared" si="7"/>
        <v>9</v>
      </c>
    </row>
    <row r="76" spans="2:8" x14ac:dyDescent="0.25">
      <c r="B76" s="1">
        <v>2</v>
      </c>
      <c r="C76" s="1">
        <v>76</v>
      </c>
      <c r="D76" s="1">
        <v>44</v>
      </c>
      <c r="E76" s="1">
        <f t="shared" si="4"/>
        <v>-74</v>
      </c>
      <c r="F76" s="1">
        <f t="shared" si="5"/>
        <v>-42</v>
      </c>
      <c r="G76" s="1">
        <f t="shared" si="6"/>
        <v>5476</v>
      </c>
      <c r="H76" s="1">
        <f t="shared" si="7"/>
        <v>1764</v>
      </c>
    </row>
    <row r="77" spans="2:8" x14ac:dyDescent="0.25">
      <c r="B77" s="1">
        <v>10</v>
      </c>
      <c r="C77" s="1">
        <v>35</v>
      </c>
      <c r="D77" s="1">
        <v>20</v>
      </c>
      <c r="E77" s="1">
        <f t="shared" si="4"/>
        <v>-25</v>
      </c>
      <c r="F77" s="1">
        <f t="shared" si="5"/>
        <v>-10</v>
      </c>
      <c r="G77" s="1">
        <f t="shared" si="6"/>
        <v>625</v>
      </c>
      <c r="H77" s="1">
        <f t="shared" si="7"/>
        <v>100</v>
      </c>
    </row>
    <row r="78" spans="2:8" x14ac:dyDescent="0.25">
      <c r="B78" s="1">
        <v>90</v>
      </c>
      <c r="C78" s="1">
        <v>16</v>
      </c>
      <c r="D78" s="1">
        <v>79</v>
      </c>
      <c r="E78" s="1">
        <f t="shared" si="4"/>
        <v>74</v>
      </c>
      <c r="F78" s="1">
        <f t="shared" si="5"/>
        <v>11</v>
      </c>
      <c r="G78" s="1">
        <f t="shared" si="6"/>
        <v>5476</v>
      </c>
      <c r="H78" s="1">
        <f t="shared" si="7"/>
        <v>121</v>
      </c>
    </row>
    <row r="79" spans="2:8" x14ac:dyDescent="0.25">
      <c r="B79" s="1">
        <v>28</v>
      </c>
      <c r="C79" s="1">
        <v>17</v>
      </c>
      <c r="D79" s="1">
        <v>70</v>
      </c>
      <c r="E79" s="1">
        <f t="shared" si="4"/>
        <v>11</v>
      </c>
      <c r="F79" s="1">
        <f t="shared" si="5"/>
        <v>-42</v>
      </c>
      <c r="G79" s="1">
        <f t="shared" si="6"/>
        <v>121</v>
      </c>
      <c r="H79" s="1">
        <f t="shared" si="7"/>
        <v>1764</v>
      </c>
    </row>
    <row r="80" spans="2:8" x14ac:dyDescent="0.25">
      <c r="B80" s="1">
        <v>32</v>
      </c>
      <c r="C80" s="1">
        <v>23</v>
      </c>
      <c r="D80" s="1">
        <v>48</v>
      </c>
      <c r="E80" s="1">
        <f t="shared" si="4"/>
        <v>9</v>
      </c>
      <c r="F80" s="1">
        <f t="shared" si="5"/>
        <v>-16</v>
      </c>
      <c r="G80" s="1">
        <f t="shared" si="6"/>
        <v>81</v>
      </c>
      <c r="H80" s="1">
        <f t="shared" si="7"/>
        <v>256</v>
      </c>
    </row>
    <row r="81" spans="2:8" x14ac:dyDescent="0.25">
      <c r="B81" s="1">
        <v>48</v>
      </c>
      <c r="C81" s="1">
        <v>72</v>
      </c>
      <c r="D81" s="1">
        <v>54</v>
      </c>
      <c r="E81" s="1">
        <f t="shared" si="4"/>
        <v>-24</v>
      </c>
      <c r="F81" s="1">
        <f t="shared" si="5"/>
        <v>-6</v>
      </c>
      <c r="G81" s="1">
        <f t="shared" si="6"/>
        <v>576</v>
      </c>
      <c r="H81" s="1">
        <f t="shared" si="7"/>
        <v>36</v>
      </c>
    </row>
    <row r="82" spans="2:8" x14ac:dyDescent="0.25">
      <c r="B82" s="1">
        <v>13</v>
      </c>
      <c r="C82" s="1">
        <v>58</v>
      </c>
      <c r="D82" s="1">
        <v>39</v>
      </c>
      <c r="E82" s="1">
        <f t="shared" si="4"/>
        <v>-45</v>
      </c>
      <c r="F82" s="1">
        <f t="shared" si="5"/>
        <v>-26</v>
      </c>
      <c r="G82" s="1">
        <f t="shared" si="6"/>
        <v>2025</v>
      </c>
      <c r="H82" s="1">
        <f t="shared" si="7"/>
        <v>676</v>
      </c>
    </row>
    <row r="83" spans="2:8" x14ac:dyDescent="0.25">
      <c r="B83" s="1">
        <v>83</v>
      </c>
      <c r="C83" s="1">
        <v>59</v>
      </c>
      <c r="D83" s="1">
        <v>78</v>
      </c>
      <c r="E83" s="1">
        <f t="shared" si="4"/>
        <v>24</v>
      </c>
      <c r="F83" s="1">
        <f t="shared" si="5"/>
        <v>5</v>
      </c>
      <c r="G83" s="1">
        <f t="shared" si="6"/>
        <v>576</v>
      </c>
      <c r="H83" s="1">
        <f t="shared" si="7"/>
        <v>25</v>
      </c>
    </row>
    <row r="84" spans="2:8" x14ac:dyDescent="0.25">
      <c r="B84" s="1">
        <v>12</v>
      </c>
      <c r="C84" s="1">
        <v>100</v>
      </c>
      <c r="D84" s="1">
        <v>42</v>
      </c>
      <c r="E84" s="1">
        <f t="shared" si="4"/>
        <v>-88</v>
      </c>
      <c r="F84" s="1">
        <f t="shared" si="5"/>
        <v>-30</v>
      </c>
      <c r="G84" s="1">
        <f t="shared" si="6"/>
        <v>7744</v>
      </c>
      <c r="H84" s="1">
        <f t="shared" si="7"/>
        <v>900</v>
      </c>
    </row>
    <row r="85" spans="2:8" x14ac:dyDescent="0.25">
      <c r="B85" s="1">
        <v>9</v>
      </c>
      <c r="C85" s="1">
        <v>1</v>
      </c>
      <c r="D85" s="1">
        <v>6</v>
      </c>
      <c r="E85" s="1">
        <f t="shared" si="4"/>
        <v>8</v>
      </c>
      <c r="F85" s="1">
        <f t="shared" si="5"/>
        <v>3</v>
      </c>
      <c r="G85" s="1">
        <f t="shared" si="6"/>
        <v>64</v>
      </c>
      <c r="H85" s="1">
        <f t="shared" si="7"/>
        <v>9</v>
      </c>
    </row>
    <row r="86" spans="2:8" x14ac:dyDescent="0.25">
      <c r="B86" s="1">
        <v>35</v>
      </c>
      <c r="C86" s="1">
        <v>44</v>
      </c>
      <c r="D86" s="1">
        <v>28</v>
      </c>
      <c r="E86" s="1">
        <f t="shared" si="4"/>
        <v>-9</v>
      </c>
      <c r="F86" s="1">
        <f t="shared" si="5"/>
        <v>7</v>
      </c>
      <c r="G86" s="1">
        <f t="shared" si="6"/>
        <v>81</v>
      </c>
      <c r="H86" s="1">
        <f t="shared" si="7"/>
        <v>49</v>
      </c>
    </row>
    <row r="87" spans="2:8" x14ac:dyDescent="0.25">
      <c r="B87" s="1">
        <v>77</v>
      </c>
      <c r="C87" s="1">
        <v>83</v>
      </c>
      <c r="D87" s="1">
        <v>69</v>
      </c>
      <c r="E87" s="1">
        <f t="shared" si="4"/>
        <v>-6</v>
      </c>
      <c r="F87" s="1">
        <f t="shared" si="5"/>
        <v>8</v>
      </c>
      <c r="G87" s="1">
        <f t="shared" si="6"/>
        <v>36</v>
      </c>
      <c r="H87" s="1">
        <f t="shared" si="7"/>
        <v>64</v>
      </c>
    </row>
    <row r="88" spans="2:8" x14ac:dyDescent="0.25">
      <c r="B88" s="1">
        <v>80</v>
      </c>
      <c r="C88" s="1">
        <v>86</v>
      </c>
      <c r="D88" s="1">
        <v>97</v>
      </c>
      <c r="E88" s="1">
        <f t="shared" si="4"/>
        <v>-6</v>
      </c>
      <c r="F88" s="1">
        <f t="shared" si="5"/>
        <v>-17</v>
      </c>
      <c r="G88" s="1">
        <f t="shared" si="6"/>
        <v>36</v>
      </c>
      <c r="H88" s="1">
        <f t="shared" si="7"/>
        <v>289</v>
      </c>
    </row>
    <row r="89" spans="2:8" x14ac:dyDescent="0.25">
      <c r="B89" s="1">
        <v>87</v>
      </c>
      <c r="C89" s="1">
        <v>87</v>
      </c>
      <c r="D89" s="1">
        <v>81</v>
      </c>
      <c r="E89" s="1">
        <f t="shared" si="4"/>
        <v>0</v>
      </c>
      <c r="F89" s="1">
        <f t="shared" si="5"/>
        <v>6</v>
      </c>
      <c r="G89" s="1">
        <f t="shared" si="6"/>
        <v>0</v>
      </c>
      <c r="H89" s="1">
        <f t="shared" si="7"/>
        <v>36</v>
      </c>
    </row>
    <row r="90" spans="2:8" x14ac:dyDescent="0.25">
      <c r="B90" s="1">
        <v>73</v>
      </c>
      <c r="C90" s="1">
        <v>68</v>
      </c>
      <c r="D90" s="1">
        <v>63</v>
      </c>
      <c r="E90" s="1">
        <f t="shared" si="4"/>
        <v>5</v>
      </c>
      <c r="F90" s="1">
        <f t="shared" si="5"/>
        <v>10</v>
      </c>
      <c r="G90" s="1">
        <f t="shared" si="6"/>
        <v>25</v>
      </c>
      <c r="H90" s="1">
        <f t="shared" si="7"/>
        <v>100</v>
      </c>
    </row>
    <row r="91" spans="2:8" x14ac:dyDescent="0.25">
      <c r="B91" s="1">
        <v>59</v>
      </c>
      <c r="C91" s="1">
        <v>18</v>
      </c>
      <c r="D91" s="1">
        <v>23</v>
      </c>
      <c r="E91" s="1">
        <f t="shared" si="4"/>
        <v>41</v>
      </c>
      <c r="F91" s="1">
        <f t="shared" si="5"/>
        <v>36</v>
      </c>
      <c r="G91" s="1">
        <f t="shared" si="6"/>
        <v>1681</v>
      </c>
      <c r="H91" s="1">
        <f t="shared" si="7"/>
        <v>1296</v>
      </c>
    </row>
    <row r="92" spans="2:8" x14ac:dyDescent="0.25">
      <c r="B92" s="1">
        <v>79</v>
      </c>
      <c r="C92" s="1">
        <v>99</v>
      </c>
      <c r="D92" s="1">
        <v>80</v>
      </c>
      <c r="E92" s="1">
        <f t="shared" si="4"/>
        <v>-20</v>
      </c>
      <c r="F92" s="1">
        <f t="shared" si="5"/>
        <v>-1</v>
      </c>
      <c r="G92" s="1">
        <f t="shared" si="6"/>
        <v>400</v>
      </c>
      <c r="H92" s="1">
        <f t="shared" si="7"/>
        <v>1</v>
      </c>
    </row>
    <row r="93" spans="2:8" x14ac:dyDescent="0.25">
      <c r="B93" s="1">
        <v>55</v>
      </c>
      <c r="C93" s="1">
        <v>65</v>
      </c>
      <c r="D93" s="1">
        <v>34</v>
      </c>
      <c r="E93" s="1">
        <f t="shared" si="4"/>
        <v>-10</v>
      </c>
      <c r="F93" s="1">
        <f t="shared" si="5"/>
        <v>21</v>
      </c>
      <c r="G93" s="1">
        <f t="shared" si="6"/>
        <v>100</v>
      </c>
      <c r="H93" s="1">
        <f t="shared" si="7"/>
        <v>441</v>
      </c>
    </row>
    <row r="94" spans="2:8" x14ac:dyDescent="0.25">
      <c r="B94" s="1">
        <v>56</v>
      </c>
      <c r="C94" s="1">
        <v>95</v>
      </c>
      <c r="D94" s="1">
        <v>47</v>
      </c>
      <c r="E94" s="1">
        <f t="shared" si="4"/>
        <v>-39</v>
      </c>
      <c r="F94" s="1">
        <f t="shared" si="5"/>
        <v>9</v>
      </c>
      <c r="G94" s="1">
        <f t="shared" si="6"/>
        <v>1521</v>
      </c>
      <c r="H94" s="1">
        <f t="shared" si="7"/>
        <v>81</v>
      </c>
    </row>
    <row r="95" spans="2:8" x14ac:dyDescent="0.25">
      <c r="B95" s="1">
        <v>15</v>
      </c>
      <c r="C95" s="1">
        <v>93</v>
      </c>
      <c r="D95" s="1">
        <v>29</v>
      </c>
      <c r="E95" s="1">
        <f t="shared" si="4"/>
        <v>-78</v>
      </c>
      <c r="F95" s="1">
        <f t="shared" si="5"/>
        <v>-14</v>
      </c>
      <c r="G95" s="1">
        <f t="shared" si="6"/>
        <v>6084</v>
      </c>
      <c r="H95" s="1">
        <f t="shared" si="7"/>
        <v>196</v>
      </c>
    </row>
    <row r="96" spans="2:8" x14ac:dyDescent="0.25">
      <c r="B96" s="1">
        <v>21</v>
      </c>
      <c r="C96" s="1">
        <v>69</v>
      </c>
      <c r="D96" s="1">
        <v>3</v>
      </c>
      <c r="E96" s="1">
        <f t="shared" si="4"/>
        <v>-48</v>
      </c>
      <c r="F96" s="1">
        <f t="shared" si="5"/>
        <v>18</v>
      </c>
      <c r="G96" s="1">
        <f t="shared" si="6"/>
        <v>2304</v>
      </c>
      <c r="H96" s="1">
        <f t="shared" si="7"/>
        <v>324</v>
      </c>
    </row>
    <row r="97" spans="2:8" x14ac:dyDescent="0.25">
      <c r="B97" s="1">
        <v>96</v>
      </c>
      <c r="C97" s="1">
        <v>73</v>
      </c>
      <c r="D97" s="1">
        <v>98</v>
      </c>
      <c r="E97" s="1">
        <f t="shared" si="4"/>
        <v>23</v>
      </c>
      <c r="F97" s="1">
        <f t="shared" si="5"/>
        <v>-2</v>
      </c>
      <c r="G97" s="1">
        <f t="shared" si="6"/>
        <v>529</v>
      </c>
      <c r="H97" s="1">
        <f t="shared" si="7"/>
        <v>4</v>
      </c>
    </row>
    <row r="98" spans="2:8" x14ac:dyDescent="0.25">
      <c r="B98" s="1">
        <v>36</v>
      </c>
      <c r="C98" s="1">
        <v>10</v>
      </c>
      <c r="D98" s="1">
        <v>5</v>
      </c>
      <c r="E98" s="1">
        <f t="shared" si="4"/>
        <v>26</v>
      </c>
      <c r="F98" s="1">
        <f t="shared" si="5"/>
        <v>31</v>
      </c>
      <c r="G98" s="1">
        <f t="shared" si="6"/>
        <v>676</v>
      </c>
      <c r="H98" s="1">
        <f t="shared" si="7"/>
        <v>961</v>
      </c>
    </row>
    <row r="99" spans="2:8" x14ac:dyDescent="0.25">
      <c r="B99" s="1">
        <v>46</v>
      </c>
      <c r="C99" s="1">
        <v>60</v>
      </c>
      <c r="D99" s="1">
        <v>95</v>
      </c>
      <c r="E99" s="1">
        <f t="shared" si="4"/>
        <v>-14</v>
      </c>
      <c r="F99" s="1">
        <f t="shared" si="5"/>
        <v>-49</v>
      </c>
      <c r="G99" s="1">
        <f t="shared" si="6"/>
        <v>196</v>
      </c>
      <c r="H99" s="1">
        <f t="shared" si="7"/>
        <v>2401</v>
      </c>
    </row>
    <row r="100" spans="2:8" x14ac:dyDescent="0.25">
      <c r="B100" s="1">
        <v>8</v>
      </c>
      <c r="C100" s="1">
        <v>24</v>
      </c>
      <c r="D100" s="1">
        <v>68</v>
      </c>
      <c r="E100" s="1">
        <f t="shared" si="4"/>
        <v>-16</v>
      </c>
      <c r="F100" s="1">
        <f t="shared" si="5"/>
        <v>-60</v>
      </c>
      <c r="G100" s="1">
        <f t="shared" si="6"/>
        <v>256</v>
      </c>
      <c r="H100" s="1">
        <f t="shared" si="7"/>
        <v>3600</v>
      </c>
    </row>
    <row r="101" spans="2:8" x14ac:dyDescent="0.25">
      <c r="B101" s="1">
        <v>61</v>
      </c>
      <c r="C101" s="1">
        <v>30</v>
      </c>
      <c r="D101" s="1">
        <v>88</v>
      </c>
      <c r="E101" s="1">
        <f t="shared" si="4"/>
        <v>31</v>
      </c>
      <c r="F101" s="1">
        <f t="shared" si="5"/>
        <v>-27</v>
      </c>
      <c r="G101" s="1">
        <f t="shared" si="6"/>
        <v>961</v>
      </c>
      <c r="H101" s="1">
        <f t="shared" si="7"/>
        <v>729</v>
      </c>
    </row>
    <row r="102" spans="2:8" x14ac:dyDescent="0.25">
      <c r="B102" s="1">
        <v>29</v>
      </c>
      <c r="C102" s="1">
        <v>97</v>
      </c>
      <c r="D102" s="1">
        <v>92</v>
      </c>
      <c r="E102" s="1">
        <f t="shared" si="4"/>
        <v>-68</v>
      </c>
      <c r="F102" s="1">
        <f t="shared" si="5"/>
        <v>-63</v>
      </c>
      <c r="G102" s="1">
        <f t="shared" si="6"/>
        <v>4624</v>
      </c>
      <c r="H102" s="1">
        <f t="shared" si="7"/>
        <v>3969</v>
      </c>
    </row>
    <row r="103" spans="2:8" x14ac:dyDescent="0.25">
      <c r="G103" s="12">
        <f>SUM(G3:G102)</f>
        <v>138616</v>
      </c>
      <c r="H103" s="12">
        <f>SUM(H3:H102)</f>
        <v>75810</v>
      </c>
    </row>
    <row r="105" spans="2:8" x14ac:dyDescent="0.25">
      <c r="G105" s="12" t="s">
        <v>65</v>
      </c>
      <c r="H105" s="12" t="s">
        <v>66</v>
      </c>
    </row>
    <row r="106" spans="2:8" x14ac:dyDescent="0.25">
      <c r="C106">
        <v>1</v>
      </c>
      <c r="D106" t="s">
        <v>64</v>
      </c>
      <c r="E106">
        <v>100</v>
      </c>
      <c r="F106">
        <f>E106*(E106*E106-1)</f>
        <v>999900</v>
      </c>
      <c r="G106" s="12">
        <f>1-6*(G103/F106)</f>
        <v>0.16822082208220834</v>
      </c>
      <c r="H106" s="12">
        <f>(1-6*(H103/F106))</f>
        <v>0.54509450945094506</v>
      </c>
    </row>
    <row r="107" spans="2:8" x14ac:dyDescent="0.25">
      <c r="C107">
        <v>6</v>
      </c>
      <c r="E107">
        <f>E106^2</f>
        <v>10000</v>
      </c>
    </row>
    <row r="109" spans="2:8" x14ac:dyDescent="0.25">
      <c r="F109" t="s">
        <v>67</v>
      </c>
    </row>
    <row r="111" spans="2:8" x14ac:dyDescent="0.25">
      <c r="G111" t="s">
        <v>68</v>
      </c>
      <c r="H111" t="s">
        <v>69</v>
      </c>
    </row>
    <row r="112" spans="2:8" x14ac:dyDescent="0.25">
      <c r="F112" s="1" t="s">
        <v>72</v>
      </c>
      <c r="G112">
        <f>SQRT(E106-2)</f>
        <v>9.8994949366116654</v>
      </c>
      <c r="H112">
        <f>SQRT(E106-2)</f>
        <v>9.8994949366116654</v>
      </c>
    </row>
    <row r="113" spans="4:8" x14ac:dyDescent="0.25">
      <c r="G113" t="s">
        <v>70</v>
      </c>
      <c r="H113" t="s">
        <v>71</v>
      </c>
    </row>
    <row r="114" spans="4:8" x14ac:dyDescent="0.25">
      <c r="F114" t="s">
        <v>74</v>
      </c>
      <c r="G114">
        <f>G106^2</f>
        <v>2.8298244982013995E-2</v>
      </c>
      <c r="H114">
        <f>H106^2</f>
        <v>0.29712802423356643</v>
      </c>
    </row>
    <row r="115" spans="4:8" x14ac:dyDescent="0.25">
      <c r="F115" t="s">
        <v>73</v>
      </c>
      <c r="G115">
        <f>SQRT(1-G114)</f>
        <v>0.98574933680829124</v>
      </c>
      <c r="H115">
        <f>SQRT(1-H114)</f>
        <v>0.83837460348368953</v>
      </c>
    </row>
    <row r="117" spans="4:8" x14ac:dyDescent="0.25">
      <c r="F117" s="12" t="s">
        <v>75</v>
      </c>
      <c r="G117" s="12">
        <f>G106*G112/G115</f>
        <v>1.6893759034395794</v>
      </c>
      <c r="H117" s="12">
        <f>H106*H112/H115</f>
        <v>6.4364549139034501</v>
      </c>
    </row>
    <row r="119" spans="4:8" x14ac:dyDescent="0.25">
      <c r="G119">
        <f>_xlfn.CHISQ.DIST.RT(G117,98)</f>
        <v>1</v>
      </c>
    </row>
    <row r="120" spans="4:8" x14ac:dyDescent="0.25">
      <c r="D120" t="s">
        <v>76</v>
      </c>
    </row>
    <row r="122" spans="4:8" x14ac:dyDescent="0.25">
      <c r="H12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2"/>
  <sheetViews>
    <sheetView topLeftCell="A82" workbookViewId="0">
      <selection activeCell="H3" sqref="H3:H102"/>
    </sheetView>
  </sheetViews>
  <sheetFormatPr baseColWidth="10" defaultRowHeight="15" x14ac:dyDescent="0.25"/>
  <sheetData>
    <row r="2" spans="2:8" x14ac:dyDescent="0.25">
      <c r="B2" s="1" t="s">
        <v>56</v>
      </c>
      <c r="F2" s="1" t="s">
        <v>56</v>
      </c>
    </row>
    <row r="3" spans="2:8" x14ac:dyDescent="0.25">
      <c r="B3" s="4">
        <v>1250</v>
      </c>
      <c r="C3">
        <v>28</v>
      </c>
      <c r="D3">
        <v>1</v>
      </c>
      <c r="F3" s="4">
        <v>3766.6666666666661</v>
      </c>
      <c r="G3" s="1">
        <v>1</v>
      </c>
      <c r="H3" s="1">
        <v>84</v>
      </c>
    </row>
    <row r="4" spans="2:8" x14ac:dyDescent="0.25">
      <c r="B4" s="4">
        <v>1250</v>
      </c>
      <c r="C4">
        <v>60</v>
      </c>
      <c r="D4">
        <v>2</v>
      </c>
      <c r="F4" s="4">
        <v>2016.6666666666667</v>
      </c>
      <c r="G4" s="1">
        <v>2</v>
      </c>
      <c r="H4" s="1">
        <v>30</v>
      </c>
    </row>
    <row r="5" spans="2:8" x14ac:dyDescent="0.25">
      <c r="B5" s="4">
        <v>1250</v>
      </c>
      <c r="C5" s="1">
        <v>94</v>
      </c>
      <c r="D5" s="1">
        <v>3</v>
      </c>
      <c r="F5" s="4">
        <v>3750</v>
      </c>
      <c r="G5" s="1">
        <v>3</v>
      </c>
      <c r="H5" s="1">
        <v>82</v>
      </c>
    </row>
    <row r="6" spans="2:8" x14ac:dyDescent="0.25">
      <c r="B6" s="4">
        <v>1258.3333333333333</v>
      </c>
      <c r="C6" s="1">
        <v>43</v>
      </c>
      <c r="D6" s="1">
        <v>4</v>
      </c>
      <c r="F6" s="4">
        <v>2116.6666666666665</v>
      </c>
      <c r="G6" s="1">
        <v>4</v>
      </c>
      <c r="H6" s="1">
        <v>38</v>
      </c>
    </row>
    <row r="7" spans="2:8" x14ac:dyDescent="0.25">
      <c r="B7" s="4">
        <v>1300</v>
      </c>
      <c r="C7" s="1">
        <v>96</v>
      </c>
      <c r="D7" s="1">
        <v>5</v>
      </c>
      <c r="F7" s="4">
        <v>8158.3333333333321</v>
      </c>
      <c r="G7" s="1">
        <v>5</v>
      </c>
      <c r="H7" s="1">
        <v>99</v>
      </c>
    </row>
    <row r="8" spans="2:8" x14ac:dyDescent="0.25">
      <c r="B8" s="4">
        <v>1375</v>
      </c>
      <c r="C8" s="1">
        <v>83</v>
      </c>
      <c r="D8" s="1">
        <v>6</v>
      </c>
      <c r="F8" s="4">
        <v>2083.3333333333335</v>
      </c>
      <c r="G8" s="1">
        <v>6</v>
      </c>
      <c r="H8" s="1">
        <v>35</v>
      </c>
    </row>
    <row r="9" spans="2:8" x14ac:dyDescent="0.25">
      <c r="B9" s="4">
        <v>1416.6666666666667</v>
      </c>
      <c r="C9" s="1">
        <v>53</v>
      </c>
      <c r="D9" s="1">
        <v>7</v>
      </c>
      <c r="F9" s="4">
        <v>3300</v>
      </c>
      <c r="G9" s="1">
        <v>7</v>
      </c>
      <c r="H9" s="1">
        <v>75</v>
      </c>
    </row>
    <row r="10" spans="2:8" x14ac:dyDescent="0.25">
      <c r="B10" s="4">
        <v>1441.6666666666667</v>
      </c>
      <c r="C10" s="1">
        <v>13</v>
      </c>
      <c r="D10" s="1">
        <v>8</v>
      </c>
      <c r="F10" s="4">
        <v>1975</v>
      </c>
      <c r="G10" s="1">
        <v>8</v>
      </c>
      <c r="H10" s="1">
        <v>26</v>
      </c>
    </row>
    <row r="11" spans="2:8" x14ac:dyDescent="0.25">
      <c r="B11" s="4">
        <v>1500</v>
      </c>
      <c r="C11" s="1">
        <v>46</v>
      </c>
      <c r="D11" s="1">
        <v>9</v>
      </c>
      <c r="F11" s="4">
        <v>3166.6666666666665</v>
      </c>
      <c r="G11" s="1">
        <v>9</v>
      </c>
      <c r="H11" s="1">
        <v>71</v>
      </c>
    </row>
    <row r="12" spans="2:8" x14ac:dyDescent="0.25">
      <c r="B12" s="4">
        <v>1500</v>
      </c>
      <c r="C12" s="1">
        <v>59</v>
      </c>
      <c r="D12" s="1">
        <v>10</v>
      </c>
      <c r="F12" s="4">
        <v>2666.6666666666665</v>
      </c>
      <c r="G12" s="1">
        <v>10</v>
      </c>
      <c r="H12" s="1">
        <v>58</v>
      </c>
    </row>
    <row r="13" spans="2:8" x14ac:dyDescent="0.25">
      <c r="B13" s="4">
        <v>1541.6666666666667</v>
      </c>
      <c r="C13" s="1">
        <v>44</v>
      </c>
      <c r="D13" s="1">
        <v>11</v>
      </c>
      <c r="F13" s="4">
        <v>3291.6666666666665</v>
      </c>
      <c r="G13" s="1">
        <v>11</v>
      </c>
      <c r="H13" s="1">
        <v>74</v>
      </c>
    </row>
    <row r="14" spans="2:8" x14ac:dyDescent="0.25">
      <c r="B14" s="4">
        <v>1566.6666666666667</v>
      </c>
      <c r="C14" s="1">
        <v>22</v>
      </c>
      <c r="D14" s="1">
        <v>12</v>
      </c>
      <c r="F14" s="4">
        <v>1650</v>
      </c>
      <c r="G14" s="1">
        <v>12</v>
      </c>
      <c r="H14" s="1">
        <v>14</v>
      </c>
    </row>
    <row r="15" spans="2:8" x14ac:dyDescent="0.25">
      <c r="B15" s="4">
        <v>1591.6666666666667</v>
      </c>
      <c r="C15" s="1">
        <v>15</v>
      </c>
      <c r="D15" s="1">
        <v>13</v>
      </c>
      <c r="F15" s="4">
        <v>1441.6666666666667</v>
      </c>
      <c r="G15" s="1">
        <v>13</v>
      </c>
      <c r="H15" s="1">
        <v>8</v>
      </c>
    </row>
    <row r="16" spans="2:8" x14ac:dyDescent="0.25">
      <c r="B16" s="4">
        <v>1650</v>
      </c>
      <c r="C16" s="1">
        <v>12</v>
      </c>
      <c r="D16" s="1">
        <v>14</v>
      </c>
      <c r="F16" s="4">
        <v>2041.6666666666667</v>
      </c>
      <c r="G16" s="1">
        <v>14</v>
      </c>
      <c r="H16" s="1">
        <v>31</v>
      </c>
    </row>
    <row r="17" spans="2:8" x14ac:dyDescent="0.25">
      <c r="B17" s="4">
        <v>1666.6666666666667</v>
      </c>
      <c r="C17" s="1">
        <v>23</v>
      </c>
      <c r="D17" s="1">
        <v>15</v>
      </c>
      <c r="F17" s="4">
        <v>1591.6666666666667</v>
      </c>
      <c r="G17" s="1">
        <v>15</v>
      </c>
      <c r="H17" s="1">
        <v>13</v>
      </c>
    </row>
    <row r="18" spans="2:8" x14ac:dyDescent="0.25">
      <c r="B18" s="4">
        <v>1666.6666666666667</v>
      </c>
      <c r="C18" s="1">
        <v>47</v>
      </c>
      <c r="D18" s="1">
        <v>16</v>
      </c>
      <c r="F18" s="4">
        <v>2666.6666666666665</v>
      </c>
      <c r="G18" s="1">
        <v>16</v>
      </c>
      <c r="H18" s="1">
        <v>59</v>
      </c>
    </row>
    <row r="19" spans="2:8" x14ac:dyDescent="0.25">
      <c r="B19" s="4">
        <v>1666.6666666666667</v>
      </c>
      <c r="C19" s="1">
        <v>52</v>
      </c>
      <c r="D19" s="1">
        <v>17</v>
      </c>
      <c r="F19" s="4">
        <v>3333.3333333333335</v>
      </c>
      <c r="G19" s="1">
        <v>17</v>
      </c>
      <c r="H19" s="1">
        <v>76</v>
      </c>
    </row>
    <row r="20" spans="2:8" x14ac:dyDescent="0.25">
      <c r="B20" s="4">
        <v>1666.6666666666667</v>
      </c>
      <c r="C20" s="1">
        <v>72</v>
      </c>
      <c r="D20" s="1">
        <v>18</v>
      </c>
      <c r="F20" s="4">
        <v>2500</v>
      </c>
      <c r="G20" s="1">
        <v>18</v>
      </c>
      <c r="H20" s="1">
        <v>49</v>
      </c>
    </row>
    <row r="21" spans="2:8" x14ac:dyDescent="0.25">
      <c r="B21" s="4">
        <v>1691.6666666666663</v>
      </c>
      <c r="C21" s="1">
        <v>31</v>
      </c>
      <c r="D21" s="1">
        <v>19</v>
      </c>
      <c r="F21" s="4">
        <v>8333.3333333333339</v>
      </c>
      <c r="G21" s="1">
        <v>19</v>
      </c>
      <c r="H21" s="1">
        <v>100</v>
      </c>
    </row>
    <row r="22" spans="2:8" x14ac:dyDescent="0.25">
      <c r="B22" s="4">
        <v>1833.3333333333333</v>
      </c>
      <c r="C22" s="1">
        <v>75</v>
      </c>
      <c r="D22" s="1">
        <v>20</v>
      </c>
      <c r="F22" s="4">
        <v>2833.3333333333335</v>
      </c>
      <c r="G22" s="1">
        <v>20</v>
      </c>
      <c r="H22" s="1">
        <v>64</v>
      </c>
    </row>
    <row r="23" spans="2:8" x14ac:dyDescent="0.25">
      <c r="B23" s="4">
        <v>1900.0000000000002</v>
      </c>
      <c r="C23" s="1">
        <v>37</v>
      </c>
      <c r="D23" s="1">
        <v>21</v>
      </c>
      <c r="F23" s="4">
        <v>1958.3333333333333</v>
      </c>
      <c r="G23" s="1">
        <v>21</v>
      </c>
      <c r="H23" s="1">
        <v>24</v>
      </c>
    </row>
    <row r="24" spans="2:8" x14ac:dyDescent="0.25">
      <c r="B24" s="4">
        <v>1900.0000000000002</v>
      </c>
      <c r="C24" s="1">
        <v>62</v>
      </c>
      <c r="D24" s="1">
        <v>22</v>
      </c>
      <c r="F24" s="4">
        <v>1566.6666666666667</v>
      </c>
      <c r="G24" s="1">
        <v>22</v>
      </c>
      <c r="H24" s="1">
        <v>12</v>
      </c>
    </row>
    <row r="25" spans="2:8" x14ac:dyDescent="0.25">
      <c r="B25" s="4">
        <v>1916.6666666666667</v>
      </c>
      <c r="C25" s="1">
        <v>89</v>
      </c>
      <c r="D25" s="1">
        <v>23</v>
      </c>
      <c r="F25" s="4">
        <v>1666.6666666666667</v>
      </c>
      <c r="G25" s="1">
        <v>23</v>
      </c>
      <c r="H25" s="1">
        <v>15</v>
      </c>
    </row>
    <row r="26" spans="2:8" x14ac:dyDescent="0.25">
      <c r="B26" s="4">
        <v>1958.3333333333333</v>
      </c>
      <c r="C26" s="1">
        <v>21</v>
      </c>
      <c r="D26" s="1">
        <v>24</v>
      </c>
      <c r="F26" s="4">
        <v>3333.3333333333335</v>
      </c>
      <c r="G26" s="1">
        <v>24</v>
      </c>
      <c r="H26" s="1">
        <v>77</v>
      </c>
    </row>
    <row r="27" spans="2:8" x14ac:dyDescent="0.25">
      <c r="B27" s="4">
        <v>1958.3333333333333</v>
      </c>
      <c r="C27" s="1">
        <v>49</v>
      </c>
      <c r="D27" s="1">
        <v>25</v>
      </c>
      <c r="F27" s="4">
        <v>4283.333333333333</v>
      </c>
      <c r="G27" s="1">
        <v>25</v>
      </c>
      <c r="H27" s="1">
        <v>90</v>
      </c>
    </row>
    <row r="28" spans="2:8" x14ac:dyDescent="0.25">
      <c r="B28" s="4">
        <v>1975</v>
      </c>
      <c r="C28" s="1">
        <v>8</v>
      </c>
      <c r="D28" s="1">
        <v>26</v>
      </c>
      <c r="F28" s="4">
        <v>3758.3333333333335</v>
      </c>
      <c r="G28" s="1">
        <v>26</v>
      </c>
      <c r="H28" s="1">
        <v>83</v>
      </c>
    </row>
    <row r="29" spans="2:8" x14ac:dyDescent="0.25">
      <c r="B29" s="4">
        <v>2000</v>
      </c>
      <c r="C29" s="1">
        <v>55</v>
      </c>
      <c r="D29" s="1">
        <v>27</v>
      </c>
      <c r="F29" s="4">
        <v>3200</v>
      </c>
      <c r="G29" s="1">
        <v>27</v>
      </c>
      <c r="H29" s="1">
        <v>72</v>
      </c>
    </row>
    <row r="30" spans="2:8" x14ac:dyDescent="0.25">
      <c r="B30" s="4">
        <v>2000</v>
      </c>
      <c r="C30" s="1">
        <v>84</v>
      </c>
      <c r="D30" s="1">
        <v>28</v>
      </c>
      <c r="F30" s="4">
        <v>1250</v>
      </c>
      <c r="G30" s="1">
        <v>28</v>
      </c>
      <c r="H30" s="1">
        <v>1</v>
      </c>
    </row>
    <row r="31" spans="2:8" x14ac:dyDescent="0.25">
      <c r="B31" s="4">
        <v>2000</v>
      </c>
      <c r="C31" s="1">
        <v>93</v>
      </c>
      <c r="D31" s="1">
        <v>29</v>
      </c>
      <c r="F31" s="4">
        <v>2083.3333333333335</v>
      </c>
      <c r="G31" s="1">
        <v>29</v>
      </c>
      <c r="H31" s="1">
        <v>36</v>
      </c>
    </row>
    <row r="32" spans="2:8" x14ac:dyDescent="0.25">
      <c r="B32" s="4">
        <v>2016.6666666666667</v>
      </c>
      <c r="C32" s="1">
        <v>2</v>
      </c>
      <c r="D32" s="1">
        <v>30</v>
      </c>
      <c r="F32" s="4">
        <v>4583.333333333333</v>
      </c>
      <c r="G32" s="1">
        <v>30</v>
      </c>
      <c r="H32" s="1">
        <v>91</v>
      </c>
    </row>
    <row r="33" spans="2:8" x14ac:dyDescent="0.25">
      <c r="B33" s="4">
        <v>2041.6666666666667</v>
      </c>
      <c r="C33" s="1">
        <v>14</v>
      </c>
      <c r="D33" s="1">
        <v>31</v>
      </c>
      <c r="F33" s="4">
        <v>1691.6666666666663</v>
      </c>
      <c r="G33" s="1">
        <v>31</v>
      </c>
      <c r="H33" s="1">
        <v>19</v>
      </c>
    </row>
    <row r="34" spans="2:8" x14ac:dyDescent="0.25">
      <c r="B34" s="4">
        <v>2050</v>
      </c>
      <c r="C34" s="1">
        <v>71</v>
      </c>
      <c r="D34" s="1">
        <v>32</v>
      </c>
      <c r="F34" s="4">
        <v>2666.6666666666665</v>
      </c>
      <c r="G34" s="1">
        <v>32</v>
      </c>
      <c r="H34" s="1">
        <v>60</v>
      </c>
    </row>
    <row r="35" spans="2:8" x14ac:dyDescent="0.25">
      <c r="B35" s="4">
        <v>2058.3333333333335</v>
      </c>
      <c r="C35" s="1">
        <v>34</v>
      </c>
      <c r="D35" s="1">
        <v>33</v>
      </c>
      <c r="F35" s="4">
        <v>2625</v>
      </c>
      <c r="G35" s="1">
        <v>33</v>
      </c>
      <c r="H35" s="1">
        <v>56</v>
      </c>
    </row>
    <row r="36" spans="2:8" x14ac:dyDescent="0.25">
      <c r="B36" s="4">
        <v>2075.0000000000005</v>
      </c>
      <c r="C36" s="1">
        <v>91</v>
      </c>
      <c r="D36" s="1">
        <v>34</v>
      </c>
      <c r="F36" s="4">
        <v>2058.3333333333335</v>
      </c>
      <c r="G36" s="1">
        <v>34</v>
      </c>
      <c r="H36" s="1">
        <v>33</v>
      </c>
    </row>
    <row r="37" spans="2:8" x14ac:dyDescent="0.25">
      <c r="B37" s="4">
        <v>2083.3333333333335</v>
      </c>
      <c r="C37" s="1">
        <v>6</v>
      </c>
      <c r="D37" s="1">
        <v>35</v>
      </c>
      <c r="F37" s="4">
        <v>2500</v>
      </c>
      <c r="G37" s="1">
        <v>35</v>
      </c>
      <c r="H37" s="1">
        <v>50</v>
      </c>
    </row>
    <row r="38" spans="2:8" x14ac:dyDescent="0.25">
      <c r="B38" s="4">
        <v>2083.3333333333335</v>
      </c>
      <c r="C38" s="1">
        <v>29</v>
      </c>
      <c r="D38" s="1">
        <v>36</v>
      </c>
      <c r="F38" s="4">
        <v>2950</v>
      </c>
      <c r="G38" s="1">
        <v>36</v>
      </c>
      <c r="H38" s="1">
        <v>66</v>
      </c>
    </row>
    <row r="39" spans="2:8" x14ac:dyDescent="0.25">
      <c r="B39" s="4">
        <v>2083.3333333333335</v>
      </c>
      <c r="C39" s="1">
        <v>66</v>
      </c>
      <c r="D39" s="1">
        <v>37</v>
      </c>
      <c r="F39" s="4">
        <v>1900.0000000000002</v>
      </c>
      <c r="G39" s="1">
        <v>37</v>
      </c>
      <c r="H39" s="1">
        <v>21</v>
      </c>
    </row>
    <row r="40" spans="2:8" x14ac:dyDescent="0.25">
      <c r="B40" s="4">
        <v>2116.6666666666665</v>
      </c>
      <c r="C40" s="1">
        <v>4</v>
      </c>
      <c r="D40" s="1">
        <v>38</v>
      </c>
      <c r="F40" s="4">
        <v>4750</v>
      </c>
      <c r="G40" s="1">
        <v>38</v>
      </c>
      <c r="H40" s="1">
        <v>93</v>
      </c>
    </row>
    <row r="41" spans="2:8" x14ac:dyDescent="0.25">
      <c r="B41" s="4">
        <v>2125</v>
      </c>
      <c r="C41" s="1">
        <v>80</v>
      </c>
      <c r="D41" s="1">
        <v>39</v>
      </c>
      <c r="F41" s="4">
        <v>2916.6666666666665</v>
      </c>
      <c r="G41" s="1">
        <v>39</v>
      </c>
      <c r="H41" s="1">
        <v>65</v>
      </c>
    </row>
    <row r="42" spans="2:8" x14ac:dyDescent="0.25">
      <c r="B42" s="4">
        <v>2158.3333333333335</v>
      </c>
      <c r="C42" s="1">
        <v>42</v>
      </c>
      <c r="D42" s="1">
        <v>40</v>
      </c>
      <c r="F42" s="4">
        <v>3833.3333333333335</v>
      </c>
      <c r="G42" s="1">
        <v>40</v>
      </c>
      <c r="H42" s="1">
        <v>85</v>
      </c>
    </row>
    <row r="43" spans="2:8" x14ac:dyDescent="0.25">
      <c r="B43" s="4">
        <v>2166.6666666666665</v>
      </c>
      <c r="C43" s="1">
        <v>45</v>
      </c>
      <c r="D43" s="1">
        <v>41</v>
      </c>
      <c r="F43" s="4">
        <v>2500</v>
      </c>
      <c r="G43" s="1">
        <v>41</v>
      </c>
      <c r="H43" s="1">
        <v>51</v>
      </c>
    </row>
    <row r="44" spans="2:8" x14ac:dyDescent="0.25">
      <c r="B44" s="4">
        <v>2200</v>
      </c>
      <c r="C44" s="1">
        <v>82</v>
      </c>
      <c r="D44" s="1">
        <v>42</v>
      </c>
      <c r="F44" s="4">
        <v>2158.3333333333335</v>
      </c>
      <c r="G44" s="1">
        <v>42</v>
      </c>
      <c r="H44" s="1">
        <v>40</v>
      </c>
    </row>
    <row r="45" spans="2:8" x14ac:dyDescent="0.25">
      <c r="B45" s="4">
        <v>2250</v>
      </c>
      <c r="C45" s="1">
        <v>64</v>
      </c>
      <c r="D45" s="1">
        <v>43</v>
      </c>
      <c r="F45" s="4">
        <v>1258.3333333333333</v>
      </c>
      <c r="G45" s="1">
        <v>43</v>
      </c>
      <c r="H45" s="1">
        <v>4</v>
      </c>
    </row>
    <row r="46" spans="2:8" x14ac:dyDescent="0.25">
      <c r="B46" s="4">
        <v>2266.6666666666665</v>
      </c>
      <c r="C46" s="1">
        <v>74</v>
      </c>
      <c r="D46" s="1">
        <v>44</v>
      </c>
      <c r="F46" s="4">
        <v>1541.6666666666667</v>
      </c>
      <c r="G46" s="1">
        <v>44</v>
      </c>
      <c r="H46" s="1">
        <v>11</v>
      </c>
    </row>
    <row r="47" spans="2:8" x14ac:dyDescent="0.25">
      <c r="B47" s="4">
        <v>2333.3333333333335</v>
      </c>
      <c r="C47" s="1">
        <v>54</v>
      </c>
      <c r="D47" s="1">
        <v>45</v>
      </c>
      <c r="F47" s="4">
        <v>2166.6666666666665</v>
      </c>
      <c r="G47" s="1">
        <v>45</v>
      </c>
      <c r="H47" s="1">
        <v>41</v>
      </c>
    </row>
    <row r="48" spans="2:8" x14ac:dyDescent="0.25">
      <c r="B48" s="4">
        <v>2333.3333333333335</v>
      </c>
      <c r="C48" s="1">
        <v>63</v>
      </c>
      <c r="D48" s="1">
        <v>46</v>
      </c>
      <c r="F48" s="4">
        <v>1500</v>
      </c>
      <c r="G48" s="1">
        <v>46</v>
      </c>
      <c r="H48" s="1">
        <v>9</v>
      </c>
    </row>
    <row r="49" spans="2:8" x14ac:dyDescent="0.25">
      <c r="B49" s="4">
        <v>2341.6666666666665</v>
      </c>
      <c r="C49" s="1">
        <v>92</v>
      </c>
      <c r="D49" s="1">
        <v>47</v>
      </c>
      <c r="F49" s="4">
        <v>1666.6666666666667</v>
      </c>
      <c r="G49" s="1">
        <v>47</v>
      </c>
      <c r="H49" s="1">
        <v>16</v>
      </c>
    </row>
    <row r="50" spans="2:8" x14ac:dyDescent="0.25">
      <c r="B50" s="4">
        <v>2400</v>
      </c>
      <c r="C50" s="1">
        <v>78</v>
      </c>
      <c r="D50" s="1">
        <v>48</v>
      </c>
      <c r="F50" s="4">
        <v>2716.6666666666665</v>
      </c>
      <c r="G50" s="1">
        <v>48</v>
      </c>
      <c r="H50" s="1">
        <v>62</v>
      </c>
    </row>
    <row r="51" spans="2:8" x14ac:dyDescent="0.25">
      <c r="B51" s="4">
        <v>2500</v>
      </c>
      <c r="C51" s="1">
        <v>18</v>
      </c>
      <c r="D51" s="1">
        <v>49</v>
      </c>
      <c r="F51" s="4">
        <v>1958.3333333333333</v>
      </c>
      <c r="G51" s="1">
        <v>49</v>
      </c>
      <c r="H51" s="1">
        <v>25</v>
      </c>
    </row>
    <row r="52" spans="2:8" x14ac:dyDescent="0.25">
      <c r="B52" s="4">
        <v>2500</v>
      </c>
      <c r="C52" s="1">
        <v>35</v>
      </c>
      <c r="D52" s="1">
        <v>50</v>
      </c>
      <c r="F52" s="4">
        <v>5833.333333333333</v>
      </c>
      <c r="G52" s="1">
        <v>50</v>
      </c>
      <c r="H52" s="1">
        <v>96</v>
      </c>
    </row>
    <row r="53" spans="2:8" x14ac:dyDescent="0.25">
      <c r="B53" s="4">
        <v>2500</v>
      </c>
      <c r="C53" s="1">
        <v>41</v>
      </c>
      <c r="D53" s="1">
        <v>51</v>
      </c>
      <c r="F53" s="4">
        <v>3000</v>
      </c>
      <c r="G53" s="1">
        <v>51</v>
      </c>
      <c r="H53" s="1">
        <v>67</v>
      </c>
    </row>
    <row r="54" spans="2:8" x14ac:dyDescent="0.25">
      <c r="B54" s="4">
        <v>2500</v>
      </c>
      <c r="C54" s="1">
        <v>56</v>
      </c>
      <c r="D54" s="1">
        <v>52</v>
      </c>
      <c r="F54" s="4">
        <v>1666.6666666666667</v>
      </c>
      <c r="G54" s="1">
        <v>52</v>
      </c>
      <c r="H54" s="1">
        <v>17</v>
      </c>
    </row>
    <row r="55" spans="2:8" x14ac:dyDescent="0.25">
      <c r="B55" s="4">
        <v>2500</v>
      </c>
      <c r="C55" s="1">
        <v>61</v>
      </c>
      <c r="D55" s="1">
        <v>53</v>
      </c>
      <c r="F55" s="4">
        <v>1416.6666666666667</v>
      </c>
      <c r="G55" s="1">
        <v>53</v>
      </c>
      <c r="H55" s="1">
        <v>7</v>
      </c>
    </row>
    <row r="56" spans="2:8" x14ac:dyDescent="0.25">
      <c r="B56" s="4">
        <v>2541.6666666666665</v>
      </c>
      <c r="C56" s="1">
        <v>79</v>
      </c>
      <c r="D56" s="1">
        <v>54</v>
      </c>
      <c r="F56" s="4">
        <v>2333.3333333333335</v>
      </c>
      <c r="G56" s="1">
        <v>54</v>
      </c>
      <c r="H56" s="1">
        <v>45</v>
      </c>
    </row>
    <row r="57" spans="2:8" x14ac:dyDescent="0.25">
      <c r="B57" s="4">
        <v>2558.3333333333335</v>
      </c>
      <c r="C57" s="1">
        <v>70</v>
      </c>
      <c r="D57" s="1">
        <v>55</v>
      </c>
      <c r="F57" s="4">
        <v>2000</v>
      </c>
      <c r="G57" s="1">
        <v>55</v>
      </c>
      <c r="H57" s="1">
        <v>27</v>
      </c>
    </row>
    <row r="58" spans="2:8" x14ac:dyDescent="0.25">
      <c r="B58" s="4">
        <v>2625</v>
      </c>
      <c r="C58" s="1">
        <v>33</v>
      </c>
      <c r="D58" s="1">
        <v>56</v>
      </c>
      <c r="F58" s="4">
        <v>2500</v>
      </c>
      <c r="G58" s="1">
        <v>56</v>
      </c>
      <c r="H58" s="1">
        <v>52</v>
      </c>
    </row>
    <row r="59" spans="2:8" x14ac:dyDescent="0.25">
      <c r="B59" s="4">
        <v>2650</v>
      </c>
      <c r="C59" s="1">
        <v>58</v>
      </c>
      <c r="D59" s="1">
        <v>57</v>
      </c>
      <c r="F59" s="4">
        <v>4000</v>
      </c>
      <c r="G59" s="1">
        <v>57</v>
      </c>
      <c r="H59" s="1">
        <v>86</v>
      </c>
    </row>
    <row r="60" spans="2:8" x14ac:dyDescent="0.25">
      <c r="B60" s="4">
        <v>2666.6666666666665</v>
      </c>
      <c r="C60" s="1">
        <v>10</v>
      </c>
      <c r="D60" s="1">
        <v>58</v>
      </c>
      <c r="F60" s="4">
        <v>2650</v>
      </c>
      <c r="G60" s="1">
        <v>58</v>
      </c>
      <c r="H60" s="1">
        <v>57</v>
      </c>
    </row>
    <row r="61" spans="2:8" x14ac:dyDescent="0.25">
      <c r="B61" s="4">
        <v>2666.6666666666665</v>
      </c>
      <c r="C61" s="1">
        <v>16</v>
      </c>
      <c r="D61" s="1">
        <v>59</v>
      </c>
      <c r="F61" s="4">
        <v>1500</v>
      </c>
      <c r="G61" s="1">
        <v>59</v>
      </c>
      <c r="H61" s="1">
        <v>10</v>
      </c>
    </row>
    <row r="62" spans="2:8" x14ac:dyDescent="0.25">
      <c r="B62" s="4">
        <v>2666.6666666666665</v>
      </c>
      <c r="C62" s="1">
        <v>32</v>
      </c>
      <c r="D62" s="1">
        <v>60</v>
      </c>
      <c r="F62" s="4">
        <v>1250</v>
      </c>
      <c r="G62" s="1">
        <v>60</v>
      </c>
      <c r="H62" s="1">
        <v>2</v>
      </c>
    </row>
    <row r="63" spans="2:8" x14ac:dyDescent="0.25">
      <c r="B63" s="4">
        <v>2708.3333333333335</v>
      </c>
      <c r="C63" s="1">
        <v>73</v>
      </c>
      <c r="D63" s="1">
        <v>61</v>
      </c>
      <c r="F63" s="4">
        <v>2500</v>
      </c>
      <c r="G63" s="1">
        <v>61</v>
      </c>
      <c r="H63" s="1">
        <v>53</v>
      </c>
    </row>
    <row r="64" spans="2:8" x14ac:dyDescent="0.25">
      <c r="B64" s="4">
        <v>2716.6666666666665</v>
      </c>
      <c r="C64" s="1">
        <v>48</v>
      </c>
      <c r="D64" s="1">
        <v>62</v>
      </c>
      <c r="F64" s="4">
        <v>1900.0000000000002</v>
      </c>
      <c r="G64" s="1">
        <v>62</v>
      </c>
      <c r="H64" s="1">
        <v>22</v>
      </c>
    </row>
    <row r="65" spans="2:8" x14ac:dyDescent="0.25">
      <c r="B65" s="4">
        <v>2750</v>
      </c>
      <c r="C65" s="1">
        <v>88</v>
      </c>
      <c r="D65" s="1">
        <v>63</v>
      </c>
      <c r="F65" s="4">
        <v>2333.3333333333335</v>
      </c>
      <c r="G65" s="1">
        <v>63</v>
      </c>
      <c r="H65" s="1">
        <v>46</v>
      </c>
    </row>
    <row r="66" spans="2:8" x14ac:dyDescent="0.25">
      <c r="B66" s="4">
        <v>2833.3333333333335</v>
      </c>
      <c r="C66" s="1">
        <v>20</v>
      </c>
      <c r="D66" s="1">
        <v>64</v>
      </c>
      <c r="F66" s="4">
        <v>2250</v>
      </c>
      <c r="G66" s="1">
        <v>64</v>
      </c>
      <c r="H66" s="1">
        <v>43</v>
      </c>
    </row>
    <row r="67" spans="2:8" x14ac:dyDescent="0.25">
      <c r="B67" s="4">
        <v>2916.6666666666665</v>
      </c>
      <c r="C67" s="1">
        <v>39</v>
      </c>
      <c r="D67" s="1">
        <v>65</v>
      </c>
      <c r="F67" s="4">
        <v>4083.3333333333335</v>
      </c>
      <c r="G67" s="1">
        <v>65</v>
      </c>
      <c r="H67" s="1">
        <v>87</v>
      </c>
    </row>
    <row r="68" spans="2:8" x14ac:dyDescent="0.25">
      <c r="B68" s="4">
        <v>2950</v>
      </c>
      <c r="C68" s="1">
        <v>36</v>
      </c>
      <c r="D68" s="1">
        <v>66</v>
      </c>
      <c r="F68" s="4">
        <v>2083.3333333333335</v>
      </c>
      <c r="G68" s="1">
        <v>66</v>
      </c>
      <c r="H68" s="1">
        <v>37</v>
      </c>
    </row>
    <row r="69" spans="2:8" x14ac:dyDescent="0.25">
      <c r="B69" s="4">
        <v>3000</v>
      </c>
      <c r="C69" s="1">
        <v>51</v>
      </c>
      <c r="D69" s="1">
        <v>67</v>
      </c>
      <c r="F69" s="4">
        <v>5000</v>
      </c>
      <c r="G69" s="1">
        <v>67</v>
      </c>
      <c r="H69" s="1">
        <v>94</v>
      </c>
    </row>
    <row r="70" spans="2:8" x14ac:dyDescent="0.25">
      <c r="B70" s="4">
        <v>3000</v>
      </c>
      <c r="C70" s="1">
        <v>98</v>
      </c>
      <c r="D70" s="1">
        <v>68</v>
      </c>
      <c r="F70" s="4">
        <v>3250</v>
      </c>
      <c r="G70" s="1">
        <v>68</v>
      </c>
      <c r="H70" s="1">
        <v>73</v>
      </c>
    </row>
    <row r="71" spans="2:8" x14ac:dyDescent="0.25">
      <c r="B71" s="4">
        <v>3091.6666666666665</v>
      </c>
      <c r="C71" s="1">
        <v>85</v>
      </c>
      <c r="D71" s="1">
        <v>69</v>
      </c>
      <c r="F71" s="4">
        <v>4250</v>
      </c>
      <c r="G71" s="1">
        <v>69</v>
      </c>
      <c r="H71" s="1">
        <v>89</v>
      </c>
    </row>
    <row r="72" spans="2:8" x14ac:dyDescent="0.25">
      <c r="B72" s="4">
        <v>3125</v>
      </c>
      <c r="C72" s="1">
        <v>77</v>
      </c>
      <c r="D72" s="1">
        <v>70</v>
      </c>
      <c r="F72" s="4">
        <v>2558.3333333333335</v>
      </c>
      <c r="G72" s="1">
        <v>70</v>
      </c>
      <c r="H72" s="1">
        <v>55</v>
      </c>
    </row>
    <row r="73" spans="2:8" x14ac:dyDescent="0.25">
      <c r="B73" s="4">
        <v>3166.6666666666665</v>
      </c>
      <c r="C73" s="1">
        <v>9</v>
      </c>
      <c r="D73" s="1">
        <v>71</v>
      </c>
      <c r="F73" s="4">
        <v>2050</v>
      </c>
      <c r="G73" s="1">
        <v>71</v>
      </c>
      <c r="H73" s="1">
        <v>32</v>
      </c>
    </row>
    <row r="74" spans="2:8" x14ac:dyDescent="0.25">
      <c r="B74" s="4">
        <v>3200</v>
      </c>
      <c r="C74" s="1">
        <v>27</v>
      </c>
      <c r="D74" s="1">
        <v>72</v>
      </c>
      <c r="F74" s="4">
        <v>1666.6666666666667</v>
      </c>
      <c r="G74" s="1">
        <v>72</v>
      </c>
      <c r="H74" s="1">
        <v>18</v>
      </c>
    </row>
    <row r="75" spans="2:8" x14ac:dyDescent="0.25">
      <c r="B75" s="4">
        <v>3250</v>
      </c>
      <c r="C75" s="1">
        <v>68</v>
      </c>
      <c r="D75" s="1">
        <v>73</v>
      </c>
      <c r="F75" s="4">
        <v>2708.3333333333335</v>
      </c>
      <c r="G75" s="1">
        <v>73</v>
      </c>
      <c r="H75" s="1">
        <v>61</v>
      </c>
    </row>
    <row r="76" spans="2:8" x14ac:dyDescent="0.25">
      <c r="B76" s="4">
        <v>3291.6666666666665</v>
      </c>
      <c r="C76" s="1">
        <v>11</v>
      </c>
      <c r="D76" s="1">
        <v>74</v>
      </c>
      <c r="F76" s="4">
        <v>2266.6666666666665</v>
      </c>
      <c r="G76" s="1">
        <v>74</v>
      </c>
      <c r="H76" s="1">
        <v>44</v>
      </c>
    </row>
    <row r="77" spans="2:8" x14ac:dyDescent="0.25">
      <c r="B77" s="4">
        <v>3300</v>
      </c>
      <c r="C77" s="1">
        <v>7</v>
      </c>
      <c r="D77" s="1">
        <v>75</v>
      </c>
      <c r="F77" s="4">
        <v>1833.3333333333333</v>
      </c>
      <c r="G77" s="1">
        <v>75</v>
      </c>
      <c r="H77" s="1">
        <v>20</v>
      </c>
    </row>
    <row r="78" spans="2:8" x14ac:dyDescent="0.25">
      <c r="B78" s="4">
        <v>3333.3333333333335</v>
      </c>
      <c r="C78" s="1">
        <v>17</v>
      </c>
      <c r="D78" s="1">
        <v>76</v>
      </c>
      <c r="F78" s="4">
        <v>3416.6666666666665</v>
      </c>
      <c r="G78" s="1">
        <v>76</v>
      </c>
      <c r="H78" s="1">
        <v>79</v>
      </c>
    </row>
    <row r="79" spans="2:8" x14ac:dyDescent="0.25">
      <c r="B79" s="4">
        <v>3333.3333333333335</v>
      </c>
      <c r="C79" s="1">
        <v>24</v>
      </c>
      <c r="D79" s="1">
        <v>77</v>
      </c>
      <c r="F79" s="4">
        <v>3125</v>
      </c>
      <c r="G79" s="1">
        <v>77</v>
      </c>
      <c r="H79" s="1">
        <v>70</v>
      </c>
    </row>
    <row r="80" spans="2:8" x14ac:dyDescent="0.25">
      <c r="B80" s="4">
        <v>3333.3333333333335</v>
      </c>
      <c r="C80" s="1">
        <v>81</v>
      </c>
      <c r="D80" s="1">
        <v>78</v>
      </c>
      <c r="F80" s="4">
        <v>2400</v>
      </c>
      <c r="G80" s="1">
        <v>78</v>
      </c>
      <c r="H80" s="1">
        <v>48</v>
      </c>
    </row>
    <row r="81" spans="2:8" x14ac:dyDescent="0.25">
      <c r="B81" s="4">
        <v>3416.6666666666665</v>
      </c>
      <c r="C81" s="1">
        <v>76</v>
      </c>
      <c r="D81" s="1">
        <v>79</v>
      </c>
      <c r="F81" s="4">
        <v>2541.6666666666665</v>
      </c>
      <c r="G81" s="1">
        <v>79</v>
      </c>
      <c r="H81" s="1">
        <v>54</v>
      </c>
    </row>
    <row r="82" spans="2:8" x14ac:dyDescent="0.25">
      <c r="B82" s="4">
        <v>3483.3333333333335</v>
      </c>
      <c r="C82" s="1">
        <v>90</v>
      </c>
      <c r="D82" s="1">
        <v>80</v>
      </c>
      <c r="F82" s="4">
        <v>2125</v>
      </c>
      <c r="G82" s="1">
        <v>80</v>
      </c>
      <c r="H82" s="1">
        <v>39</v>
      </c>
    </row>
    <row r="83" spans="2:8" x14ac:dyDescent="0.25">
      <c r="B83" s="4">
        <v>3658.3333333333335</v>
      </c>
      <c r="C83" s="1">
        <v>87</v>
      </c>
      <c r="D83" s="1">
        <v>81</v>
      </c>
      <c r="F83" s="4">
        <v>3333.3333333333335</v>
      </c>
      <c r="G83" s="1">
        <v>81</v>
      </c>
      <c r="H83" s="1">
        <v>78</v>
      </c>
    </row>
    <row r="84" spans="2:8" x14ac:dyDescent="0.25">
      <c r="B84" s="4">
        <v>3750</v>
      </c>
      <c r="C84" s="1">
        <v>3</v>
      </c>
      <c r="D84" s="1">
        <v>82</v>
      </c>
      <c r="F84" s="4">
        <v>2200</v>
      </c>
      <c r="G84" s="1">
        <v>82</v>
      </c>
      <c r="H84" s="1">
        <v>42</v>
      </c>
    </row>
    <row r="85" spans="2:8" x14ac:dyDescent="0.25">
      <c r="B85" s="4">
        <v>3758.3333333333335</v>
      </c>
      <c r="C85" s="1">
        <v>26</v>
      </c>
      <c r="D85" s="1">
        <v>83</v>
      </c>
      <c r="F85" s="4">
        <v>1375</v>
      </c>
      <c r="G85" s="1">
        <v>83</v>
      </c>
      <c r="H85" s="1">
        <v>6</v>
      </c>
    </row>
    <row r="86" spans="2:8" x14ac:dyDescent="0.25">
      <c r="B86" s="4">
        <v>3766.6666666666661</v>
      </c>
      <c r="C86" s="1">
        <v>1</v>
      </c>
      <c r="D86" s="1">
        <v>84</v>
      </c>
      <c r="F86" s="4">
        <v>2000</v>
      </c>
      <c r="G86" s="1">
        <v>84</v>
      </c>
      <c r="H86" s="1">
        <v>28</v>
      </c>
    </row>
    <row r="87" spans="2:8" x14ac:dyDescent="0.25">
      <c r="B87" s="4">
        <v>3833.3333333333335</v>
      </c>
      <c r="C87" s="1">
        <v>40</v>
      </c>
      <c r="D87" s="1">
        <v>85</v>
      </c>
      <c r="F87" s="4">
        <v>3091.6666666666665</v>
      </c>
      <c r="G87" s="1">
        <v>85</v>
      </c>
      <c r="H87" s="1">
        <v>69</v>
      </c>
    </row>
    <row r="88" spans="2:8" x14ac:dyDescent="0.25">
      <c r="B88" s="4">
        <v>4000</v>
      </c>
      <c r="C88" s="1">
        <v>57</v>
      </c>
      <c r="D88" s="1">
        <v>86</v>
      </c>
      <c r="F88" s="4">
        <v>6033.333333333333</v>
      </c>
      <c r="G88" s="1">
        <v>86</v>
      </c>
      <c r="H88" s="1">
        <v>97</v>
      </c>
    </row>
    <row r="89" spans="2:8" x14ac:dyDescent="0.25">
      <c r="B89" s="4">
        <v>4083.3333333333335</v>
      </c>
      <c r="C89" s="1">
        <v>65</v>
      </c>
      <c r="D89" s="1">
        <v>87</v>
      </c>
      <c r="F89" s="4">
        <v>3658.3333333333335</v>
      </c>
      <c r="G89" s="1">
        <v>87</v>
      </c>
      <c r="H89" s="1">
        <v>81</v>
      </c>
    </row>
    <row r="90" spans="2:8" x14ac:dyDescent="0.25">
      <c r="B90" s="4">
        <v>4166.666666666667</v>
      </c>
      <c r="C90" s="1">
        <v>99</v>
      </c>
      <c r="D90" s="1">
        <v>88</v>
      </c>
      <c r="F90" s="4">
        <v>2750</v>
      </c>
      <c r="G90" s="1">
        <v>88</v>
      </c>
      <c r="H90" s="1">
        <v>63</v>
      </c>
    </row>
    <row r="91" spans="2:8" x14ac:dyDescent="0.25">
      <c r="B91" s="4">
        <v>4250</v>
      </c>
      <c r="C91" s="1">
        <v>69</v>
      </c>
      <c r="D91" s="1">
        <v>89</v>
      </c>
      <c r="F91" s="4">
        <v>1916.6666666666667</v>
      </c>
      <c r="G91" s="1">
        <v>89</v>
      </c>
      <c r="H91" s="1">
        <v>23</v>
      </c>
    </row>
    <row r="92" spans="2:8" x14ac:dyDescent="0.25">
      <c r="B92" s="4">
        <v>4283.333333333333</v>
      </c>
      <c r="C92" s="1">
        <v>25</v>
      </c>
      <c r="D92" s="1">
        <v>90</v>
      </c>
      <c r="F92" s="4">
        <v>3483.3333333333335</v>
      </c>
      <c r="G92" s="1">
        <v>90</v>
      </c>
      <c r="H92" s="1">
        <v>80</v>
      </c>
    </row>
    <row r="93" spans="2:8" x14ac:dyDescent="0.25">
      <c r="B93" s="4">
        <v>4583.333333333333</v>
      </c>
      <c r="C93" s="1">
        <v>30</v>
      </c>
      <c r="D93" s="1">
        <v>91</v>
      </c>
      <c r="F93" s="4">
        <v>2075.0000000000005</v>
      </c>
      <c r="G93" s="1">
        <v>91</v>
      </c>
      <c r="H93" s="1">
        <v>34</v>
      </c>
    </row>
    <row r="94" spans="2:8" x14ac:dyDescent="0.25">
      <c r="B94" s="4">
        <v>4583.333333333333</v>
      </c>
      <c r="C94" s="1">
        <v>100</v>
      </c>
      <c r="D94" s="1">
        <v>92</v>
      </c>
      <c r="F94" s="4">
        <v>2341.6666666666665</v>
      </c>
      <c r="G94" s="1">
        <v>92</v>
      </c>
      <c r="H94" s="1">
        <v>47</v>
      </c>
    </row>
    <row r="95" spans="2:8" x14ac:dyDescent="0.25">
      <c r="B95" s="4">
        <v>4750</v>
      </c>
      <c r="C95" s="1">
        <v>38</v>
      </c>
      <c r="D95" s="1">
        <v>93</v>
      </c>
      <c r="F95" s="4">
        <v>2000</v>
      </c>
      <c r="G95" s="1">
        <v>93</v>
      </c>
      <c r="H95" s="1">
        <v>29</v>
      </c>
    </row>
    <row r="96" spans="2:8" x14ac:dyDescent="0.25">
      <c r="B96" s="4">
        <v>5000</v>
      </c>
      <c r="C96" s="1">
        <v>67</v>
      </c>
      <c r="D96" s="1">
        <v>94</v>
      </c>
      <c r="F96" s="4">
        <v>1250</v>
      </c>
      <c r="G96" s="1">
        <v>94</v>
      </c>
      <c r="H96" s="1">
        <v>3</v>
      </c>
    </row>
    <row r="97" spans="2:8" x14ac:dyDescent="0.25">
      <c r="B97" s="4">
        <v>5000</v>
      </c>
      <c r="C97" s="1">
        <v>97</v>
      </c>
      <c r="D97" s="1">
        <v>95</v>
      </c>
      <c r="F97" s="4">
        <v>7000</v>
      </c>
      <c r="G97" s="1">
        <v>95</v>
      </c>
      <c r="H97" s="1">
        <v>98</v>
      </c>
    </row>
    <row r="98" spans="2:8" x14ac:dyDescent="0.25">
      <c r="B98" s="4">
        <v>5833.333333333333</v>
      </c>
      <c r="C98" s="1">
        <v>50</v>
      </c>
      <c r="D98" s="1">
        <v>96</v>
      </c>
      <c r="F98" s="4">
        <v>1300</v>
      </c>
      <c r="G98" s="1">
        <v>96</v>
      </c>
      <c r="H98" s="1">
        <v>5</v>
      </c>
    </row>
    <row r="99" spans="2:8" x14ac:dyDescent="0.25">
      <c r="B99" s="4">
        <v>6033.333333333333</v>
      </c>
      <c r="C99" s="1">
        <v>86</v>
      </c>
      <c r="D99" s="1">
        <v>97</v>
      </c>
      <c r="F99" s="4">
        <v>5000</v>
      </c>
      <c r="G99" s="1">
        <v>97</v>
      </c>
      <c r="H99" s="1">
        <v>95</v>
      </c>
    </row>
    <row r="100" spans="2:8" x14ac:dyDescent="0.25">
      <c r="B100" s="4">
        <v>7000</v>
      </c>
      <c r="C100" s="1">
        <v>95</v>
      </c>
      <c r="D100" s="1">
        <v>98</v>
      </c>
      <c r="F100" s="4">
        <v>3000</v>
      </c>
      <c r="G100" s="1">
        <v>98</v>
      </c>
      <c r="H100" s="1">
        <v>68</v>
      </c>
    </row>
    <row r="101" spans="2:8" x14ac:dyDescent="0.25">
      <c r="B101" s="4">
        <v>8158.3333333333321</v>
      </c>
      <c r="C101" s="1">
        <v>5</v>
      </c>
      <c r="D101" s="1">
        <v>99</v>
      </c>
      <c r="F101" s="4">
        <v>4166.666666666667</v>
      </c>
      <c r="G101" s="1">
        <v>99</v>
      </c>
      <c r="H101" s="1">
        <v>88</v>
      </c>
    </row>
    <row r="102" spans="2:8" x14ac:dyDescent="0.25">
      <c r="B102" s="4">
        <v>8333.3333333333339</v>
      </c>
      <c r="C102" s="1">
        <v>19</v>
      </c>
      <c r="D102" s="1">
        <v>100</v>
      </c>
      <c r="F102" s="4">
        <v>4583.333333333333</v>
      </c>
      <c r="G102" s="1">
        <v>100</v>
      </c>
      <c r="H102" s="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2"/>
  <sheetViews>
    <sheetView workbookViewId="0">
      <selection activeCell="H3" sqref="H3:H102"/>
    </sheetView>
  </sheetViews>
  <sheetFormatPr baseColWidth="10" defaultRowHeight="15" x14ac:dyDescent="0.25"/>
  <sheetData>
    <row r="2" spans="2:8" x14ac:dyDescent="0.25">
      <c r="B2" s="1" t="s">
        <v>55</v>
      </c>
      <c r="C2" s="1"/>
      <c r="F2" s="1" t="s">
        <v>55</v>
      </c>
    </row>
    <row r="3" spans="2:8" x14ac:dyDescent="0.25">
      <c r="B3" s="1">
        <v>20</v>
      </c>
      <c r="C3" s="1">
        <v>83</v>
      </c>
      <c r="D3">
        <v>1</v>
      </c>
      <c r="F3" s="1">
        <v>38</v>
      </c>
      <c r="G3" s="1">
        <v>1</v>
      </c>
      <c r="H3" s="1">
        <v>77</v>
      </c>
    </row>
    <row r="4" spans="2:8" x14ac:dyDescent="0.25">
      <c r="B4" s="1">
        <v>21</v>
      </c>
      <c r="C4" s="1">
        <v>34</v>
      </c>
      <c r="D4">
        <v>2</v>
      </c>
      <c r="F4" s="1">
        <v>33</v>
      </c>
      <c r="G4" s="1">
        <v>2</v>
      </c>
      <c r="H4" s="1">
        <v>54</v>
      </c>
    </row>
    <row r="5" spans="2:8" x14ac:dyDescent="0.25">
      <c r="B5" s="1">
        <v>21</v>
      </c>
      <c r="C5" s="1">
        <v>53</v>
      </c>
      <c r="D5" s="1">
        <v>3</v>
      </c>
      <c r="F5" s="1">
        <v>34</v>
      </c>
      <c r="G5" s="1">
        <v>3</v>
      </c>
      <c r="H5" s="1">
        <v>61</v>
      </c>
    </row>
    <row r="6" spans="2:8" x14ac:dyDescent="0.25">
      <c r="B6" s="1">
        <v>21</v>
      </c>
      <c r="C6" s="1">
        <v>60</v>
      </c>
      <c r="D6" s="1">
        <v>4</v>
      </c>
      <c r="F6" s="1">
        <v>31</v>
      </c>
      <c r="G6" s="1">
        <v>4</v>
      </c>
      <c r="H6" s="1">
        <v>50</v>
      </c>
    </row>
    <row r="7" spans="2:8" x14ac:dyDescent="0.25">
      <c r="B7" s="1">
        <v>22</v>
      </c>
      <c r="C7" s="1">
        <v>27</v>
      </c>
      <c r="D7" s="1">
        <v>5</v>
      </c>
      <c r="F7" s="1">
        <v>32</v>
      </c>
      <c r="G7" s="1">
        <v>5</v>
      </c>
      <c r="H7" s="1">
        <v>53</v>
      </c>
    </row>
    <row r="8" spans="2:8" x14ac:dyDescent="0.25">
      <c r="B8" s="1">
        <v>22</v>
      </c>
      <c r="C8" s="1">
        <v>28</v>
      </c>
      <c r="D8" s="1">
        <v>6</v>
      </c>
      <c r="F8" s="1">
        <v>23</v>
      </c>
      <c r="G8" s="1">
        <v>6</v>
      </c>
      <c r="H8" s="1">
        <v>11</v>
      </c>
    </row>
    <row r="9" spans="2:8" x14ac:dyDescent="0.25">
      <c r="B9" s="1">
        <v>22</v>
      </c>
      <c r="C9" s="1">
        <v>31</v>
      </c>
      <c r="D9" s="1">
        <v>7</v>
      </c>
      <c r="F9" s="1">
        <v>28</v>
      </c>
      <c r="G9" s="1">
        <v>7</v>
      </c>
      <c r="H9" s="1">
        <v>36</v>
      </c>
    </row>
    <row r="10" spans="2:8" x14ac:dyDescent="0.25">
      <c r="B10" s="1">
        <v>22</v>
      </c>
      <c r="C10" s="1">
        <v>64</v>
      </c>
      <c r="D10" s="1">
        <v>8</v>
      </c>
      <c r="F10" s="1">
        <v>29</v>
      </c>
      <c r="G10" s="1">
        <v>8</v>
      </c>
      <c r="H10" s="1">
        <v>41</v>
      </c>
    </row>
    <row r="11" spans="2:8" x14ac:dyDescent="0.25">
      <c r="B11" s="1">
        <v>22</v>
      </c>
      <c r="C11" s="1">
        <v>69</v>
      </c>
      <c r="D11" s="1">
        <v>9</v>
      </c>
      <c r="F11" s="1">
        <v>37</v>
      </c>
      <c r="G11" s="1">
        <v>9</v>
      </c>
      <c r="H11" s="1">
        <v>74</v>
      </c>
    </row>
    <row r="12" spans="2:8" x14ac:dyDescent="0.25">
      <c r="B12" s="1">
        <v>22</v>
      </c>
      <c r="C12" s="1">
        <v>96</v>
      </c>
      <c r="D12" s="1">
        <v>10</v>
      </c>
      <c r="F12" s="1">
        <v>28</v>
      </c>
      <c r="G12" s="1">
        <v>10</v>
      </c>
      <c r="H12" s="1">
        <v>37</v>
      </c>
    </row>
    <row r="13" spans="2:8" x14ac:dyDescent="0.25">
      <c r="B13" s="1">
        <v>23</v>
      </c>
      <c r="C13" s="1">
        <v>6</v>
      </c>
      <c r="D13" s="1">
        <v>11</v>
      </c>
      <c r="F13" s="1">
        <v>31</v>
      </c>
      <c r="G13" s="1">
        <v>11</v>
      </c>
      <c r="H13" s="1">
        <v>51</v>
      </c>
    </row>
    <row r="14" spans="2:8" x14ac:dyDescent="0.25">
      <c r="B14" s="1">
        <v>23</v>
      </c>
      <c r="C14" s="1">
        <v>42</v>
      </c>
      <c r="D14" s="1">
        <v>12</v>
      </c>
      <c r="F14" s="1">
        <v>42</v>
      </c>
      <c r="G14" s="1">
        <v>12</v>
      </c>
      <c r="H14" s="1">
        <v>88</v>
      </c>
    </row>
    <row r="15" spans="2:8" x14ac:dyDescent="0.25">
      <c r="B15" s="1">
        <v>24</v>
      </c>
      <c r="C15" s="1">
        <v>35</v>
      </c>
      <c r="D15" s="1">
        <v>13</v>
      </c>
      <c r="F15" s="1">
        <v>30</v>
      </c>
      <c r="G15" s="1">
        <v>13</v>
      </c>
      <c r="H15" s="1">
        <v>45</v>
      </c>
    </row>
    <row r="16" spans="2:8" x14ac:dyDescent="0.25">
      <c r="B16" s="1">
        <v>24</v>
      </c>
      <c r="C16" s="1">
        <v>52</v>
      </c>
      <c r="D16" s="1">
        <v>14</v>
      </c>
      <c r="F16" s="1">
        <v>29</v>
      </c>
      <c r="G16" s="1">
        <v>14</v>
      </c>
      <c r="H16" s="1">
        <v>42</v>
      </c>
    </row>
    <row r="17" spans="2:8" x14ac:dyDescent="0.25">
      <c r="B17" s="1">
        <v>24</v>
      </c>
      <c r="C17" s="1">
        <v>54</v>
      </c>
      <c r="D17" s="1">
        <v>15</v>
      </c>
      <c r="F17" s="1">
        <v>35</v>
      </c>
      <c r="G17" s="1">
        <v>15</v>
      </c>
      <c r="H17" s="1">
        <v>66</v>
      </c>
    </row>
    <row r="18" spans="2:8" x14ac:dyDescent="0.25">
      <c r="B18" s="1">
        <v>24</v>
      </c>
      <c r="C18" s="1">
        <v>76</v>
      </c>
      <c r="D18" s="1">
        <v>16</v>
      </c>
      <c r="F18" s="1">
        <v>41</v>
      </c>
      <c r="G18" s="1">
        <v>16</v>
      </c>
      <c r="H18" s="1">
        <v>84</v>
      </c>
    </row>
    <row r="19" spans="2:8" x14ac:dyDescent="0.25">
      <c r="B19" s="1">
        <v>24</v>
      </c>
      <c r="C19" s="1">
        <v>77</v>
      </c>
      <c r="D19" s="1">
        <v>17</v>
      </c>
      <c r="F19" s="1">
        <v>40</v>
      </c>
      <c r="G19" s="1">
        <v>17</v>
      </c>
      <c r="H19" s="1">
        <v>80</v>
      </c>
    </row>
    <row r="20" spans="2:8" x14ac:dyDescent="0.25">
      <c r="B20" s="1">
        <v>24</v>
      </c>
      <c r="C20" s="1">
        <v>89</v>
      </c>
      <c r="D20" s="1">
        <v>18</v>
      </c>
      <c r="F20" s="1">
        <v>30</v>
      </c>
      <c r="G20" s="1">
        <v>18</v>
      </c>
      <c r="H20" s="1">
        <v>46</v>
      </c>
    </row>
    <row r="21" spans="2:8" x14ac:dyDescent="0.25">
      <c r="B21" s="1">
        <v>25</v>
      </c>
      <c r="C21" s="1">
        <v>22</v>
      </c>
      <c r="D21" s="1">
        <v>19</v>
      </c>
      <c r="F21" s="1">
        <v>40</v>
      </c>
      <c r="G21" s="1">
        <v>19</v>
      </c>
      <c r="H21" s="1">
        <v>81</v>
      </c>
    </row>
    <row r="22" spans="2:8" x14ac:dyDescent="0.25">
      <c r="B22" s="1">
        <v>25</v>
      </c>
      <c r="C22" s="1">
        <v>33</v>
      </c>
      <c r="D22" s="1">
        <v>20</v>
      </c>
      <c r="F22" s="1">
        <v>46</v>
      </c>
      <c r="G22" s="1">
        <v>20</v>
      </c>
      <c r="H22" s="1">
        <v>96</v>
      </c>
    </row>
    <row r="23" spans="2:8" x14ac:dyDescent="0.25">
      <c r="B23" s="1">
        <v>25</v>
      </c>
      <c r="C23" s="1">
        <v>61</v>
      </c>
      <c r="D23" s="1">
        <v>21</v>
      </c>
      <c r="F23" s="1">
        <v>35</v>
      </c>
      <c r="G23" s="1">
        <v>21</v>
      </c>
      <c r="H23" s="1">
        <v>67</v>
      </c>
    </row>
    <row r="24" spans="2:8" x14ac:dyDescent="0.25">
      <c r="B24" s="1">
        <v>25</v>
      </c>
      <c r="C24" s="1">
        <v>70</v>
      </c>
      <c r="D24" s="1">
        <v>22</v>
      </c>
      <c r="F24" s="1">
        <v>25</v>
      </c>
      <c r="G24" s="1">
        <v>22</v>
      </c>
      <c r="H24" s="1">
        <v>19</v>
      </c>
    </row>
    <row r="25" spans="2:8" x14ac:dyDescent="0.25">
      <c r="B25" s="1">
        <v>25</v>
      </c>
      <c r="C25" s="1">
        <v>78</v>
      </c>
      <c r="D25" s="1">
        <v>23</v>
      </c>
      <c r="F25" s="1">
        <v>34</v>
      </c>
      <c r="G25" s="1">
        <v>23</v>
      </c>
      <c r="H25" s="1">
        <v>62</v>
      </c>
    </row>
    <row r="26" spans="2:8" x14ac:dyDescent="0.25">
      <c r="B26" s="1">
        <v>25</v>
      </c>
      <c r="C26" s="1">
        <v>98</v>
      </c>
      <c r="D26" s="1">
        <v>24</v>
      </c>
      <c r="F26" s="1">
        <v>36</v>
      </c>
      <c r="G26" s="1">
        <v>24</v>
      </c>
      <c r="H26" s="1">
        <v>70</v>
      </c>
    </row>
    <row r="27" spans="2:8" x14ac:dyDescent="0.25">
      <c r="B27" s="1">
        <v>26</v>
      </c>
      <c r="C27" s="1">
        <v>41</v>
      </c>
      <c r="D27" s="1">
        <v>25</v>
      </c>
      <c r="F27" s="1">
        <v>43</v>
      </c>
      <c r="G27" s="1">
        <v>25</v>
      </c>
      <c r="H27" s="1">
        <v>90</v>
      </c>
    </row>
    <row r="28" spans="2:8" x14ac:dyDescent="0.25">
      <c r="B28" s="1">
        <v>26</v>
      </c>
      <c r="C28" s="1">
        <v>49</v>
      </c>
      <c r="D28" s="1">
        <v>26</v>
      </c>
      <c r="F28" s="1">
        <v>30</v>
      </c>
      <c r="G28" s="1">
        <v>26</v>
      </c>
      <c r="H28" s="1">
        <v>47</v>
      </c>
    </row>
    <row r="29" spans="2:8" x14ac:dyDescent="0.25">
      <c r="B29" s="1">
        <v>26</v>
      </c>
      <c r="C29" s="1">
        <v>55</v>
      </c>
      <c r="D29" s="1">
        <v>27</v>
      </c>
      <c r="F29" s="1">
        <v>22</v>
      </c>
      <c r="G29" s="1">
        <v>27</v>
      </c>
      <c r="H29" s="1">
        <v>5</v>
      </c>
    </row>
    <row r="30" spans="2:8" x14ac:dyDescent="0.25">
      <c r="B30" s="1">
        <v>26</v>
      </c>
      <c r="C30" s="1">
        <v>63</v>
      </c>
      <c r="D30" s="1">
        <v>28</v>
      </c>
      <c r="F30" s="1">
        <v>22</v>
      </c>
      <c r="G30" s="1">
        <v>28</v>
      </c>
      <c r="H30" s="1">
        <v>6</v>
      </c>
    </row>
    <row r="31" spans="2:8" x14ac:dyDescent="0.25">
      <c r="B31" s="1">
        <v>26</v>
      </c>
      <c r="C31" s="1">
        <v>66</v>
      </c>
      <c r="D31" s="1">
        <v>29</v>
      </c>
      <c r="F31" s="1">
        <v>34</v>
      </c>
      <c r="G31" s="1">
        <v>29</v>
      </c>
      <c r="H31" s="1">
        <v>63</v>
      </c>
    </row>
    <row r="32" spans="2:8" x14ac:dyDescent="0.25">
      <c r="B32" s="1">
        <v>26</v>
      </c>
      <c r="C32" s="1">
        <v>99</v>
      </c>
      <c r="D32" s="1">
        <v>30</v>
      </c>
      <c r="F32" s="1">
        <v>40</v>
      </c>
      <c r="G32" s="1">
        <v>30</v>
      </c>
      <c r="H32" s="1">
        <v>82</v>
      </c>
    </row>
    <row r="33" spans="2:8" x14ac:dyDescent="0.25">
      <c r="B33" s="1">
        <v>27</v>
      </c>
      <c r="C33" s="1">
        <v>39</v>
      </c>
      <c r="D33" s="1">
        <v>31</v>
      </c>
      <c r="F33" s="1">
        <v>22</v>
      </c>
      <c r="G33" s="1">
        <v>31</v>
      </c>
      <c r="H33" s="1">
        <v>7</v>
      </c>
    </row>
    <row r="34" spans="2:8" x14ac:dyDescent="0.25">
      <c r="B34" s="1">
        <v>27</v>
      </c>
      <c r="C34" s="1">
        <v>62</v>
      </c>
      <c r="D34" s="1">
        <v>32</v>
      </c>
      <c r="F34" s="1">
        <v>29</v>
      </c>
      <c r="G34" s="1">
        <v>32</v>
      </c>
      <c r="H34" s="1">
        <v>43</v>
      </c>
    </row>
    <row r="35" spans="2:8" x14ac:dyDescent="0.25">
      <c r="B35" s="1">
        <v>27</v>
      </c>
      <c r="C35" s="1">
        <v>65</v>
      </c>
      <c r="D35" s="1">
        <v>33</v>
      </c>
      <c r="F35" s="1">
        <v>25</v>
      </c>
      <c r="G35" s="1">
        <v>33</v>
      </c>
      <c r="H35" s="1">
        <v>20</v>
      </c>
    </row>
    <row r="36" spans="2:8" x14ac:dyDescent="0.25">
      <c r="B36" s="1">
        <v>27</v>
      </c>
      <c r="C36" s="1">
        <v>72</v>
      </c>
      <c r="D36" s="1">
        <v>34</v>
      </c>
      <c r="F36" s="1">
        <v>21</v>
      </c>
      <c r="G36" s="1">
        <v>34</v>
      </c>
      <c r="H36" s="1">
        <v>2</v>
      </c>
    </row>
    <row r="37" spans="2:8" x14ac:dyDescent="0.25">
      <c r="B37" s="1">
        <v>27</v>
      </c>
      <c r="C37" s="1">
        <v>75</v>
      </c>
      <c r="D37" s="1">
        <v>35</v>
      </c>
      <c r="F37" s="1">
        <v>24</v>
      </c>
      <c r="G37" s="1">
        <v>35</v>
      </c>
      <c r="H37" s="1">
        <v>13</v>
      </c>
    </row>
    <row r="38" spans="2:8" x14ac:dyDescent="0.25">
      <c r="B38" s="1">
        <v>28</v>
      </c>
      <c r="C38" s="1">
        <v>7</v>
      </c>
      <c r="D38" s="1">
        <v>36</v>
      </c>
      <c r="F38" s="1">
        <v>43</v>
      </c>
      <c r="G38" s="1">
        <v>36</v>
      </c>
      <c r="H38" s="1">
        <v>91</v>
      </c>
    </row>
    <row r="39" spans="2:8" x14ac:dyDescent="0.25">
      <c r="B39" s="1">
        <v>28</v>
      </c>
      <c r="C39" s="1">
        <v>10</v>
      </c>
      <c r="D39" s="1">
        <v>37</v>
      </c>
      <c r="F39" s="1">
        <v>43</v>
      </c>
      <c r="G39" s="1">
        <v>37</v>
      </c>
      <c r="H39" s="1">
        <v>92</v>
      </c>
    </row>
    <row r="40" spans="2:8" x14ac:dyDescent="0.25">
      <c r="B40" s="1">
        <v>28</v>
      </c>
      <c r="C40" s="1">
        <v>40</v>
      </c>
      <c r="D40" s="1">
        <v>38</v>
      </c>
      <c r="F40" s="1">
        <v>37</v>
      </c>
      <c r="G40" s="1">
        <v>38</v>
      </c>
      <c r="H40" s="1">
        <v>75</v>
      </c>
    </row>
    <row r="41" spans="2:8" x14ac:dyDescent="0.25">
      <c r="B41" s="1">
        <v>28</v>
      </c>
      <c r="C41" s="1">
        <v>46</v>
      </c>
      <c r="D41" s="1">
        <v>39</v>
      </c>
      <c r="F41" s="1">
        <v>27</v>
      </c>
      <c r="G41" s="1">
        <v>39</v>
      </c>
      <c r="H41" s="1">
        <v>31</v>
      </c>
    </row>
    <row r="42" spans="2:8" x14ac:dyDescent="0.25">
      <c r="B42" s="1">
        <v>28</v>
      </c>
      <c r="C42" s="1">
        <v>50</v>
      </c>
      <c r="D42" s="1">
        <v>40</v>
      </c>
      <c r="F42" s="1">
        <v>28</v>
      </c>
      <c r="G42" s="1">
        <v>40</v>
      </c>
      <c r="H42" s="1">
        <v>38</v>
      </c>
    </row>
    <row r="43" spans="2:8" x14ac:dyDescent="0.25">
      <c r="B43" s="1">
        <v>29</v>
      </c>
      <c r="C43" s="1">
        <v>8</v>
      </c>
      <c r="D43" s="1">
        <v>41</v>
      </c>
      <c r="F43" s="1">
        <v>26</v>
      </c>
      <c r="G43" s="1">
        <v>41</v>
      </c>
      <c r="H43" s="1">
        <v>25</v>
      </c>
    </row>
    <row r="44" spans="2:8" x14ac:dyDescent="0.25">
      <c r="B44" s="1">
        <v>29</v>
      </c>
      <c r="C44" s="1">
        <v>14</v>
      </c>
      <c r="D44" s="1">
        <v>42</v>
      </c>
      <c r="F44" s="1">
        <v>23</v>
      </c>
      <c r="G44" s="1">
        <v>42</v>
      </c>
      <c r="H44" s="1">
        <v>12</v>
      </c>
    </row>
    <row r="45" spans="2:8" x14ac:dyDescent="0.25">
      <c r="B45" s="1">
        <v>29</v>
      </c>
      <c r="C45" s="1">
        <v>32</v>
      </c>
      <c r="D45" s="1">
        <v>43</v>
      </c>
      <c r="F45" s="1">
        <v>30</v>
      </c>
      <c r="G45" s="1">
        <v>43</v>
      </c>
      <c r="H45" s="1">
        <v>48</v>
      </c>
    </row>
    <row r="46" spans="2:8" x14ac:dyDescent="0.25">
      <c r="B46" s="1">
        <v>29</v>
      </c>
      <c r="C46" s="1">
        <v>84</v>
      </c>
      <c r="D46" s="1">
        <v>44</v>
      </c>
      <c r="F46" s="1">
        <v>30</v>
      </c>
      <c r="G46" s="1">
        <v>44</v>
      </c>
      <c r="H46" s="1">
        <v>49</v>
      </c>
    </row>
    <row r="47" spans="2:8" x14ac:dyDescent="0.25">
      <c r="B47" s="1">
        <v>30</v>
      </c>
      <c r="C47" s="1">
        <v>13</v>
      </c>
      <c r="D47" s="1">
        <v>45</v>
      </c>
      <c r="F47" s="1">
        <v>38</v>
      </c>
      <c r="G47" s="1">
        <v>45</v>
      </c>
      <c r="H47" s="1">
        <v>78</v>
      </c>
    </row>
    <row r="48" spans="2:8" x14ac:dyDescent="0.25">
      <c r="B48" s="1">
        <v>30</v>
      </c>
      <c r="C48" s="1">
        <v>18</v>
      </c>
      <c r="D48" s="1">
        <v>46</v>
      </c>
      <c r="F48" s="1">
        <v>28</v>
      </c>
      <c r="G48" s="1">
        <v>46</v>
      </c>
      <c r="H48" s="1">
        <v>39</v>
      </c>
    </row>
    <row r="49" spans="2:8" x14ac:dyDescent="0.25">
      <c r="B49" s="1">
        <v>30</v>
      </c>
      <c r="C49" s="1">
        <v>26</v>
      </c>
      <c r="D49" s="1">
        <v>47</v>
      </c>
      <c r="F49" s="1">
        <v>36</v>
      </c>
      <c r="G49" s="1">
        <v>47</v>
      </c>
      <c r="H49" s="1">
        <v>71</v>
      </c>
    </row>
    <row r="50" spans="2:8" x14ac:dyDescent="0.25">
      <c r="B50" s="1">
        <v>30</v>
      </c>
      <c r="C50" s="1">
        <v>43</v>
      </c>
      <c r="D50" s="1">
        <v>48</v>
      </c>
      <c r="F50" s="1">
        <v>38</v>
      </c>
      <c r="G50" s="1">
        <v>48</v>
      </c>
      <c r="H50" s="1">
        <v>79</v>
      </c>
    </row>
    <row r="51" spans="2:8" x14ac:dyDescent="0.25">
      <c r="B51" s="1">
        <v>30</v>
      </c>
      <c r="C51" s="1">
        <v>44</v>
      </c>
      <c r="D51" s="1">
        <v>49</v>
      </c>
      <c r="F51" s="1">
        <v>26</v>
      </c>
      <c r="G51" s="1">
        <v>49</v>
      </c>
      <c r="H51" s="1">
        <v>26</v>
      </c>
    </row>
    <row r="52" spans="2:8" x14ac:dyDescent="0.25">
      <c r="B52" s="1">
        <v>31</v>
      </c>
      <c r="C52" s="1">
        <v>4</v>
      </c>
      <c r="D52" s="1">
        <v>50</v>
      </c>
      <c r="F52" s="1">
        <v>28</v>
      </c>
      <c r="G52" s="1">
        <v>50</v>
      </c>
      <c r="H52" s="1">
        <v>40</v>
      </c>
    </row>
    <row r="53" spans="2:8" x14ac:dyDescent="0.25">
      <c r="B53" s="1">
        <v>31</v>
      </c>
      <c r="C53" s="1">
        <v>11</v>
      </c>
      <c r="D53" s="1">
        <v>51</v>
      </c>
      <c r="F53" s="1">
        <v>50</v>
      </c>
      <c r="G53" s="1">
        <v>51</v>
      </c>
      <c r="H53" s="1">
        <v>98</v>
      </c>
    </row>
    <row r="54" spans="2:8" x14ac:dyDescent="0.25">
      <c r="B54" s="1">
        <v>31</v>
      </c>
      <c r="C54" s="1">
        <v>71</v>
      </c>
      <c r="D54" s="1">
        <v>52</v>
      </c>
      <c r="F54" s="1">
        <v>24</v>
      </c>
      <c r="G54" s="1">
        <v>52</v>
      </c>
      <c r="H54" s="1">
        <v>14</v>
      </c>
    </row>
    <row r="55" spans="2:8" x14ac:dyDescent="0.25">
      <c r="B55" s="1">
        <v>32</v>
      </c>
      <c r="C55" s="1">
        <v>5</v>
      </c>
      <c r="D55" s="1">
        <v>53</v>
      </c>
      <c r="F55" s="1">
        <v>21</v>
      </c>
      <c r="G55" s="1">
        <v>53</v>
      </c>
      <c r="H55" s="1">
        <v>3</v>
      </c>
    </row>
    <row r="56" spans="2:8" x14ac:dyDescent="0.25">
      <c r="B56" s="1">
        <v>33</v>
      </c>
      <c r="C56" s="1">
        <v>2</v>
      </c>
      <c r="D56" s="1">
        <v>54</v>
      </c>
      <c r="F56" s="1">
        <v>24</v>
      </c>
      <c r="G56" s="1">
        <v>54</v>
      </c>
      <c r="H56" s="1">
        <v>15</v>
      </c>
    </row>
    <row r="57" spans="2:8" x14ac:dyDescent="0.25">
      <c r="B57" s="1">
        <v>33</v>
      </c>
      <c r="C57" s="1">
        <v>56</v>
      </c>
      <c r="D57" s="1">
        <v>55</v>
      </c>
      <c r="F57" s="1">
        <v>26</v>
      </c>
      <c r="G57" s="1">
        <v>55</v>
      </c>
      <c r="H57" s="1">
        <v>27</v>
      </c>
    </row>
    <row r="58" spans="2:8" x14ac:dyDescent="0.25">
      <c r="B58" s="1">
        <v>33</v>
      </c>
      <c r="C58" s="1">
        <v>58</v>
      </c>
      <c r="D58" s="1">
        <v>56</v>
      </c>
      <c r="F58" s="1">
        <v>33</v>
      </c>
      <c r="G58" s="1">
        <v>56</v>
      </c>
      <c r="H58" s="1">
        <v>55</v>
      </c>
    </row>
    <row r="59" spans="2:8" x14ac:dyDescent="0.25">
      <c r="B59" s="1">
        <v>33</v>
      </c>
      <c r="C59" s="1">
        <v>73</v>
      </c>
      <c r="D59" s="1">
        <v>57</v>
      </c>
      <c r="F59" s="1">
        <v>34</v>
      </c>
      <c r="G59" s="1">
        <v>57</v>
      </c>
      <c r="H59" s="1">
        <v>64</v>
      </c>
    </row>
    <row r="60" spans="2:8" x14ac:dyDescent="0.25">
      <c r="B60" s="1">
        <v>33</v>
      </c>
      <c r="C60" s="1">
        <v>80</v>
      </c>
      <c r="D60" s="1">
        <v>58</v>
      </c>
      <c r="F60" s="1">
        <v>33</v>
      </c>
      <c r="G60" s="1">
        <v>58</v>
      </c>
      <c r="H60" s="1">
        <v>56</v>
      </c>
    </row>
    <row r="61" spans="2:8" x14ac:dyDescent="0.25">
      <c r="B61" s="1">
        <v>33</v>
      </c>
      <c r="C61" s="1">
        <v>81</v>
      </c>
      <c r="D61" s="1">
        <v>59</v>
      </c>
      <c r="F61" s="1">
        <v>45</v>
      </c>
      <c r="G61" s="1">
        <v>59</v>
      </c>
      <c r="H61" s="1">
        <v>94</v>
      </c>
    </row>
    <row r="62" spans="2:8" x14ac:dyDescent="0.25">
      <c r="B62" s="1">
        <v>33</v>
      </c>
      <c r="C62" s="1">
        <v>97</v>
      </c>
      <c r="D62" s="1">
        <v>60</v>
      </c>
      <c r="F62" s="1">
        <v>21</v>
      </c>
      <c r="G62" s="1">
        <v>60</v>
      </c>
      <c r="H62" s="1">
        <v>4</v>
      </c>
    </row>
    <row r="63" spans="2:8" x14ac:dyDescent="0.25">
      <c r="B63" s="1">
        <v>34</v>
      </c>
      <c r="C63" s="1">
        <v>3</v>
      </c>
      <c r="D63" s="1">
        <v>61</v>
      </c>
      <c r="F63" s="1">
        <v>25</v>
      </c>
      <c r="G63" s="1">
        <v>61</v>
      </c>
      <c r="H63" s="1">
        <v>21</v>
      </c>
    </row>
    <row r="64" spans="2:8" x14ac:dyDescent="0.25">
      <c r="B64" s="1">
        <v>34</v>
      </c>
      <c r="C64" s="1">
        <v>23</v>
      </c>
      <c r="D64" s="1">
        <v>62</v>
      </c>
      <c r="F64" s="1">
        <v>27</v>
      </c>
      <c r="G64" s="1">
        <v>62</v>
      </c>
      <c r="H64" s="1">
        <v>32</v>
      </c>
    </row>
    <row r="65" spans="2:8" x14ac:dyDescent="0.25">
      <c r="B65" s="1">
        <v>34</v>
      </c>
      <c r="C65" s="1">
        <v>29</v>
      </c>
      <c r="D65" s="1">
        <v>63</v>
      </c>
      <c r="F65" s="1">
        <v>26</v>
      </c>
      <c r="G65" s="1">
        <v>63</v>
      </c>
      <c r="H65" s="1">
        <v>28</v>
      </c>
    </row>
    <row r="66" spans="2:8" x14ac:dyDescent="0.25">
      <c r="B66" s="1">
        <v>34</v>
      </c>
      <c r="C66" s="1">
        <v>57</v>
      </c>
      <c r="D66" s="1">
        <v>64</v>
      </c>
      <c r="F66" s="1">
        <v>22</v>
      </c>
      <c r="G66" s="1">
        <v>64</v>
      </c>
      <c r="H66" s="1">
        <v>8</v>
      </c>
    </row>
    <row r="67" spans="2:8" x14ac:dyDescent="0.25">
      <c r="B67" s="1">
        <v>34</v>
      </c>
      <c r="C67" s="1">
        <v>91</v>
      </c>
      <c r="D67" s="1">
        <v>65</v>
      </c>
      <c r="F67" s="1">
        <v>27</v>
      </c>
      <c r="G67" s="1">
        <v>65</v>
      </c>
      <c r="H67" s="1">
        <v>33</v>
      </c>
    </row>
    <row r="68" spans="2:8" x14ac:dyDescent="0.25">
      <c r="B68" s="1">
        <v>35</v>
      </c>
      <c r="C68" s="1">
        <v>15</v>
      </c>
      <c r="D68" s="1">
        <v>66</v>
      </c>
      <c r="F68" s="1">
        <v>26</v>
      </c>
      <c r="G68" s="1">
        <v>66</v>
      </c>
      <c r="H68" s="1">
        <v>29</v>
      </c>
    </row>
    <row r="69" spans="2:8" x14ac:dyDescent="0.25">
      <c r="B69" s="1">
        <v>35</v>
      </c>
      <c r="C69" s="1">
        <v>21</v>
      </c>
      <c r="D69" s="1">
        <v>67</v>
      </c>
      <c r="F69" s="1">
        <v>41</v>
      </c>
      <c r="G69" s="1">
        <v>67</v>
      </c>
      <c r="H69" s="1">
        <v>85</v>
      </c>
    </row>
    <row r="70" spans="2:8" x14ac:dyDescent="0.25">
      <c r="B70" s="1">
        <v>35</v>
      </c>
      <c r="C70" s="1">
        <v>88</v>
      </c>
      <c r="D70" s="1">
        <v>68</v>
      </c>
      <c r="F70" s="1">
        <v>42</v>
      </c>
      <c r="G70" s="1">
        <v>68</v>
      </c>
      <c r="H70" s="1">
        <v>89</v>
      </c>
    </row>
    <row r="71" spans="2:8" x14ac:dyDescent="0.25">
      <c r="B71" s="1">
        <v>35</v>
      </c>
      <c r="C71" s="1">
        <v>94</v>
      </c>
      <c r="D71" s="1">
        <v>69</v>
      </c>
      <c r="F71" s="1">
        <v>22</v>
      </c>
      <c r="G71" s="1">
        <v>69</v>
      </c>
      <c r="H71" s="1">
        <v>9</v>
      </c>
    </row>
    <row r="72" spans="2:8" x14ac:dyDescent="0.25">
      <c r="B72" s="1">
        <v>36</v>
      </c>
      <c r="C72" s="1">
        <v>24</v>
      </c>
      <c r="D72" s="1">
        <v>70</v>
      </c>
      <c r="F72" s="1">
        <v>25</v>
      </c>
      <c r="G72" s="1">
        <v>70</v>
      </c>
      <c r="H72" s="1">
        <v>22</v>
      </c>
    </row>
    <row r="73" spans="2:8" x14ac:dyDescent="0.25">
      <c r="B73" s="1">
        <v>36</v>
      </c>
      <c r="C73" s="1">
        <v>47</v>
      </c>
      <c r="D73" s="1">
        <v>71</v>
      </c>
      <c r="F73" s="1">
        <v>31</v>
      </c>
      <c r="G73" s="1">
        <v>71</v>
      </c>
      <c r="H73" s="1">
        <v>52</v>
      </c>
    </row>
    <row r="74" spans="2:8" x14ac:dyDescent="0.25">
      <c r="B74" s="1">
        <v>36</v>
      </c>
      <c r="C74" s="1">
        <v>79</v>
      </c>
      <c r="D74" s="1">
        <v>72</v>
      </c>
      <c r="F74" s="1">
        <v>27</v>
      </c>
      <c r="G74" s="1">
        <v>72</v>
      </c>
      <c r="H74" s="1">
        <v>34</v>
      </c>
    </row>
    <row r="75" spans="2:8" x14ac:dyDescent="0.25">
      <c r="B75" s="1">
        <v>36</v>
      </c>
      <c r="C75" s="1">
        <v>95</v>
      </c>
      <c r="D75" s="1">
        <v>73</v>
      </c>
      <c r="F75" s="1">
        <v>33</v>
      </c>
      <c r="G75" s="1">
        <v>73</v>
      </c>
      <c r="H75" s="1">
        <v>57</v>
      </c>
    </row>
    <row r="76" spans="2:8" x14ac:dyDescent="0.25">
      <c r="B76" s="1">
        <v>37</v>
      </c>
      <c r="C76" s="1">
        <v>9</v>
      </c>
      <c r="D76" s="1">
        <v>74</v>
      </c>
      <c r="F76" s="1">
        <v>37</v>
      </c>
      <c r="G76" s="1">
        <v>74</v>
      </c>
      <c r="H76" s="1">
        <v>76</v>
      </c>
    </row>
    <row r="77" spans="2:8" x14ac:dyDescent="0.25">
      <c r="B77" s="1">
        <v>37</v>
      </c>
      <c r="C77" s="1">
        <v>38</v>
      </c>
      <c r="D77" s="1">
        <v>75</v>
      </c>
      <c r="F77" s="1">
        <v>27</v>
      </c>
      <c r="G77" s="1">
        <v>75</v>
      </c>
      <c r="H77" s="1">
        <v>35</v>
      </c>
    </row>
    <row r="78" spans="2:8" x14ac:dyDescent="0.25">
      <c r="B78" s="1">
        <v>37</v>
      </c>
      <c r="C78" s="1">
        <v>74</v>
      </c>
      <c r="D78" s="1">
        <v>76</v>
      </c>
      <c r="F78" s="1">
        <v>24</v>
      </c>
      <c r="G78" s="1">
        <v>76</v>
      </c>
      <c r="H78" s="1">
        <v>16</v>
      </c>
    </row>
    <row r="79" spans="2:8" x14ac:dyDescent="0.25">
      <c r="B79" s="1">
        <v>38</v>
      </c>
      <c r="C79" s="1">
        <v>1</v>
      </c>
      <c r="D79" s="1">
        <v>77</v>
      </c>
      <c r="F79" s="1">
        <v>24</v>
      </c>
      <c r="G79" s="1">
        <v>77</v>
      </c>
      <c r="H79" s="1">
        <v>17</v>
      </c>
    </row>
    <row r="80" spans="2:8" x14ac:dyDescent="0.25">
      <c r="B80" s="1">
        <v>38</v>
      </c>
      <c r="C80" s="1">
        <v>45</v>
      </c>
      <c r="D80" s="1">
        <v>78</v>
      </c>
      <c r="F80" s="1">
        <v>25</v>
      </c>
      <c r="G80" s="1">
        <v>78</v>
      </c>
      <c r="H80" s="1">
        <v>23</v>
      </c>
    </row>
    <row r="81" spans="2:8" x14ac:dyDescent="0.25">
      <c r="B81" s="1">
        <v>38</v>
      </c>
      <c r="C81" s="1">
        <v>48</v>
      </c>
      <c r="D81" s="1">
        <v>79</v>
      </c>
      <c r="F81" s="1">
        <v>36</v>
      </c>
      <c r="G81" s="1">
        <v>79</v>
      </c>
      <c r="H81" s="1">
        <v>72</v>
      </c>
    </row>
    <row r="82" spans="2:8" x14ac:dyDescent="0.25">
      <c r="B82" s="1">
        <v>40</v>
      </c>
      <c r="C82" s="1">
        <v>17</v>
      </c>
      <c r="D82" s="1">
        <v>80</v>
      </c>
      <c r="F82" s="1">
        <v>33</v>
      </c>
      <c r="G82" s="1">
        <v>80</v>
      </c>
      <c r="H82" s="1">
        <v>58</v>
      </c>
    </row>
    <row r="83" spans="2:8" x14ac:dyDescent="0.25">
      <c r="B83" s="1">
        <v>40</v>
      </c>
      <c r="C83" s="1">
        <v>19</v>
      </c>
      <c r="D83" s="1">
        <v>81</v>
      </c>
      <c r="F83" s="1">
        <v>33</v>
      </c>
      <c r="G83" s="1">
        <v>81</v>
      </c>
      <c r="H83" s="1">
        <v>59</v>
      </c>
    </row>
    <row r="84" spans="2:8" x14ac:dyDescent="0.25">
      <c r="B84" s="1">
        <v>40</v>
      </c>
      <c r="C84" s="1">
        <v>30</v>
      </c>
      <c r="D84" s="1">
        <v>82</v>
      </c>
      <c r="F84" s="1">
        <v>55</v>
      </c>
      <c r="G84" s="1">
        <v>82</v>
      </c>
      <c r="H84" s="1">
        <v>100</v>
      </c>
    </row>
    <row r="85" spans="2:8" x14ac:dyDescent="0.25">
      <c r="B85" s="1">
        <v>40</v>
      </c>
      <c r="C85" s="1">
        <v>85</v>
      </c>
      <c r="D85" s="1">
        <v>83</v>
      </c>
      <c r="F85" s="1">
        <v>20</v>
      </c>
      <c r="G85" s="1">
        <v>83</v>
      </c>
      <c r="H85" s="1">
        <v>1</v>
      </c>
    </row>
    <row r="86" spans="2:8" x14ac:dyDescent="0.25">
      <c r="B86" s="1">
        <v>41</v>
      </c>
      <c r="C86" s="1">
        <v>16</v>
      </c>
      <c r="D86" s="1">
        <v>84</v>
      </c>
      <c r="F86" s="1">
        <v>29</v>
      </c>
      <c r="G86" s="1">
        <v>84</v>
      </c>
      <c r="H86" s="1">
        <v>44</v>
      </c>
    </row>
    <row r="87" spans="2:8" x14ac:dyDescent="0.25">
      <c r="B87" s="1">
        <v>41</v>
      </c>
      <c r="C87" s="1">
        <v>67</v>
      </c>
      <c r="D87" s="1">
        <v>85</v>
      </c>
      <c r="F87" s="1">
        <v>40</v>
      </c>
      <c r="G87" s="1">
        <v>85</v>
      </c>
      <c r="H87" s="1">
        <v>83</v>
      </c>
    </row>
    <row r="88" spans="2:8" x14ac:dyDescent="0.25">
      <c r="B88" s="1">
        <v>41</v>
      </c>
      <c r="C88" s="1">
        <v>86</v>
      </c>
      <c r="D88" s="1">
        <v>86</v>
      </c>
      <c r="F88" s="1">
        <v>41</v>
      </c>
      <c r="G88" s="1">
        <v>86</v>
      </c>
      <c r="H88" s="1">
        <v>86</v>
      </c>
    </row>
    <row r="89" spans="2:8" x14ac:dyDescent="0.25">
      <c r="B89" s="1">
        <v>41</v>
      </c>
      <c r="C89" s="1">
        <v>87</v>
      </c>
      <c r="D89" s="1">
        <v>87</v>
      </c>
      <c r="F89" s="1">
        <v>41</v>
      </c>
      <c r="G89" s="1">
        <v>87</v>
      </c>
      <c r="H89" s="1">
        <v>87</v>
      </c>
    </row>
    <row r="90" spans="2:8" x14ac:dyDescent="0.25">
      <c r="B90" s="1">
        <v>42</v>
      </c>
      <c r="C90" s="1">
        <v>12</v>
      </c>
      <c r="D90" s="1">
        <v>88</v>
      </c>
      <c r="F90" s="1">
        <v>35</v>
      </c>
      <c r="G90" s="1">
        <v>88</v>
      </c>
      <c r="H90" s="1">
        <v>68</v>
      </c>
    </row>
    <row r="91" spans="2:8" x14ac:dyDescent="0.25">
      <c r="B91" s="1">
        <v>42</v>
      </c>
      <c r="C91" s="1">
        <v>68</v>
      </c>
      <c r="D91" s="1">
        <v>89</v>
      </c>
      <c r="F91" s="1">
        <v>24</v>
      </c>
      <c r="G91" s="1">
        <v>89</v>
      </c>
      <c r="H91" s="1">
        <v>18</v>
      </c>
    </row>
    <row r="92" spans="2:8" x14ac:dyDescent="0.25">
      <c r="B92" s="1">
        <v>43</v>
      </c>
      <c r="C92" s="1">
        <v>25</v>
      </c>
      <c r="D92" s="1">
        <v>90</v>
      </c>
      <c r="F92" s="1">
        <v>54</v>
      </c>
      <c r="G92" s="1">
        <v>90</v>
      </c>
      <c r="H92" s="1">
        <v>99</v>
      </c>
    </row>
    <row r="93" spans="2:8" x14ac:dyDescent="0.25">
      <c r="B93" s="1">
        <v>43</v>
      </c>
      <c r="C93" s="1">
        <v>36</v>
      </c>
      <c r="D93" s="1">
        <v>91</v>
      </c>
      <c r="F93" s="1">
        <v>34</v>
      </c>
      <c r="G93" s="1">
        <v>91</v>
      </c>
      <c r="H93" s="1">
        <v>65</v>
      </c>
    </row>
    <row r="94" spans="2:8" x14ac:dyDescent="0.25">
      <c r="B94" s="1">
        <v>43</v>
      </c>
      <c r="C94" s="1">
        <v>37</v>
      </c>
      <c r="D94" s="1">
        <v>92</v>
      </c>
      <c r="F94" s="1">
        <v>45</v>
      </c>
      <c r="G94" s="1">
        <v>92</v>
      </c>
      <c r="H94" s="1">
        <v>95</v>
      </c>
    </row>
    <row r="95" spans="2:8" x14ac:dyDescent="0.25">
      <c r="B95" s="1">
        <v>43</v>
      </c>
      <c r="C95" s="1">
        <v>93</v>
      </c>
      <c r="D95" s="1">
        <v>93</v>
      </c>
      <c r="F95" s="1">
        <v>43</v>
      </c>
      <c r="G95" s="1">
        <v>93</v>
      </c>
      <c r="H95" s="1">
        <v>93</v>
      </c>
    </row>
    <row r="96" spans="2:8" x14ac:dyDescent="0.25">
      <c r="B96" s="1">
        <v>45</v>
      </c>
      <c r="C96" s="1">
        <v>59</v>
      </c>
      <c r="D96" s="1">
        <v>94</v>
      </c>
      <c r="F96" s="1">
        <v>35</v>
      </c>
      <c r="G96" s="1">
        <v>94</v>
      </c>
      <c r="H96" s="1">
        <v>69</v>
      </c>
    </row>
    <row r="97" spans="2:8" x14ac:dyDescent="0.25">
      <c r="B97" s="1">
        <v>45</v>
      </c>
      <c r="C97" s="1">
        <v>92</v>
      </c>
      <c r="D97" s="1">
        <v>95</v>
      </c>
      <c r="F97" s="1">
        <v>36</v>
      </c>
      <c r="G97" s="1">
        <v>95</v>
      </c>
      <c r="H97" s="1">
        <v>73</v>
      </c>
    </row>
    <row r="98" spans="2:8" x14ac:dyDescent="0.25">
      <c r="B98" s="1">
        <v>46</v>
      </c>
      <c r="C98" s="1">
        <v>20</v>
      </c>
      <c r="D98" s="1">
        <v>96</v>
      </c>
      <c r="F98" s="1">
        <v>22</v>
      </c>
      <c r="G98" s="1">
        <v>96</v>
      </c>
      <c r="H98" s="1">
        <v>10</v>
      </c>
    </row>
    <row r="99" spans="2:8" x14ac:dyDescent="0.25">
      <c r="B99" s="1">
        <v>46</v>
      </c>
      <c r="C99" s="1">
        <v>100</v>
      </c>
      <c r="D99" s="1">
        <v>97</v>
      </c>
      <c r="F99" s="1">
        <v>33</v>
      </c>
      <c r="G99" s="1">
        <v>97</v>
      </c>
      <c r="H99" s="1">
        <v>60</v>
      </c>
    </row>
    <row r="100" spans="2:8" x14ac:dyDescent="0.25">
      <c r="B100" s="1">
        <v>50</v>
      </c>
      <c r="C100" s="1">
        <v>51</v>
      </c>
      <c r="D100" s="1">
        <v>98</v>
      </c>
      <c r="F100" s="1">
        <v>25</v>
      </c>
      <c r="G100" s="1">
        <v>98</v>
      </c>
      <c r="H100" s="1">
        <v>24</v>
      </c>
    </row>
    <row r="101" spans="2:8" x14ac:dyDescent="0.25">
      <c r="B101" s="1">
        <v>54</v>
      </c>
      <c r="C101" s="1">
        <v>90</v>
      </c>
      <c r="D101" s="1">
        <v>99</v>
      </c>
      <c r="F101" s="1">
        <v>26</v>
      </c>
      <c r="G101" s="1">
        <v>99</v>
      </c>
      <c r="H101" s="1">
        <v>30</v>
      </c>
    </row>
    <row r="102" spans="2:8" x14ac:dyDescent="0.25">
      <c r="B102" s="1">
        <v>55</v>
      </c>
      <c r="C102" s="1">
        <v>82</v>
      </c>
      <c r="D102" s="1">
        <v>100</v>
      </c>
      <c r="F102" s="1">
        <v>46</v>
      </c>
      <c r="G102" s="1">
        <v>100</v>
      </c>
      <c r="H102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Hoja9</vt:lpstr>
      <vt:lpstr>Hoja4</vt:lpstr>
      <vt:lpstr>Hoja2</vt:lpstr>
      <vt:lpstr>Hoja3</vt:lpstr>
      <vt:lpstr>Hoja5</vt:lpstr>
      <vt:lpstr>Hoja8</vt:lpstr>
      <vt:lpstr>Hoja6</vt:lpstr>
      <vt:lpstr>Hoja7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Fabiola</dc:creator>
  <cp:lastModifiedBy>Edison Achalma</cp:lastModifiedBy>
  <dcterms:created xsi:type="dcterms:W3CDTF">2013-07-21T22:06:30Z</dcterms:created>
  <dcterms:modified xsi:type="dcterms:W3CDTF">2019-12-23T14:35:58Z</dcterms:modified>
</cp:coreProperties>
</file>