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Examenes de Estadistica para Economistas II\"/>
    </mc:Choice>
  </mc:AlternateContent>
  <xr:revisionPtr revIDLastSave="0" documentId="8_{70B5E46D-05C5-480C-A11D-9C039584C3A7}" xr6:coauthVersionLast="45" xr6:coauthVersionMax="45" xr10:uidLastSave="{00000000-0000-0000-0000-000000000000}"/>
  <bookViews>
    <workbookView xWindow="-120" yWindow="-120" windowWidth="20730" windowHeight="11760" activeTab="1"/>
  </bookViews>
  <sheets>
    <sheet name="exm 1" sheetId="1" r:id="rId1"/>
    <sheet name="Hoja1" sheetId="6" r:id="rId2"/>
    <sheet name="exm 2" sheetId="2" r:id="rId3"/>
    <sheet name="exm 3" sheetId="3" r:id="rId4"/>
    <sheet name="exm 4" sheetId="4" r:id="rId5"/>
    <sheet name="exm 5" sheetId="5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'exm 1'!$F$2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6" l="1"/>
  <c r="O6" i="6" s="1"/>
  <c r="J21" i="6"/>
  <c r="J22" i="6" s="1"/>
  <c r="I23" i="1"/>
  <c r="I24" i="1" s="1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<sst xmlns="http://schemas.openxmlformats.org/spreadsheetml/2006/main" count="158" uniqueCount="37">
  <si>
    <t>Q</t>
  </si>
  <si>
    <t>L</t>
  </si>
  <si>
    <t>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</si>
  <si>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</si>
  <si>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</si>
  <si>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</si>
  <si>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</si>
  <si>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</si>
  <si>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</si>
  <si>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</si>
  <si>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</si>
  <si>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</si>
  <si>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</si>
  <si>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</si>
  <si>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</si>
  <si>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</si>
  <si>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</si>
  <si>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</si>
  <si>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</si>
  <si>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</si>
  <si>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</si>
  <si>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</si>
  <si>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</si>
  <si>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</si>
  <si>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</si>
  <si>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</si>
  <si>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</si>
  <si>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</si>
  <si>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</si>
  <si>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P-V</t>
  </si>
  <si>
    <t>impk</t>
  </si>
  <si>
    <t>gtohogk</t>
  </si>
  <si>
    <t>pimpener</t>
  </si>
  <si>
    <t>fbck</t>
  </si>
  <si>
    <t>f</t>
  </si>
  <si>
    <t>Variable X 3</t>
  </si>
  <si>
    <t>p-v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</si>
</sst>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0" borderId="0" xfId="0" applyAlignment="1">
      <alignment horizontal="right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C3" sqref="C3"/>
    </sheetView>
  </sheetViews>
  <sheetFormatPr baseColWidth="10" defaultRowHeight="15" x14ac:dyDescent="0.25"/>
  <cols>
    <col min="8" max="8" width="20.5703125" customWidth="1"/>
    <col min="9" max="9" width="25" customWidth="1"/>
  </cols>
  <sheetData>
    <row r="2" spans="1:11" x14ac:dyDescent="0.25">
      <c r="B2" s="1" t="s">
        <v>0</v>
      </c>
      <c r="C2" s="1" t="s">
        <v>1</v>
      </c>
      <c r="D2" s="1" t="s">
        <v>2</v>
      </c>
      <c r="F2" t="s">
        <v>3</v>
      </c>
    </row>
    <row r="3" spans="1:11" ht="15.75" thickBot="1" x14ac:dyDescent="0.3">
      <c r="A3">
        <v>1961</v>
      </c>
      <c r="B3">
        <v>35.857999999999997</v>
      </c>
      <c r="C3">
        <v>637</v>
      </c>
      <c r="D3">
        <v>59.6</v>
      </c>
    </row>
    <row r="4" spans="1:11" x14ac:dyDescent="0.25">
      <c r="A4">
        <f t="shared" ref="A4:A29" si="0">+A3+1</f>
        <v>1962</v>
      </c>
      <c r="B4">
        <v>37.503999999999998</v>
      </c>
      <c r="C4">
        <v>643.20000000000005</v>
      </c>
      <c r="D4">
        <v>64.2</v>
      </c>
      <c r="F4" s="5" t="s">
        <v>4</v>
      </c>
      <c r="G4" s="5"/>
    </row>
    <row r="5" spans="1:11" x14ac:dyDescent="0.25">
      <c r="A5">
        <f t="shared" si="0"/>
        <v>1963</v>
      </c>
      <c r="B5">
        <v>40.378</v>
      </c>
      <c r="C5">
        <v>651</v>
      </c>
      <c r="D5">
        <v>68.8</v>
      </c>
      <c r="F5" s="2" t="s">
        <v>5</v>
      </c>
      <c r="G5" s="2">
        <v>0.98953702937467225</v>
      </c>
    </row>
    <row r="6" spans="1:11" x14ac:dyDescent="0.25">
      <c r="A6">
        <f t="shared" si="0"/>
        <v>1964</v>
      </c>
      <c r="B6">
        <v>46.146999999999998</v>
      </c>
      <c r="C6">
        <v>685.7</v>
      </c>
      <c r="D6">
        <v>75.5</v>
      </c>
      <c r="F6" s="2" t="s">
        <v>6</v>
      </c>
      <c r="G6" s="2">
        <v>0.97918353250365087</v>
      </c>
    </row>
    <row r="7" spans="1:11" x14ac:dyDescent="0.25">
      <c r="A7">
        <f t="shared" si="0"/>
        <v>1965</v>
      </c>
      <c r="B7">
        <v>51.046999999999997</v>
      </c>
      <c r="C7">
        <v>710.7</v>
      </c>
      <c r="D7">
        <v>84.4</v>
      </c>
      <c r="F7" s="2" t="s">
        <v>7</v>
      </c>
      <c r="G7" s="2">
        <v>0.97744882687895507</v>
      </c>
    </row>
    <row r="8" spans="1:11" x14ac:dyDescent="0.25">
      <c r="A8">
        <f t="shared" si="0"/>
        <v>1966</v>
      </c>
      <c r="B8">
        <v>53.871000000000002</v>
      </c>
      <c r="C8">
        <v>724.3</v>
      </c>
      <c r="D8">
        <v>91.8</v>
      </c>
      <c r="F8" s="2" t="s">
        <v>8</v>
      </c>
      <c r="G8" s="2">
        <v>5.5840993155809953</v>
      </c>
    </row>
    <row r="9" spans="1:11" ht="15.75" thickBot="1" x14ac:dyDescent="0.3">
      <c r="A9">
        <f t="shared" si="0"/>
        <v>1967</v>
      </c>
      <c r="B9">
        <v>56.834000000000003</v>
      </c>
      <c r="C9">
        <v>735.2</v>
      </c>
      <c r="D9">
        <v>99.9</v>
      </c>
      <c r="F9" s="3" t="s">
        <v>9</v>
      </c>
      <c r="G9" s="3">
        <v>27</v>
      </c>
    </row>
    <row r="10" spans="1:11" x14ac:dyDescent="0.25">
      <c r="A10">
        <f t="shared" si="0"/>
        <v>1968</v>
      </c>
      <c r="B10">
        <v>65.438999999999993</v>
      </c>
      <c r="C10">
        <v>760.3</v>
      </c>
      <c r="D10">
        <v>109.1</v>
      </c>
    </row>
    <row r="11" spans="1:11" ht="15.75" thickBot="1" x14ac:dyDescent="0.3">
      <c r="A11">
        <f t="shared" si="0"/>
        <v>1969</v>
      </c>
      <c r="B11">
        <v>74.938999999999993</v>
      </c>
      <c r="C11">
        <v>777.6</v>
      </c>
      <c r="D11">
        <v>120.7</v>
      </c>
      <c r="F11" t="s">
        <v>10</v>
      </c>
    </row>
    <row r="12" spans="1:11" x14ac:dyDescent="0.25">
      <c r="A12">
        <f t="shared" si="0"/>
        <v>1970</v>
      </c>
      <c r="B12">
        <v>80.975999999999999</v>
      </c>
      <c r="C12">
        <v>780.8</v>
      </c>
      <c r="D12">
        <v>132</v>
      </c>
      <c r="F12" s="4"/>
      <c r="G12" s="4" t="s">
        <v>15</v>
      </c>
      <c r="H12" s="4" t="s">
        <v>16</v>
      </c>
      <c r="I12" s="4" t="s">
        <v>17</v>
      </c>
      <c r="J12" s="4" t="s">
        <v>18</v>
      </c>
      <c r="K12" s="4" t="s">
        <v>19</v>
      </c>
    </row>
    <row r="13" spans="1:11" x14ac:dyDescent="0.25">
      <c r="A13">
        <f t="shared" si="0"/>
        <v>1971</v>
      </c>
      <c r="B13">
        <v>90.802000000000007</v>
      </c>
      <c r="C13">
        <v>825.8</v>
      </c>
      <c r="D13">
        <v>146.6</v>
      </c>
      <c r="F13" s="2" t="s">
        <v>11</v>
      </c>
      <c r="G13" s="2">
        <v>2</v>
      </c>
      <c r="H13" s="7">
        <v>35202.586772009476</v>
      </c>
      <c r="I13" s="2">
        <v>17601.293386004738</v>
      </c>
      <c r="J13" s="2">
        <v>564.46668447010188</v>
      </c>
      <c r="K13" s="2">
        <v>6.6204024783037511E-21</v>
      </c>
    </row>
    <row r="14" spans="1:11" x14ac:dyDescent="0.25">
      <c r="A14">
        <f t="shared" si="0"/>
        <v>1972</v>
      </c>
      <c r="B14">
        <v>101.955</v>
      </c>
      <c r="C14">
        <v>864.1</v>
      </c>
      <c r="D14">
        <v>162.69999999999999</v>
      </c>
      <c r="F14" s="2" t="s">
        <v>12</v>
      </c>
      <c r="G14" s="2">
        <v>24</v>
      </c>
      <c r="H14" s="8">
        <v>748.37196399053141</v>
      </c>
      <c r="I14" s="2">
        <v>31.182165166272142</v>
      </c>
      <c r="J14" s="2"/>
      <c r="K14" s="2"/>
    </row>
    <row r="15" spans="1:11" ht="15.75" thickBot="1" x14ac:dyDescent="0.3">
      <c r="A15">
        <f t="shared" si="0"/>
        <v>1973</v>
      </c>
      <c r="B15">
        <v>114.367</v>
      </c>
      <c r="C15">
        <v>894.2</v>
      </c>
      <c r="D15">
        <v>180.6</v>
      </c>
      <c r="F15" s="3" t="s">
        <v>13</v>
      </c>
      <c r="G15" s="3">
        <v>26</v>
      </c>
      <c r="H15" s="3">
        <v>35950.958736000008</v>
      </c>
      <c r="I15" s="3"/>
      <c r="J15" s="3"/>
      <c r="K15" s="3"/>
    </row>
    <row r="16" spans="1:11" ht="15.75" thickBot="1" x14ac:dyDescent="0.3">
      <c r="A16">
        <f t="shared" si="0"/>
        <v>1974</v>
      </c>
      <c r="B16">
        <v>101.82299999999999</v>
      </c>
      <c r="C16">
        <v>891.2</v>
      </c>
      <c r="D16">
        <v>197.1</v>
      </c>
    </row>
    <row r="17" spans="1:14" x14ac:dyDescent="0.25">
      <c r="A17">
        <f t="shared" si="0"/>
        <v>1975</v>
      </c>
      <c r="B17">
        <v>107.572</v>
      </c>
      <c r="C17">
        <v>887.5</v>
      </c>
      <c r="D17">
        <v>209.6</v>
      </c>
      <c r="F17" s="4"/>
      <c r="G17" s="4" t="s">
        <v>20</v>
      </c>
      <c r="H17" s="4" t="s">
        <v>8</v>
      </c>
      <c r="I17" s="4" t="s">
        <v>21</v>
      </c>
      <c r="J17" s="4" t="s">
        <v>22</v>
      </c>
      <c r="K17" s="4" t="s">
        <v>23</v>
      </c>
      <c r="L17" s="4" t="s">
        <v>24</v>
      </c>
      <c r="M17" s="4" t="s">
        <v>25</v>
      </c>
      <c r="N17" s="4" t="s">
        <v>26</v>
      </c>
    </row>
    <row r="18" spans="1:14" x14ac:dyDescent="0.25">
      <c r="A18">
        <f t="shared" si="0"/>
        <v>1976</v>
      </c>
      <c r="B18">
        <v>117.6</v>
      </c>
      <c r="C18">
        <v>892.3</v>
      </c>
      <c r="D18">
        <v>221.9</v>
      </c>
      <c r="F18" s="2" t="s">
        <v>14</v>
      </c>
      <c r="G18" s="2">
        <v>-135.84273575870697</v>
      </c>
      <c r="H18" s="2">
        <v>17.06819567707311</v>
      </c>
      <c r="I18" s="2">
        <v>-7.9588222638657706</v>
      </c>
      <c r="J18" s="2">
        <v>3.4574286358861695E-8</v>
      </c>
      <c r="K18" s="2">
        <v>-171.06976026620384</v>
      </c>
      <c r="L18" s="2">
        <v>-100.61571125121009</v>
      </c>
      <c r="M18" s="2">
        <v>-171.06976026620384</v>
      </c>
      <c r="N18" s="2">
        <v>-100.61571125121009</v>
      </c>
    </row>
    <row r="19" spans="1:14" x14ac:dyDescent="0.25">
      <c r="A19">
        <f t="shared" si="0"/>
        <v>1977</v>
      </c>
      <c r="B19">
        <v>123.224</v>
      </c>
      <c r="C19">
        <v>930.1</v>
      </c>
      <c r="D19">
        <v>232.5</v>
      </c>
      <c r="F19" s="2" t="s">
        <v>27</v>
      </c>
      <c r="G19" s="2">
        <v>0.26827569440554155</v>
      </c>
      <c r="H19" s="2">
        <v>2.7649021366580297E-2</v>
      </c>
      <c r="I19" s="2">
        <v>9.702900180395158</v>
      </c>
      <c r="J19" s="2">
        <v>8.8297517926265846E-10</v>
      </c>
      <c r="K19" s="2">
        <v>0.21121091897663394</v>
      </c>
      <c r="L19" s="2">
        <v>0.3253404698344492</v>
      </c>
      <c r="M19" s="2">
        <v>0.21121091897663394</v>
      </c>
      <c r="N19" s="2">
        <v>0.3253404698344492</v>
      </c>
    </row>
    <row r="20" spans="1:14" ht="15.75" thickBot="1" x14ac:dyDescent="0.3">
      <c r="A20">
        <f t="shared" si="0"/>
        <v>1978</v>
      </c>
      <c r="B20">
        <v>130.971</v>
      </c>
      <c r="C20">
        <v>969.9</v>
      </c>
      <c r="D20">
        <v>243.5</v>
      </c>
      <c r="F20" s="3" t="s">
        <v>28</v>
      </c>
      <c r="G20" s="3">
        <v>1.1282137072748114E-2</v>
      </c>
      <c r="H20" s="3">
        <v>3.7062091723883174E-2</v>
      </c>
      <c r="I20" s="3">
        <v>0.30441177353942478</v>
      </c>
      <c r="J20" s="3">
        <v>0.76343811963638986</v>
      </c>
      <c r="K20" s="3">
        <v>-6.5210260727100317E-2</v>
      </c>
      <c r="L20" s="3">
        <v>8.7774534872596538E-2</v>
      </c>
      <c r="M20" s="3">
        <v>-6.5210260727100317E-2</v>
      </c>
      <c r="N20" s="3">
        <v>8.7774534872596538E-2</v>
      </c>
    </row>
    <row r="21" spans="1:14" x14ac:dyDescent="0.25">
      <c r="A21">
        <f t="shared" si="0"/>
        <v>1979</v>
      </c>
      <c r="B21">
        <v>138.84200000000001</v>
      </c>
      <c r="C21">
        <v>1006.9</v>
      </c>
      <c r="D21">
        <v>257.7</v>
      </c>
    </row>
    <row r="22" spans="1:14" x14ac:dyDescent="0.25">
      <c r="A22">
        <f t="shared" si="0"/>
        <v>1980</v>
      </c>
      <c r="B22">
        <v>135.48599999999999</v>
      </c>
      <c r="C22">
        <v>1020.9</v>
      </c>
      <c r="D22">
        <v>274.39999999999998</v>
      </c>
      <c r="F22" t="s">
        <v>3</v>
      </c>
    </row>
    <row r="23" spans="1:14" ht="15.75" thickBot="1" x14ac:dyDescent="0.3">
      <c r="A23">
        <f t="shared" si="0"/>
        <v>1981</v>
      </c>
      <c r="B23">
        <v>133.441</v>
      </c>
      <c r="C23">
        <v>1017.1</v>
      </c>
      <c r="D23">
        <v>289.5</v>
      </c>
      <c r="H23" s="9" t="s">
        <v>18</v>
      </c>
      <c r="I23">
        <f>((H13-H33)/1)/(H14/24)</f>
        <v>9.2666527869305793E-2</v>
      </c>
    </row>
    <row r="24" spans="1:14" x14ac:dyDescent="0.25">
      <c r="A24">
        <f t="shared" si="0"/>
        <v>1982</v>
      </c>
      <c r="B24">
        <v>130.38800000000001</v>
      </c>
      <c r="C24">
        <v>1016.1</v>
      </c>
      <c r="D24">
        <v>301.89999999999998</v>
      </c>
      <c r="F24" s="5" t="s">
        <v>4</v>
      </c>
      <c r="G24" s="5"/>
      <c r="H24" s="9" t="s">
        <v>29</v>
      </c>
      <c r="I24">
        <f>_xlfn.F.DIST.RT(I23,1,24)</f>
        <v>0.76343811963652863</v>
      </c>
    </row>
    <row r="25" spans="1:14" x14ac:dyDescent="0.25">
      <c r="A25">
        <f t="shared" si="0"/>
        <v>1983</v>
      </c>
      <c r="B25">
        <v>130.61500000000001</v>
      </c>
      <c r="C25">
        <v>1008.1</v>
      </c>
      <c r="D25">
        <v>314.89999999999998</v>
      </c>
      <c r="F25" s="2" t="s">
        <v>5</v>
      </c>
      <c r="G25" s="2">
        <v>0.98949641633009111</v>
      </c>
    </row>
    <row r="26" spans="1:14" x14ac:dyDescent="0.25">
      <c r="A26">
        <f t="shared" si="0"/>
        <v>1984</v>
      </c>
      <c r="B26">
        <v>132.244</v>
      </c>
      <c r="C26">
        <v>985.1</v>
      </c>
      <c r="D26">
        <v>327.7</v>
      </c>
      <c r="F26" s="2" t="s">
        <v>6</v>
      </c>
      <c r="G26" s="2">
        <v>0.97910315793009295</v>
      </c>
    </row>
    <row r="27" spans="1:14" x14ac:dyDescent="0.25">
      <c r="A27">
        <f t="shared" si="0"/>
        <v>1985</v>
      </c>
      <c r="B27">
        <v>137.31800000000001</v>
      </c>
      <c r="C27">
        <v>977.1</v>
      </c>
      <c r="D27">
        <v>339.4</v>
      </c>
      <c r="F27" s="2" t="s">
        <v>7</v>
      </c>
      <c r="G27" s="2">
        <v>0.9782672842472967</v>
      </c>
    </row>
    <row r="28" spans="1:14" x14ac:dyDescent="0.25">
      <c r="A28">
        <f t="shared" si="0"/>
        <v>1986</v>
      </c>
      <c r="B28">
        <v>137.46799999999999</v>
      </c>
      <c r="C28">
        <v>1007.2</v>
      </c>
      <c r="D28">
        <v>349.49200000000002</v>
      </c>
      <c r="F28" s="2" t="s">
        <v>8</v>
      </c>
      <c r="G28" s="2">
        <v>5.4818300118407199</v>
      </c>
    </row>
    <row r="29" spans="1:14" ht="15.75" thickBot="1" x14ac:dyDescent="0.3">
      <c r="A29">
        <f t="shared" si="0"/>
        <v>1987</v>
      </c>
      <c r="B29">
        <v>135.75</v>
      </c>
      <c r="C29">
        <v>1000</v>
      </c>
      <c r="D29">
        <v>358.23099999999999</v>
      </c>
      <c r="F29" s="3" t="s">
        <v>9</v>
      </c>
      <c r="G29" s="3">
        <v>27</v>
      </c>
    </row>
    <row r="31" spans="1:14" ht="15.75" thickBot="1" x14ac:dyDescent="0.3">
      <c r="F31" t="s">
        <v>10</v>
      </c>
    </row>
    <row r="32" spans="1:14" x14ac:dyDescent="0.25">
      <c r="F32" s="4"/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</row>
    <row r="33" spans="6:14" x14ac:dyDescent="0.25">
      <c r="F33" s="2" t="s">
        <v>11</v>
      </c>
      <c r="G33" s="2">
        <v>1</v>
      </c>
      <c r="H33" s="6">
        <v>35199.69722903207</v>
      </c>
      <c r="I33" s="2">
        <v>35199.69722903207</v>
      </c>
      <c r="J33" s="2">
        <v>1171.3530143150999</v>
      </c>
      <c r="K33" s="2">
        <v>1.5991147158288539E-22</v>
      </c>
    </row>
    <row r="34" spans="6:14" x14ac:dyDescent="0.25">
      <c r="F34" s="2" t="s">
        <v>12</v>
      </c>
      <c r="G34" s="2">
        <v>25</v>
      </c>
      <c r="H34" s="2">
        <v>751.2615069679407</v>
      </c>
      <c r="I34" s="2">
        <v>30.05046027871763</v>
      </c>
      <c r="J34" s="2"/>
      <c r="K34" s="2"/>
    </row>
    <row r="35" spans="6:14" ht="15.75" thickBot="1" x14ac:dyDescent="0.3">
      <c r="F35" s="3" t="s">
        <v>13</v>
      </c>
      <c r="G35" s="3">
        <v>26</v>
      </c>
      <c r="H35" s="3">
        <v>35950.958736000008</v>
      </c>
      <c r="I35" s="3"/>
      <c r="J35" s="3"/>
      <c r="K35" s="3"/>
    </row>
    <row r="36" spans="6:14" ht="15.75" thickBot="1" x14ac:dyDescent="0.3"/>
    <row r="37" spans="6:14" x14ac:dyDescent="0.25">
      <c r="F37" s="4"/>
      <c r="G37" s="4" t="s">
        <v>20</v>
      </c>
      <c r="H37" s="4" t="s">
        <v>8</v>
      </c>
      <c r="I37" s="4" t="s">
        <v>21</v>
      </c>
      <c r="J37" s="4" t="s">
        <v>22</v>
      </c>
      <c r="K37" s="4" t="s">
        <v>23</v>
      </c>
      <c r="L37" s="4" t="s">
        <v>24</v>
      </c>
      <c r="M37" s="4" t="s">
        <v>25</v>
      </c>
      <c r="N37" s="4" t="s">
        <v>26</v>
      </c>
    </row>
    <row r="38" spans="6:14" x14ac:dyDescent="0.25">
      <c r="F38" s="2" t="s">
        <v>14</v>
      </c>
      <c r="G38" s="2">
        <v>-140.55673287123474</v>
      </c>
      <c r="H38" s="2">
        <v>7.0462658866724395</v>
      </c>
      <c r="I38" s="2">
        <v>-19.947690753068063</v>
      </c>
      <c r="J38" s="2">
        <v>7.1944985730557015E-17</v>
      </c>
      <c r="K38" s="2">
        <v>-155.06878911778702</v>
      </c>
      <c r="L38" s="2">
        <v>-126.04467662468245</v>
      </c>
      <c r="M38" s="2">
        <v>-155.06878911778702</v>
      </c>
      <c r="N38" s="2">
        <v>-126.04467662468245</v>
      </c>
    </row>
    <row r="39" spans="6:14" ht="15.75" thickBot="1" x14ac:dyDescent="0.3">
      <c r="F39" s="3" t="s">
        <v>27</v>
      </c>
      <c r="G39" s="3">
        <v>0.27631144096085475</v>
      </c>
      <c r="H39" s="3">
        <v>8.0733720716418909E-3</v>
      </c>
      <c r="I39" s="3">
        <v>34.22503490597343</v>
      </c>
      <c r="J39" s="3">
        <v>1.5991147158288539E-22</v>
      </c>
      <c r="K39" s="3">
        <v>0.25968401992858653</v>
      </c>
      <c r="L39" s="3">
        <v>0.29293886199312297</v>
      </c>
      <c r="M39" s="3">
        <v>0.25968401992858653</v>
      </c>
      <c r="N39" s="3">
        <v>0.29293886199312297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1"/>
  <sheetViews>
    <sheetView tabSelected="1" topLeftCell="J1" workbookViewId="0">
      <selection activeCell="W1" sqref="W1"/>
    </sheetView>
  </sheetViews>
  <sheetFormatPr baseColWidth="10" defaultRowHeight="15" x14ac:dyDescent="0.25"/>
  <cols>
    <col min="9" max="9" width="26.28515625" customWidth="1"/>
    <col min="10" max="10" width="12" bestFit="1" customWidth="1"/>
    <col min="15" max="15" width="12" bestFit="1" customWidth="1"/>
    <col min="20" max="20" width="30.42578125" customWidth="1"/>
  </cols>
  <sheetData>
    <row r="1" spans="2:23" x14ac:dyDescent="0.25">
      <c r="B1" t="s">
        <v>30</v>
      </c>
      <c r="C1" t="s">
        <v>31</v>
      </c>
      <c r="D1" t="s">
        <v>32</v>
      </c>
      <c r="E1" t="s">
        <v>33</v>
      </c>
    </row>
    <row r="2" spans="2:23" x14ac:dyDescent="0.25">
      <c r="B2">
        <v>7851</v>
      </c>
      <c r="C2">
        <v>48516</v>
      </c>
      <c r="D2">
        <v>90.719666666699993</v>
      </c>
      <c r="E2">
        <v>15053</v>
      </c>
      <c r="G2" t="s">
        <v>3</v>
      </c>
      <c r="R2" t="s">
        <v>3</v>
      </c>
    </row>
    <row r="3" spans="2:23" ht="15.75" thickBot="1" x14ac:dyDescent="0.3">
      <c r="B3">
        <v>7652</v>
      </c>
      <c r="C3">
        <v>48376</v>
      </c>
      <c r="D3">
        <v>101.862666667</v>
      </c>
      <c r="E3">
        <v>14753</v>
      </c>
    </row>
    <row r="4" spans="2:23" x14ac:dyDescent="0.25">
      <c r="B4">
        <v>7877</v>
      </c>
      <c r="C4">
        <v>48092</v>
      </c>
      <c r="D4">
        <v>107.806</v>
      </c>
      <c r="E4">
        <v>14414</v>
      </c>
      <c r="G4" s="5" t="s">
        <v>4</v>
      </c>
      <c r="H4" s="5"/>
      <c r="R4" s="5" t="s">
        <v>4</v>
      </c>
      <c r="S4" s="5"/>
    </row>
    <row r="5" spans="2:23" x14ac:dyDescent="0.25">
      <c r="B5">
        <v>7681</v>
      </c>
      <c r="C5">
        <v>47848</v>
      </c>
      <c r="D5">
        <v>116.53433333300001</v>
      </c>
      <c r="E5">
        <v>14841</v>
      </c>
      <c r="G5" s="2" t="s">
        <v>5</v>
      </c>
      <c r="H5" s="2">
        <v>0.96583828853552323</v>
      </c>
      <c r="N5" t="s">
        <v>34</v>
      </c>
      <c r="O5">
        <f>((T13-I13)/2)/(T14/86)</f>
        <v>120.08685027725593</v>
      </c>
      <c r="R5" s="2" t="s">
        <v>5</v>
      </c>
      <c r="S5" s="2">
        <v>0.99110712282218694</v>
      </c>
    </row>
    <row r="6" spans="2:23" x14ac:dyDescent="0.25">
      <c r="B6">
        <v>7231</v>
      </c>
      <c r="C6">
        <v>47956</v>
      </c>
      <c r="D6">
        <v>138.91566666700001</v>
      </c>
      <c r="E6">
        <v>14399</v>
      </c>
      <c r="G6" s="2" t="s">
        <v>6</v>
      </c>
      <c r="H6" s="2">
        <v>0.93284359960122853</v>
      </c>
      <c r="N6" t="s">
        <v>36</v>
      </c>
      <c r="O6">
        <f>_xlfn.F.DIST.RT(O5,2,86)</f>
        <v>1.273881251799762E-25</v>
      </c>
      <c r="R6" s="2" t="s">
        <v>6</v>
      </c>
      <c r="S6" s="2">
        <v>0.98229332890887344</v>
      </c>
    </row>
    <row r="7" spans="2:23" x14ac:dyDescent="0.25">
      <c r="B7">
        <v>7582</v>
      </c>
      <c r="C7">
        <v>47723</v>
      </c>
      <c r="D7">
        <v>147.63200000000001</v>
      </c>
      <c r="E7">
        <v>14629</v>
      </c>
      <c r="G7" s="2" t="s">
        <v>7</v>
      </c>
      <c r="H7" s="2">
        <v>0.93208045868760614</v>
      </c>
      <c r="R7" s="2" t="s">
        <v>7</v>
      </c>
      <c r="S7" s="2">
        <v>0.98167565433592707</v>
      </c>
    </row>
    <row r="8" spans="2:23" x14ac:dyDescent="0.25">
      <c r="B8">
        <v>7515</v>
      </c>
      <c r="C8">
        <v>47556</v>
      </c>
      <c r="D8">
        <v>156.65</v>
      </c>
      <c r="E8">
        <v>14724</v>
      </c>
      <c r="G8" s="2" t="s">
        <v>8</v>
      </c>
      <c r="H8" s="2">
        <v>3176.7063876186899</v>
      </c>
      <c r="R8" s="2" t="s">
        <v>8</v>
      </c>
      <c r="S8" s="2">
        <v>1650.037984414116</v>
      </c>
    </row>
    <row r="9" spans="2:23" ht="15.75" thickBot="1" x14ac:dyDescent="0.3">
      <c r="B9">
        <v>7617</v>
      </c>
      <c r="C9">
        <v>47656</v>
      </c>
      <c r="D9">
        <v>153.102</v>
      </c>
      <c r="E9">
        <v>14336</v>
      </c>
      <c r="G9" s="3" t="s">
        <v>9</v>
      </c>
      <c r="H9" s="3">
        <v>90</v>
      </c>
      <c r="R9" s="3" t="s">
        <v>9</v>
      </c>
      <c r="S9" s="3">
        <v>90</v>
      </c>
    </row>
    <row r="10" spans="2:23" x14ac:dyDescent="0.25">
      <c r="B10">
        <v>7665</v>
      </c>
      <c r="C10">
        <v>47674</v>
      </c>
      <c r="D10">
        <v>162.06100000000001</v>
      </c>
      <c r="E10">
        <v>14582</v>
      </c>
    </row>
    <row r="11" spans="2:23" ht="15.75" thickBot="1" x14ac:dyDescent="0.3">
      <c r="B11">
        <v>7881</v>
      </c>
      <c r="C11">
        <v>47685</v>
      </c>
      <c r="D11">
        <v>159.67133333300001</v>
      </c>
      <c r="E11">
        <v>14609</v>
      </c>
      <c r="G11" t="s">
        <v>10</v>
      </c>
      <c r="R11" t="s">
        <v>10</v>
      </c>
    </row>
    <row r="12" spans="2:23" x14ac:dyDescent="0.25">
      <c r="B12">
        <v>7875</v>
      </c>
      <c r="C12">
        <v>47788</v>
      </c>
      <c r="D12">
        <v>166.28800000000001</v>
      </c>
      <c r="E12">
        <v>14700</v>
      </c>
      <c r="G12" s="4"/>
      <c r="H12" s="4" t="s">
        <v>15</v>
      </c>
      <c r="I12" s="4" t="s">
        <v>16</v>
      </c>
      <c r="J12" s="4" t="s">
        <v>17</v>
      </c>
      <c r="K12" s="4" t="s">
        <v>18</v>
      </c>
      <c r="L12" s="4" t="s">
        <v>19</v>
      </c>
      <c r="R12" s="4"/>
      <c r="S12" s="4" t="s">
        <v>15</v>
      </c>
      <c r="T12" s="4" t="s">
        <v>16</v>
      </c>
      <c r="U12" s="4" t="s">
        <v>17</v>
      </c>
      <c r="V12" s="4" t="s">
        <v>18</v>
      </c>
      <c r="W12" s="4" t="s">
        <v>19</v>
      </c>
    </row>
    <row r="13" spans="2:23" x14ac:dyDescent="0.25">
      <c r="B13">
        <v>7995</v>
      </c>
      <c r="C13">
        <v>47814</v>
      </c>
      <c r="D13">
        <v>178.28066666699999</v>
      </c>
      <c r="E13">
        <v>14781</v>
      </c>
      <c r="G13" s="2" t="s">
        <v>11</v>
      </c>
      <c r="H13" s="2">
        <v>1</v>
      </c>
      <c r="I13" s="8">
        <v>12335542418.819464</v>
      </c>
      <c r="J13" s="2">
        <v>12335542418.819464</v>
      </c>
      <c r="K13" s="2">
        <v>1222.3739848690552</v>
      </c>
      <c r="L13" s="2">
        <v>2.1630166129712939E-53</v>
      </c>
      <c r="R13" s="2" t="s">
        <v>11</v>
      </c>
      <c r="S13" s="2">
        <v>3</v>
      </c>
      <c r="T13" s="12">
        <v>12989445424.354744</v>
      </c>
      <c r="U13" s="2">
        <v>4329815141.451581</v>
      </c>
      <c r="V13" s="2">
        <v>1590.3088324056907</v>
      </c>
      <c r="W13" s="2">
        <v>3.4597501016693874E-75</v>
      </c>
    </row>
    <row r="14" spans="2:23" x14ac:dyDescent="0.25">
      <c r="B14">
        <v>8044</v>
      </c>
      <c r="C14">
        <v>48022</v>
      </c>
      <c r="D14">
        <v>189.84100000000001</v>
      </c>
      <c r="E14">
        <v>14862</v>
      </c>
      <c r="G14" s="2" t="s">
        <v>12</v>
      </c>
      <c r="H14" s="2">
        <v>88</v>
      </c>
      <c r="I14" s="2">
        <v>888048785.63609004</v>
      </c>
      <c r="J14" s="2">
        <v>10091463.473137386</v>
      </c>
      <c r="K14" s="2"/>
      <c r="L14" s="2"/>
      <c r="R14" s="2" t="s">
        <v>12</v>
      </c>
      <c r="S14" s="2">
        <v>86</v>
      </c>
      <c r="T14" s="11">
        <v>234145780.10080823</v>
      </c>
      <c r="U14" s="2">
        <v>2722625.3500093981</v>
      </c>
      <c r="V14" s="2"/>
      <c r="W14" s="2"/>
    </row>
    <row r="15" spans="2:23" ht="15.75" thickBot="1" x14ac:dyDescent="0.3">
      <c r="B15">
        <v>7809</v>
      </c>
      <c r="C15">
        <v>47923</v>
      </c>
      <c r="D15">
        <v>190.13033333300001</v>
      </c>
      <c r="E15">
        <v>14565</v>
      </c>
      <c r="G15" s="3" t="s">
        <v>13</v>
      </c>
      <c r="H15" s="3">
        <v>89</v>
      </c>
      <c r="I15" s="3">
        <v>13223591204.455553</v>
      </c>
      <c r="J15" s="3"/>
      <c r="K15" s="3"/>
      <c r="L15" s="3"/>
      <c r="R15" s="3" t="s">
        <v>13</v>
      </c>
      <c r="S15" s="3">
        <v>89</v>
      </c>
      <c r="T15" s="3">
        <v>13223591204.455553</v>
      </c>
      <c r="U15" s="3"/>
      <c r="V15" s="3"/>
      <c r="W15" s="3"/>
    </row>
    <row r="16" spans="2:23" ht="15.75" thickBot="1" x14ac:dyDescent="0.3">
      <c r="B16">
        <v>7708</v>
      </c>
      <c r="C16">
        <v>47804</v>
      </c>
      <c r="D16">
        <v>196.223666667</v>
      </c>
      <c r="E16">
        <v>14513</v>
      </c>
    </row>
    <row r="17" spans="2:26" x14ac:dyDescent="0.25">
      <c r="B17">
        <v>7480</v>
      </c>
      <c r="C17">
        <v>47961</v>
      </c>
      <c r="D17">
        <v>205.46633333299999</v>
      </c>
      <c r="E17">
        <v>14006</v>
      </c>
      <c r="G17" s="4"/>
      <c r="H17" s="4" t="s">
        <v>20</v>
      </c>
      <c r="I17" s="4" t="s">
        <v>8</v>
      </c>
      <c r="J17" s="4" t="s">
        <v>21</v>
      </c>
      <c r="K17" s="4" t="s">
        <v>22</v>
      </c>
      <c r="L17" s="4" t="s">
        <v>23</v>
      </c>
      <c r="M17" s="4" t="s">
        <v>24</v>
      </c>
      <c r="N17" s="4" t="s">
        <v>25</v>
      </c>
      <c r="O17" s="4" t="s">
        <v>26</v>
      </c>
      <c r="R17" s="4"/>
      <c r="S17" s="4" t="s">
        <v>20</v>
      </c>
      <c r="T17" s="4" t="s">
        <v>8</v>
      </c>
      <c r="U17" s="4" t="s">
        <v>21</v>
      </c>
      <c r="V17" s="4" t="s">
        <v>22</v>
      </c>
      <c r="W17" s="4" t="s">
        <v>23</v>
      </c>
      <c r="X17" s="4" t="s">
        <v>24</v>
      </c>
      <c r="Y17" s="4" t="s">
        <v>25</v>
      </c>
      <c r="Z17" s="4" t="s">
        <v>26</v>
      </c>
    </row>
    <row r="18" spans="2:26" x14ac:dyDescent="0.25">
      <c r="B18">
        <v>7605</v>
      </c>
      <c r="C18">
        <v>47709</v>
      </c>
      <c r="D18">
        <v>206.84299999999999</v>
      </c>
      <c r="E18">
        <v>14044</v>
      </c>
      <c r="G18" s="2" t="s">
        <v>14</v>
      </c>
      <c r="H18" s="2">
        <v>-20974.528912348898</v>
      </c>
      <c r="I18" s="2">
        <v>1238.8064694015088</v>
      </c>
      <c r="J18" s="2">
        <v>-16.931239406977021</v>
      </c>
      <c r="K18" s="2">
        <v>2.0043542316093943E-29</v>
      </c>
      <c r="L18" s="2">
        <v>-23436.396453477806</v>
      </c>
      <c r="M18" s="2">
        <v>-18512.661371219991</v>
      </c>
      <c r="N18" s="2">
        <v>-23436.396453477806</v>
      </c>
      <c r="O18" s="2">
        <v>-18512.661371219991</v>
      </c>
      <c r="R18" s="2" t="s">
        <v>14</v>
      </c>
      <c r="S18" s="2">
        <v>-55889.783851078959</v>
      </c>
      <c r="T18" s="2">
        <v>2591.7900488143573</v>
      </c>
      <c r="U18" s="2">
        <v>-21.564163299664781</v>
      </c>
      <c r="V18" s="2">
        <v>1.9179532049407908E-36</v>
      </c>
      <c r="W18" s="2">
        <v>-61042.091944506916</v>
      </c>
      <c r="X18" s="2">
        <v>-50737.475757651002</v>
      </c>
      <c r="Y18" s="2">
        <v>-61042.091944506916</v>
      </c>
      <c r="Z18" s="2">
        <v>-50737.475757651002</v>
      </c>
    </row>
    <row r="19" spans="2:26" ht="15.75" thickBot="1" x14ac:dyDescent="0.3">
      <c r="B19">
        <v>7625</v>
      </c>
      <c r="C19">
        <v>47567</v>
      </c>
      <c r="D19">
        <v>202.117333333</v>
      </c>
      <c r="E19">
        <v>13639</v>
      </c>
      <c r="G19" s="3" t="s">
        <v>27</v>
      </c>
      <c r="H19" s="3">
        <v>1.8754606768295357</v>
      </c>
      <c r="I19" s="3">
        <v>5.364211753631877E-2</v>
      </c>
      <c r="J19" s="3">
        <v>34.962465371724782</v>
      </c>
      <c r="K19" s="3">
        <v>2.1630166129713245E-53</v>
      </c>
      <c r="L19" s="3">
        <v>1.7688582403215269</v>
      </c>
      <c r="M19" s="3">
        <v>1.9820631133375444</v>
      </c>
      <c r="N19" s="3">
        <v>1.7688582403215269</v>
      </c>
      <c r="O19" s="3">
        <v>1.9820631133375444</v>
      </c>
      <c r="R19" s="2" t="s">
        <v>27</v>
      </c>
      <c r="S19" s="2">
        <v>1.2610030305895823</v>
      </c>
      <c r="T19" s="2">
        <v>0.10353870895198367</v>
      </c>
      <c r="U19" s="2">
        <v>12.179049201534623</v>
      </c>
      <c r="V19" s="2">
        <v>2.0455307882870493E-20</v>
      </c>
      <c r="W19" s="2">
        <v>1.055174889394108</v>
      </c>
      <c r="X19" s="2">
        <v>1.4668311717850566</v>
      </c>
      <c r="Y19" s="2">
        <v>1.055174889394108</v>
      </c>
      <c r="Z19" s="2">
        <v>1.4668311717850566</v>
      </c>
    </row>
    <row r="20" spans="2:26" x14ac:dyDescent="0.25">
      <c r="B20">
        <v>7587</v>
      </c>
      <c r="C20">
        <v>48053</v>
      </c>
      <c r="D20">
        <v>210.86766666700001</v>
      </c>
      <c r="E20">
        <v>13606</v>
      </c>
      <c r="R20" s="2" t="s">
        <v>28</v>
      </c>
      <c r="S20" s="2">
        <v>29.257519483458754</v>
      </c>
      <c r="T20" s="2">
        <v>3.6474480877601718</v>
      </c>
      <c r="U20" s="2">
        <v>8.0213669336758784</v>
      </c>
      <c r="V20" s="2">
        <v>4.7895099121535743E-12</v>
      </c>
      <c r="W20" s="2">
        <v>22.006632664319213</v>
      </c>
      <c r="X20" s="2">
        <v>36.508406302598296</v>
      </c>
      <c r="Y20" s="2">
        <v>22.006632664319213</v>
      </c>
      <c r="Z20" s="2">
        <v>36.508406302598296</v>
      </c>
    </row>
    <row r="21" spans="2:26" ht="15.75" thickBot="1" x14ac:dyDescent="0.3">
      <c r="B21">
        <v>7810</v>
      </c>
      <c r="C21">
        <v>47973</v>
      </c>
      <c r="D21">
        <v>219.08199999999999</v>
      </c>
      <c r="E21">
        <v>13885</v>
      </c>
      <c r="G21" t="s">
        <v>3</v>
      </c>
      <c r="I21" s="9" t="s">
        <v>34</v>
      </c>
      <c r="J21">
        <f>((I32-I13)/1)/(I33/87)</f>
        <v>34.099321682754038</v>
      </c>
      <c r="R21" s="3" t="s">
        <v>35</v>
      </c>
      <c r="S21" s="3">
        <v>-0.16581208725998939</v>
      </c>
      <c r="T21" s="3">
        <v>0.17159274896477528</v>
      </c>
      <c r="U21" s="3">
        <v>-0.96631173671579473</v>
      </c>
      <c r="V21" s="3">
        <v>0.33659778684922215</v>
      </c>
      <c r="W21" s="3">
        <v>-0.50692718246965096</v>
      </c>
      <c r="X21" s="3">
        <v>0.17530300794967221</v>
      </c>
      <c r="Y21" s="3">
        <v>-0.50692718246965096</v>
      </c>
      <c r="Z21" s="3">
        <v>0.17530300794967221</v>
      </c>
    </row>
    <row r="22" spans="2:26" ht="15.75" thickBot="1" x14ac:dyDescent="0.3">
      <c r="B22">
        <v>7723</v>
      </c>
      <c r="C22">
        <v>48798</v>
      </c>
      <c r="D22">
        <v>226.05366666699999</v>
      </c>
      <c r="E22">
        <v>14127</v>
      </c>
      <c r="J22">
        <f>_xlfn.F.DIST.RT(J21,1,87)</f>
        <v>8.8485774849721446E-8</v>
      </c>
    </row>
    <row r="23" spans="2:26" x14ac:dyDescent="0.25">
      <c r="B23">
        <v>8284</v>
      </c>
      <c r="C23">
        <v>48700</v>
      </c>
      <c r="D23">
        <v>222.97900000000001</v>
      </c>
      <c r="E23">
        <v>14355</v>
      </c>
      <c r="G23" s="5" t="s">
        <v>4</v>
      </c>
      <c r="H23" s="5"/>
    </row>
    <row r="24" spans="2:26" x14ac:dyDescent="0.25">
      <c r="B24">
        <v>8346</v>
      </c>
      <c r="C24">
        <v>48907</v>
      </c>
      <c r="D24">
        <v>206.899</v>
      </c>
      <c r="E24">
        <v>14832</v>
      </c>
      <c r="G24" s="2" t="s">
        <v>5</v>
      </c>
      <c r="H24" s="2">
        <v>0.97557859534599523</v>
      </c>
    </row>
    <row r="25" spans="2:26" x14ac:dyDescent="0.25">
      <c r="B25">
        <v>8587</v>
      </c>
      <c r="C25">
        <v>49265</v>
      </c>
      <c r="D25">
        <v>200.43533333299999</v>
      </c>
      <c r="E25">
        <v>15559</v>
      </c>
      <c r="G25" s="2" t="s">
        <v>6</v>
      </c>
      <c r="H25" s="2">
        <v>0.95175359569726503</v>
      </c>
    </row>
    <row r="26" spans="2:26" x14ac:dyDescent="0.25">
      <c r="B26">
        <v>8873</v>
      </c>
      <c r="C26">
        <v>49299</v>
      </c>
      <c r="D26">
        <v>171.063333333</v>
      </c>
      <c r="E26">
        <v>15777</v>
      </c>
      <c r="G26" s="2" t="s">
        <v>7</v>
      </c>
      <c r="H26" s="2">
        <v>0.95064448295467341</v>
      </c>
    </row>
    <row r="27" spans="2:26" x14ac:dyDescent="0.25">
      <c r="B27">
        <v>9287</v>
      </c>
      <c r="C27">
        <v>50167</v>
      </c>
      <c r="D27">
        <v>117.151</v>
      </c>
      <c r="E27">
        <v>16191</v>
      </c>
      <c r="G27" s="2" t="s">
        <v>8</v>
      </c>
      <c r="H27" s="2">
        <v>2707.9931229310728</v>
      </c>
    </row>
    <row r="28" spans="2:26" ht="15.75" thickBot="1" x14ac:dyDescent="0.3">
      <c r="B28">
        <v>9898</v>
      </c>
      <c r="C28">
        <v>50846</v>
      </c>
      <c r="D28">
        <v>80.542666666700001</v>
      </c>
      <c r="E28">
        <v>16347</v>
      </c>
      <c r="G28" s="3" t="s">
        <v>9</v>
      </c>
      <c r="H28" s="3">
        <v>90</v>
      </c>
    </row>
    <row r="29" spans="2:26" x14ac:dyDescent="0.25">
      <c r="B29">
        <v>10543</v>
      </c>
      <c r="C29">
        <v>51940</v>
      </c>
      <c r="D29">
        <v>80.072666666700002</v>
      </c>
      <c r="E29">
        <v>16718</v>
      </c>
    </row>
    <row r="30" spans="2:26" ht="15.75" thickBot="1" x14ac:dyDescent="0.3">
      <c r="B30">
        <v>10848</v>
      </c>
      <c r="C30">
        <v>52898</v>
      </c>
      <c r="D30">
        <v>94.230333333299996</v>
      </c>
      <c r="E30">
        <v>17241</v>
      </c>
      <c r="G30" t="s">
        <v>10</v>
      </c>
    </row>
    <row r="31" spans="2:26" x14ac:dyDescent="0.25">
      <c r="B31">
        <v>11718</v>
      </c>
      <c r="C31">
        <v>53361</v>
      </c>
      <c r="D31">
        <v>101.72233333299999</v>
      </c>
      <c r="E31">
        <v>17958</v>
      </c>
      <c r="G31" s="4"/>
      <c r="H31" s="4" t="s">
        <v>15</v>
      </c>
      <c r="I31" s="4" t="s">
        <v>16</v>
      </c>
      <c r="J31" s="4" t="s">
        <v>17</v>
      </c>
      <c r="K31" s="4" t="s">
        <v>18</v>
      </c>
      <c r="L31" s="4" t="s">
        <v>19</v>
      </c>
    </row>
    <row r="32" spans="2:26" x14ac:dyDescent="0.25">
      <c r="B32">
        <v>12645</v>
      </c>
      <c r="C32">
        <v>53736</v>
      </c>
      <c r="D32">
        <v>107.245</v>
      </c>
      <c r="E32">
        <v>18496</v>
      </c>
      <c r="G32" s="2" t="s">
        <v>11</v>
      </c>
      <c r="H32" s="2">
        <v>2</v>
      </c>
      <c r="I32" s="10">
        <v>12585600476.8713</v>
      </c>
      <c r="J32" s="2">
        <v>6292800238.4356499</v>
      </c>
      <c r="K32" s="2">
        <v>858.12159499073982</v>
      </c>
      <c r="L32" s="2">
        <v>5.3792955615061213E-58</v>
      </c>
    </row>
    <row r="33" spans="2:15" x14ac:dyDescent="0.25">
      <c r="B33">
        <v>12958</v>
      </c>
      <c r="C33">
        <v>54276</v>
      </c>
      <c r="D33">
        <v>94.965666666700002</v>
      </c>
      <c r="E33">
        <v>19272</v>
      </c>
      <c r="G33" s="2" t="s">
        <v>12</v>
      </c>
      <c r="H33" s="2">
        <v>87</v>
      </c>
      <c r="I33" s="11">
        <v>637990727.58425272</v>
      </c>
      <c r="J33" s="2">
        <v>7333226.753841985</v>
      </c>
      <c r="K33" s="2"/>
      <c r="L33" s="2"/>
    </row>
    <row r="34" spans="2:15" ht="15.75" thickBot="1" x14ac:dyDescent="0.3">
      <c r="B34">
        <v>13028</v>
      </c>
      <c r="C34">
        <v>55137</v>
      </c>
      <c r="D34">
        <v>85.579666666700007</v>
      </c>
      <c r="E34">
        <v>19701</v>
      </c>
      <c r="G34" s="3" t="s">
        <v>13</v>
      </c>
      <c r="H34" s="3">
        <v>89</v>
      </c>
      <c r="I34" s="3">
        <v>13223591204.455553</v>
      </c>
      <c r="J34" s="3"/>
      <c r="K34" s="3"/>
      <c r="L34" s="3"/>
    </row>
    <row r="35" spans="2:15" ht="15.75" thickBot="1" x14ac:dyDescent="0.3">
      <c r="B35">
        <v>13622</v>
      </c>
      <c r="C35">
        <v>55674</v>
      </c>
      <c r="D35">
        <v>83.2656666667</v>
      </c>
      <c r="E35">
        <v>20467</v>
      </c>
    </row>
    <row r="36" spans="2:15" x14ac:dyDescent="0.25">
      <c r="B36">
        <v>14483</v>
      </c>
      <c r="C36">
        <v>56266</v>
      </c>
      <c r="D36">
        <v>84.103666666699993</v>
      </c>
      <c r="E36">
        <v>21029</v>
      </c>
      <c r="G36" s="4"/>
      <c r="H36" s="4" t="s">
        <v>20</v>
      </c>
      <c r="I36" s="4" t="s">
        <v>8</v>
      </c>
      <c r="J36" s="4" t="s">
        <v>21</v>
      </c>
      <c r="K36" s="4" t="s">
        <v>22</v>
      </c>
      <c r="L36" s="4" t="s">
        <v>23</v>
      </c>
      <c r="M36" s="4" t="s">
        <v>24</v>
      </c>
      <c r="N36" s="4" t="s">
        <v>25</v>
      </c>
      <c r="O36" s="4" t="s">
        <v>26</v>
      </c>
    </row>
    <row r="37" spans="2:15" x14ac:dyDescent="0.25">
      <c r="B37">
        <v>14785</v>
      </c>
      <c r="C37">
        <v>57561</v>
      </c>
      <c r="D37">
        <v>72.908000000000001</v>
      </c>
      <c r="E37">
        <v>21658</v>
      </c>
      <c r="G37" s="2" t="s">
        <v>14</v>
      </c>
      <c r="H37" s="2">
        <v>-25982.050088940574</v>
      </c>
      <c r="I37" s="2">
        <v>1360.348203803253</v>
      </c>
      <c r="J37" s="2">
        <v>-19.099558492671303</v>
      </c>
      <c r="K37" s="2">
        <v>7.1686340456348898E-33</v>
      </c>
      <c r="L37" s="2">
        <v>-28685.889444664743</v>
      </c>
      <c r="M37" s="2">
        <v>-23278.210733216405</v>
      </c>
      <c r="N37" s="2">
        <v>-28685.889444664743</v>
      </c>
      <c r="O37" s="2">
        <v>-23278.210733216405</v>
      </c>
    </row>
    <row r="38" spans="2:15" x14ac:dyDescent="0.25">
      <c r="B38">
        <v>16304</v>
      </c>
      <c r="C38">
        <v>57810</v>
      </c>
      <c r="D38">
        <v>83.704666666700007</v>
      </c>
      <c r="E38">
        <v>22622</v>
      </c>
      <c r="G38" s="2" t="s">
        <v>27</v>
      </c>
      <c r="H38" s="2">
        <v>34.692861961144665</v>
      </c>
      <c r="I38" s="2">
        <v>5.9411054132972136</v>
      </c>
      <c r="J38" s="2">
        <v>5.8394624480986463</v>
      </c>
      <c r="K38" s="2">
        <v>8.8485774849714696E-8</v>
      </c>
      <c r="L38" s="2">
        <v>22.88427163988144</v>
      </c>
      <c r="M38" s="2">
        <v>46.50145228240789</v>
      </c>
      <c r="N38" s="2">
        <v>22.88427163988144</v>
      </c>
      <c r="O38" s="2">
        <v>46.50145228240789</v>
      </c>
    </row>
    <row r="39" spans="2:15" ht="15.75" thickBot="1" x14ac:dyDescent="0.3">
      <c r="B39">
        <v>16123</v>
      </c>
      <c r="C39">
        <v>58866</v>
      </c>
      <c r="D39">
        <v>100.44466666700001</v>
      </c>
      <c r="E39">
        <v>23130</v>
      </c>
      <c r="G39" s="3" t="s">
        <v>28</v>
      </c>
      <c r="H39" s="3">
        <v>1.8961226915836316</v>
      </c>
      <c r="I39" s="3">
        <v>4.5864080413688391E-2</v>
      </c>
      <c r="J39" s="3">
        <v>41.342215399956501</v>
      </c>
      <c r="K39" s="3">
        <v>5.5763126528579596E-59</v>
      </c>
      <c r="L39" s="3">
        <v>1.8049628655259173</v>
      </c>
      <c r="M39" s="3">
        <v>1.9872825176413458</v>
      </c>
      <c r="N39" s="3">
        <v>1.8049628655259173</v>
      </c>
      <c r="O39" s="3">
        <v>1.9872825176413458</v>
      </c>
    </row>
    <row r="40" spans="2:15" x14ac:dyDescent="0.25">
      <c r="B40">
        <v>16534</v>
      </c>
      <c r="C40">
        <v>59752</v>
      </c>
      <c r="D40">
        <v>92.302333333299998</v>
      </c>
      <c r="E40">
        <v>23408</v>
      </c>
    </row>
    <row r="41" spans="2:15" x14ac:dyDescent="0.25">
      <c r="B41">
        <v>16862</v>
      </c>
      <c r="C41">
        <v>60245</v>
      </c>
      <c r="D41">
        <v>97.018000000000001</v>
      </c>
      <c r="E41">
        <v>23648</v>
      </c>
    </row>
    <row r="42" spans="2:15" x14ac:dyDescent="0.25">
      <c r="B42">
        <v>17704</v>
      </c>
      <c r="C42">
        <v>60106</v>
      </c>
      <c r="D42">
        <v>95.336333333300004</v>
      </c>
      <c r="E42">
        <v>24147</v>
      </c>
    </row>
    <row r="43" spans="2:15" x14ac:dyDescent="0.25">
      <c r="B43">
        <v>18207</v>
      </c>
      <c r="C43">
        <v>60950</v>
      </c>
      <c r="D43">
        <v>80.346666666700003</v>
      </c>
      <c r="E43">
        <v>24503</v>
      </c>
    </row>
    <row r="44" spans="2:15" x14ac:dyDescent="0.25">
      <c r="B44">
        <v>17819</v>
      </c>
      <c r="C44">
        <v>61777</v>
      </c>
      <c r="D44">
        <v>86.498999999999995</v>
      </c>
      <c r="E44">
        <v>24960</v>
      </c>
    </row>
    <row r="45" spans="2:15" x14ac:dyDescent="0.25">
      <c r="B45">
        <v>18428</v>
      </c>
      <c r="C45">
        <v>62003</v>
      </c>
      <c r="D45">
        <v>132.636</v>
      </c>
      <c r="E45">
        <v>25186</v>
      </c>
    </row>
    <row r="46" spans="2:15" x14ac:dyDescent="0.25">
      <c r="B46">
        <v>19117</v>
      </c>
      <c r="C46">
        <v>62273</v>
      </c>
      <c r="D46">
        <v>98.539333333299993</v>
      </c>
      <c r="E46">
        <v>25018</v>
      </c>
    </row>
    <row r="47" spans="2:15" x14ac:dyDescent="0.25">
      <c r="B47">
        <v>19622</v>
      </c>
      <c r="C47">
        <v>62528</v>
      </c>
      <c r="D47">
        <v>87.801000000000002</v>
      </c>
      <c r="E47">
        <v>25204</v>
      </c>
    </row>
    <row r="48" spans="2:15" x14ac:dyDescent="0.25">
      <c r="B48">
        <v>19981</v>
      </c>
      <c r="C48">
        <v>62993</v>
      </c>
      <c r="D48">
        <v>92.727666666700003</v>
      </c>
      <c r="E48">
        <v>24876</v>
      </c>
    </row>
    <row r="49" spans="2:5" x14ac:dyDescent="0.25">
      <c r="B49">
        <v>20898</v>
      </c>
      <c r="C49">
        <v>63974</v>
      </c>
      <c r="D49">
        <v>94.799000000000007</v>
      </c>
      <c r="E49">
        <v>25338</v>
      </c>
    </row>
    <row r="50" spans="2:5" x14ac:dyDescent="0.25">
      <c r="B50">
        <v>21533</v>
      </c>
      <c r="C50">
        <v>64506</v>
      </c>
      <c r="D50">
        <v>79.329333333299999</v>
      </c>
      <c r="E50">
        <v>25547</v>
      </c>
    </row>
    <row r="51" spans="2:5" x14ac:dyDescent="0.25">
      <c r="B51">
        <v>21478</v>
      </c>
      <c r="C51">
        <v>64683</v>
      </c>
      <c r="D51">
        <v>81.766999999999996</v>
      </c>
      <c r="E51">
        <v>24344</v>
      </c>
    </row>
    <row r="52" spans="2:5" x14ac:dyDescent="0.25">
      <c r="B52">
        <v>21465</v>
      </c>
      <c r="C52">
        <v>64477</v>
      </c>
      <c r="D52">
        <v>85.221333333299995</v>
      </c>
      <c r="E52">
        <v>23852</v>
      </c>
    </row>
    <row r="53" spans="2:5" x14ac:dyDescent="0.25">
      <c r="B53">
        <v>20575</v>
      </c>
      <c r="C53">
        <v>63476</v>
      </c>
      <c r="D53">
        <v>89.876333333299996</v>
      </c>
      <c r="E53">
        <v>22540</v>
      </c>
    </row>
    <row r="54" spans="2:5" x14ac:dyDescent="0.25">
      <c r="B54">
        <v>19844</v>
      </c>
      <c r="C54">
        <v>63176</v>
      </c>
      <c r="D54">
        <v>93.625</v>
      </c>
      <c r="E54">
        <v>21876</v>
      </c>
    </row>
    <row r="55" spans="2:5" x14ac:dyDescent="0.25">
      <c r="B55">
        <v>19663</v>
      </c>
      <c r="C55">
        <v>63064</v>
      </c>
      <c r="D55">
        <v>94.287000000000006</v>
      </c>
      <c r="E55">
        <v>22111</v>
      </c>
    </row>
    <row r="56" spans="2:5" x14ac:dyDescent="0.25">
      <c r="B56">
        <v>19877</v>
      </c>
      <c r="C56">
        <v>63173</v>
      </c>
      <c r="D56">
        <v>95.120333333299996</v>
      </c>
      <c r="E56">
        <v>21967</v>
      </c>
    </row>
    <row r="57" spans="2:5" x14ac:dyDescent="0.25">
      <c r="B57">
        <v>21219</v>
      </c>
      <c r="C57">
        <v>62486</v>
      </c>
      <c r="D57">
        <v>90.265000000000001</v>
      </c>
      <c r="E57">
        <v>21755</v>
      </c>
    </row>
    <row r="58" spans="2:5" x14ac:dyDescent="0.25">
      <c r="B58">
        <v>21514</v>
      </c>
      <c r="C58">
        <v>62781</v>
      </c>
      <c r="D58">
        <v>94.102666666700003</v>
      </c>
      <c r="E58">
        <v>21406</v>
      </c>
    </row>
    <row r="59" spans="2:5" x14ac:dyDescent="0.25">
      <c r="B59">
        <v>21932</v>
      </c>
      <c r="C59">
        <v>63409</v>
      </c>
      <c r="D59">
        <v>95.749333333300001</v>
      </c>
      <c r="E59">
        <v>22026</v>
      </c>
    </row>
    <row r="60" spans="2:5" x14ac:dyDescent="0.25">
      <c r="B60">
        <v>22834</v>
      </c>
      <c r="C60">
        <v>63905</v>
      </c>
      <c r="D60">
        <v>96.456333333299995</v>
      </c>
      <c r="E60">
        <v>22632</v>
      </c>
    </row>
    <row r="61" spans="2:5" x14ac:dyDescent="0.25">
      <c r="B61">
        <v>23551</v>
      </c>
      <c r="C61">
        <v>64189</v>
      </c>
      <c r="D61">
        <v>98.731999999999999</v>
      </c>
      <c r="E61">
        <v>23268</v>
      </c>
    </row>
    <row r="62" spans="2:5" x14ac:dyDescent="0.25">
      <c r="B62">
        <v>24899</v>
      </c>
      <c r="C62">
        <v>63809</v>
      </c>
      <c r="D62">
        <v>103.67100000000001</v>
      </c>
      <c r="E62">
        <v>24103</v>
      </c>
    </row>
    <row r="63" spans="2:5" x14ac:dyDescent="0.25">
      <c r="B63">
        <v>24859</v>
      </c>
      <c r="C63">
        <v>64495</v>
      </c>
      <c r="D63">
        <v>106.32933333299999</v>
      </c>
      <c r="E63">
        <v>24278</v>
      </c>
    </row>
    <row r="64" spans="2:5" x14ac:dyDescent="0.25">
      <c r="B64">
        <v>24791</v>
      </c>
      <c r="C64">
        <v>65068</v>
      </c>
      <c r="D64">
        <v>93.13</v>
      </c>
      <c r="E64">
        <v>23801</v>
      </c>
    </row>
    <row r="65" spans="2:5" x14ac:dyDescent="0.25">
      <c r="B65">
        <v>25225</v>
      </c>
      <c r="C65">
        <v>65274</v>
      </c>
      <c r="D65">
        <v>98.166333333300003</v>
      </c>
      <c r="E65">
        <v>24067</v>
      </c>
    </row>
    <row r="66" spans="2:5" x14ac:dyDescent="0.25">
      <c r="B66">
        <v>25886</v>
      </c>
      <c r="C66">
        <v>65985</v>
      </c>
      <c r="D66">
        <v>106.230333333</v>
      </c>
      <c r="E66">
        <v>24035</v>
      </c>
    </row>
    <row r="67" spans="2:5" x14ac:dyDescent="0.25">
      <c r="B67">
        <v>26382</v>
      </c>
      <c r="C67">
        <v>66123</v>
      </c>
      <c r="D67">
        <v>115.83</v>
      </c>
      <c r="E67">
        <v>24547</v>
      </c>
    </row>
    <row r="68" spans="2:5" x14ac:dyDescent="0.25">
      <c r="B68">
        <v>27561</v>
      </c>
      <c r="C68">
        <v>65723</v>
      </c>
      <c r="D68">
        <v>113.685</v>
      </c>
      <c r="E68">
        <v>25143</v>
      </c>
    </row>
    <row r="69" spans="2:5" x14ac:dyDescent="0.25">
      <c r="B69">
        <v>27944</v>
      </c>
      <c r="C69">
        <v>66409</v>
      </c>
      <c r="D69">
        <v>134.96866666700001</v>
      </c>
      <c r="E69">
        <v>24524</v>
      </c>
    </row>
    <row r="70" spans="2:5" x14ac:dyDescent="0.25">
      <c r="B70">
        <v>28766</v>
      </c>
      <c r="C70">
        <v>66922</v>
      </c>
      <c r="D70">
        <v>136.76833333299999</v>
      </c>
      <c r="E70">
        <v>25346</v>
      </c>
    </row>
    <row r="71" spans="2:5" x14ac:dyDescent="0.25">
      <c r="B71">
        <v>30088</v>
      </c>
      <c r="C71">
        <v>67736</v>
      </c>
      <c r="D71">
        <v>123.596333333</v>
      </c>
      <c r="E71">
        <v>25473</v>
      </c>
    </row>
    <row r="72" spans="2:5" x14ac:dyDescent="0.25">
      <c r="B72">
        <v>30961</v>
      </c>
      <c r="C72">
        <v>68611</v>
      </c>
      <c r="D72">
        <v>125.82033333299999</v>
      </c>
      <c r="E72">
        <v>25513</v>
      </c>
    </row>
    <row r="73" spans="2:5" x14ac:dyDescent="0.25">
      <c r="B73">
        <v>32240</v>
      </c>
      <c r="C73">
        <v>69350</v>
      </c>
      <c r="D73">
        <v>131.161</v>
      </c>
      <c r="E73">
        <v>26784</v>
      </c>
    </row>
    <row r="74" spans="2:5" x14ac:dyDescent="0.25">
      <c r="B74">
        <v>32910</v>
      </c>
      <c r="C74">
        <v>70248</v>
      </c>
      <c r="D74">
        <v>108.31733333299999</v>
      </c>
      <c r="E74">
        <v>27282</v>
      </c>
    </row>
    <row r="75" spans="2:5" x14ac:dyDescent="0.25">
      <c r="B75">
        <v>34089</v>
      </c>
      <c r="C75">
        <v>70392</v>
      </c>
      <c r="D75">
        <v>92.141333333299997</v>
      </c>
      <c r="E75">
        <v>27713</v>
      </c>
    </row>
    <row r="76" spans="2:5" x14ac:dyDescent="0.25">
      <c r="B76">
        <v>34997</v>
      </c>
      <c r="C76">
        <v>71558</v>
      </c>
      <c r="D76">
        <v>84.395666666699995</v>
      </c>
      <c r="E76">
        <v>28587</v>
      </c>
    </row>
    <row r="77" spans="2:5" x14ac:dyDescent="0.25">
      <c r="B77">
        <v>36224</v>
      </c>
      <c r="C77">
        <v>72284</v>
      </c>
      <c r="D77">
        <v>79.780333333300007</v>
      </c>
      <c r="E77">
        <v>29858</v>
      </c>
    </row>
    <row r="78" spans="2:5" x14ac:dyDescent="0.25">
      <c r="B78">
        <v>36913</v>
      </c>
      <c r="C78">
        <v>73498</v>
      </c>
      <c r="D78">
        <v>74.891666666700004</v>
      </c>
      <c r="E78">
        <v>29970</v>
      </c>
    </row>
    <row r="79" spans="2:5" x14ac:dyDescent="0.25">
      <c r="B79">
        <v>38344</v>
      </c>
      <c r="C79">
        <v>73943</v>
      </c>
      <c r="D79">
        <v>102.55233333300001</v>
      </c>
      <c r="E79">
        <v>30408</v>
      </c>
    </row>
    <row r="80" spans="2:5" x14ac:dyDescent="0.25">
      <c r="B80">
        <v>39645</v>
      </c>
      <c r="C80">
        <v>75002</v>
      </c>
      <c r="D80">
        <v>130.50399999999999</v>
      </c>
      <c r="E80">
        <v>31300</v>
      </c>
    </row>
    <row r="81" spans="2:5" x14ac:dyDescent="0.25">
      <c r="B81">
        <v>40865</v>
      </c>
      <c r="C81">
        <v>75529</v>
      </c>
      <c r="D81">
        <v>162.958</v>
      </c>
      <c r="E81">
        <v>31684</v>
      </c>
    </row>
    <row r="82" spans="2:5" x14ac:dyDescent="0.25">
      <c r="B82">
        <v>41277</v>
      </c>
      <c r="C82">
        <v>76873</v>
      </c>
      <c r="D82">
        <v>192.10733333300001</v>
      </c>
      <c r="E82">
        <v>31831</v>
      </c>
    </row>
    <row r="83" spans="2:5" x14ac:dyDescent="0.25">
      <c r="B83">
        <v>42327</v>
      </c>
      <c r="C83">
        <v>77534</v>
      </c>
      <c r="D83">
        <v>199.29166666699999</v>
      </c>
      <c r="E83">
        <v>32393</v>
      </c>
    </row>
    <row r="84" spans="2:5" x14ac:dyDescent="0.25">
      <c r="B84">
        <v>44226</v>
      </c>
      <c r="C84">
        <v>77333</v>
      </c>
      <c r="D84">
        <v>223.83600000000001</v>
      </c>
      <c r="E84">
        <v>33102</v>
      </c>
    </row>
    <row r="85" spans="2:5" x14ac:dyDescent="0.25">
      <c r="B85">
        <v>44392</v>
      </c>
      <c r="C85">
        <v>77971</v>
      </c>
      <c r="D85">
        <v>252.71433333300001</v>
      </c>
      <c r="E85">
        <v>33029</v>
      </c>
    </row>
    <row r="86" spans="2:5" x14ac:dyDescent="0.25">
      <c r="B86">
        <v>44695</v>
      </c>
      <c r="C86">
        <v>78506</v>
      </c>
      <c r="D86">
        <v>200.236333333</v>
      </c>
      <c r="E86">
        <v>33474</v>
      </c>
    </row>
    <row r="87" spans="2:5" x14ac:dyDescent="0.25">
      <c r="B87">
        <v>44904</v>
      </c>
      <c r="C87">
        <v>79275</v>
      </c>
      <c r="D87">
        <v>209.497333333</v>
      </c>
      <c r="E87">
        <v>33675</v>
      </c>
    </row>
    <row r="88" spans="2:5" x14ac:dyDescent="0.25">
      <c r="B88">
        <v>44138</v>
      </c>
      <c r="C88">
        <v>79592</v>
      </c>
      <c r="D88">
        <v>206.91766666699999</v>
      </c>
      <c r="E88">
        <v>33960</v>
      </c>
    </row>
    <row r="89" spans="2:5" x14ac:dyDescent="0.25">
      <c r="B89">
        <v>44550</v>
      </c>
      <c r="C89">
        <v>80185</v>
      </c>
      <c r="D89">
        <v>167.19</v>
      </c>
      <c r="E89">
        <v>33448</v>
      </c>
    </row>
    <row r="90" spans="2:5" x14ac:dyDescent="0.25">
      <c r="B90">
        <v>44189</v>
      </c>
      <c r="C90">
        <v>80437</v>
      </c>
      <c r="D90">
        <v>164.63133333299999</v>
      </c>
      <c r="E90">
        <v>33700</v>
      </c>
    </row>
    <row r="91" spans="2:5" x14ac:dyDescent="0.25">
      <c r="B91">
        <v>44154</v>
      </c>
      <c r="C91">
        <v>80708</v>
      </c>
      <c r="D91">
        <v>191.378333333</v>
      </c>
      <c r="E91">
        <v>34021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1" sqref="G11"/>
    </sheetView>
  </sheetViews>
  <sheetFormatPr baseColWidth="10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1961</v>
      </c>
      <c r="B2">
        <v>35.857999999999997</v>
      </c>
      <c r="C2">
        <v>637</v>
      </c>
      <c r="D2">
        <v>59.6</v>
      </c>
    </row>
    <row r="3" spans="1:4" x14ac:dyDescent="0.25">
      <c r="A3">
        <f>+A2+1</f>
        <v>1962</v>
      </c>
      <c r="B3">
        <v>37.503999999999998</v>
      </c>
      <c r="C3">
        <v>643.20000000000005</v>
      </c>
      <c r="D3">
        <v>64.2</v>
      </c>
    </row>
    <row r="4" spans="1:4" x14ac:dyDescent="0.25">
      <c r="A4">
        <f t="shared" ref="A4:A18" si="0">+A3+1</f>
        <v>1963</v>
      </c>
      <c r="B4">
        <v>40.378</v>
      </c>
      <c r="C4">
        <v>651</v>
      </c>
      <c r="D4">
        <v>68.8</v>
      </c>
    </row>
    <row r="5" spans="1:4" x14ac:dyDescent="0.25">
      <c r="A5">
        <f t="shared" si="0"/>
        <v>1964</v>
      </c>
      <c r="B5">
        <v>46.146999999999998</v>
      </c>
      <c r="C5">
        <v>685.7</v>
      </c>
      <c r="D5">
        <v>75.5</v>
      </c>
    </row>
    <row r="6" spans="1:4" x14ac:dyDescent="0.25">
      <c r="A6">
        <f t="shared" si="0"/>
        <v>1965</v>
      </c>
      <c r="B6">
        <v>51.046999999999997</v>
      </c>
      <c r="C6">
        <v>710.7</v>
      </c>
      <c r="D6">
        <v>84.4</v>
      </c>
    </row>
    <row r="7" spans="1:4" x14ac:dyDescent="0.25">
      <c r="A7">
        <f t="shared" si="0"/>
        <v>1966</v>
      </c>
      <c r="B7">
        <v>53.871000000000002</v>
      </c>
      <c r="C7">
        <v>724.3</v>
      </c>
      <c r="D7">
        <v>91.8</v>
      </c>
    </row>
    <row r="8" spans="1:4" x14ac:dyDescent="0.25">
      <c r="A8">
        <f t="shared" si="0"/>
        <v>1967</v>
      </c>
      <c r="B8">
        <v>56.834000000000003</v>
      </c>
      <c r="C8">
        <v>735.2</v>
      </c>
      <c r="D8">
        <v>99.9</v>
      </c>
    </row>
    <row r="9" spans="1:4" x14ac:dyDescent="0.25">
      <c r="A9">
        <f t="shared" si="0"/>
        <v>1968</v>
      </c>
      <c r="B9">
        <v>65.438999999999993</v>
      </c>
      <c r="C9">
        <v>760.3</v>
      </c>
      <c r="D9">
        <v>109.1</v>
      </c>
    </row>
    <row r="10" spans="1:4" x14ac:dyDescent="0.25">
      <c r="A10">
        <f t="shared" si="0"/>
        <v>1969</v>
      </c>
      <c r="B10">
        <v>74.938999999999993</v>
      </c>
      <c r="C10">
        <v>777.6</v>
      </c>
      <c r="D10">
        <v>120.7</v>
      </c>
    </row>
    <row r="11" spans="1:4" x14ac:dyDescent="0.25">
      <c r="A11">
        <f t="shared" si="0"/>
        <v>1970</v>
      </c>
      <c r="B11">
        <v>80.975999999999999</v>
      </c>
      <c r="C11">
        <v>780.8</v>
      </c>
      <c r="D11">
        <v>132</v>
      </c>
    </row>
    <row r="12" spans="1:4" x14ac:dyDescent="0.25">
      <c r="A12">
        <f t="shared" si="0"/>
        <v>1971</v>
      </c>
      <c r="B12">
        <v>90.802000000000007</v>
      </c>
      <c r="C12">
        <v>825.8</v>
      </c>
      <c r="D12">
        <v>146.6</v>
      </c>
    </row>
    <row r="13" spans="1:4" x14ac:dyDescent="0.25">
      <c r="A13">
        <f t="shared" si="0"/>
        <v>1972</v>
      </c>
      <c r="B13">
        <v>101.955</v>
      </c>
      <c r="C13">
        <v>864.1</v>
      </c>
      <c r="D13">
        <v>162.69999999999999</v>
      </c>
    </row>
    <row r="14" spans="1:4" x14ac:dyDescent="0.25">
      <c r="A14">
        <f t="shared" si="0"/>
        <v>1973</v>
      </c>
      <c r="B14">
        <v>114.367</v>
      </c>
      <c r="C14">
        <v>894.2</v>
      </c>
      <c r="D14">
        <v>180.6</v>
      </c>
    </row>
    <row r="15" spans="1:4" x14ac:dyDescent="0.25">
      <c r="A15">
        <f t="shared" si="0"/>
        <v>1974</v>
      </c>
      <c r="B15">
        <v>101.82299999999999</v>
      </c>
      <c r="C15">
        <v>891.2</v>
      </c>
      <c r="D15">
        <v>197.1</v>
      </c>
    </row>
    <row r="16" spans="1:4" x14ac:dyDescent="0.25">
      <c r="A16">
        <f t="shared" si="0"/>
        <v>1975</v>
      </c>
      <c r="B16">
        <v>107.572</v>
      </c>
      <c r="C16">
        <v>887.5</v>
      </c>
      <c r="D16">
        <v>209.6</v>
      </c>
    </row>
    <row r="17" spans="1:4" x14ac:dyDescent="0.25">
      <c r="A17">
        <f t="shared" si="0"/>
        <v>1976</v>
      </c>
      <c r="B17">
        <v>117.6</v>
      </c>
      <c r="C17">
        <v>892.3</v>
      </c>
      <c r="D17">
        <v>221.9</v>
      </c>
    </row>
    <row r="18" spans="1:4" x14ac:dyDescent="0.25">
      <c r="A18">
        <f t="shared" si="0"/>
        <v>1977</v>
      </c>
      <c r="B18">
        <v>123.224</v>
      </c>
      <c r="C18">
        <v>930.1</v>
      </c>
      <c r="D18">
        <v>232.5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E15" sqref="E15"/>
    </sheetView>
  </sheetViews>
  <sheetFormatPr baseColWidth="10" defaultRowHeight="15" x14ac:dyDescent="0.25"/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>
        <v>1969</v>
      </c>
      <c r="B3">
        <v>74.938999999999993</v>
      </c>
      <c r="C3">
        <v>777.6</v>
      </c>
      <c r="D3">
        <v>120.7</v>
      </c>
    </row>
    <row r="4" spans="1:4" x14ac:dyDescent="0.25">
      <c r="A4">
        <f>+A3+1</f>
        <v>1970</v>
      </c>
      <c r="B4">
        <v>80.975999999999999</v>
      </c>
      <c r="C4">
        <v>780.8</v>
      </c>
      <c r="D4">
        <v>132</v>
      </c>
    </row>
    <row r="5" spans="1:4" x14ac:dyDescent="0.25">
      <c r="A5">
        <f t="shared" ref="A5:A21" si="0">+A4+1</f>
        <v>1971</v>
      </c>
      <c r="B5">
        <v>90.802000000000007</v>
      </c>
      <c r="C5">
        <v>825.8</v>
      </c>
      <c r="D5">
        <v>146.6</v>
      </c>
    </row>
    <row r="6" spans="1:4" x14ac:dyDescent="0.25">
      <c r="A6">
        <f t="shared" si="0"/>
        <v>1972</v>
      </c>
      <c r="B6">
        <v>101.955</v>
      </c>
      <c r="C6">
        <v>864.1</v>
      </c>
      <c r="D6">
        <v>162.69999999999999</v>
      </c>
    </row>
    <row r="7" spans="1:4" x14ac:dyDescent="0.25">
      <c r="A7">
        <f t="shared" si="0"/>
        <v>1973</v>
      </c>
      <c r="B7">
        <v>114.367</v>
      </c>
      <c r="C7">
        <v>894.2</v>
      </c>
      <c r="D7">
        <v>180.6</v>
      </c>
    </row>
    <row r="8" spans="1:4" x14ac:dyDescent="0.25">
      <c r="A8">
        <f t="shared" si="0"/>
        <v>1974</v>
      </c>
      <c r="B8">
        <v>101.82299999999999</v>
      </c>
      <c r="C8">
        <v>891.2</v>
      </c>
      <c r="D8">
        <v>197.1</v>
      </c>
    </row>
    <row r="9" spans="1:4" x14ac:dyDescent="0.25">
      <c r="A9">
        <f t="shared" si="0"/>
        <v>1975</v>
      </c>
      <c r="B9">
        <v>107.572</v>
      </c>
      <c r="C9">
        <v>887.5</v>
      </c>
      <c r="D9">
        <v>209.6</v>
      </c>
    </row>
    <row r="10" spans="1:4" x14ac:dyDescent="0.25">
      <c r="A10">
        <f t="shared" si="0"/>
        <v>1976</v>
      </c>
      <c r="B10">
        <v>117.6</v>
      </c>
      <c r="C10">
        <v>892.3</v>
      </c>
      <c r="D10">
        <v>221.9</v>
      </c>
    </row>
    <row r="11" spans="1:4" x14ac:dyDescent="0.25">
      <c r="A11">
        <f t="shared" si="0"/>
        <v>1977</v>
      </c>
      <c r="B11">
        <v>123.224</v>
      </c>
      <c r="C11">
        <v>930.1</v>
      </c>
      <c r="D11">
        <v>232.5</v>
      </c>
    </row>
    <row r="12" spans="1:4" x14ac:dyDescent="0.25">
      <c r="A12">
        <f t="shared" si="0"/>
        <v>1978</v>
      </c>
      <c r="B12">
        <v>130.971</v>
      </c>
      <c r="C12">
        <v>969.9</v>
      </c>
      <c r="D12">
        <v>243.5</v>
      </c>
    </row>
    <row r="13" spans="1:4" x14ac:dyDescent="0.25">
      <c r="A13">
        <f t="shared" si="0"/>
        <v>1979</v>
      </c>
      <c r="B13">
        <v>138.84200000000001</v>
      </c>
      <c r="C13">
        <v>1006.9</v>
      </c>
      <c r="D13">
        <v>257.7</v>
      </c>
    </row>
    <row r="14" spans="1:4" x14ac:dyDescent="0.25">
      <c r="A14">
        <f t="shared" si="0"/>
        <v>1980</v>
      </c>
      <c r="B14">
        <v>135.48599999999999</v>
      </c>
      <c r="C14">
        <v>1020.9</v>
      </c>
      <c r="D14">
        <v>274.39999999999998</v>
      </c>
    </row>
    <row r="15" spans="1:4" x14ac:dyDescent="0.25">
      <c r="A15">
        <f t="shared" si="0"/>
        <v>1981</v>
      </c>
      <c r="B15">
        <v>133.441</v>
      </c>
      <c r="C15">
        <v>1017.1</v>
      </c>
      <c r="D15">
        <v>289.5</v>
      </c>
    </row>
    <row r="16" spans="1:4" x14ac:dyDescent="0.25">
      <c r="A16">
        <f t="shared" si="0"/>
        <v>1982</v>
      </c>
      <c r="B16">
        <v>130.38800000000001</v>
      </c>
      <c r="C16">
        <v>1016.1</v>
      </c>
      <c r="D16">
        <v>301.89999999999998</v>
      </c>
    </row>
    <row r="17" spans="1:4" x14ac:dyDescent="0.25">
      <c r="A17">
        <f t="shared" si="0"/>
        <v>1983</v>
      </c>
      <c r="B17">
        <v>130.61500000000001</v>
      </c>
      <c r="C17">
        <v>1008.1</v>
      </c>
      <c r="D17">
        <v>314.89999999999998</v>
      </c>
    </row>
    <row r="18" spans="1:4" x14ac:dyDescent="0.25">
      <c r="A18">
        <f t="shared" si="0"/>
        <v>1984</v>
      </c>
      <c r="B18">
        <v>132.244</v>
      </c>
      <c r="C18">
        <v>985.1</v>
      </c>
      <c r="D18">
        <v>327.7</v>
      </c>
    </row>
    <row r="19" spans="1:4" x14ac:dyDescent="0.25">
      <c r="A19">
        <f t="shared" si="0"/>
        <v>1985</v>
      </c>
      <c r="B19">
        <v>137.31800000000001</v>
      </c>
      <c r="C19">
        <v>977.1</v>
      </c>
      <c r="D19">
        <v>339.4</v>
      </c>
    </row>
    <row r="20" spans="1:4" x14ac:dyDescent="0.25">
      <c r="A20">
        <f t="shared" si="0"/>
        <v>1986</v>
      </c>
      <c r="B20">
        <v>137.46799999999999</v>
      </c>
      <c r="C20">
        <v>1007.2</v>
      </c>
      <c r="D20">
        <v>349.49200000000002</v>
      </c>
    </row>
    <row r="21" spans="1:4" x14ac:dyDescent="0.25">
      <c r="A21">
        <f t="shared" si="0"/>
        <v>1987</v>
      </c>
      <c r="B21">
        <v>135.75</v>
      </c>
      <c r="C21">
        <v>1000</v>
      </c>
      <c r="D21">
        <v>358.23099999999999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opLeftCell="A13" workbookViewId="0">
      <selection activeCell="E11" sqref="E11"/>
    </sheetView>
  </sheetViews>
  <sheetFormatPr baseColWidth="10" defaultRowHeight="15" x14ac:dyDescent="0.25"/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>
        <v>1961</v>
      </c>
      <c r="B3">
        <v>35.857999999999997</v>
      </c>
      <c r="C3">
        <v>637</v>
      </c>
      <c r="D3">
        <v>59.6</v>
      </c>
    </row>
    <row r="4" spans="1:4" x14ac:dyDescent="0.25">
      <c r="A4">
        <f>+A3+1</f>
        <v>1962</v>
      </c>
      <c r="B4">
        <v>37.503999999999998</v>
      </c>
      <c r="C4">
        <v>643.20000000000005</v>
      </c>
      <c r="D4">
        <v>64.2</v>
      </c>
    </row>
    <row r="5" spans="1:4" x14ac:dyDescent="0.25">
      <c r="A5">
        <f t="shared" ref="A5:A21" si="0">+A4+1</f>
        <v>1963</v>
      </c>
      <c r="B5">
        <v>40.378</v>
      </c>
      <c r="C5">
        <v>651</v>
      </c>
      <c r="D5">
        <v>68.8</v>
      </c>
    </row>
    <row r="6" spans="1:4" x14ac:dyDescent="0.25">
      <c r="A6">
        <f t="shared" si="0"/>
        <v>1964</v>
      </c>
      <c r="B6">
        <v>46.146999999999998</v>
      </c>
      <c r="C6">
        <v>685.7</v>
      </c>
      <c r="D6">
        <v>75.5</v>
      </c>
    </row>
    <row r="7" spans="1:4" x14ac:dyDescent="0.25">
      <c r="A7">
        <f t="shared" si="0"/>
        <v>1965</v>
      </c>
      <c r="B7">
        <v>51.046999999999997</v>
      </c>
      <c r="C7">
        <v>710.7</v>
      </c>
      <c r="D7">
        <v>84.4</v>
      </c>
    </row>
    <row r="8" spans="1:4" x14ac:dyDescent="0.25">
      <c r="A8">
        <f t="shared" si="0"/>
        <v>1966</v>
      </c>
      <c r="B8">
        <v>53.871000000000002</v>
      </c>
      <c r="C8">
        <v>724.3</v>
      </c>
      <c r="D8">
        <v>91.8</v>
      </c>
    </row>
    <row r="9" spans="1:4" x14ac:dyDescent="0.25">
      <c r="A9">
        <f t="shared" si="0"/>
        <v>1967</v>
      </c>
      <c r="B9">
        <v>56.834000000000003</v>
      </c>
      <c r="C9">
        <v>735.2</v>
      </c>
      <c r="D9">
        <v>99.9</v>
      </c>
    </row>
    <row r="10" spans="1:4" x14ac:dyDescent="0.25">
      <c r="A10">
        <f t="shared" si="0"/>
        <v>1968</v>
      </c>
      <c r="B10">
        <v>65.438999999999993</v>
      </c>
      <c r="C10">
        <v>760.3</v>
      </c>
      <c r="D10">
        <v>109.1</v>
      </c>
    </row>
    <row r="11" spans="1:4" x14ac:dyDescent="0.25">
      <c r="A11">
        <f t="shared" si="0"/>
        <v>1969</v>
      </c>
      <c r="B11">
        <v>74.938999999999993</v>
      </c>
      <c r="C11">
        <v>777.6</v>
      </c>
      <c r="D11">
        <v>120.7</v>
      </c>
    </row>
    <row r="12" spans="1:4" x14ac:dyDescent="0.25">
      <c r="A12">
        <f t="shared" si="0"/>
        <v>1970</v>
      </c>
      <c r="B12">
        <v>80.975999999999999</v>
      </c>
      <c r="C12">
        <v>780.8</v>
      </c>
      <c r="D12">
        <v>132</v>
      </c>
    </row>
    <row r="13" spans="1:4" x14ac:dyDescent="0.25">
      <c r="A13">
        <f t="shared" si="0"/>
        <v>1971</v>
      </c>
      <c r="B13">
        <v>90.802000000000007</v>
      </c>
      <c r="C13">
        <v>825.8</v>
      </c>
      <c r="D13">
        <v>146.6</v>
      </c>
    </row>
    <row r="14" spans="1:4" x14ac:dyDescent="0.25">
      <c r="A14">
        <f t="shared" si="0"/>
        <v>1972</v>
      </c>
      <c r="B14">
        <v>101.955</v>
      </c>
      <c r="C14">
        <v>864.1</v>
      </c>
      <c r="D14">
        <v>162.69999999999999</v>
      </c>
    </row>
    <row r="15" spans="1:4" x14ac:dyDescent="0.25">
      <c r="A15">
        <f t="shared" si="0"/>
        <v>1973</v>
      </c>
      <c r="B15">
        <v>114.367</v>
      </c>
      <c r="C15">
        <v>894.2</v>
      </c>
      <c r="D15">
        <v>180.6</v>
      </c>
    </row>
    <row r="16" spans="1:4" x14ac:dyDescent="0.25">
      <c r="A16">
        <f t="shared" si="0"/>
        <v>1974</v>
      </c>
      <c r="B16">
        <v>101.82299999999999</v>
      </c>
      <c r="C16">
        <v>891.2</v>
      </c>
      <c r="D16">
        <v>197.1</v>
      </c>
    </row>
    <row r="17" spans="1:4" x14ac:dyDescent="0.25">
      <c r="A17">
        <f t="shared" si="0"/>
        <v>1975</v>
      </c>
      <c r="B17">
        <v>107.572</v>
      </c>
      <c r="C17">
        <v>887.5</v>
      </c>
      <c r="D17">
        <v>209.6</v>
      </c>
    </row>
    <row r="18" spans="1:4" x14ac:dyDescent="0.25">
      <c r="A18">
        <f t="shared" si="0"/>
        <v>1976</v>
      </c>
      <c r="B18">
        <v>117.6</v>
      </c>
      <c r="C18">
        <v>892.3</v>
      </c>
      <c r="D18">
        <v>221.9</v>
      </c>
    </row>
    <row r="19" spans="1:4" x14ac:dyDescent="0.25">
      <c r="A19">
        <f t="shared" si="0"/>
        <v>1977</v>
      </c>
      <c r="B19">
        <v>123.224</v>
      </c>
      <c r="C19">
        <v>930.1</v>
      </c>
      <c r="D19">
        <v>232.5</v>
      </c>
    </row>
    <row r="20" spans="1:4" x14ac:dyDescent="0.25">
      <c r="A20">
        <f t="shared" si="0"/>
        <v>1978</v>
      </c>
      <c r="B20">
        <v>130.971</v>
      </c>
      <c r="C20">
        <v>969.9</v>
      </c>
      <c r="D20">
        <v>243.5</v>
      </c>
    </row>
    <row r="21" spans="1:4" x14ac:dyDescent="0.25">
      <c r="A21">
        <f t="shared" si="0"/>
        <v>1979</v>
      </c>
      <c r="B21">
        <v>138.84200000000001</v>
      </c>
      <c r="C21">
        <v>1006.9</v>
      </c>
      <c r="D21">
        <v>257.7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0" sqref="F10"/>
    </sheetView>
  </sheetViews>
  <sheetFormatPr baseColWidth="10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1965</v>
      </c>
      <c r="B2">
        <v>51.046999999999997</v>
      </c>
      <c r="C2">
        <v>710.7</v>
      </c>
      <c r="D2">
        <v>84.4</v>
      </c>
    </row>
    <row r="3" spans="1:4" x14ac:dyDescent="0.25">
      <c r="A3">
        <f>+A2+1</f>
        <v>1966</v>
      </c>
      <c r="B3">
        <v>53.871000000000002</v>
      </c>
      <c r="C3">
        <v>724.3</v>
      </c>
      <c r="D3">
        <v>91.8</v>
      </c>
    </row>
    <row r="4" spans="1:4" x14ac:dyDescent="0.25">
      <c r="A4">
        <f t="shared" ref="A4:A22" si="0">+A3+1</f>
        <v>1967</v>
      </c>
      <c r="B4">
        <v>56.834000000000003</v>
      </c>
      <c r="C4">
        <v>735.2</v>
      </c>
      <c r="D4">
        <v>99.9</v>
      </c>
    </row>
    <row r="5" spans="1:4" x14ac:dyDescent="0.25">
      <c r="A5">
        <f t="shared" si="0"/>
        <v>1968</v>
      </c>
      <c r="B5">
        <v>65.438999999999993</v>
      </c>
      <c r="C5">
        <v>760.3</v>
      </c>
      <c r="D5">
        <v>109.1</v>
      </c>
    </row>
    <row r="6" spans="1:4" x14ac:dyDescent="0.25">
      <c r="A6">
        <f t="shared" si="0"/>
        <v>1969</v>
      </c>
      <c r="B6">
        <v>74.938999999999993</v>
      </c>
      <c r="C6">
        <v>777.6</v>
      </c>
      <c r="D6">
        <v>120.7</v>
      </c>
    </row>
    <row r="7" spans="1:4" x14ac:dyDescent="0.25">
      <c r="A7">
        <f t="shared" si="0"/>
        <v>1970</v>
      </c>
      <c r="B7">
        <v>80.975999999999999</v>
      </c>
      <c r="C7">
        <v>780.8</v>
      </c>
      <c r="D7">
        <v>132</v>
      </c>
    </row>
    <row r="8" spans="1:4" x14ac:dyDescent="0.25">
      <c r="A8">
        <f t="shared" si="0"/>
        <v>1971</v>
      </c>
      <c r="B8">
        <v>90.802000000000007</v>
      </c>
      <c r="C8">
        <v>825.8</v>
      </c>
      <c r="D8">
        <v>146.6</v>
      </c>
    </row>
    <row r="9" spans="1:4" x14ac:dyDescent="0.25">
      <c r="A9">
        <f t="shared" si="0"/>
        <v>1972</v>
      </c>
      <c r="B9">
        <v>101.955</v>
      </c>
      <c r="C9">
        <v>864.1</v>
      </c>
      <c r="D9">
        <v>162.69999999999999</v>
      </c>
    </row>
    <row r="10" spans="1:4" x14ac:dyDescent="0.25">
      <c r="A10">
        <f t="shared" si="0"/>
        <v>1973</v>
      </c>
      <c r="B10">
        <v>114.367</v>
      </c>
      <c r="C10">
        <v>894.2</v>
      </c>
      <c r="D10">
        <v>180.6</v>
      </c>
    </row>
    <row r="11" spans="1:4" x14ac:dyDescent="0.25">
      <c r="A11">
        <f t="shared" si="0"/>
        <v>1974</v>
      </c>
      <c r="B11">
        <v>101.82299999999999</v>
      </c>
      <c r="C11">
        <v>891.2</v>
      </c>
      <c r="D11">
        <v>197.1</v>
      </c>
    </row>
    <row r="12" spans="1:4" x14ac:dyDescent="0.25">
      <c r="A12">
        <f t="shared" si="0"/>
        <v>1975</v>
      </c>
      <c r="B12">
        <v>107.572</v>
      </c>
      <c r="C12">
        <v>887.5</v>
      </c>
      <c r="D12">
        <v>209.6</v>
      </c>
    </row>
    <row r="13" spans="1:4" x14ac:dyDescent="0.25">
      <c r="A13">
        <f t="shared" si="0"/>
        <v>1976</v>
      </c>
      <c r="B13">
        <v>117.6</v>
      </c>
      <c r="C13">
        <v>892.3</v>
      </c>
      <c r="D13">
        <v>221.9</v>
      </c>
    </row>
    <row r="14" spans="1:4" x14ac:dyDescent="0.25">
      <c r="A14">
        <f t="shared" si="0"/>
        <v>1977</v>
      </c>
      <c r="B14">
        <v>123.224</v>
      </c>
      <c r="C14">
        <v>930.1</v>
      </c>
      <c r="D14">
        <v>232.5</v>
      </c>
    </row>
    <row r="15" spans="1:4" x14ac:dyDescent="0.25">
      <c r="A15">
        <f t="shared" si="0"/>
        <v>1978</v>
      </c>
      <c r="B15">
        <v>130.971</v>
      </c>
      <c r="C15">
        <v>969.9</v>
      </c>
      <c r="D15">
        <v>243.5</v>
      </c>
    </row>
    <row r="16" spans="1:4" x14ac:dyDescent="0.25">
      <c r="A16">
        <f t="shared" si="0"/>
        <v>1979</v>
      </c>
      <c r="B16">
        <v>138.84200000000001</v>
      </c>
      <c r="C16">
        <v>1006.9</v>
      </c>
      <c r="D16">
        <v>257.7</v>
      </c>
    </row>
    <row r="17" spans="1:4" x14ac:dyDescent="0.25">
      <c r="A17">
        <f t="shared" si="0"/>
        <v>1980</v>
      </c>
      <c r="B17">
        <v>135.48599999999999</v>
      </c>
      <c r="C17">
        <v>1020.9</v>
      </c>
      <c r="D17">
        <v>274.39999999999998</v>
      </c>
    </row>
    <row r="18" spans="1:4" x14ac:dyDescent="0.25">
      <c r="A18">
        <f t="shared" si="0"/>
        <v>1981</v>
      </c>
      <c r="B18">
        <v>133.441</v>
      </c>
      <c r="C18">
        <v>1017.1</v>
      </c>
      <c r="D18">
        <v>289.5</v>
      </c>
    </row>
    <row r="19" spans="1:4" x14ac:dyDescent="0.25">
      <c r="A19">
        <f t="shared" si="0"/>
        <v>1982</v>
      </c>
      <c r="B19">
        <v>130.38800000000001</v>
      </c>
      <c r="C19">
        <v>1016.1</v>
      </c>
      <c r="D19">
        <v>301.89999999999998</v>
      </c>
    </row>
    <row r="20" spans="1:4" x14ac:dyDescent="0.25">
      <c r="A20">
        <f t="shared" si="0"/>
        <v>1983</v>
      </c>
      <c r="B20">
        <v>130.61500000000001</v>
      </c>
      <c r="C20">
        <v>1008.1</v>
      </c>
      <c r="D20">
        <v>314.89999999999998</v>
      </c>
    </row>
    <row r="21" spans="1:4" x14ac:dyDescent="0.25">
      <c r="A21">
        <f t="shared" si="0"/>
        <v>1984</v>
      </c>
      <c r="B21">
        <v>132.244</v>
      </c>
      <c r="C21">
        <v>985.1</v>
      </c>
      <c r="D21">
        <v>327.7</v>
      </c>
    </row>
    <row r="22" spans="1:4" x14ac:dyDescent="0.25">
      <c r="A22">
        <f t="shared" si="0"/>
        <v>1985</v>
      </c>
      <c r="B22">
        <v>137.31800000000001</v>
      </c>
      <c r="C22">
        <v>977.1</v>
      </c>
      <c r="D22">
        <v>339.4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exm 1</vt:lpstr>
      <vt:lpstr>Hoja1</vt:lpstr>
      <vt:lpstr>exm 2</vt:lpstr>
      <vt:lpstr>exm 3</vt:lpstr>
      <vt:lpstr>exm 4</vt:lpstr>
      <vt:lpstr>exm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2016-10-12T22:46:46Z</dcterms:created>
  <dcterms:modified xsi:type="dcterms:W3CDTF">2019-12-23T14:47:48Z</dcterms:modified>
</cp:coreProperties>
</file>