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7" i="1" l="1"/>
  <c r="E8" i="1" l="1"/>
  <c r="F8" i="1"/>
  <c r="G8" i="1"/>
  <c r="E9" i="1"/>
  <c r="F9" i="1"/>
  <c r="G9" i="1"/>
  <c r="F7" i="1"/>
  <c r="G7" i="1"/>
  <c r="O8" i="1"/>
  <c r="P8" i="1"/>
  <c r="Q8" i="1"/>
  <c r="R8" i="1"/>
  <c r="O9" i="1"/>
  <c r="P9" i="1"/>
  <c r="Q9" i="1"/>
  <c r="R9" i="1"/>
  <c r="P7" i="1"/>
  <c r="Q7" i="1"/>
  <c r="R7" i="1"/>
  <c r="O7" i="1"/>
  <c r="E7" i="1"/>
  <c r="C9" i="1"/>
  <c r="D9" i="1"/>
  <c r="H9" i="1"/>
  <c r="I9" i="1"/>
  <c r="J9" i="1"/>
  <c r="K9" i="1"/>
  <c r="L9" i="1"/>
  <c r="M9" i="1"/>
  <c r="N9" i="1"/>
  <c r="S9" i="1"/>
  <c r="B9" i="1"/>
  <c r="S8" i="1"/>
  <c r="C8" i="1"/>
  <c r="D8" i="1"/>
  <c r="H8" i="1"/>
  <c r="I8" i="1"/>
  <c r="J8" i="1"/>
  <c r="K8" i="1"/>
  <c r="L8" i="1"/>
  <c r="M8" i="1"/>
  <c r="N8" i="1"/>
  <c r="B8" i="1"/>
  <c r="C7" i="1"/>
  <c r="D7" i="1"/>
  <c r="H7" i="1"/>
  <c r="I7" i="1"/>
  <c r="J7" i="1"/>
  <c r="K7" i="1"/>
  <c r="M7" i="1"/>
  <c r="N7" i="1"/>
  <c r="S7" i="1"/>
  <c r="B7" i="1"/>
</calcChain>
</file>

<file path=xl/sharedStrings.xml><?xml version="1.0" encoding="utf-8"?>
<sst xmlns="http://schemas.openxmlformats.org/spreadsheetml/2006/main" count="41" uniqueCount="29">
  <si>
    <t>ax</t>
  </si>
  <si>
    <t>ay</t>
  </si>
  <si>
    <t>az</t>
  </si>
  <si>
    <t>theta</t>
  </si>
  <si>
    <t>phi</t>
  </si>
  <si>
    <t>alpha</t>
  </si>
  <si>
    <t>beta</t>
  </si>
  <si>
    <t>W</t>
  </si>
  <si>
    <t>State</t>
  </si>
  <si>
    <t>Data that's actually read in (fixes angles to radians)</t>
  </si>
  <si>
    <t>q</t>
  </si>
  <si>
    <t>p</t>
  </si>
  <si>
    <t>r</t>
  </si>
  <si>
    <t>u</t>
  </si>
  <si>
    <t>v</t>
  </si>
  <si>
    <t>w</t>
  </si>
  <si>
    <t>qbar</t>
  </si>
  <si>
    <t>Everything is in english units, with degrees and deg/s</t>
  </si>
  <si>
    <t>Tx</t>
  </si>
  <si>
    <t>Ty</t>
  </si>
  <si>
    <t>Tz</t>
  </si>
  <si>
    <t>delta State (not used right now)</t>
  </si>
  <si>
    <t>Known sigmas (this is "known" sensor accuracy)</t>
  </si>
  <si>
    <t>ft/s^2</t>
  </si>
  <si>
    <t>deg/s</t>
  </si>
  <si>
    <t>ft/s</t>
  </si>
  <si>
    <t>lb</t>
  </si>
  <si>
    <t>deg</t>
  </si>
  <si>
    <t>psf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</si>
</sst>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B22" sqref="B22"/>
    </sheetView>
  </sheetViews>
  <sheetFormatPr defaultRowHeight="15" x14ac:dyDescent="0.25"/>
  <cols>
    <col min="1" max="1" width="58.5703125" customWidth="1"/>
    <col min="4" max="4" width="19.28515625" bestFit="1" customWidth="1"/>
  </cols>
  <sheetData>
    <row r="1" spans="1:19" x14ac:dyDescent="0.25">
      <c r="B1" t="s">
        <v>23</v>
      </c>
      <c r="C1" t="s">
        <v>23</v>
      </c>
      <c r="D1" t="s">
        <v>23</v>
      </c>
      <c r="E1" t="s">
        <v>24</v>
      </c>
      <c r="F1" t="s">
        <v>24</v>
      </c>
      <c r="G1" t="s">
        <v>24</v>
      </c>
      <c r="H1" t="s">
        <v>25</v>
      </c>
      <c r="I1" t="s">
        <v>25</v>
      </c>
      <c r="J1" t="s">
        <v>25</v>
      </c>
      <c r="K1" t="s">
        <v>26</v>
      </c>
      <c r="L1" t="s">
        <v>26</v>
      </c>
      <c r="M1" t="s">
        <v>26</v>
      </c>
      <c r="N1" t="s">
        <v>26</v>
      </c>
      <c r="O1" t="s">
        <v>27</v>
      </c>
      <c r="P1" t="s">
        <v>27</v>
      </c>
      <c r="Q1" t="s">
        <v>27</v>
      </c>
      <c r="R1" t="s">
        <v>27</v>
      </c>
      <c r="S1" t="s">
        <v>28</v>
      </c>
    </row>
    <row r="2" spans="1:19" x14ac:dyDescent="0.25">
      <c r="A2" t="s">
        <v>17</v>
      </c>
      <c r="B2" t="s">
        <v>0</v>
      </c>
      <c r="C2" t="s">
        <v>1</v>
      </c>
      <c r="D2" t="s">
        <v>2</v>
      </c>
      <c r="E2" t="s">
        <v>11</v>
      </c>
      <c r="F2" t="s">
        <v>10</v>
      </c>
      <c r="G2" t="s">
        <v>12</v>
      </c>
      <c r="H2" t="s">
        <v>13</v>
      </c>
      <c r="I2" t="s">
        <v>14</v>
      </c>
      <c r="J2" t="s">
        <v>15</v>
      </c>
      <c r="K2" t="s">
        <v>18</v>
      </c>
      <c r="L2" t="s">
        <v>19</v>
      </c>
      <c r="M2" t="s">
        <v>20</v>
      </c>
      <c r="N2" t="s">
        <v>7</v>
      </c>
      <c r="O2" t="s">
        <v>5</v>
      </c>
      <c r="P2" t="s">
        <v>6</v>
      </c>
      <c r="Q2" t="s">
        <v>3</v>
      </c>
      <c r="R2" t="s">
        <v>4</v>
      </c>
      <c r="S2" t="s">
        <v>16</v>
      </c>
    </row>
    <row r="3" spans="1:19" x14ac:dyDescent="0.25">
      <c r="A3" t="s">
        <v>21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50</v>
      </c>
      <c r="I3">
        <v>0.1</v>
      </c>
      <c r="J3">
        <v>0.1</v>
      </c>
      <c r="K3">
        <v>1</v>
      </c>
      <c r="L3">
        <v>0.1</v>
      </c>
      <c r="M3">
        <v>0.1</v>
      </c>
      <c r="N3" s="1">
        <v>3</v>
      </c>
      <c r="O3">
        <v>5</v>
      </c>
      <c r="P3">
        <v>1</v>
      </c>
      <c r="Q3">
        <v>1</v>
      </c>
      <c r="R3">
        <v>1</v>
      </c>
      <c r="S3">
        <v>5</v>
      </c>
    </row>
    <row r="4" spans="1:19" x14ac:dyDescent="0.25">
      <c r="A4" t="s">
        <v>8</v>
      </c>
      <c r="B4">
        <v>-16</v>
      </c>
      <c r="C4">
        <v>-16</v>
      </c>
      <c r="D4">
        <v>1</v>
      </c>
      <c r="E4">
        <v>1</v>
      </c>
      <c r="F4">
        <v>1</v>
      </c>
      <c r="G4">
        <v>1</v>
      </c>
      <c r="H4">
        <v>50</v>
      </c>
      <c r="I4">
        <v>1</v>
      </c>
      <c r="J4">
        <v>1</v>
      </c>
      <c r="K4">
        <v>1</v>
      </c>
      <c r="L4">
        <v>0.1</v>
      </c>
      <c r="M4">
        <v>0.1</v>
      </c>
      <c r="N4" s="1">
        <v>3</v>
      </c>
      <c r="O4">
        <v>5</v>
      </c>
      <c r="P4">
        <v>1</v>
      </c>
      <c r="Q4">
        <v>-1</v>
      </c>
      <c r="R4">
        <v>1</v>
      </c>
      <c r="S4">
        <v>5</v>
      </c>
    </row>
    <row r="5" spans="1:19" x14ac:dyDescent="0.25">
      <c r="A5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7" spans="1:19" hidden="1" x14ac:dyDescent="0.25">
      <c r="A7" t="s">
        <v>9</v>
      </c>
      <c r="B7">
        <f>B3</f>
        <v>0.1</v>
      </c>
      <c r="C7">
        <f t="shared" ref="C7:S7" si="0">C3</f>
        <v>0.1</v>
      </c>
      <c r="D7">
        <f t="shared" si="0"/>
        <v>0.1</v>
      </c>
      <c r="E7">
        <f>E3*PI()/180</f>
        <v>1.7453292519943296E-3</v>
      </c>
      <c r="F7">
        <f t="shared" ref="F7:G7" si="1">F3*PI()/180</f>
        <v>1.7453292519943296E-3</v>
      </c>
      <c r="G7">
        <f t="shared" si="1"/>
        <v>1.7453292519943296E-3</v>
      </c>
      <c r="H7">
        <f t="shared" si="0"/>
        <v>50</v>
      </c>
      <c r="I7">
        <f t="shared" si="0"/>
        <v>0.1</v>
      </c>
      <c r="J7">
        <f t="shared" si="0"/>
        <v>0.1</v>
      </c>
      <c r="K7">
        <f t="shared" si="0"/>
        <v>1</v>
      </c>
      <c r="L7">
        <f>L3</f>
        <v>0.1</v>
      </c>
      <c r="M7">
        <f t="shared" si="0"/>
        <v>0.1</v>
      </c>
      <c r="N7">
        <f t="shared" si="0"/>
        <v>3</v>
      </c>
      <c r="O7">
        <f>O3*PI()/180</f>
        <v>8.7266462599716474E-2</v>
      </c>
      <c r="P7">
        <f t="shared" ref="P7:R7" si="2">P3*PI()/180</f>
        <v>1.7453292519943295E-2</v>
      </c>
      <c r="Q7">
        <f t="shared" si="2"/>
        <v>1.7453292519943295E-2</v>
      </c>
      <c r="R7">
        <f t="shared" si="2"/>
        <v>1.7453292519943295E-2</v>
      </c>
      <c r="S7">
        <f t="shared" si="0"/>
        <v>5</v>
      </c>
    </row>
    <row r="8" spans="1:19" hidden="1" x14ac:dyDescent="0.25">
      <c r="B8">
        <f>B4</f>
        <v>-16</v>
      </c>
      <c r="C8">
        <f t="shared" ref="C8:N8" si="3">C4</f>
        <v>-16</v>
      </c>
      <c r="D8">
        <f t="shared" si="3"/>
        <v>1</v>
      </c>
      <c r="E8">
        <f t="shared" ref="E8:G8" si="4">E4*PI()/180</f>
        <v>1.7453292519943295E-2</v>
      </c>
      <c r="F8">
        <f t="shared" si="4"/>
        <v>1.7453292519943295E-2</v>
      </c>
      <c r="G8">
        <f t="shared" si="4"/>
        <v>1.7453292519943295E-2</v>
      </c>
      <c r="H8">
        <f t="shared" si="3"/>
        <v>50</v>
      </c>
      <c r="I8">
        <f t="shared" si="3"/>
        <v>1</v>
      </c>
      <c r="J8">
        <f t="shared" si="3"/>
        <v>1</v>
      </c>
      <c r="K8">
        <f t="shared" si="3"/>
        <v>1</v>
      </c>
      <c r="L8">
        <f t="shared" si="3"/>
        <v>0.1</v>
      </c>
      <c r="M8">
        <f t="shared" si="3"/>
        <v>0.1</v>
      </c>
      <c r="N8">
        <f t="shared" si="3"/>
        <v>3</v>
      </c>
      <c r="O8">
        <f t="shared" ref="O8:R8" si="5">O4*PI()/180</f>
        <v>8.7266462599716474E-2</v>
      </c>
      <c r="P8">
        <f t="shared" si="5"/>
        <v>1.7453292519943295E-2</v>
      </c>
      <c r="Q8">
        <f t="shared" si="5"/>
        <v>-1.7453292519943295E-2</v>
      </c>
      <c r="R8">
        <f t="shared" si="5"/>
        <v>1.7453292519943295E-2</v>
      </c>
      <c r="S8">
        <f>S4</f>
        <v>5</v>
      </c>
    </row>
    <row r="9" spans="1:19" hidden="1" x14ac:dyDescent="0.25">
      <c r="B9">
        <f>B5</f>
        <v>0</v>
      </c>
      <c r="C9">
        <f t="shared" ref="C9:S9" si="6">C5</f>
        <v>0</v>
      </c>
      <c r="D9">
        <f t="shared" si="6"/>
        <v>0</v>
      </c>
      <c r="E9">
        <f t="shared" ref="E9:G9" si="7">E5*PI()/180</f>
        <v>0</v>
      </c>
      <c r="F9">
        <f t="shared" si="7"/>
        <v>0</v>
      </c>
      <c r="G9">
        <f t="shared" si="7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ref="O9:R9" si="8">O5*PI()/180</f>
        <v>0</v>
      </c>
      <c r="P9">
        <f t="shared" si="8"/>
        <v>0</v>
      </c>
      <c r="Q9">
        <f t="shared" si="8"/>
        <v>0</v>
      </c>
      <c r="R9">
        <f t="shared" si="8"/>
        <v>0</v>
      </c>
      <c r="S9">
        <f t="shared" si="6"/>
        <v>0</v>
      </c>
    </row>
    <row r="10" spans="1:19" hidden="1" x14ac:dyDescent="0.25"/>
    <row r="11" spans="1:19" ht="16.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2013-02-20T23:28:46Z</dcterms:modified>
</cp:coreProperties>
</file>