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chen1076/Desktop/3606/public/data/"/>
    </mc:Choice>
  </mc:AlternateContent>
  <xr:revisionPtr revIDLastSave="0" documentId="13_ncr:1_{A41A3840-5DE0-034F-8496-AC2C9D13FB7E}" xr6:coauthVersionLast="47" xr6:coauthVersionMax="47" xr10:uidLastSave="{00000000-0000-0000-0000-000000000000}"/>
  <bookViews>
    <workbookView xWindow="1540" yWindow="2860" windowWidth="25520" windowHeight="16540" xr2:uid="{D4FAC217-7F43-41FD-A29A-2DECA4C0D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" i="1" l="1"/>
  <c r="J108" i="1"/>
  <c r="J109" i="1"/>
  <c r="I110" i="1"/>
  <c r="J110" i="1" s="1"/>
  <c r="I109" i="1"/>
  <c r="I108" i="1"/>
  <c r="I107" i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<sst xmlns="http://schemas.openxmlformats.org/spreadsheetml/2006/main" count="227" uniqueCount="227">
  <si>
    <t>Governor Name</t>
  </si>
  <si>
    <t>Governor ID</t>
  </si>
  <si>
    <t>Power</t>
  </si>
  <si>
    <t>Deads</t>
  </si>
  <si>
    <t>Kill Points</t>
  </si>
  <si>
    <t>T4 Kills</t>
  </si>
  <si>
    <t>T5 Kills</t>
  </si>
  <si>
    <t>Required Deads</t>
  </si>
  <si>
    <t>Required KP</t>
  </si>
  <si>
    <t>Rpgrisen</t>
  </si>
  <si>
    <t>8849165</t>
  </si>
  <si>
    <t>achen</t>
  </si>
  <si>
    <t>32090653</t>
  </si>
  <si>
    <t>Si Mondu</t>
  </si>
  <si>
    <t>Sotimerri</t>
  </si>
  <si>
    <t>46366830</t>
  </si>
  <si>
    <t>VeiLSide</t>
  </si>
  <si>
    <t>27509309</t>
  </si>
  <si>
    <t>BêarDöwn</t>
  </si>
  <si>
    <t>56770031</t>
  </si>
  <si>
    <t>亗 Shiro 亗</t>
  </si>
  <si>
    <t>9545014</t>
  </si>
  <si>
    <t>тнє яɪиɢ</t>
  </si>
  <si>
    <t>39090448</t>
  </si>
  <si>
    <t>ᴛsɴ STITCH</t>
  </si>
  <si>
    <t>24406548</t>
  </si>
  <si>
    <t>Sᴋ Šataň</t>
  </si>
  <si>
    <t>81422366</t>
  </si>
  <si>
    <t>Ashᶦᴺ</t>
  </si>
  <si>
    <t>75096297</t>
  </si>
  <si>
    <t>H4lbertski</t>
  </si>
  <si>
    <t>57351658</t>
  </si>
  <si>
    <t>Sìr Pøunds</t>
  </si>
  <si>
    <t>184344021</t>
  </si>
  <si>
    <t>ミKUSHbrodaˢᴰ</t>
  </si>
  <si>
    <t>113338372</t>
  </si>
  <si>
    <t>TheGSquad</t>
  </si>
  <si>
    <t>177593900</t>
  </si>
  <si>
    <t>RiffᶦᴺSak</t>
  </si>
  <si>
    <t>70688610</t>
  </si>
  <si>
    <t>Rakdos</t>
  </si>
  <si>
    <t>177855818</t>
  </si>
  <si>
    <t>ᶦᴺBuckNaked</t>
  </si>
  <si>
    <t>98351074</t>
  </si>
  <si>
    <t>ᶦᴺZvizy</t>
  </si>
  <si>
    <t>35894604</t>
  </si>
  <si>
    <t>SmallLCN</t>
  </si>
  <si>
    <t>178779114</t>
  </si>
  <si>
    <t>Bushido ᶦᴺ</t>
  </si>
  <si>
    <t>115932574</t>
  </si>
  <si>
    <t>Kandee</t>
  </si>
  <si>
    <t>184237961</t>
  </si>
  <si>
    <t>teronako雨</t>
  </si>
  <si>
    <t>123632846</t>
  </si>
  <si>
    <t>ᴿᴱGooSeBump</t>
  </si>
  <si>
    <t>80525087</t>
  </si>
  <si>
    <t>ĀNU</t>
  </si>
  <si>
    <t>173343263</t>
  </si>
  <si>
    <t>Simsbadger</t>
  </si>
  <si>
    <t>68803008</t>
  </si>
  <si>
    <t>HieuVMxNewStart</t>
  </si>
  <si>
    <t>62957514</t>
  </si>
  <si>
    <t>BillionDTᶦᴺ</t>
  </si>
  <si>
    <t>121127769</t>
  </si>
  <si>
    <t>Nanog</t>
  </si>
  <si>
    <t>187283502</t>
  </si>
  <si>
    <t>Rudiii</t>
  </si>
  <si>
    <t>178117762</t>
  </si>
  <si>
    <t>WIZZIE</t>
  </si>
  <si>
    <t>44967924</t>
  </si>
  <si>
    <t>Panda 65</t>
  </si>
  <si>
    <t>163023580</t>
  </si>
  <si>
    <t>MaD ARES 乂</t>
  </si>
  <si>
    <t>153170974</t>
  </si>
  <si>
    <t>雄Silfieshi</t>
  </si>
  <si>
    <t>138952918</t>
  </si>
  <si>
    <t>Monky D LuFFy</t>
  </si>
  <si>
    <t>63946747</t>
  </si>
  <si>
    <t>Zagob</t>
  </si>
  <si>
    <t>177594050</t>
  </si>
  <si>
    <t>Bayekᶦᴺ</t>
  </si>
  <si>
    <t>176576846</t>
  </si>
  <si>
    <t>Scanster</t>
  </si>
  <si>
    <t>147829747</t>
  </si>
  <si>
    <t>Exhauśted</t>
  </si>
  <si>
    <t>77929499</t>
  </si>
  <si>
    <t>Naimaa</t>
  </si>
  <si>
    <t>148086205</t>
  </si>
  <si>
    <t>Papi Horst</t>
  </si>
  <si>
    <t>177811681</t>
  </si>
  <si>
    <t>Fairy Mah</t>
  </si>
  <si>
    <t>178057683</t>
  </si>
  <si>
    <t>۞Sarauw ۞</t>
  </si>
  <si>
    <t>131184443</t>
  </si>
  <si>
    <t>Bánh Bánh</t>
  </si>
  <si>
    <t>135041813</t>
  </si>
  <si>
    <t>ᶠʳBenfica</t>
  </si>
  <si>
    <t>142139783</t>
  </si>
  <si>
    <t>sora x roki</t>
  </si>
  <si>
    <t>125326841</t>
  </si>
  <si>
    <t>Ùz</t>
  </si>
  <si>
    <t>71796687</t>
  </si>
  <si>
    <t>SuperLiz</t>
  </si>
  <si>
    <t>78938282</t>
  </si>
  <si>
    <t>NewDoryᶦᴺ</t>
  </si>
  <si>
    <t>70664943</t>
  </si>
  <si>
    <t>Tati little</t>
  </si>
  <si>
    <t>22535429</t>
  </si>
  <si>
    <t>Diego67</t>
  </si>
  <si>
    <t>64797310</t>
  </si>
  <si>
    <t>SiIverKass</t>
  </si>
  <si>
    <t>174370367</t>
  </si>
  <si>
    <t>Beautyy</t>
  </si>
  <si>
    <t>187152986</t>
  </si>
  <si>
    <t>Papa Tony</t>
  </si>
  <si>
    <t>177454336</t>
  </si>
  <si>
    <t>灰ZeroㆍMitaka</t>
  </si>
  <si>
    <t>162392189</t>
  </si>
  <si>
    <t>Serein HERE</t>
  </si>
  <si>
    <t>178194046</t>
  </si>
  <si>
    <t>MaD CYBORG 乂</t>
  </si>
  <si>
    <t>163564251</t>
  </si>
  <si>
    <t>金猫Kosh</t>
  </si>
  <si>
    <t>161701270</t>
  </si>
  <si>
    <t>Black CAT</t>
  </si>
  <si>
    <t>41608562</t>
  </si>
  <si>
    <t>king乄Hasan</t>
  </si>
  <si>
    <t>129929526</t>
  </si>
  <si>
    <t>Main JapanesE</t>
  </si>
  <si>
    <t>178722545</t>
  </si>
  <si>
    <t>Beasty</t>
  </si>
  <si>
    <t>187152965</t>
  </si>
  <si>
    <t>AlongHK</t>
  </si>
  <si>
    <t>163292091</t>
  </si>
  <si>
    <t>Kasperᶦᴺ</t>
  </si>
  <si>
    <t>187130066</t>
  </si>
  <si>
    <t>ĐậuĐậu松</t>
  </si>
  <si>
    <t>179719789</t>
  </si>
  <si>
    <t>Flaps Majora</t>
  </si>
  <si>
    <t>127526974</t>
  </si>
  <si>
    <t>ᶠʳLouLou</t>
  </si>
  <si>
    <t>140663165</t>
  </si>
  <si>
    <t>Vanillą</t>
  </si>
  <si>
    <t>96421094</t>
  </si>
  <si>
    <t>Devil of Soul</t>
  </si>
  <si>
    <t>134720015</t>
  </si>
  <si>
    <t>命Shanaía</t>
  </si>
  <si>
    <t>179005837</t>
  </si>
  <si>
    <t>NHDuVNO1</t>
  </si>
  <si>
    <t>177327767</t>
  </si>
  <si>
    <t>Geoᶦᴺ</t>
  </si>
  <si>
    <t>187196169</t>
  </si>
  <si>
    <t>Romsᶦᴺ</t>
  </si>
  <si>
    <t>178000344</t>
  </si>
  <si>
    <t>命LarVatar</t>
  </si>
  <si>
    <t>178722915</t>
  </si>
  <si>
    <t>Anh 7 gàᶦᴺ</t>
  </si>
  <si>
    <t>167259324</t>
  </si>
  <si>
    <t>Känö</t>
  </si>
  <si>
    <t>177924281</t>
  </si>
  <si>
    <t>Chu Huong ツ</t>
  </si>
  <si>
    <t>177708673</t>
  </si>
  <si>
    <t>Daddy Avis</t>
  </si>
  <si>
    <t>174585155</t>
  </si>
  <si>
    <t>CR鸟ZY</t>
  </si>
  <si>
    <t>177976291</t>
  </si>
  <si>
    <t>ᶦᴺAvantGard</t>
  </si>
  <si>
    <t>123461709</t>
  </si>
  <si>
    <t>ᴮᵍᴿ tkhd</t>
  </si>
  <si>
    <t>187200379</t>
  </si>
  <si>
    <t>ᴬᴴyoshioka</t>
  </si>
  <si>
    <t>187196101</t>
  </si>
  <si>
    <t>ˢʰᵒHunch</t>
  </si>
  <si>
    <t>183632994</t>
  </si>
  <si>
    <t>亗Lord Chri</t>
  </si>
  <si>
    <t>179893859</t>
  </si>
  <si>
    <t>ᴬᴴLucciola</t>
  </si>
  <si>
    <t>177053483</t>
  </si>
  <si>
    <t>Long Ju</t>
  </si>
  <si>
    <t>176039213</t>
  </si>
  <si>
    <t>亗ToanTran</t>
  </si>
  <si>
    <t>173026440</t>
  </si>
  <si>
    <t>义 Søsø 义</t>
  </si>
  <si>
    <t>179185466</t>
  </si>
  <si>
    <t>ItsDinoMofo</t>
  </si>
  <si>
    <t>174363386</t>
  </si>
  <si>
    <t>ѕʀ</t>
  </si>
  <si>
    <t>178806902</t>
  </si>
  <si>
    <t>邪恶Hirukuzu</t>
  </si>
  <si>
    <t>186927791</t>
  </si>
  <si>
    <t>king Angon</t>
  </si>
  <si>
    <t>187800242</t>
  </si>
  <si>
    <t>ㄴShaknalㄱ</t>
  </si>
  <si>
    <t>177270007</t>
  </si>
  <si>
    <t>ᴱʷUncleChill</t>
  </si>
  <si>
    <t>185174938</t>
  </si>
  <si>
    <t>紅昭願</t>
  </si>
  <si>
    <t>187389003</t>
  </si>
  <si>
    <t>ÑÙBŸ</t>
  </si>
  <si>
    <t>187150925</t>
  </si>
  <si>
    <t>乂Youtab乂</t>
  </si>
  <si>
    <t>188436437</t>
  </si>
  <si>
    <t>Lulu〤Kuro</t>
  </si>
  <si>
    <t>185924010</t>
  </si>
  <si>
    <t>Ucey Loosey</t>
  </si>
  <si>
    <t>187712562</t>
  </si>
  <si>
    <t>ˣøızysˣ</t>
  </si>
  <si>
    <t>187799168</t>
  </si>
  <si>
    <t>Ari no me</t>
  </si>
  <si>
    <t>185866462</t>
  </si>
  <si>
    <t>kermit ᵏyriib</t>
  </si>
  <si>
    <t>187349574</t>
  </si>
  <si>
    <t>VADYMᶦᴺ</t>
  </si>
  <si>
    <t>187737008</t>
  </si>
  <si>
    <t>Pªᶦᶰ痛苦</t>
  </si>
  <si>
    <t>187197045</t>
  </si>
  <si>
    <t>乂Big Boss乂</t>
  </si>
  <si>
    <t>188472124</t>
  </si>
  <si>
    <t>Lurtzᶦᴺ</t>
  </si>
  <si>
    <t>187800002</t>
  </si>
  <si>
    <t>㋡Aeger㋡</t>
  </si>
  <si>
    <t>160562041</t>
  </si>
  <si>
    <t>Tᴏp Sᴇcret</t>
  </si>
  <si>
    <t>187203561</t>
  </si>
  <si>
    <t>Dale349</t>
  </si>
  <si>
    <t>187860212</t>
  </si>
  <si>
    <t>DKP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</si>
</sst>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2" applyBorder="1" applyAlignment="1">
      <alignment horizontal="center" vertical="center"/>
    </xf>
    <xf numFmtId="3" fontId="0" fillId="0" borderId="0" xfId="0" applyNumberFormat="1"/>
    <xf numFmtId="0" fontId="0" fillId="0" borderId="2" xfId="0" applyBorder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Accent5" xfId="2" builtinId="45"/>
    <cellStyle name="Comma" xfId="1" builtinId="3"/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B4EBB-3F3F-4A12-BA86-03DAB0F049FC}" name="Table4" displayName="Table4" ref="A1:J110" totalsRowShown="0">
  <autoFilter ref="A1:J110" xr:uid="{B1EB4EBB-3F3F-4A12-BA86-03DAB0F049FC}"/>
  <sortState xmlns:xlrd2="http://schemas.microsoft.com/office/spreadsheetml/2017/richdata2" ref="A2:H110">
    <sortCondition descending="1" ref="C1:C110"/>
  </sortState>
  <tableColumns count="10">
    <tableColumn id="1" xr3:uid="{C1C32195-5E18-4180-A47B-304F81BC93A3}" name="Governor Name"/>
    <tableColumn id="2" xr3:uid="{55C499D4-7764-435E-B583-8C553649ED80}" name="Governor ID" dataDxfId="8"/>
    <tableColumn id="3" xr3:uid="{EB0382D7-2287-48D2-9EFD-353DD36A198C}" name="Power" dataDxfId="7" dataCellStyle="Comma"/>
    <tableColumn id="5" xr3:uid="{7C8F75FD-47CB-4082-91CE-DC88935AA17B}" name="Kill Points" dataDxfId="6" dataCellStyle="Comma"/>
    <tableColumn id="6" xr3:uid="{88E5EC71-A8D3-4322-8BBA-EA75CF8B6F61}" name="Deads" dataDxfId="5" dataCellStyle="Comma"/>
    <tableColumn id="7" xr3:uid="{890CE103-5085-4357-BB9F-3D13DCBD8DCA}" name="T4 Kills" dataDxfId="4" dataCellStyle="Comma"/>
    <tableColumn id="8" xr3:uid="{299FD0AE-4882-4C6C-8839-1AB767CDE42B}" name="T5 Kills" dataDxfId="3" dataCellStyle="Comma"/>
    <tableColumn id="11" xr3:uid="{8C2476F7-D066-454E-BF1A-ED5E35E17058}" name="Required Deads" dataDxfId="2"/>
    <tableColumn id="14" xr3:uid="{90618AE4-8799-4E18-9F08-172343FB241D}" name="Required KP" dataDxfId="1">
      <calculatedColumnFormula>IF(Table4[[#This Row],[Power]]&lt;60000000,300000000,
   IF(Table4[[#This Row],[Power]]&lt;80000000,Table4[[#This Row],[Power]]*6,
   IF(Table4[[#This Row],[Power]]&lt;100000000,Table4[[#This Row],[Power]]*6.5,Table4[[#This Row],[Power]]*7)))</calculatedColumnFormula>
    </tableColumn>
    <tableColumn id="4" xr3:uid="{9A9F4D1E-97C0-4710-8744-DDAF37353C15}" name="DKP" dataDxfId="0">
      <calculatedColumnFormula>Table4[[#This Row],[Required Deads]]*150+Table4[[#This Row],[Required KP]]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0EDE-3C8C-462C-B373-5E517D6159AB}">
  <dimension ref="A1:J112"/>
  <sheetViews>
    <sheetView tabSelected="1" topLeftCell="A36" workbookViewId="0">
      <selection activeCell="A50" sqref="A50:XFD50"/>
    </sheetView>
  </sheetViews>
  <sheetFormatPr baseColWidth="10" defaultColWidth="8.83203125" defaultRowHeight="15" x14ac:dyDescent="0.2"/>
  <cols>
    <col min="1" max="1" width="19.83203125" bestFit="1" customWidth="1"/>
    <col min="2" max="2" width="16.5" style="4" bestFit="1" customWidth="1"/>
    <col min="3" max="3" width="11.1640625" style="5" bestFit="1" customWidth="1"/>
    <col min="4" max="4" width="14.6640625" style="5" customWidth="1"/>
    <col min="5" max="7" width="14.6640625" style="5" bestFit="1" customWidth="1"/>
    <col min="8" max="8" width="17.83203125" bestFit="1" customWidth="1"/>
    <col min="9" max="9" width="14.33203125" customWidth="1"/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6" t="s">
        <v>4</v>
      </c>
      <c r="E1" s="6" t="s">
        <v>3</v>
      </c>
      <c r="F1" s="6" t="s">
        <v>5</v>
      </c>
      <c r="G1" s="6" t="s">
        <v>6</v>
      </c>
      <c r="H1" t="s">
        <v>7</v>
      </c>
      <c r="I1" t="s">
        <v>8</v>
      </c>
      <c r="J1" t="s">
        <v>226</v>
      </c>
    </row>
    <row r="2" spans="1:10" x14ac:dyDescent="0.2">
      <c r="A2" s="2" t="s">
        <v>9</v>
      </c>
      <c r="B2" s="3" t="s">
        <v>10</v>
      </c>
      <c r="C2" s="2">
        <v>173193925</v>
      </c>
      <c r="D2" s="5">
        <v>16215278848</v>
      </c>
      <c r="E2" s="5">
        <v>69509240</v>
      </c>
      <c r="F2" s="5">
        <v>298001032</v>
      </c>
      <c r="G2" s="5">
        <v>660917450</v>
      </c>
      <c r="H2" s="2">
        <v>2475000</v>
      </c>
      <c r="I2" s="2">
        <f>IF(Table4[[#This Row],[Power]]&lt;60000000,300000000,
   IF(Table4[[#This Row],[Power]]&lt;80000000,Table4[[#This Row],[Power]]*6,
   IF(Table4[[#This Row],[Power]]&lt;100000000,Table4[[#This Row],[Power]]*6.5,Table4[[#This Row],[Power]]*7)))</f>
        <v>1212357475</v>
      </c>
      <c r="J2" s="2">
        <f>Table4[[#This Row],[Required Deads]]*150+Table4[[#This Row],[Required KP]]</f>
        <v>1583607475</v>
      </c>
    </row>
    <row r="3" spans="1:10" x14ac:dyDescent="0.2">
      <c r="A3" s="2" t="s">
        <v>11</v>
      </c>
      <c r="B3" s="3" t="s">
        <v>12</v>
      </c>
      <c r="C3" s="2">
        <v>167076328</v>
      </c>
      <c r="D3" s="5">
        <v>17647209926</v>
      </c>
      <c r="E3" s="5">
        <v>94725088</v>
      </c>
      <c r="F3" s="5">
        <v>513586551</v>
      </c>
      <c r="G3" s="5">
        <v>620015676</v>
      </c>
      <c r="H3" s="2">
        <v>2400000</v>
      </c>
      <c r="I3" s="2">
        <f>IF(Table4[[#This Row],[Power]]&lt;60000000,300000000,
   IF(Table4[[#This Row],[Power]]&lt;80000000,Table4[[#This Row],[Power]]*6,
   IF(Table4[[#This Row],[Power]]&lt;100000000,Table4[[#This Row],[Power]]*6.5,Table4[[#This Row],[Power]]*7)))</f>
        <v>1169534296</v>
      </c>
      <c r="J3" s="2">
        <f>Table4[[#This Row],[Required Deads]]*150+Table4[[#This Row],[Required KP]]</f>
        <v>1529534296</v>
      </c>
    </row>
    <row r="4" spans="1:10" x14ac:dyDescent="0.2">
      <c r="A4" s="2" t="s">
        <v>13</v>
      </c>
      <c r="B4" s="3">
        <v>15923779</v>
      </c>
      <c r="C4" s="2">
        <v>130465418</v>
      </c>
      <c r="D4" s="5">
        <v>20565014609</v>
      </c>
      <c r="E4" s="5">
        <v>49989930</v>
      </c>
      <c r="F4" s="5">
        <v>259147882</v>
      </c>
      <c r="G4" s="5">
        <v>897948617</v>
      </c>
      <c r="H4" s="2">
        <v>1875000</v>
      </c>
      <c r="I4" s="2">
        <f>IF(Table4[[#This Row],[Power]]&lt;60000000,300000000,
   IF(Table4[[#This Row],[Power]]&lt;80000000,Table4[[#This Row],[Power]]*6,
   IF(Table4[[#This Row],[Power]]&lt;100000000,Table4[[#This Row],[Power]]*6.5,Table4[[#This Row],[Power]]*7)))</f>
        <v>913257926</v>
      </c>
      <c r="J4" s="2">
        <f>Table4[[#This Row],[Required Deads]]*150+Table4[[#This Row],[Required KP]]</f>
        <v>1194507926</v>
      </c>
    </row>
    <row r="5" spans="1:10" x14ac:dyDescent="0.2">
      <c r="A5" s="2" t="s">
        <v>14</v>
      </c>
      <c r="B5" s="3" t="s">
        <v>15</v>
      </c>
      <c r="C5" s="2">
        <v>120767760</v>
      </c>
      <c r="D5" s="5">
        <v>10904058726</v>
      </c>
      <c r="E5" s="5">
        <v>40752452</v>
      </c>
      <c r="F5" s="5">
        <v>259666944</v>
      </c>
      <c r="G5" s="5">
        <v>412402850</v>
      </c>
      <c r="H5" s="2">
        <v>1725000</v>
      </c>
      <c r="I5" s="2">
        <f>IF(Table4[[#This Row],[Power]]&lt;60000000,300000000,
   IF(Table4[[#This Row],[Power]]&lt;80000000,Table4[[#This Row],[Power]]*6,
   IF(Table4[[#This Row],[Power]]&lt;100000000,Table4[[#This Row],[Power]]*6.5,Table4[[#This Row],[Power]]*7)))</f>
        <v>845374320</v>
      </c>
      <c r="J5" s="2">
        <f>Table4[[#This Row],[Required Deads]]*150+Table4[[#This Row],[Required KP]]</f>
        <v>1104124320</v>
      </c>
    </row>
    <row r="6" spans="1:10" x14ac:dyDescent="0.2">
      <c r="A6" s="2" t="s">
        <v>16</v>
      </c>
      <c r="B6" s="3" t="s">
        <v>17</v>
      </c>
      <c r="C6" s="2">
        <v>110481058</v>
      </c>
      <c r="D6" s="5">
        <v>7360325346</v>
      </c>
      <c r="E6" s="5">
        <v>32883759</v>
      </c>
      <c r="F6" s="5">
        <v>276222369</v>
      </c>
      <c r="G6" s="5">
        <v>225781132</v>
      </c>
      <c r="H6" s="2">
        <v>1500000</v>
      </c>
      <c r="I6" s="2">
        <f>IF(Table4[[#This Row],[Power]]&lt;60000000,300000000,
   IF(Table4[[#This Row],[Power]]&lt;80000000,Table4[[#This Row],[Power]]*6,
   IF(Table4[[#This Row],[Power]]&lt;100000000,Table4[[#This Row],[Power]]*6.5,Table4[[#This Row],[Power]]*7)))</f>
        <v>773367406</v>
      </c>
      <c r="J6" s="2">
        <f>Table4[[#This Row],[Required Deads]]*150+Table4[[#This Row],[Required KP]]</f>
        <v>998367406</v>
      </c>
    </row>
    <row r="7" spans="1:10" x14ac:dyDescent="0.2">
      <c r="A7" s="2" t="s">
        <v>18</v>
      </c>
      <c r="B7" s="3" t="s">
        <v>19</v>
      </c>
      <c r="C7" s="2">
        <v>106495043</v>
      </c>
      <c r="D7" s="5">
        <v>4343755097</v>
      </c>
      <c r="E7" s="5">
        <v>23721678</v>
      </c>
      <c r="F7" s="5">
        <v>195582202</v>
      </c>
      <c r="G7" s="5">
        <v>117336764</v>
      </c>
      <c r="H7" s="2">
        <v>1425000</v>
      </c>
      <c r="I7" s="2">
        <f>IF(Table4[[#This Row],[Power]]&lt;60000000,300000000,
   IF(Table4[[#This Row],[Power]]&lt;80000000,Table4[[#This Row],[Power]]*6,
   IF(Table4[[#This Row],[Power]]&lt;100000000,Table4[[#This Row],[Power]]*6.5,Table4[[#This Row],[Power]]*7)))</f>
        <v>745465301</v>
      </c>
      <c r="J7" s="2">
        <f>Table4[[#This Row],[Required Deads]]*150+Table4[[#This Row],[Required KP]]</f>
        <v>959215301</v>
      </c>
    </row>
    <row r="8" spans="1:10" x14ac:dyDescent="0.2">
      <c r="A8" s="2" t="s">
        <v>20</v>
      </c>
      <c r="B8" s="3" t="s">
        <v>21</v>
      </c>
      <c r="C8" s="2">
        <v>105236896</v>
      </c>
      <c r="D8" s="5">
        <v>5777029099</v>
      </c>
      <c r="E8" s="5">
        <v>31282118</v>
      </c>
      <c r="F8" s="5">
        <v>157632404</v>
      </c>
      <c r="G8" s="5">
        <v>207988569</v>
      </c>
      <c r="H8" s="2">
        <v>1425000</v>
      </c>
      <c r="I8" s="2">
        <f>IF(Table4[[#This Row],[Power]]&lt;60000000,300000000,
   IF(Table4[[#This Row],[Power]]&lt;80000000,Table4[[#This Row],[Power]]*6,
   IF(Table4[[#This Row],[Power]]&lt;100000000,Table4[[#This Row],[Power]]*6.5,Table4[[#This Row],[Power]]*7)))</f>
        <v>736658272</v>
      </c>
      <c r="J8" s="2">
        <f>Table4[[#This Row],[Required Deads]]*150+Table4[[#This Row],[Required KP]]</f>
        <v>950408272</v>
      </c>
    </row>
    <row r="9" spans="1:10" x14ac:dyDescent="0.2">
      <c r="A9" s="2" t="s">
        <v>22</v>
      </c>
      <c r="B9" s="3" t="s">
        <v>23</v>
      </c>
      <c r="C9" s="2">
        <v>103825515</v>
      </c>
      <c r="D9" s="5">
        <v>7020660812</v>
      </c>
      <c r="E9" s="5">
        <v>49692004</v>
      </c>
      <c r="F9" s="5">
        <v>233700174</v>
      </c>
      <c r="G9" s="5">
        <v>229427380</v>
      </c>
      <c r="H9" s="2">
        <v>1350000</v>
      </c>
      <c r="I9" s="2">
        <f>IF(Table4[[#This Row],[Power]]&lt;60000000,300000000,
   IF(Table4[[#This Row],[Power]]&lt;80000000,Table4[[#This Row],[Power]]*6,
   IF(Table4[[#This Row],[Power]]&lt;100000000,Table4[[#This Row],[Power]]*6.5,Table4[[#This Row],[Power]]*7)))</f>
        <v>726778605</v>
      </c>
      <c r="J9" s="2">
        <f>Table4[[#This Row],[Required Deads]]*150+Table4[[#This Row],[Required KP]]</f>
        <v>929278605</v>
      </c>
    </row>
    <row r="10" spans="1:10" x14ac:dyDescent="0.2">
      <c r="A10" s="2" t="s">
        <v>24</v>
      </c>
      <c r="B10" s="3" t="s">
        <v>25</v>
      </c>
      <c r="C10" s="2">
        <v>103475319</v>
      </c>
      <c r="D10" s="5">
        <v>12953543284</v>
      </c>
      <c r="E10" s="5">
        <v>49710574</v>
      </c>
      <c r="F10" s="5">
        <v>304278180</v>
      </c>
      <c r="G10" s="5">
        <v>494233436</v>
      </c>
      <c r="H10" s="2">
        <v>1350000</v>
      </c>
      <c r="I10" s="2">
        <f>IF(Table4[[#This Row],[Power]]&lt;60000000,300000000,
   IF(Table4[[#This Row],[Power]]&lt;80000000,Table4[[#This Row],[Power]]*6,
   IF(Table4[[#This Row],[Power]]&lt;100000000,Table4[[#This Row],[Power]]*6.5,Table4[[#This Row],[Power]]*7)))</f>
        <v>724327233</v>
      </c>
      <c r="J10" s="2">
        <f>Table4[[#This Row],[Required Deads]]*150+Table4[[#This Row],[Required KP]]</f>
        <v>926827233</v>
      </c>
    </row>
    <row r="11" spans="1:10" x14ac:dyDescent="0.2">
      <c r="A11" s="2" t="s">
        <v>26</v>
      </c>
      <c r="B11" s="3" t="s">
        <v>27</v>
      </c>
      <c r="C11" s="2">
        <v>101865062</v>
      </c>
      <c r="D11" s="5">
        <v>5136191171</v>
      </c>
      <c r="E11" s="5">
        <v>25462449</v>
      </c>
      <c r="F11" s="5">
        <v>118409144</v>
      </c>
      <c r="G11" s="5">
        <v>195915051</v>
      </c>
      <c r="H11" s="2">
        <v>1350000</v>
      </c>
      <c r="I11" s="2">
        <f>IF(Table4[[#This Row],[Power]]&lt;60000000,300000000,
   IF(Table4[[#This Row],[Power]]&lt;80000000,Table4[[#This Row],[Power]]*6,
   IF(Table4[[#This Row],[Power]]&lt;100000000,Table4[[#This Row],[Power]]*6.5,Table4[[#This Row],[Power]]*7)))</f>
        <v>713055434</v>
      </c>
      <c r="J11" s="2">
        <f>Table4[[#This Row],[Required Deads]]*150+Table4[[#This Row],[Required KP]]</f>
        <v>915555434</v>
      </c>
    </row>
    <row r="12" spans="1:10" x14ac:dyDescent="0.2">
      <c r="A12" s="2" t="s">
        <v>28</v>
      </c>
      <c r="B12" s="3" t="s">
        <v>29</v>
      </c>
      <c r="C12" s="2">
        <v>101061296</v>
      </c>
      <c r="D12" s="5">
        <v>10301197348</v>
      </c>
      <c r="E12" s="5">
        <v>26088014</v>
      </c>
      <c r="F12" s="5">
        <v>226201348</v>
      </c>
      <c r="G12" s="5">
        <v>399548891</v>
      </c>
      <c r="H12" s="2">
        <v>1350000</v>
      </c>
      <c r="I12" s="2">
        <f>IF(Table4[[#This Row],[Power]]&lt;60000000,300000000,
   IF(Table4[[#This Row],[Power]]&lt;80000000,Table4[[#This Row],[Power]]*6,
   IF(Table4[[#This Row],[Power]]&lt;100000000,Table4[[#This Row],[Power]]*6.5,Table4[[#This Row],[Power]]*7)))</f>
        <v>707429072</v>
      </c>
      <c r="J12" s="2">
        <f>Table4[[#This Row],[Required Deads]]*150+Table4[[#This Row],[Required KP]]</f>
        <v>909929072</v>
      </c>
    </row>
    <row r="13" spans="1:10" x14ac:dyDescent="0.2">
      <c r="A13" s="2" t="s">
        <v>30</v>
      </c>
      <c r="B13" s="3" t="s">
        <v>31</v>
      </c>
      <c r="C13" s="2">
        <v>100446725</v>
      </c>
      <c r="D13" s="5">
        <v>3488272530</v>
      </c>
      <c r="E13" s="5">
        <v>32455183</v>
      </c>
      <c r="F13" s="5">
        <v>86573865</v>
      </c>
      <c r="G13" s="5">
        <v>130120796</v>
      </c>
      <c r="H13" s="2">
        <v>1350000</v>
      </c>
      <c r="I13" s="2">
        <f>IF(Table4[[#This Row],[Power]]&lt;60000000,300000000,
   IF(Table4[[#This Row],[Power]]&lt;80000000,Table4[[#This Row],[Power]]*6,
   IF(Table4[[#This Row],[Power]]&lt;100000000,Table4[[#This Row],[Power]]*6.5,Table4[[#This Row],[Power]]*7)))</f>
        <v>703127075</v>
      </c>
      <c r="J13" s="2">
        <f>Table4[[#This Row],[Required Deads]]*150+Table4[[#This Row],[Required KP]]</f>
        <v>905627075</v>
      </c>
    </row>
    <row r="14" spans="1:10" x14ac:dyDescent="0.2">
      <c r="A14" s="2" t="s">
        <v>32</v>
      </c>
      <c r="B14" s="3" t="s">
        <v>33</v>
      </c>
      <c r="C14" s="2">
        <v>98900328</v>
      </c>
      <c r="D14" s="5">
        <v>955817640</v>
      </c>
      <c r="E14" s="5">
        <v>5902293</v>
      </c>
      <c r="F14" s="5">
        <v>61366919</v>
      </c>
      <c r="G14" s="5">
        <v>15604635</v>
      </c>
      <c r="H14" s="2">
        <v>1350000</v>
      </c>
      <c r="I14" s="2">
        <f>IF(Table4[[#This Row],[Power]]&lt;60000000,300000000,
   IF(Table4[[#This Row],[Power]]&lt;80000000,Table4[[#This Row],[Power]]*6,
   IF(Table4[[#This Row],[Power]]&lt;100000000,Table4[[#This Row],[Power]]*6.5,Table4[[#This Row],[Power]]*7)))</f>
        <v>642852132</v>
      </c>
      <c r="J14" s="2">
        <f>Table4[[#This Row],[Required Deads]]*150+Table4[[#This Row],[Required KP]]</f>
        <v>845352132</v>
      </c>
    </row>
    <row r="15" spans="1:10" x14ac:dyDescent="0.2">
      <c r="A15" s="2" t="s">
        <v>34</v>
      </c>
      <c r="B15" s="3" t="s">
        <v>35</v>
      </c>
      <c r="C15" s="2">
        <v>97335620</v>
      </c>
      <c r="D15" s="5">
        <v>4899665899</v>
      </c>
      <c r="E15" s="5">
        <v>17960047</v>
      </c>
      <c r="F15" s="5">
        <v>116546604</v>
      </c>
      <c r="G15" s="5">
        <v>185973665</v>
      </c>
      <c r="H15" s="2">
        <v>1237500</v>
      </c>
      <c r="I15" s="2">
        <f>IF(Table4[[#This Row],[Power]]&lt;60000000,300000000,
   IF(Table4[[#This Row],[Power]]&lt;80000000,Table4[[#This Row],[Power]]*6,
   IF(Table4[[#This Row],[Power]]&lt;100000000,Table4[[#This Row],[Power]]*6.5,Table4[[#This Row],[Power]]*7)))</f>
        <v>632681530</v>
      </c>
      <c r="J15" s="2">
        <f>Table4[[#This Row],[Required Deads]]*150+Table4[[#This Row],[Required KP]]</f>
        <v>818306530</v>
      </c>
    </row>
    <row r="16" spans="1:10" x14ac:dyDescent="0.2">
      <c r="A16" s="2" t="s">
        <v>36</v>
      </c>
      <c r="B16" s="3" t="s">
        <v>37</v>
      </c>
      <c r="C16" s="2">
        <v>95875855</v>
      </c>
      <c r="D16" s="5">
        <v>1523634288</v>
      </c>
      <c r="E16" s="5">
        <v>6250791</v>
      </c>
      <c r="F16" s="5">
        <v>64772507</v>
      </c>
      <c r="G16" s="5">
        <v>42484097</v>
      </c>
      <c r="H16" s="2">
        <v>1237500</v>
      </c>
      <c r="I16" s="2">
        <f>IF(Table4[[#This Row],[Power]]&lt;60000000,300000000,
   IF(Table4[[#This Row],[Power]]&lt;80000000,Table4[[#This Row],[Power]]*6,
   IF(Table4[[#This Row],[Power]]&lt;100000000,Table4[[#This Row],[Power]]*6.5,Table4[[#This Row],[Power]]*7)))</f>
        <v>623193057.5</v>
      </c>
      <c r="J16" s="2">
        <f>Table4[[#This Row],[Required Deads]]*150+Table4[[#This Row],[Required KP]]</f>
        <v>808818057.5</v>
      </c>
    </row>
    <row r="17" spans="1:10" x14ac:dyDescent="0.2">
      <c r="A17" s="2" t="s">
        <v>38</v>
      </c>
      <c r="B17" s="3" t="s">
        <v>39</v>
      </c>
      <c r="C17" s="2">
        <v>95866517</v>
      </c>
      <c r="D17" s="5">
        <v>8284320706</v>
      </c>
      <c r="E17" s="5">
        <v>28923721</v>
      </c>
      <c r="F17" s="5">
        <v>169325374</v>
      </c>
      <c r="G17" s="5">
        <v>328086639</v>
      </c>
      <c r="H17" s="2">
        <v>1237500</v>
      </c>
      <c r="I17" s="2">
        <f>IF(Table4[[#This Row],[Power]]&lt;60000000,300000000,
   IF(Table4[[#This Row],[Power]]&lt;80000000,Table4[[#This Row],[Power]]*6,
   IF(Table4[[#This Row],[Power]]&lt;100000000,Table4[[#This Row],[Power]]*6.5,Table4[[#This Row],[Power]]*7)))</f>
        <v>623132360.5</v>
      </c>
      <c r="J17" s="2">
        <f>Table4[[#This Row],[Required Deads]]*150+Table4[[#This Row],[Required KP]]</f>
        <v>808757360.5</v>
      </c>
    </row>
    <row r="18" spans="1:10" x14ac:dyDescent="0.2">
      <c r="A18" s="2" t="s">
        <v>40</v>
      </c>
      <c r="B18" s="3" t="s">
        <v>41</v>
      </c>
      <c r="C18" s="2">
        <v>93593352</v>
      </c>
      <c r="D18" s="5">
        <v>801243571</v>
      </c>
      <c r="E18" s="5">
        <v>6253498</v>
      </c>
      <c r="F18" s="5">
        <v>34866350</v>
      </c>
      <c r="G18" s="5">
        <v>22291569</v>
      </c>
      <c r="H18" s="2">
        <v>1125000</v>
      </c>
      <c r="I18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608356788</v>
      </c>
      <c r="J18" s="2">
        <f>Table4[[#This Row],[Required Deads]]*150+Table4[[#This Row],[Required KP]]</f>
        <v>777106788</v>
      </c>
    </row>
    <row r="19" spans="1:10" x14ac:dyDescent="0.2">
      <c r="A19" s="2" t="s">
        <v>42</v>
      </c>
      <c r="B19" s="3" t="s">
        <v>43</v>
      </c>
      <c r="C19" s="2">
        <v>93157016</v>
      </c>
      <c r="D19" s="5">
        <v>4530171653</v>
      </c>
      <c r="E19" s="5">
        <v>31813760</v>
      </c>
      <c r="F19" s="5">
        <v>96198272</v>
      </c>
      <c r="G19" s="5">
        <v>176723404</v>
      </c>
      <c r="H19" s="2">
        <v>1125000</v>
      </c>
      <c r="I19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605520604</v>
      </c>
      <c r="J19" s="2">
        <f>Table4[[#This Row],[Required Deads]]*150+Table4[[#This Row],[Required KP]]</f>
        <v>774270604</v>
      </c>
    </row>
    <row r="20" spans="1:10" x14ac:dyDescent="0.2">
      <c r="A20" s="2" t="s">
        <v>44</v>
      </c>
      <c r="B20" s="3" t="s">
        <v>45</v>
      </c>
      <c r="C20" s="2">
        <v>93070076</v>
      </c>
      <c r="D20" s="5">
        <v>10360520183</v>
      </c>
      <c r="E20" s="5">
        <v>34827066</v>
      </c>
      <c r="F20" s="5">
        <v>151052753</v>
      </c>
      <c r="G20" s="5">
        <v>441495026</v>
      </c>
      <c r="H20" s="2">
        <v>2000000</v>
      </c>
      <c r="I20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604955494</v>
      </c>
      <c r="J20" s="2">
        <f>Table4[[#This Row],[Required Deads]]*150+Table4[[#This Row],[Required KP]]</f>
        <v>904955494</v>
      </c>
    </row>
    <row r="21" spans="1:10" x14ac:dyDescent="0.2">
      <c r="A21" s="2" t="s">
        <v>46</v>
      </c>
      <c r="B21" s="3" t="s">
        <v>47</v>
      </c>
      <c r="C21" s="2">
        <v>92688745</v>
      </c>
      <c r="D21" s="5">
        <v>2672927850</v>
      </c>
      <c r="E21" s="5">
        <v>12439609</v>
      </c>
      <c r="F21" s="5">
        <v>157055543</v>
      </c>
      <c r="G21" s="5">
        <v>49666779</v>
      </c>
      <c r="H21" s="2">
        <v>1125000</v>
      </c>
      <c r="I21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602476842.5</v>
      </c>
      <c r="J21" s="2">
        <f>Table4[[#This Row],[Required Deads]]*150+Table4[[#This Row],[Required KP]]</f>
        <v>771226842.5</v>
      </c>
    </row>
    <row r="22" spans="1:10" x14ac:dyDescent="0.2">
      <c r="A22" s="2" t="s">
        <v>48</v>
      </c>
      <c r="B22" s="3" t="s">
        <v>49</v>
      </c>
      <c r="C22" s="2">
        <v>91686262</v>
      </c>
      <c r="D22" s="5">
        <v>2867855782</v>
      </c>
      <c r="E22" s="5">
        <v>15651525</v>
      </c>
      <c r="F22" s="5">
        <v>66876501</v>
      </c>
      <c r="G22" s="5">
        <v>108445063</v>
      </c>
      <c r="H22" s="2">
        <v>1125000</v>
      </c>
      <c r="I22" s="2">
        <f>IF(Table4[[#This Row],[Power]]&lt;60000000,300000000,
   IF(Table4[[#This Row],[Power]]&lt;80000000,Table4[[#This Row],[Power]]*6,
   IF(Table4[[#This Row],[Power]]&lt;100000000,Table4[[#This Row],[Power]]*6.5,Table4[[#This Row],[Power]]*7)))</f>
        <v>595960703</v>
      </c>
      <c r="J22" s="2">
        <f>Table4[[#This Row],[Required Deads]]*150+Table4[[#This Row],[Required KP]]</f>
        <v>764710703</v>
      </c>
    </row>
    <row r="23" spans="1:10" x14ac:dyDescent="0.2">
      <c r="A23" s="2" t="s">
        <v>50</v>
      </c>
      <c r="B23" s="3" t="s">
        <v>51</v>
      </c>
      <c r="C23" s="2">
        <v>91498974</v>
      </c>
      <c r="D23" s="5">
        <v>464431783</v>
      </c>
      <c r="E23" s="5">
        <v>5472016</v>
      </c>
      <c r="F23" s="5">
        <v>24148800</v>
      </c>
      <c r="G23" s="5">
        <v>10797895</v>
      </c>
      <c r="H23" s="2">
        <v>1125000</v>
      </c>
      <c r="I23" s="2">
        <f>IF(Table4[[#This Row],[Power]]&lt;60000000,300000000,
   IF(Table4[[#This Row],[Power]]&lt;80000000,Table4[[#This Row],[Power]]*6,
   IF(Table4[[#This Row],[Power]]&lt;100000000,Table4[[#This Row],[Power]]*6.5,Table4[[#This Row],[Power]]*7)))</f>
        <v>594743331</v>
      </c>
      <c r="J23" s="2">
        <f>Table4[[#This Row],[Required Deads]]*150+Table4[[#This Row],[Required KP]]</f>
        <v>763493331</v>
      </c>
    </row>
    <row r="24" spans="1:10" x14ac:dyDescent="0.2">
      <c r="A24" s="2" t="s">
        <v>52</v>
      </c>
      <c r="B24" s="3" t="s">
        <v>53</v>
      </c>
      <c r="C24" s="2">
        <v>91121721</v>
      </c>
      <c r="D24" s="5">
        <v>2375687951</v>
      </c>
      <c r="E24" s="5">
        <v>16761236</v>
      </c>
      <c r="F24" s="5">
        <v>77179224</v>
      </c>
      <c r="G24" s="5">
        <v>78581667</v>
      </c>
      <c r="H24" s="2">
        <v>1125000</v>
      </c>
      <c r="I24" s="2">
        <f>IF(Table4[[#This Row],[Power]]&lt;60000000,300000000,
   IF(Table4[[#This Row],[Power]]&lt;80000000,Table4[[#This Row],[Power]]*6,
   IF(Table4[[#This Row],[Power]]&lt;100000000,Table4[[#This Row],[Power]]*6.5,Table4[[#This Row],[Power]]*7)))</f>
        <v>592291186.5</v>
      </c>
      <c r="J24" s="2">
        <f>Table4[[#This Row],[Required Deads]]*150+Table4[[#This Row],[Required KP]]</f>
        <v>761041186.5</v>
      </c>
    </row>
    <row r="25" spans="1:10" x14ac:dyDescent="0.2">
      <c r="A25" s="2" t="s">
        <v>54</v>
      </c>
      <c r="B25" s="3" t="s">
        <v>55</v>
      </c>
      <c r="C25" s="2">
        <v>90613322</v>
      </c>
      <c r="D25" s="5">
        <v>6997338361</v>
      </c>
      <c r="E25" s="5">
        <v>37122789</v>
      </c>
      <c r="F25" s="5">
        <v>155619552</v>
      </c>
      <c r="G25" s="5">
        <v>270653615</v>
      </c>
      <c r="H25" s="2">
        <v>1125000</v>
      </c>
      <c r="I25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588986593</v>
      </c>
      <c r="J25" s="2">
        <f>Table4[[#This Row],[Required Deads]]*150+Table4[[#This Row],[Required KP]]</f>
        <v>757736593</v>
      </c>
    </row>
    <row r="26" spans="1:10" x14ac:dyDescent="0.2">
      <c r="A26" s="2" t="s">
        <v>56</v>
      </c>
      <c r="B26" s="3" t="s">
        <v>57</v>
      </c>
      <c r="C26" s="2">
        <v>90503360</v>
      </c>
      <c r="D26" s="5">
        <v>2149225418</v>
      </c>
      <c r="E26" s="5">
        <v>6808123</v>
      </c>
      <c r="F26" s="5">
        <v>109361036</v>
      </c>
      <c r="G26" s="5">
        <v>50940534</v>
      </c>
      <c r="H26" s="2">
        <v>1125000</v>
      </c>
      <c r="I26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588271840</v>
      </c>
      <c r="J26" s="2">
        <f>Table4[[#This Row],[Required Deads]]*150+Table4[[#This Row],[Required KP]]</f>
        <v>757021840</v>
      </c>
    </row>
    <row r="27" spans="1:10" x14ac:dyDescent="0.2">
      <c r="A27" s="2" t="s">
        <v>58</v>
      </c>
      <c r="B27" s="3" t="s">
        <v>59</v>
      </c>
      <c r="C27" s="2">
        <v>90454429</v>
      </c>
      <c r="D27" s="5">
        <v>5733972956</v>
      </c>
      <c r="E27" s="5">
        <v>39750389</v>
      </c>
      <c r="F27" s="5">
        <v>247057358</v>
      </c>
      <c r="G27" s="5">
        <v>158040203</v>
      </c>
      <c r="H27" s="2">
        <v>1125000</v>
      </c>
      <c r="I27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587953788.5</v>
      </c>
      <c r="J27" s="2">
        <f>Table4[[#This Row],[Required Deads]]*150+Table4[[#This Row],[Required KP]]</f>
        <v>756703788.5</v>
      </c>
    </row>
    <row r="28" spans="1:10" x14ac:dyDescent="0.2">
      <c r="A28" s="2" t="s">
        <v>60</v>
      </c>
      <c r="B28" s="3" t="s">
        <v>61</v>
      </c>
      <c r="C28" s="2">
        <v>89595602</v>
      </c>
      <c r="D28" s="5">
        <v>2675863653</v>
      </c>
      <c r="E28" s="5">
        <v>15197559</v>
      </c>
      <c r="F28" s="5">
        <v>75260163</v>
      </c>
      <c r="G28" s="5">
        <v>94266156</v>
      </c>
      <c r="H28" s="2">
        <v>1125000</v>
      </c>
      <c r="I28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582371413</v>
      </c>
      <c r="J28" s="2">
        <f>Table4[[#This Row],[Required Deads]]*150+Table4[[#This Row],[Required KP]]</f>
        <v>751121413</v>
      </c>
    </row>
    <row r="29" spans="1:10" x14ac:dyDescent="0.2">
      <c r="A29" s="2" t="s">
        <v>62</v>
      </c>
      <c r="B29" s="3" t="s">
        <v>63</v>
      </c>
      <c r="C29" s="2">
        <v>89519989</v>
      </c>
      <c r="D29" s="5">
        <v>3892389714</v>
      </c>
      <c r="E29" s="5">
        <v>18763454</v>
      </c>
      <c r="F29" s="5">
        <v>189413762</v>
      </c>
      <c r="G29" s="5">
        <v>95983542</v>
      </c>
      <c r="H29" s="2">
        <v>1125000</v>
      </c>
      <c r="I29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581879928.5</v>
      </c>
      <c r="J29" s="2">
        <f>Table4[[#This Row],[Required Deads]]*150+Table4[[#This Row],[Required KP]]</f>
        <v>750629928.5</v>
      </c>
    </row>
    <row r="30" spans="1:10" x14ac:dyDescent="0.2">
      <c r="A30" s="2" t="s">
        <v>64</v>
      </c>
      <c r="B30" s="3" t="s">
        <v>65</v>
      </c>
      <c r="C30" s="2">
        <v>89342747</v>
      </c>
      <c r="D30" s="5">
        <v>1151748595</v>
      </c>
      <c r="E30" s="5">
        <v>5594860</v>
      </c>
      <c r="F30" s="5">
        <v>79655395</v>
      </c>
      <c r="G30" s="5">
        <v>15961837</v>
      </c>
      <c r="H30" s="2">
        <v>1125000</v>
      </c>
      <c r="I30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580727855.5</v>
      </c>
      <c r="J30" s="2">
        <f>Table4[[#This Row],[Required Deads]]*150+Table4[[#This Row],[Required KP]]</f>
        <v>749477855.5</v>
      </c>
    </row>
    <row r="31" spans="1:10" x14ac:dyDescent="0.2">
      <c r="A31" s="2" t="s">
        <v>66</v>
      </c>
      <c r="B31" s="3" t="s">
        <v>67</v>
      </c>
      <c r="C31" s="2">
        <v>89095136</v>
      </c>
      <c r="D31" s="5">
        <v>1971097739</v>
      </c>
      <c r="E31" s="5">
        <v>6656253</v>
      </c>
      <c r="F31" s="5">
        <v>87420085</v>
      </c>
      <c r="G31" s="5">
        <v>53967313</v>
      </c>
      <c r="H31" s="2">
        <v>1125000</v>
      </c>
      <c r="I31" s="2">
        <f>IF(Table4[[#This Row],[Power]]&lt;60000000,300000000,
   IF(Table4[[#This Row],[Power]]&lt;80000000,Table4[[#This Row],[Power]]*6,
   IF(Table4[[#This Row],[Power]]&lt;100000000,Table4[[#This Row],[Power]]*6.5,Table4[[#This Row],[Power]]*7)))</f>
        <v>579118384</v>
      </c>
      <c r="J31" s="2">
        <f>Table4[[#This Row],[Required Deads]]*150+Table4[[#This Row],[Required KP]]</f>
        <v>747868384</v>
      </c>
    </row>
    <row r="32" spans="1:10" x14ac:dyDescent="0.2">
      <c r="A32" s="2" t="s">
        <v>68</v>
      </c>
      <c r="B32" s="3" t="s">
        <v>69</v>
      </c>
      <c r="C32" s="2">
        <v>87093454</v>
      </c>
      <c r="D32" s="5">
        <v>3749346128</v>
      </c>
      <c r="E32" s="5">
        <v>21538765</v>
      </c>
      <c r="F32" s="5">
        <v>103510362</v>
      </c>
      <c r="G32" s="5">
        <v>132632229</v>
      </c>
      <c r="H32" s="2">
        <v>1050000</v>
      </c>
      <c r="I32" s="2">
        <f>IF(Table4[[#This Row],[Power]]&lt;60000000,300000000,
   IF(Table4[[#This Row],[Power]]&lt;80000000,Table4[[#This Row],[Power]]*6,
   IF(Table4[[#This Row],[Power]]&lt;100000000,Table4[[#This Row],[Power]]*6.5,Table4[[#This Row],[Power]]*7)))</f>
        <v>566107451</v>
      </c>
      <c r="J32" s="2">
        <f>Table4[[#This Row],[Required Deads]]*150+Table4[[#This Row],[Required KP]]</f>
        <v>723607451</v>
      </c>
    </row>
    <row r="33" spans="1:10" x14ac:dyDescent="0.2">
      <c r="A33" s="2" t="s">
        <v>70</v>
      </c>
      <c r="B33" s="3" t="s">
        <v>71</v>
      </c>
      <c r="C33" s="2">
        <v>86654923</v>
      </c>
      <c r="D33" s="5">
        <v>1825960597</v>
      </c>
      <c r="E33" s="5">
        <v>12739582</v>
      </c>
      <c r="F33" s="5">
        <v>42850678</v>
      </c>
      <c r="G33" s="5">
        <v>69248839</v>
      </c>
      <c r="H33" s="2">
        <v>1050000</v>
      </c>
      <c r="I33" s="2">
        <f>IF(Table4[[#This Row],[Power]]&lt;60000000,300000000,
   IF(Table4[[#This Row],[Power]]&lt;80000000,Table4[[#This Row],[Power]]*6,
   IF(Table4[[#This Row],[Power]]&lt;100000000,Table4[[#This Row],[Power]]*6.5,Table4[[#This Row],[Power]]*7)))</f>
        <v>563256999.5</v>
      </c>
      <c r="J33" s="2">
        <f>Table4[[#This Row],[Required Deads]]*150+Table4[[#This Row],[Required KP]]</f>
        <v>720756999.5</v>
      </c>
    </row>
    <row r="34" spans="1:10" x14ac:dyDescent="0.2">
      <c r="A34" s="2" t="s">
        <v>72</v>
      </c>
      <c r="B34" s="3" t="s">
        <v>73</v>
      </c>
      <c r="C34" s="2">
        <v>86136540</v>
      </c>
      <c r="D34" s="5">
        <v>1977692754</v>
      </c>
      <c r="E34" s="5">
        <v>16890713</v>
      </c>
      <c r="F34" s="5">
        <v>70709641</v>
      </c>
      <c r="G34" s="5">
        <v>61105054</v>
      </c>
      <c r="H34" s="2">
        <v>1050000</v>
      </c>
      <c r="I34" s="2">
        <f>IF(Table4[[#This Row],[Power]]&lt;60000000,300000000,
   IF(Table4[[#This Row],[Power]]&lt;80000000,Table4[[#This Row],[Power]]*6,
   IF(Table4[[#This Row],[Power]]&lt;100000000,Table4[[#This Row],[Power]]*6.5,Table4[[#This Row],[Power]]*7)))</f>
        <v>559887510</v>
      </c>
      <c r="J34" s="2">
        <f>Table4[[#This Row],[Required Deads]]*150+Table4[[#This Row],[Required KP]]</f>
        <v>717387510</v>
      </c>
    </row>
    <row r="35" spans="1:10" x14ac:dyDescent="0.2">
      <c r="A35" s="2" t="s">
        <v>74</v>
      </c>
      <c r="B35" s="3" t="s">
        <v>75</v>
      </c>
      <c r="C35" s="2">
        <v>85774633</v>
      </c>
      <c r="D35" s="5">
        <v>5280768547</v>
      </c>
      <c r="E35" s="5">
        <v>13977704</v>
      </c>
      <c r="F35" s="5">
        <v>81521040</v>
      </c>
      <c r="G35" s="5">
        <v>222584548</v>
      </c>
      <c r="H35" s="2">
        <v>1050000</v>
      </c>
      <c r="I35" s="2">
        <f>IF(Table4[[#This Row],[Power]]&lt;60000000,300000000,
   IF(Table4[[#This Row],[Power]]&lt;80000000,Table4[[#This Row],[Power]]*6,
   IF(Table4[[#This Row],[Power]]&lt;100000000,Table4[[#This Row],[Power]]*6.5,Table4[[#This Row],[Power]]*7)))</f>
        <v>557535114.5</v>
      </c>
      <c r="J35" s="2">
        <f>Table4[[#This Row],[Required Deads]]*150+Table4[[#This Row],[Required KP]]</f>
        <v>715035114.5</v>
      </c>
    </row>
    <row r="36" spans="1:10" x14ac:dyDescent="0.2">
      <c r="A36" s="2" t="s">
        <v>76</v>
      </c>
      <c r="B36" s="3" t="s">
        <v>77</v>
      </c>
      <c r="C36" s="2">
        <v>85583111</v>
      </c>
      <c r="D36" s="5">
        <v>3715782056</v>
      </c>
      <c r="E36" s="5">
        <v>17809400</v>
      </c>
      <c r="F36" s="5">
        <v>75202432</v>
      </c>
      <c r="G36" s="5">
        <v>147141953</v>
      </c>
      <c r="H36" s="2">
        <v>1050000</v>
      </c>
      <c r="I36" s="2">
        <f>IF(Table4[[#This Row],[Power]]&lt;60000000,300000000,
   IF(Table4[[#This Row],[Power]]&lt;80000000,Table4[[#This Row],[Power]]*6,
   IF(Table4[[#This Row],[Power]]&lt;100000000,Table4[[#This Row],[Power]]*6.5,Table4[[#This Row],[Power]]*7)))</f>
        <v>556290221.5</v>
      </c>
      <c r="J36" s="2">
        <f>Table4[[#This Row],[Required Deads]]*150+Table4[[#This Row],[Required KP]]</f>
        <v>713790221.5</v>
      </c>
    </row>
    <row r="37" spans="1:10" x14ac:dyDescent="0.2">
      <c r="A37" s="2" t="s">
        <v>78</v>
      </c>
      <c r="B37" s="3" t="s">
        <v>79</v>
      </c>
      <c r="C37" s="2">
        <v>84447664</v>
      </c>
      <c r="D37" s="5">
        <v>1075046533</v>
      </c>
      <c r="E37" s="5">
        <v>3806332</v>
      </c>
      <c r="F37" s="5">
        <v>65445542</v>
      </c>
      <c r="G37" s="5">
        <v>20079013</v>
      </c>
      <c r="H37" s="2">
        <v>1050000</v>
      </c>
      <c r="I37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548909816</v>
      </c>
      <c r="J37" s="2">
        <f>Table4[[#This Row],[Required Deads]]*150+Table4[[#This Row],[Required KP]]</f>
        <v>706409816</v>
      </c>
    </row>
    <row r="38" spans="1:10" x14ac:dyDescent="0.2">
      <c r="A38" s="2" t="s">
        <v>80</v>
      </c>
      <c r="B38" s="3" t="s">
        <v>81</v>
      </c>
      <c r="C38" s="2">
        <v>84234220</v>
      </c>
      <c r="D38" s="5">
        <v>440511950</v>
      </c>
      <c r="E38" s="5">
        <v>5386108</v>
      </c>
      <c r="F38" s="5">
        <v>24063085</v>
      </c>
      <c r="G38" s="5">
        <v>9454791</v>
      </c>
      <c r="H38" s="2">
        <v>1050000</v>
      </c>
      <c r="I38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547522430</v>
      </c>
      <c r="J38" s="2">
        <f>Table4[[#This Row],[Required Deads]]*150+Table4[[#This Row],[Required KP]]</f>
        <v>705022430</v>
      </c>
    </row>
    <row r="39" spans="1:10" x14ac:dyDescent="0.2">
      <c r="A39" s="2" t="s">
        <v>82</v>
      </c>
      <c r="B39" s="3" t="s">
        <v>83</v>
      </c>
      <c r="C39" s="2">
        <v>84034524</v>
      </c>
      <c r="D39" s="5">
        <v>3870510186</v>
      </c>
      <c r="E39" s="5">
        <v>8490412</v>
      </c>
      <c r="F39" s="5">
        <v>51513382</v>
      </c>
      <c r="G39" s="5">
        <v>167272434</v>
      </c>
      <c r="H39" s="2">
        <v>1050000</v>
      </c>
      <c r="I39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546224406</v>
      </c>
      <c r="J39" s="2">
        <f>Table4[[#This Row],[Required Deads]]*150+Table4[[#This Row],[Required KP]]</f>
        <v>703724406</v>
      </c>
    </row>
    <row r="40" spans="1:10" x14ac:dyDescent="0.2">
      <c r="A40" s="2" t="s">
        <v>84</v>
      </c>
      <c r="B40" s="3" t="s">
        <v>85</v>
      </c>
      <c r="C40" s="2">
        <v>83356134</v>
      </c>
      <c r="D40" s="5">
        <v>4813295884</v>
      </c>
      <c r="E40" s="5">
        <v>28058170</v>
      </c>
      <c r="F40" s="5">
        <v>164352548</v>
      </c>
      <c r="G40" s="5">
        <v>154125168</v>
      </c>
      <c r="H40" s="2">
        <v>1050000</v>
      </c>
      <c r="I40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541814871</v>
      </c>
      <c r="J40" s="2">
        <f>Table4[[#This Row],[Required Deads]]*150+Table4[[#This Row],[Required KP]]</f>
        <v>699314871</v>
      </c>
    </row>
    <row r="41" spans="1:10" x14ac:dyDescent="0.2">
      <c r="A41" s="2" t="s">
        <v>86</v>
      </c>
      <c r="B41" s="3" t="s">
        <v>87</v>
      </c>
      <c r="C41" s="2">
        <v>82879858</v>
      </c>
      <c r="D41" s="5">
        <v>2480901473</v>
      </c>
      <c r="E41" s="5">
        <v>12607654</v>
      </c>
      <c r="F41" s="5">
        <v>63609729</v>
      </c>
      <c r="G41" s="5">
        <v>90827098</v>
      </c>
      <c r="H41" s="2">
        <v>1050000</v>
      </c>
      <c r="I41" s="2">
        <f>IF(Table4[[#This Row],[Power]]&lt;60000000,300000000,
   IF(Table4[[#This Row],[Power]]&lt;80000000,Table4[[#This Row],[Power]]*6,
   IF(Table4[[#This Row],[Power]]&lt;100000000,Table4[[#This Row],[Power]]*6.5,Table4[[#This Row],[Power]]*7)))</f>
        <v>538719077</v>
      </c>
      <c r="J41" s="2">
        <f>Table4[[#This Row],[Required Deads]]*150+Table4[[#This Row],[Required KP]]</f>
        <v>696219077</v>
      </c>
    </row>
    <row r="42" spans="1:10" x14ac:dyDescent="0.2">
      <c r="A42" s="2" t="s">
        <v>88</v>
      </c>
      <c r="B42" s="3" t="s">
        <v>89</v>
      </c>
      <c r="C42" s="2">
        <v>82058064</v>
      </c>
      <c r="D42" s="5">
        <v>1941173591</v>
      </c>
      <c r="E42" s="5">
        <v>4936676</v>
      </c>
      <c r="F42" s="5">
        <v>92711816</v>
      </c>
      <c r="G42" s="5">
        <v>49731663</v>
      </c>
      <c r="H42" s="2">
        <v>975000</v>
      </c>
      <c r="I42" s="2">
        <f>IF(Table4[[#This Row],[Power]]&lt;60000000,300000000,
   IF(Table4[[#This Row],[Power]]&lt;80000000,Table4[[#This Row],[Power]]*6,
   IF(Table4[[#This Row],[Power]]&lt;100000000,Table4[[#This Row],[Power]]*6.5,Table4[[#This Row],[Power]]*7)))</f>
        <v>533377416</v>
      </c>
      <c r="J42" s="2">
        <f>Table4[[#This Row],[Required Deads]]*150+Table4[[#This Row],[Required KP]]</f>
        <v>679627416</v>
      </c>
    </row>
    <row r="43" spans="1:10" x14ac:dyDescent="0.2">
      <c r="A43" s="2" t="s">
        <v>90</v>
      </c>
      <c r="B43" s="3" t="s">
        <v>91</v>
      </c>
      <c r="C43" s="2">
        <v>81136665</v>
      </c>
      <c r="D43" s="5">
        <v>1527998691</v>
      </c>
      <c r="E43" s="5">
        <v>3895042</v>
      </c>
      <c r="F43" s="5">
        <v>82440234</v>
      </c>
      <c r="G43" s="5">
        <v>33943384</v>
      </c>
      <c r="H43" s="2">
        <v>975000</v>
      </c>
      <c r="I43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527388322.5</v>
      </c>
      <c r="J43" s="2">
        <f>Table4[[#This Row],[Required Deads]]*150+Table4[[#This Row],[Required KP]]</f>
        <v>673638322.5</v>
      </c>
    </row>
    <row r="44" spans="1:10" x14ac:dyDescent="0.2">
      <c r="A44" s="2" t="s">
        <v>92</v>
      </c>
      <c r="B44" s="3" t="s">
        <v>93</v>
      </c>
      <c r="C44" s="2">
        <v>80647216</v>
      </c>
      <c r="D44" s="5">
        <v>3728832159</v>
      </c>
      <c r="E44" s="5">
        <v>20306951</v>
      </c>
      <c r="F44" s="5">
        <v>55004116</v>
      </c>
      <c r="G44" s="5">
        <v>158098367</v>
      </c>
      <c r="H44" s="2">
        <v>975000</v>
      </c>
      <c r="I44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524206904</v>
      </c>
      <c r="J44" s="2">
        <f>Table4[[#This Row],[Required Deads]]*150+Table4[[#This Row],[Required KP]]</f>
        <v>670456904</v>
      </c>
    </row>
    <row r="45" spans="1:10" x14ac:dyDescent="0.2">
      <c r="A45" s="2" t="s">
        <v>94</v>
      </c>
      <c r="B45" s="3" t="s">
        <v>95</v>
      </c>
      <c r="C45" s="2">
        <v>80469509</v>
      </c>
      <c r="D45" s="5">
        <v>3666199727</v>
      </c>
      <c r="E45" s="5">
        <v>16922530</v>
      </c>
      <c r="F45" s="5">
        <v>118154897</v>
      </c>
      <c r="G45" s="5">
        <v>120779662</v>
      </c>
      <c r="H45" s="2">
        <v>975000</v>
      </c>
      <c r="I45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523051808.5</v>
      </c>
      <c r="J45" s="2">
        <f>Table4[[#This Row],[Required Deads]]*150+Table4[[#This Row],[Required KP]]</f>
        <v>669301808.5</v>
      </c>
    </row>
    <row r="46" spans="1:10" x14ac:dyDescent="0.2">
      <c r="A46" s="2" t="s">
        <v>96</v>
      </c>
      <c r="B46" s="3" t="s">
        <v>97</v>
      </c>
      <c r="C46" s="2">
        <v>80004156</v>
      </c>
      <c r="D46" s="5">
        <v>2606154700</v>
      </c>
      <c r="E46" s="5">
        <v>9585015</v>
      </c>
      <c r="F46" s="5">
        <v>79276074</v>
      </c>
      <c r="G46" s="5">
        <v>89754597</v>
      </c>
      <c r="H46" s="2">
        <v>975000</v>
      </c>
      <c r="I46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520027014</v>
      </c>
      <c r="J46" s="2">
        <f>Table4[[#This Row],[Required Deads]]*150+Table4[[#This Row],[Required KP]]</f>
        <v>666277014</v>
      </c>
    </row>
    <row r="47" spans="1:10" x14ac:dyDescent="0.2">
      <c r="A47" s="2" t="s">
        <v>98</v>
      </c>
      <c r="B47" s="3" t="s">
        <v>99</v>
      </c>
      <c r="C47" s="2">
        <v>79243178</v>
      </c>
      <c r="D47" s="5">
        <v>4970605522</v>
      </c>
      <c r="E47" s="5">
        <v>14660167</v>
      </c>
      <c r="F47" s="5">
        <v>105801058</v>
      </c>
      <c r="G47" s="5">
        <v>194369201</v>
      </c>
      <c r="H47" s="2">
        <v>975000</v>
      </c>
      <c r="I47" s="2">
        <f>IF(Table4[[#This Row],[Power]]&lt;60000000,300000000,
   IF(Table4[[#This Row],[Power]]&lt;80000000,Table4[[#This Row],[Power]]*6,
   IF(Table4[[#This Row],[Power]]&lt;100000000,Table4[[#This Row],[Power]]*6.5,Table4[[#This Row],[Power]]*7)))</f>
        <v>475459068</v>
      </c>
      <c r="J47" s="2">
        <f>Table4[[#This Row],[Required Deads]]*150+Table4[[#This Row],[Required KP]]</f>
        <v>621709068</v>
      </c>
    </row>
    <row r="48" spans="1:10" x14ac:dyDescent="0.2">
      <c r="A48" s="2" t="s">
        <v>100</v>
      </c>
      <c r="B48" s="3" t="s">
        <v>101</v>
      </c>
      <c r="C48" s="2">
        <v>77918411</v>
      </c>
      <c r="D48" s="5">
        <v>6384701414</v>
      </c>
      <c r="E48" s="5">
        <v>27239224</v>
      </c>
      <c r="F48" s="5">
        <v>159240746</v>
      </c>
      <c r="G48" s="5">
        <v>236092755</v>
      </c>
      <c r="H48" s="2">
        <v>975000</v>
      </c>
      <c r="I48" s="2">
        <f>IF(Table4[[#This Row],[Power]]&lt;60000000,300000000,
   IF(Table4[[#This Row],[Power]]&lt;80000000,Table4[[#This Row],[Power]]*6,
   IF(Table4[[#This Row],[Power]]&lt;100000000,Table4[[#This Row],[Power]]*6.5,Table4[[#This Row],[Power]]*7)))</f>
        <v>467510466</v>
      </c>
      <c r="J48" s="2">
        <f>Table4[[#This Row],[Required Deads]]*150+Table4[[#This Row],[Required KP]]</f>
        <v>613760466</v>
      </c>
    </row>
    <row r="49" spans="1:10" x14ac:dyDescent="0.2">
      <c r="A49" s="2" t="s">
        <v>102</v>
      </c>
      <c r="B49" s="3" t="s">
        <v>103</v>
      </c>
      <c r="C49" s="2">
        <v>77122562</v>
      </c>
      <c r="D49" s="5">
        <v>6167089036</v>
      </c>
      <c r="E49" s="5">
        <v>29711964</v>
      </c>
      <c r="F49" s="5">
        <v>148497769</v>
      </c>
      <c r="G49" s="5">
        <v>232067009</v>
      </c>
      <c r="H49" s="2">
        <v>975000</v>
      </c>
      <c r="I49" s="2">
        <f>IF(Table4[[#This Row],[Power]]&lt;60000000,300000000,
   IF(Table4[[#This Row],[Power]]&lt;80000000,Table4[[#This Row],[Power]]*6,
   IF(Table4[[#This Row],[Power]]&lt;100000000,Table4[[#This Row],[Power]]*6.5,Table4[[#This Row],[Power]]*7)))</f>
        <v>462735372</v>
      </c>
      <c r="J49" s="2">
        <f>Table4[[#This Row],[Required Deads]]*150+Table4[[#This Row],[Required KP]]</f>
        <v>608985372</v>
      </c>
    </row>
    <row r="50" spans="1:10" x14ac:dyDescent="0.2">
      <c r="A50" s="2" t="s">
        <v>104</v>
      </c>
      <c r="B50" s="3" t="s">
        <v>105</v>
      </c>
      <c r="C50" s="2">
        <v>75141879</v>
      </c>
      <c r="D50" s="5">
        <v>1349359119</v>
      </c>
      <c r="E50" s="5">
        <v>21238261</v>
      </c>
      <c r="F50" s="5">
        <v>39645599</v>
      </c>
      <c r="G50" s="5">
        <v>45691996</v>
      </c>
      <c r="H50" s="2">
        <v>900000</v>
      </c>
      <c r="I50" s="2">
        <f>IF(Table4[[#This Row],[Power]]&lt;60000000,300000000,
   IF(Table4[[#This Row],[Power]]&lt;80000000,Table4[[#This Row],[Power]]*6,
   IF(Table4[[#This Row],[Power]]&lt;100000000,Table4[[#This Row],[Power]]*6.5,Table4[[#This Row],[Power]]*7)))</f>
        <v>450851274</v>
      </c>
      <c r="J50" s="2">
        <f>Table4[[#This Row],[Required Deads]]*150+Table4[[#This Row],[Required KP]]</f>
        <v>585851274</v>
      </c>
    </row>
    <row r="51" spans="1:10" x14ac:dyDescent="0.2">
      <c r="A51" s="2" t="s">
        <v>106</v>
      </c>
      <c r="B51" s="3" t="s">
        <v>107</v>
      </c>
      <c r="C51" s="2">
        <v>74512213</v>
      </c>
      <c r="D51" s="5">
        <v>1037030842</v>
      </c>
      <c r="E51" s="5">
        <v>16411758</v>
      </c>
      <c r="F51" s="5">
        <v>37127614</v>
      </c>
      <c r="G51" s="5">
        <v>32594886</v>
      </c>
      <c r="H51" s="2">
        <v>900000</v>
      </c>
      <c r="I51" s="2">
        <f>IF(Table4[[#This Row],[Power]]&lt;60000000,300000000,
   IF(Table4[[#This Row],[Power]]&lt;80000000,Table4[[#This Row],[Power]]*6,
   IF(Table4[[#This Row],[Power]]&lt;100000000,Table4[[#This Row],[Power]]*6.5,Table4[[#This Row],[Power]]*7)))</f>
        <v>447073278</v>
      </c>
      <c r="J51" s="2">
        <f>Table4[[#This Row],[Required Deads]]*150+Table4[[#This Row],[Required KP]]</f>
        <v>582073278</v>
      </c>
    </row>
    <row r="52" spans="1:10" x14ac:dyDescent="0.2">
      <c r="A52" s="2" t="s">
        <v>108</v>
      </c>
      <c r="B52" s="3" t="s">
        <v>109</v>
      </c>
      <c r="C52" s="2">
        <v>73493174</v>
      </c>
      <c r="D52" s="5">
        <v>2882584118</v>
      </c>
      <c r="E52" s="5">
        <v>22089781</v>
      </c>
      <c r="F52" s="5">
        <v>96437977</v>
      </c>
      <c r="G52" s="5">
        <v>95109347</v>
      </c>
      <c r="H52" s="2">
        <v>975000</v>
      </c>
      <c r="I52" s="2">
        <f>IF(Table4[[#This Row],[Power]]&lt;60000000,300000000,
   IF(Table4[[#This Row],[Power]]&lt;80000000,Table4[[#This Row],[Power]]*6,
   IF(Table4[[#This Row],[Power]]&lt;100000000,Table4[[#This Row],[Power]]*6.5,Table4[[#This Row],[Power]]*7)))</f>
        <v>440959044</v>
      </c>
      <c r="J52" s="2">
        <f>Table4[[#This Row],[Required Deads]]*150+Table4[[#This Row],[Required KP]]</f>
        <v>587209044</v>
      </c>
    </row>
    <row r="53" spans="1:10" x14ac:dyDescent="0.2">
      <c r="A53" s="2" t="s">
        <v>110</v>
      </c>
      <c r="B53" s="3" t="s">
        <v>111</v>
      </c>
      <c r="C53" s="2">
        <v>73265371</v>
      </c>
      <c r="D53" s="5">
        <v>1360968981</v>
      </c>
      <c r="E53" s="5">
        <v>10135346</v>
      </c>
      <c r="F53" s="5">
        <v>54160113</v>
      </c>
      <c r="G53" s="5">
        <v>40610474</v>
      </c>
      <c r="H53" s="2">
        <v>900000</v>
      </c>
      <c r="I53" s="2">
        <f>IF(Table4[[#This Row],[Power]]&lt;60000000,300000000,
   IF(Table4[[#This Row],[Power]]&lt;80000000,Table4[[#This Row],[Power]]*6,
   IF(Table4[[#This Row],[Power]]&lt;100000000,Table4[[#This Row],[Power]]*6.5,Table4[[#This Row],[Power]]*7)))</f>
        <v>439592226</v>
      </c>
      <c r="J53" s="2">
        <f>Table4[[#This Row],[Required Deads]]*150+Table4[[#This Row],[Required KP]]</f>
        <v>574592226</v>
      </c>
    </row>
    <row r="54" spans="1:10" x14ac:dyDescent="0.2">
      <c r="A54" s="2" t="s">
        <v>112</v>
      </c>
      <c r="B54" s="3" t="s">
        <v>113</v>
      </c>
      <c r="C54" s="2">
        <v>71724803</v>
      </c>
      <c r="D54" s="5">
        <v>503972789</v>
      </c>
      <c r="E54" s="5">
        <v>2318802</v>
      </c>
      <c r="F54" s="5">
        <v>22194874</v>
      </c>
      <c r="G54" s="5">
        <v>13952438</v>
      </c>
      <c r="H54" s="2">
        <v>900000</v>
      </c>
      <c r="I54" s="2">
        <f>IF(Table4[[#This Row],[Power]]&lt;60000000,300000000,
   IF(Table4[[#This Row],[Power]]&lt;80000000,Table4[[#This Row],[Power]]*6,
   IF(Table4[[#This Row],[Power]]&lt;100000000,Table4[[#This Row],[Power]]*6.5,Table4[[#This Row],[Power]]*7)))</f>
        <v>430348818</v>
      </c>
      <c r="J54" s="2">
        <f>Table4[[#This Row],[Required Deads]]*150+Table4[[#This Row],[Required KP]]</f>
        <v>565348818</v>
      </c>
    </row>
    <row r="55" spans="1:10" x14ac:dyDescent="0.2">
      <c r="A55" s="2" t="s">
        <v>114</v>
      </c>
      <c r="B55" s="3" t="s">
        <v>115</v>
      </c>
      <c r="C55" s="2">
        <v>71647820</v>
      </c>
      <c r="D55" s="5">
        <v>1145903977</v>
      </c>
      <c r="E55" s="5">
        <v>6143058</v>
      </c>
      <c r="F55" s="5">
        <v>65473693</v>
      </c>
      <c r="G55" s="5">
        <v>23421319</v>
      </c>
      <c r="H55" s="2">
        <v>900000</v>
      </c>
      <c r="I55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429886920</v>
      </c>
      <c r="J55" s="2">
        <f>Table4[[#This Row],[Required Deads]]*150+Table4[[#This Row],[Required KP]]</f>
        <v>564886920</v>
      </c>
    </row>
    <row r="56" spans="1:10" x14ac:dyDescent="0.2">
      <c r="A56" s="2" t="s">
        <v>116</v>
      </c>
      <c r="B56" s="3" t="s">
        <v>117</v>
      </c>
      <c r="C56" s="2">
        <v>71630516</v>
      </c>
      <c r="D56" s="5">
        <v>695257434</v>
      </c>
      <c r="E56" s="5">
        <v>7101547</v>
      </c>
      <c r="F56" s="5">
        <v>37546008</v>
      </c>
      <c r="G56" s="5">
        <v>15521025</v>
      </c>
      <c r="H56" s="2">
        <v>900000</v>
      </c>
      <c r="I56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429783096</v>
      </c>
      <c r="J56" s="2">
        <f>Table4[[#This Row],[Required Deads]]*150+Table4[[#This Row],[Required KP]]</f>
        <v>564783096</v>
      </c>
    </row>
    <row r="57" spans="1:10" x14ac:dyDescent="0.2">
      <c r="A57" s="2" t="s">
        <v>118</v>
      </c>
      <c r="B57" s="3" t="s">
        <v>119</v>
      </c>
      <c r="C57" s="2">
        <v>71495306</v>
      </c>
      <c r="D57" s="5">
        <v>509722487</v>
      </c>
      <c r="E57" s="5">
        <v>4935974</v>
      </c>
      <c r="F57" s="5">
        <v>29535616</v>
      </c>
      <c r="G57" s="5">
        <v>9577462</v>
      </c>
      <c r="H57" s="2">
        <v>900000</v>
      </c>
      <c r="I57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428971836</v>
      </c>
      <c r="J57" s="2">
        <f>Table4[[#This Row],[Required Deads]]*150+Table4[[#This Row],[Required KP]]</f>
        <v>563971836</v>
      </c>
    </row>
    <row r="58" spans="1:10" x14ac:dyDescent="0.2">
      <c r="A58" s="2" t="s">
        <v>120</v>
      </c>
      <c r="B58" s="3" t="s">
        <v>121</v>
      </c>
      <c r="C58" s="2">
        <v>71470859</v>
      </c>
      <c r="D58" s="5">
        <v>1035297577</v>
      </c>
      <c r="E58" s="5">
        <v>8763997</v>
      </c>
      <c r="F58" s="5">
        <v>58085253</v>
      </c>
      <c r="G58" s="5">
        <v>21573866</v>
      </c>
      <c r="H58" s="2">
        <v>900000</v>
      </c>
      <c r="I58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428825154</v>
      </c>
      <c r="J58" s="2">
        <f>Table4[[#This Row],[Required Deads]]*150+Table4[[#This Row],[Required KP]]</f>
        <v>563825154</v>
      </c>
    </row>
    <row r="59" spans="1:10" x14ac:dyDescent="0.2">
      <c r="A59" s="2" t="s">
        <v>122</v>
      </c>
      <c r="B59" s="3" t="s">
        <v>123</v>
      </c>
      <c r="C59" s="2">
        <v>71385969</v>
      </c>
      <c r="D59" s="5">
        <v>1894216920</v>
      </c>
      <c r="E59" s="5">
        <v>3362456</v>
      </c>
      <c r="F59" s="5">
        <v>84326891</v>
      </c>
      <c r="G59" s="5">
        <v>52220287</v>
      </c>
      <c r="H59" s="2">
        <v>900000</v>
      </c>
      <c r="I59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428315814</v>
      </c>
      <c r="J59" s="2">
        <f>Table4[[#This Row],[Required Deads]]*150+Table4[[#This Row],[Required KP]]</f>
        <v>563315814</v>
      </c>
    </row>
    <row r="60" spans="1:10" x14ac:dyDescent="0.2">
      <c r="A60" s="2" t="s">
        <v>124</v>
      </c>
      <c r="B60" s="3" t="s">
        <v>125</v>
      </c>
      <c r="C60" s="2">
        <v>71365978</v>
      </c>
      <c r="D60" s="5">
        <v>3302319266</v>
      </c>
      <c r="E60" s="5">
        <v>22596032</v>
      </c>
      <c r="F60" s="5">
        <v>75700364</v>
      </c>
      <c r="G60" s="5">
        <v>125896951</v>
      </c>
      <c r="H60" s="2">
        <v>900000</v>
      </c>
      <c r="I60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428195868</v>
      </c>
      <c r="J60" s="2">
        <f>Table4[[#This Row],[Required Deads]]*150+Table4[[#This Row],[Required KP]]</f>
        <v>563195868</v>
      </c>
    </row>
    <row r="61" spans="1:10" x14ac:dyDescent="0.2">
      <c r="A61" s="2" t="s">
        <v>126</v>
      </c>
      <c r="B61" s="3" t="s">
        <v>127</v>
      </c>
      <c r="C61" s="2">
        <v>71349949</v>
      </c>
      <c r="D61" s="5">
        <v>3397586438</v>
      </c>
      <c r="E61" s="5">
        <v>18540711</v>
      </c>
      <c r="F61" s="5">
        <v>120710428</v>
      </c>
      <c r="G61" s="5">
        <v>106294022</v>
      </c>
      <c r="H61" s="2">
        <v>900000</v>
      </c>
      <c r="I61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428099694</v>
      </c>
      <c r="J61" s="2">
        <f>Table4[[#This Row],[Required Deads]]*150+Table4[[#This Row],[Required KP]]</f>
        <v>563099694</v>
      </c>
    </row>
    <row r="62" spans="1:10" x14ac:dyDescent="0.2">
      <c r="A62" s="2" t="s">
        <v>128</v>
      </c>
      <c r="B62" s="3" t="s">
        <v>129</v>
      </c>
      <c r="C62" s="2">
        <v>71292524</v>
      </c>
      <c r="D62" s="5">
        <v>669649163</v>
      </c>
      <c r="E62" s="5">
        <v>4716833</v>
      </c>
      <c r="F62" s="5">
        <v>42997195</v>
      </c>
      <c r="G62" s="5">
        <v>7534547</v>
      </c>
      <c r="H62" s="2">
        <v>900000</v>
      </c>
      <c r="I62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427755144</v>
      </c>
      <c r="J62" s="2">
        <f>Table4[[#This Row],[Required Deads]]*150+Table4[[#This Row],[Required KP]]</f>
        <v>562755144</v>
      </c>
    </row>
    <row r="63" spans="1:10" x14ac:dyDescent="0.2">
      <c r="A63" s="2" t="s">
        <v>130</v>
      </c>
      <c r="B63" s="3" t="s">
        <v>131</v>
      </c>
      <c r="C63" s="2">
        <v>70640930</v>
      </c>
      <c r="D63" s="5">
        <v>656575571</v>
      </c>
      <c r="E63" s="5">
        <v>2647857</v>
      </c>
      <c r="F63" s="5">
        <v>33187884</v>
      </c>
      <c r="G63" s="5">
        <v>15925157</v>
      </c>
      <c r="H63" s="2">
        <v>900000</v>
      </c>
      <c r="I63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423845580</v>
      </c>
      <c r="J63" s="2">
        <f>Table4[[#This Row],[Required Deads]]*150+Table4[[#This Row],[Required KP]]</f>
        <v>558845580</v>
      </c>
    </row>
    <row r="64" spans="1:10" x14ac:dyDescent="0.2">
      <c r="A64" s="2" t="s">
        <v>132</v>
      </c>
      <c r="B64" s="3" t="s">
        <v>133</v>
      </c>
      <c r="C64" s="2">
        <v>70560047</v>
      </c>
      <c r="D64" s="5">
        <v>831534717</v>
      </c>
      <c r="E64" s="5">
        <v>5555137</v>
      </c>
      <c r="F64" s="5">
        <v>77373348</v>
      </c>
      <c r="G64" s="5">
        <v>1939359</v>
      </c>
      <c r="H64" s="2">
        <v>900000</v>
      </c>
      <c r="I64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423360282</v>
      </c>
      <c r="J64" s="2">
        <f>Table4[[#This Row],[Required Deads]]*150+Table4[[#This Row],[Required KP]]</f>
        <v>558360282</v>
      </c>
    </row>
    <row r="65" spans="1:10" x14ac:dyDescent="0.2">
      <c r="A65" s="2" t="s">
        <v>134</v>
      </c>
      <c r="B65" s="3" t="s">
        <v>135</v>
      </c>
      <c r="C65" s="2">
        <v>70542231</v>
      </c>
      <c r="D65" s="5">
        <v>984666975</v>
      </c>
      <c r="E65" s="5">
        <v>4141712</v>
      </c>
      <c r="F65" s="5">
        <v>68348119</v>
      </c>
      <c r="G65" s="5">
        <v>13796670</v>
      </c>
      <c r="H65" s="2">
        <v>900000</v>
      </c>
      <c r="I65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423253386</v>
      </c>
      <c r="J65" s="2">
        <f>Table4[[#This Row],[Required Deads]]*150+Table4[[#This Row],[Required KP]]</f>
        <v>558253386</v>
      </c>
    </row>
    <row r="66" spans="1:10" x14ac:dyDescent="0.2">
      <c r="A66" s="2" t="s">
        <v>136</v>
      </c>
      <c r="B66" s="3" t="s">
        <v>137</v>
      </c>
      <c r="C66" s="2">
        <v>70219641</v>
      </c>
      <c r="D66" s="5">
        <v>522133075</v>
      </c>
      <c r="E66" s="5">
        <v>6066933</v>
      </c>
      <c r="F66" s="5">
        <v>33050338</v>
      </c>
      <c r="G66" s="5">
        <v>7437969</v>
      </c>
      <c r="H66" s="2">
        <v>825000</v>
      </c>
      <c r="I66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421317846</v>
      </c>
      <c r="J66" s="2">
        <f>Table4[[#This Row],[Required Deads]]*150+Table4[[#This Row],[Required KP]]</f>
        <v>545067846</v>
      </c>
    </row>
    <row r="67" spans="1:10" x14ac:dyDescent="0.2">
      <c r="A67" s="2" t="s">
        <v>138</v>
      </c>
      <c r="B67" s="3" t="s">
        <v>139</v>
      </c>
      <c r="C67" s="2">
        <v>69653406</v>
      </c>
      <c r="D67" s="5">
        <v>2105835208</v>
      </c>
      <c r="E67" s="5">
        <v>18954768</v>
      </c>
      <c r="F67" s="5">
        <v>87723358</v>
      </c>
      <c r="G67" s="5">
        <v>58107327</v>
      </c>
      <c r="H67" s="2">
        <v>825000</v>
      </c>
      <c r="I67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417920436</v>
      </c>
      <c r="J67" s="2">
        <f>Table4[[#This Row],[Required Deads]]*150+Table4[[#This Row],[Required KP]]</f>
        <v>541670436</v>
      </c>
    </row>
    <row r="68" spans="1:10" x14ac:dyDescent="0.2">
      <c r="A68" s="2" t="s">
        <v>140</v>
      </c>
      <c r="B68" s="3" t="s">
        <v>141</v>
      </c>
      <c r="C68" s="2">
        <v>69582856</v>
      </c>
      <c r="D68" s="5">
        <v>1518847977</v>
      </c>
      <c r="E68" s="5">
        <v>9306016</v>
      </c>
      <c r="F68" s="5">
        <v>62256740</v>
      </c>
      <c r="G68" s="5">
        <v>43980026</v>
      </c>
      <c r="H68" s="2">
        <v>825000</v>
      </c>
      <c r="I68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417497136</v>
      </c>
      <c r="J68" s="2">
        <f>Table4[[#This Row],[Required Deads]]*150+Table4[[#This Row],[Required KP]]</f>
        <v>541247136</v>
      </c>
    </row>
    <row r="69" spans="1:10" x14ac:dyDescent="0.2">
      <c r="A69" s="2" t="s">
        <v>142</v>
      </c>
      <c r="B69" s="3" t="s">
        <v>143</v>
      </c>
      <c r="C69" s="2">
        <v>69514915</v>
      </c>
      <c r="D69" s="5">
        <v>2644691252</v>
      </c>
      <c r="E69" s="5">
        <v>15491123</v>
      </c>
      <c r="F69" s="5">
        <v>78602595</v>
      </c>
      <c r="G69" s="5">
        <v>91640642</v>
      </c>
      <c r="H69" s="2">
        <v>825000</v>
      </c>
      <c r="I69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417089490</v>
      </c>
      <c r="J69" s="2">
        <f>Table4[[#This Row],[Required Deads]]*150+Table4[[#This Row],[Required KP]]</f>
        <v>540839490</v>
      </c>
    </row>
    <row r="70" spans="1:10" x14ac:dyDescent="0.2">
      <c r="A70" s="2" t="s">
        <v>144</v>
      </c>
      <c r="B70" s="3" t="s">
        <v>145</v>
      </c>
      <c r="C70" s="2">
        <v>69005414</v>
      </c>
      <c r="D70" s="5">
        <v>2039680415</v>
      </c>
      <c r="E70" s="5">
        <v>15629075</v>
      </c>
      <c r="F70" s="5">
        <v>53873214</v>
      </c>
      <c r="G70" s="5">
        <v>73569477</v>
      </c>
      <c r="H70" s="2">
        <v>825000</v>
      </c>
      <c r="I70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414032484</v>
      </c>
      <c r="J70" s="2">
        <f>Table4[[#This Row],[Required Deads]]*150+Table4[[#This Row],[Required KP]]</f>
        <v>537782484</v>
      </c>
    </row>
    <row r="71" spans="1:10" x14ac:dyDescent="0.2">
      <c r="A71" s="2" t="s">
        <v>146</v>
      </c>
      <c r="B71" s="3" t="s">
        <v>147</v>
      </c>
      <c r="C71" s="2">
        <v>67362905</v>
      </c>
      <c r="D71" s="5">
        <v>597628839</v>
      </c>
      <c r="E71" s="5">
        <v>3074259</v>
      </c>
      <c r="F71" s="5">
        <v>44568971</v>
      </c>
      <c r="G71" s="5">
        <v>5646209</v>
      </c>
      <c r="H71" s="2">
        <v>825000</v>
      </c>
      <c r="I71" s="2">
        <f>IF(Table4[[#This Row],[Power]]&lt;60000000,300000000,
   IF(Table4[[#This Row],[Power]]&lt;80000000,Table4[[#This Row],[Power]]*6,
   IF(Table4[[#This Row],[Power]]&lt;100000000,Table4[[#This Row],[Power]]*6.5,Table4[[#This Row],[Power]]*7)))</f>
        <v>404177430</v>
      </c>
      <c r="J71" s="2">
        <f>Table4[[#This Row],[Required Deads]]*150+Table4[[#This Row],[Required KP]]</f>
        <v>527927430</v>
      </c>
    </row>
    <row r="72" spans="1:10" x14ac:dyDescent="0.2">
      <c r="A72" s="2" t="s">
        <v>148</v>
      </c>
      <c r="B72" s="3" t="s">
        <v>149</v>
      </c>
      <c r="C72" s="2">
        <v>66707129</v>
      </c>
      <c r="D72" s="5">
        <v>538146250</v>
      </c>
      <c r="E72" s="5">
        <v>4611170</v>
      </c>
      <c r="F72" s="5">
        <v>31334618</v>
      </c>
      <c r="G72" s="5">
        <v>8852404</v>
      </c>
      <c r="H72" s="2">
        <v>825000</v>
      </c>
      <c r="I72" s="2">
        <f>IF(Table4[[#This Row],[Power]]&lt;60000000,300000000,
   IF(Table4[[#This Row],[Power]]&lt;80000000,Table4[[#This Row],[Power]]*6,
   IF(Table4[[#This Row],[Power]]&lt;100000000,Table4[[#This Row],[Power]]*6.5,Table4[[#This Row],[Power]]*7)))</f>
        <v>400242774</v>
      </c>
      <c r="J72" s="2">
        <f>Table4[[#This Row],[Required Deads]]*150+Table4[[#This Row],[Required KP]]</f>
        <v>523992774</v>
      </c>
    </row>
    <row r="73" spans="1:10" x14ac:dyDescent="0.2">
      <c r="A73" s="2" t="s">
        <v>150</v>
      </c>
      <c r="B73" s="3" t="s">
        <v>151</v>
      </c>
      <c r="C73" s="2">
        <v>65600330</v>
      </c>
      <c r="D73" s="5">
        <v>483838257</v>
      </c>
      <c r="E73" s="5">
        <v>2574268</v>
      </c>
      <c r="F73" s="5">
        <v>26453844</v>
      </c>
      <c r="G73" s="5">
        <v>10631906</v>
      </c>
      <c r="H73" s="2">
        <v>825000</v>
      </c>
      <c r="I7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393601980</v>
      </c>
      <c r="J73" s="2">
        <f>Table4[[#This Row],[Required Deads]]*150+Table4[[#This Row],[Required KP]]</f>
        <v>517351980</v>
      </c>
    </row>
    <row r="74" spans="1:10" x14ac:dyDescent="0.2">
      <c r="A74" s="2" t="s">
        <v>152</v>
      </c>
      <c r="B74" s="3" t="s">
        <v>153</v>
      </c>
      <c r="C74" s="2">
        <v>65016698</v>
      </c>
      <c r="D74" s="5">
        <v>585550313</v>
      </c>
      <c r="E74" s="5">
        <v>4064933</v>
      </c>
      <c r="F74" s="5">
        <v>35861994</v>
      </c>
      <c r="G74" s="5">
        <v>9840259</v>
      </c>
      <c r="H74" s="2">
        <v>825000</v>
      </c>
      <c r="I7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390100188</v>
      </c>
      <c r="J74" s="2">
        <f>Table4[[#This Row],[Required Deads]]*150+Table4[[#This Row],[Required KP]]</f>
        <v>513850188</v>
      </c>
    </row>
    <row r="75" spans="1:10" x14ac:dyDescent="0.2">
      <c r="A75" s="2" t="s">
        <v>154</v>
      </c>
      <c r="B75" s="3" t="s">
        <v>155</v>
      </c>
      <c r="C75" s="2">
        <v>64910346</v>
      </c>
      <c r="D75" s="5">
        <v>650699267</v>
      </c>
      <c r="E75" s="5">
        <v>2830914</v>
      </c>
      <c r="F75" s="5">
        <v>38213482</v>
      </c>
      <c r="G75" s="5">
        <v>12220059</v>
      </c>
      <c r="H75" s="2">
        <v>825000</v>
      </c>
      <c r="I7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389462076</v>
      </c>
      <c r="J75" s="2">
        <f>Table4[[#This Row],[Required Deads]]*150+Table4[[#This Row],[Required KP]]</f>
        <v>513212076</v>
      </c>
    </row>
    <row r="76" spans="1:10" x14ac:dyDescent="0.2">
      <c r="A76" s="2" t="s">
        <v>156</v>
      </c>
      <c r="B76" s="3" t="s">
        <v>157</v>
      </c>
      <c r="C76" s="2">
        <v>64754559</v>
      </c>
      <c r="D76" s="5">
        <v>1906759136</v>
      </c>
      <c r="E76" s="5">
        <v>12988027</v>
      </c>
      <c r="F76" s="5">
        <v>88827866</v>
      </c>
      <c r="G76" s="5">
        <v>50000265</v>
      </c>
      <c r="H76" s="2">
        <v>825000</v>
      </c>
      <c r="I7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388527354</v>
      </c>
      <c r="J76" s="2">
        <f>Table4[[#This Row],[Required Deads]]*150+Table4[[#This Row],[Required KP]]</f>
        <v>512277354</v>
      </c>
    </row>
    <row r="77" spans="1:10" x14ac:dyDescent="0.2">
      <c r="A77" s="2" t="s">
        <v>158</v>
      </c>
      <c r="B77" s="3" t="s">
        <v>159</v>
      </c>
      <c r="C77" s="2">
        <v>64643797</v>
      </c>
      <c r="D77" s="5">
        <v>264205123</v>
      </c>
      <c r="E77" s="5">
        <v>3271420</v>
      </c>
      <c r="F77" s="5">
        <v>15215960</v>
      </c>
      <c r="G77" s="5">
        <v>5433112</v>
      </c>
      <c r="H77" s="2">
        <v>825000</v>
      </c>
      <c r="I7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387862782</v>
      </c>
      <c r="J77" s="2">
        <f>Table4[[#This Row],[Required Deads]]*150+Table4[[#This Row],[Required KP]]</f>
        <v>511612782</v>
      </c>
    </row>
    <row r="78" spans="1:10" x14ac:dyDescent="0.2">
      <c r="A78" s="2" t="s">
        <v>160</v>
      </c>
      <c r="B78" s="3" t="s">
        <v>161</v>
      </c>
      <c r="C78" s="2">
        <v>64281585</v>
      </c>
      <c r="D78" s="5">
        <v>816560683</v>
      </c>
      <c r="E78" s="5">
        <v>7114396</v>
      </c>
      <c r="F78" s="5">
        <v>57105903</v>
      </c>
      <c r="G78" s="5">
        <v>9060592</v>
      </c>
      <c r="H78" s="2">
        <v>825000</v>
      </c>
      <c r="I7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385689510</v>
      </c>
      <c r="J78" s="2">
        <f>Table4[[#This Row],[Required Deads]]*150+Table4[[#This Row],[Required KP]]</f>
        <v>509439510</v>
      </c>
    </row>
    <row r="79" spans="1:10" x14ac:dyDescent="0.2">
      <c r="A79" s="2" t="s">
        <v>162</v>
      </c>
      <c r="B79" s="3" t="s">
        <v>163</v>
      </c>
      <c r="C79" s="2">
        <v>64180919</v>
      </c>
      <c r="D79" s="5">
        <v>1079393234</v>
      </c>
      <c r="E79" s="5">
        <v>5600752</v>
      </c>
      <c r="F79" s="5">
        <v>61882509</v>
      </c>
      <c r="G79" s="5">
        <v>21297512</v>
      </c>
      <c r="H79" s="2">
        <v>825000</v>
      </c>
      <c r="I7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385085514</v>
      </c>
      <c r="J79" s="2">
        <f>Table4[[#This Row],[Required Deads]]*150+Table4[[#This Row],[Required KP]]</f>
        <v>508835514</v>
      </c>
    </row>
    <row r="80" spans="1:10" x14ac:dyDescent="0.2">
      <c r="A80" s="2" t="s">
        <v>164</v>
      </c>
      <c r="B80" s="3" t="s">
        <v>165</v>
      </c>
      <c r="C80" s="2">
        <v>63924728</v>
      </c>
      <c r="D80" s="5">
        <v>689148672</v>
      </c>
      <c r="E80" s="5">
        <v>3072289</v>
      </c>
      <c r="F80" s="5">
        <v>36345933</v>
      </c>
      <c r="G80" s="5">
        <v>15398276</v>
      </c>
      <c r="H80" s="2">
        <v>825000</v>
      </c>
      <c r="I8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383548368</v>
      </c>
      <c r="J80" s="2">
        <f>Table4[[#This Row],[Required Deads]]*150+Table4[[#This Row],[Required KP]]</f>
        <v>507298368</v>
      </c>
    </row>
    <row r="81" spans="1:10" x14ac:dyDescent="0.2">
      <c r="A81" s="2" t="s">
        <v>166</v>
      </c>
      <c r="B81" s="3" t="s">
        <v>167</v>
      </c>
      <c r="C81" s="2">
        <v>63606087</v>
      </c>
      <c r="D81" s="5">
        <v>1443713048</v>
      </c>
      <c r="E81" s="5">
        <v>20023627</v>
      </c>
      <c r="F81" s="5">
        <v>67625125</v>
      </c>
      <c r="G81" s="5">
        <v>36200389</v>
      </c>
      <c r="H81" s="2">
        <v>825000</v>
      </c>
      <c r="I8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381636522</v>
      </c>
      <c r="J81" s="2">
        <f>Table4[[#This Row],[Required Deads]]*150+Table4[[#This Row],[Required KP]]</f>
        <v>505386522</v>
      </c>
    </row>
    <row r="82" spans="1:10" x14ac:dyDescent="0.2">
      <c r="A82" s="2" t="s">
        <v>168</v>
      </c>
      <c r="B82" s="3" t="s">
        <v>169</v>
      </c>
      <c r="C82" s="2">
        <v>63324621</v>
      </c>
      <c r="D82" s="5">
        <v>335788129</v>
      </c>
      <c r="E82" s="5">
        <v>1921828</v>
      </c>
      <c r="F82" s="5">
        <v>18102700</v>
      </c>
      <c r="G82" s="5">
        <v>6978627</v>
      </c>
      <c r="H82" s="2">
        <v>825000</v>
      </c>
      <c r="I8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379947726</v>
      </c>
      <c r="J82" s="2">
        <f>Table4[[#This Row],[Required Deads]]*150+Table4[[#This Row],[Required KP]]</f>
        <v>503697726</v>
      </c>
    </row>
    <row r="83" spans="1:10" x14ac:dyDescent="0.2">
      <c r="A83" s="2" t="s">
        <v>170</v>
      </c>
      <c r="B83" s="3" t="s">
        <v>171</v>
      </c>
      <c r="C83" s="2">
        <v>62000849</v>
      </c>
      <c r="D83" s="5">
        <v>1146545609</v>
      </c>
      <c r="E83" s="5">
        <v>3417373</v>
      </c>
      <c r="F83" s="5">
        <v>76740431</v>
      </c>
      <c r="G83" s="5">
        <v>16566496</v>
      </c>
      <c r="H83" s="2">
        <v>825000</v>
      </c>
      <c r="I8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372005094</v>
      </c>
      <c r="J83" s="2">
        <f>Table4[[#This Row],[Required Deads]]*150+Table4[[#This Row],[Required KP]]</f>
        <v>495755094</v>
      </c>
    </row>
    <row r="84" spans="1:10" x14ac:dyDescent="0.2">
      <c r="A84" s="2" t="s">
        <v>172</v>
      </c>
      <c r="B84" s="3" t="s">
        <v>173</v>
      </c>
      <c r="C84" s="2">
        <v>61956761</v>
      </c>
      <c r="D84" s="5">
        <v>235602179</v>
      </c>
      <c r="E84" s="5">
        <v>3029482</v>
      </c>
      <c r="F84" s="5">
        <v>14903747</v>
      </c>
      <c r="G84" s="5">
        <v>4187345</v>
      </c>
      <c r="H84" s="2">
        <v>825000</v>
      </c>
      <c r="I8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371740566</v>
      </c>
      <c r="J84" s="2">
        <f>Table4[[#This Row],[Required Deads]]*150+Table4[[#This Row],[Required KP]]</f>
        <v>495490566</v>
      </c>
    </row>
    <row r="85" spans="1:10" x14ac:dyDescent="0.2">
      <c r="A85" s="2" t="s">
        <v>174</v>
      </c>
      <c r="B85" s="3" t="s">
        <v>175</v>
      </c>
      <c r="C85" s="2">
        <v>61900225</v>
      </c>
      <c r="D85" s="5">
        <v>511845939</v>
      </c>
      <c r="E85" s="5">
        <v>5279160</v>
      </c>
      <c r="F85" s="5">
        <v>29128571</v>
      </c>
      <c r="G85" s="5">
        <v>9232363</v>
      </c>
      <c r="H85" s="2">
        <v>825000</v>
      </c>
      <c r="I8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371401350</v>
      </c>
      <c r="J85" s="2">
        <f>Table4[[#This Row],[Required Deads]]*150+Table4[[#This Row],[Required KP]]</f>
        <v>495151350</v>
      </c>
    </row>
    <row r="86" spans="1:10" x14ac:dyDescent="0.2">
      <c r="A86" s="2" t="s">
        <v>176</v>
      </c>
      <c r="B86" s="3" t="s">
        <v>177</v>
      </c>
      <c r="C86" s="2">
        <v>61533363</v>
      </c>
      <c r="D86" s="5">
        <v>1200265850</v>
      </c>
      <c r="E86" s="5">
        <v>4223109</v>
      </c>
      <c r="F86" s="5">
        <v>62820000</v>
      </c>
      <c r="G86" s="5">
        <v>27655016</v>
      </c>
      <c r="H86" s="2">
        <v>825000</v>
      </c>
      <c r="I8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369200178</v>
      </c>
      <c r="J86" s="2">
        <f>Table4[[#This Row],[Required Deads]]*150+Table4[[#This Row],[Required KP]]</f>
        <v>492950178</v>
      </c>
    </row>
    <row r="87" spans="1:10" x14ac:dyDescent="0.2">
      <c r="A87" s="2" t="s">
        <v>178</v>
      </c>
      <c r="B87" s="3" t="s">
        <v>179</v>
      </c>
      <c r="C87" s="2">
        <v>61189333</v>
      </c>
      <c r="D87" s="5">
        <v>528825777</v>
      </c>
      <c r="E87" s="5">
        <v>3062208</v>
      </c>
      <c r="F87" s="5">
        <v>32728617</v>
      </c>
      <c r="G87" s="5">
        <v>8736036</v>
      </c>
      <c r="H87" s="2">
        <v>825000</v>
      </c>
      <c r="I8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367135998</v>
      </c>
      <c r="J87" s="2">
        <f>Table4[[#This Row],[Required Deads]]*150+Table4[[#This Row],[Required KP]]</f>
        <v>490885998</v>
      </c>
    </row>
    <row r="88" spans="1:10" x14ac:dyDescent="0.2">
      <c r="A88" s="2" t="s">
        <v>180</v>
      </c>
      <c r="B88" s="3" t="s">
        <v>181</v>
      </c>
      <c r="C88" s="2">
        <v>61035145</v>
      </c>
      <c r="D88" s="5">
        <v>1403896978</v>
      </c>
      <c r="E88" s="5">
        <v>4902709</v>
      </c>
      <c r="F88" s="5">
        <v>96752393</v>
      </c>
      <c r="G88" s="5">
        <v>16854147</v>
      </c>
      <c r="H88" s="2">
        <v>825000</v>
      </c>
      <c r="I8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366210870</v>
      </c>
      <c r="J88" s="2">
        <f>Table4[[#This Row],[Required Deads]]*150+Table4[[#This Row],[Required KP]]</f>
        <v>489960870</v>
      </c>
    </row>
    <row r="89" spans="1:10" x14ac:dyDescent="0.2">
      <c r="A89" s="2" t="s">
        <v>182</v>
      </c>
      <c r="B89" s="3" t="s">
        <v>183</v>
      </c>
      <c r="C89" s="2">
        <v>60728218</v>
      </c>
      <c r="D89" s="5">
        <v>715855569</v>
      </c>
      <c r="E89" s="5">
        <v>3268975</v>
      </c>
      <c r="F89" s="5">
        <v>44896125</v>
      </c>
      <c r="G89" s="5">
        <v>12818289</v>
      </c>
      <c r="H89" s="2">
        <v>637500</v>
      </c>
      <c r="I8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364369308</v>
      </c>
      <c r="J89" s="2">
        <f>Table4[[#This Row],[Required Deads]]*150+Table4[[#This Row],[Required KP]]</f>
        <v>459994308</v>
      </c>
    </row>
    <row r="90" spans="1:10" x14ac:dyDescent="0.2">
      <c r="A90" s="2" t="s">
        <v>184</v>
      </c>
      <c r="B90" s="3" t="s">
        <v>185</v>
      </c>
      <c r="C90" s="2">
        <v>58220415</v>
      </c>
      <c r="D90" s="5">
        <v>1179475504</v>
      </c>
      <c r="E90" s="5">
        <v>8442805</v>
      </c>
      <c r="F90" s="5">
        <v>72669972</v>
      </c>
      <c r="G90" s="5">
        <v>19276038</v>
      </c>
      <c r="H90" s="2">
        <v>637500</v>
      </c>
      <c r="I9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0" s="2">
        <f>Table4[[#This Row],[Required Deads]]*150+Table4[[#This Row],[Required KP]]</f>
        <v>395625000</v>
      </c>
    </row>
    <row r="91" spans="1:10" x14ac:dyDescent="0.2">
      <c r="A91" s="2" t="s">
        <v>186</v>
      </c>
      <c r="B91" s="3" t="s">
        <v>187</v>
      </c>
      <c r="C91" s="2">
        <v>56271979</v>
      </c>
      <c r="D91" s="5">
        <v>1356233207</v>
      </c>
      <c r="E91" s="5">
        <v>4738081</v>
      </c>
      <c r="F91" s="5">
        <v>64486333</v>
      </c>
      <c r="G91" s="5">
        <v>35243626</v>
      </c>
      <c r="H91" s="2">
        <v>637500</v>
      </c>
      <c r="I9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1" s="2">
        <f>Table4[[#This Row],[Required Deads]]*150+Table4[[#This Row],[Required KP]]</f>
        <v>395625000</v>
      </c>
    </row>
    <row r="92" spans="1:10" x14ac:dyDescent="0.2">
      <c r="A92" s="2" t="s">
        <v>188</v>
      </c>
      <c r="B92" s="3" t="s">
        <v>189</v>
      </c>
      <c r="C92" s="2">
        <v>54141119</v>
      </c>
      <c r="D92" s="5">
        <v>378715364</v>
      </c>
      <c r="E92" s="5">
        <v>1988105</v>
      </c>
      <c r="F92" s="5">
        <v>20483069</v>
      </c>
      <c r="G92" s="5">
        <v>8520351</v>
      </c>
      <c r="H92" s="2">
        <v>637500</v>
      </c>
      <c r="I9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2" s="2">
        <f>Table4[[#This Row],[Required Deads]]*150+Table4[[#This Row],[Required KP]]</f>
        <v>395625000</v>
      </c>
    </row>
    <row r="93" spans="1:10" x14ac:dyDescent="0.2">
      <c r="A93" s="2" t="s">
        <v>190</v>
      </c>
      <c r="B93" s="3" t="s">
        <v>191</v>
      </c>
      <c r="C93" s="2">
        <v>54062681</v>
      </c>
      <c r="D93" s="5">
        <v>482857850</v>
      </c>
      <c r="E93" s="5">
        <v>3282664</v>
      </c>
      <c r="F93" s="5">
        <v>32117270</v>
      </c>
      <c r="G93" s="5">
        <v>7112320</v>
      </c>
      <c r="H93" s="2">
        <v>450000</v>
      </c>
      <c r="I9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3" s="2">
        <f>Table4[[#This Row],[Required Deads]]*150+Table4[[#This Row],[Required KP]]</f>
        <v>367500000</v>
      </c>
    </row>
    <row r="94" spans="1:10" x14ac:dyDescent="0.2">
      <c r="A94" s="2" t="s">
        <v>192</v>
      </c>
      <c r="B94" s="3" t="s">
        <v>193</v>
      </c>
      <c r="C94" s="2">
        <v>50387414</v>
      </c>
      <c r="D94" s="5">
        <v>387670414</v>
      </c>
      <c r="E94" s="5">
        <v>6385728</v>
      </c>
      <c r="F94" s="5">
        <v>22814780</v>
      </c>
      <c r="G94" s="5">
        <v>5796590</v>
      </c>
      <c r="H94" s="2">
        <v>450000</v>
      </c>
      <c r="I9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4" s="2">
        <f>Table4[[#This Row],[Required Deads]]*150+Table4[[#This Row],[Required KP]]</f>
        <v>367500000</v>
      </c>
    </row>
    <row r="95" spans="1:10" x14ac:dyDescent="0.2">
      <c r="A95" s="2" t="s">
        <v>194</v>
      </c>
      <c r="B95" s="3" t="s">
        <v>195</v>
      </c>
      <c r="C95" s="2">
        <v>49731819</v>
      </c>
      <c r="D95" s="5">
        <v>329360203</v>
      </c>
      <c r="E95" s="5">
        <v>3150138</v>
      </c>
      <c r="F95" s="5">
        <v>19633145</v>
      </c>
      <c r="G95" s="5">
        <v>6439639</v>
      </c>
      <c r="H95" s="2">
        <v>300000</v>
      </c>
      <c r="I9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5" s="2">
        <f>Table4[[#This Row],[Required Deads]]*150+Table4[[#This Row],[Required KP]]</f>
        <v>345000000</v>
      </c>
    </row>
    <row r="96" spans="1:10" x14ac:dyDescent="0.2">
      <c r="A96" s="2" t="s">
        <v>196</v>
      </c>
      <c r="B96" s="3" t="s">
        <v>197</v>
      </c>
      <c r="C96" s="2">
        <v>48406043</v>
      </c>
      <c r="D96" s="5">
        <v>527115848</v>
      </c>
      <c r="E96" s="5">
        <v>2008463</v>
      </c>
      <c r="F96" s="5">
        <v>39065797</v>
      </c>
      <c r="G96" s="5">
        <v>4770722</v>
      </c>
      <c r="H96" s="2">
        <v>450000</v>
      </c>
      <c r="I9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6" s="2">
        <f>Table4[[#This Row],[Required Deads]]*150+Table4[[#This Row],[Required KP]]</f>
        <v>367500000</v>
      </c>
    </row>
    <row r="97" spans="1:10" x14ac:dyDescent="0.2">
      <c r="A97" s="2" t="s">
        <v>198</v>
      </c>
      <c r="B97" s="3" t="s">
        <v>199</v>
      </c>
      <c r="C97" s="2">
        <v>47553868</v>
      </c>
      <c r="D97" s="5">
        <v>152381163</v>
      </c>
      <c r="E97" s="5">
        <v>3023925</v>
      </c>
      <c r="F97" s="5">
        <v>10131255</v>
      </c>
      <c r="G97" s="5">
        <v>2013254</v>
      </c>
      <c r="H97" s="2">
        <v>450000</v>
      </c>
      <c r="I9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7" s="2">
        <f>Table4[[#This Row],[Required Deads]]*150+Table4[[#This Row],[Required KP]]</f>
        <v>367500000</v>
      </c>
    </row>
    <row r="98" spans="1:10" x14ac:dyDescent="0.2">
      <c r="A98" s="2" t="s">
        <v>200</v>
      </c>
      <c r="B98" s="3" t="s">
        <v>201</v>
      </c>
      <c r="C98" s="2">
        <v>47176082</v>
      </c>
      <c r="D98" s="5">
        <v>190172372</v>
      </c>
      <c r="E98" s="5">
        <v>2189498</v>
      </c>
      <c r="F98" s="5">
        <v>13585145</v>
      </c>
      <c r="G98" s="5">
        <v>2163748</v>
      </c>
      <c r="H98" s="2">
        <v>375000</v>
      </c>
      <c r="I9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8" s="2">
        <f>Table4[[#This Row],[Required Deads]]*150+Table4[[#This Row],[Required KP]]</f>
        <v>356250000</v>
      </c>
    </row>
    <row r="99" spans="1:10" x14ac:dyDescent="0.2">
      <c r="A99" s="2" t="s">
        <v>202</v>
      </c>
      <c r="B99" s="3" t="s">
        <v>203</v>
      </c>
      <c r="C99" s="2">
        <v>45421920</v>
      </c>
      <c r="D99" s="5">
        <v>379985912</v>
      </c>
      <c r="E99" s="5">
        <v>2925130</v>
      </c>
      <c r="F99" s="5">
        <v>17460269</v>
      </c>
      <c r="G99" s="5">
        <v>8701787</v>
      </c>
      <c r="H99" s="2">
        <v>375000</v>
      </c>
      <c r="I9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9" s="2">
        <f>Table4[[#This Row],[Required Deads]]*150+Table4[[#This Row],[Required KP]]</f>
        <v>356250000</v>
      </c>
    </row>
    <row r="100" spans="1:10" x14ac:dyDescent="0.2">
      <c r="A100" s="2" t="s">
        <v>204</v>
      </c>
      <c r="B100" s="3" t="s">
        <v>205</v>
      </c>
      <c r="C100" s="2">
        <v>44979801</v>
      </c>
      <c r="D100" s="5">
        <v>172542483</v>
      </c>
      <c r="E100" s="5">
        <v>1834175</v>
      </c>
      <c r="F100" s="5">
        <v>10616378</v>
      </c>
      <c r="G100" s="5">
        <v>3213277</v>
      </c>
      <c r="H100" s="2">
        <v>375000</v>
      </c>
      <c r="I10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0" s="2">
        <f>Table4[[#This Row],[Required Deads]]*150+Table4[[#This Row],[Required KP]]</f>
        <v>356250000</v>
      </c>
    </row>
    <row r="101" spans="1:10" x14ac:dyDescent="0.2">
      <c r="A101" s="2" t="s">
        <v>206</v>
      </c>
      <c r="B101" s="3" t="s">
        <v>207</v>
      </c>
      <c r="C101" s="2">
        <v>44795478</v>
      </c>
      <c r="D101" s="5">
        <v>133786694</v>
      </c>
      <c r="E101" s="5">
        <v>1365596</v>
      </c>
      <c r="F101" s="5">
        <v>10142309</v>
      </c>
      <c r="G101" s="5">
        <v>958225</v>
      </c>
      <c r="H101" s="2">
        <v>375000</v>
      </c>
      <c r="I10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1" s="2">
        <f>Table4[[#This Row],[Required Deads]]*150+Table4[[#This Row],[Required KP]]</f>
        <v>356250000</v>
      </c>
    </row>
    <row r="102" spans="1:10" x14ac:dyDescent="0.2">
      <c r="A102" s="2" t="s">
        <v>208</v>
      </c>
      <c r="B102" s="3" t="s">
        <v>209</v>
      </c>
      <c r="C102" s="2">
        <v>44205278</v>
      </c>
      <c r="D102" s="5">
        <v>479334311</v>
      </c>
      <c r="E102" s="5">
        <v>2806030</v>
      </c>
      <c r="F102" s="5">
        <v>25217471</v>
      </c>
      <c r="G102" s="5">
        <v>10647638</v>
      </c>
      <c r="H102" s="2">
        <v>375000</v>
      </c>
      <c r="I10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2" s="2">
        <f>Table4[[#This Row],[Required Deads]]*150+Table4[[#This Row],[Required KP]]</f>
        <v>356250000</v>
      </c>
    </row>
    <row r="103" spans="1:10" x14ac:dyDescent="0.2">
      <c r="A103" s="2" t="s">
        <v>210</v>
      </c>
      <c r="B103" s="3" t="s">
        <v>211</v>
      </c>
      <c r="C103" s="2">
        <v>44113530</v>
      </c>
      <c r="D103" s="5">
        <v>289514473</v>
      </c>
      <c r="E103" s="5">
        <v>2191432</v>
      </c>
      <c r="F103" s="5">
        <v>18968152</v>
      </c>
      <c r="G103" s="5">
        <v>3959781</v>
      </c>
      <c r="H103" s="2">
        <v>375000</v>
      </c>
      <c r="I10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3" s="2">
        <f>Table4[[#This Row],[Required Deads]]*150+Table4[[#This Row],[Required KP]]</f>
        <v>356250000</v>
      </c>
    </row>
    <row r="104" spans="1:10" x14ac:dyDescent="0.2">
      <c r="A104" s="2" t="s">
        <v>212</v>
      </c>
      <c r="B104" s="3" t="s">
        <v>213</v>
      </c>
      <c r="C104" s="2">
        <v>43838245</v>
      </c>
      <c r="D104" s="5">
        <v>114912128</v>
      </c>
      <c r="E104" s="5">
        <v>1449888</v>
      </c>
      <c r="F104" s="5">
        <v>6695600</v>
      </c>
      <c r="G104" s="5">
        <v>2339465</v>
      </c>
      <c r="H104" s="2">
        <v>375000</v>
      </c>
      <c r="I10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4" s="2">
        <f>Table4[[#This Row],[Required Deads]]*150+Table4[[#This Row],[Required KP]]</f>
        <v>356250000</v>
      </c>
    </row>
    <row r="105" spans="1:10" x14ac:dyDescent="0.2">
      <c r="A105" s="2" t="s">
        <v>214</v>
      </c>
      <c r="B105" s="3" t="s">
        <v>215</v>
      </c>
      <c r="C105" s="2">
        <v>43662576</v>
      </c>
      <c r="D105" s="5">
        <v>177543482</v>
      </c>
      <c r="E105" s="5">
        <v>2465164</v>
      </c>
      <c r="F105" s="5">
        <v>13772224</v>
      </c>
      <c r="G105" s="5">
        <v>1098330</v>
      </c>
      <c r="H105" s="2">
        <v>300000</v>
      </c>
      <c r="I10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5" s="2">
        <f>Table4[[#This Row],[Required Deads]]*150+Table4[[#This Row],[Required KP]]</f>
        <v>345000000</v>
      </c>
    </row>
    <row r="106" spans="1:10" x14ac:dyDescent="0.2">
      <c r="A106" s="2" t="s">
        <v>216</v>
      </c>
      <c r="B106" s="3" t="s">
        <v>217</v>
      </c>
      <c r="C106" s="2">
        <v>40549423</v>
      </c>
      <c r="D106" s="5">
        <v>68515597</v>
      </c>
      <c r="E106" s="5">
        <v>1523880</v>
      </c>
      <c r="F106" s="5">
        <v>3829004</v>
      </c>
      <c r="G106" s="5">
        <v>1456679</v>
      </c>
      <c r="H106" s="2">
        <v>300000</v>
      </c>
      <c r="I10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6" s="2">
        <f>Table4[[#This Row],[Required Deads]]*150+Table4[[#This Row],[Required KP]]</f>
        <v>345000000</v>
      </c>
    </row>
    <row r="107" spans="1:10" x14ac:dyDescent="0.2">
      <c r="A107" s="2" t="s">
        <v>218</v>
      </c>
      <c r="B107" s="3" t="s">
        <v>219</v>
      </c>
      <c r="C107" s="2">
        <v>40521647</v>
      </c>
      <c r="D107" s="5">
        <v>190466690</v>
      </c>
      <c r="E107" s="5">
        <v>2208857</v>
      </c>
      <c r="F107" s="5">
        <v>8014857</v>
      </c>
      <c r="G107" s="5">
        <v>5472760</v>
      </c>
      <c r="H107" s="2">
        <v>300000</v>
      </c>
      <c r="I10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7" s="2">
        <f>Table4[[#This Row],[Required Deads]]*150+Table4[[#This Row],[Required KP]]</f>
        <v>345000000</v>
      </c>
    </row>
    <row r="108" spans="1:10" x14ac:dyDescent="0.2">
      <c r="A108" s="2" t="s">
        <v>220</v>
      </c>
      <c r="B108" s="3" t="s">
        <v>221</v>
      </c>
      <c r="C108" s="2">
        <v>40422107</v>
      </c>
      <c r="D108" s="5">
        <v>186551139</v>
      </c>
      <c r="E108" s="5">
        <v>3330332</v>
      </c>
      <c r="F108" s="5">
        <v>11261567</v>
      </c>
      <c r="G108" s="5">
        <v>3313008</v>
      </c>
      <c r="H108" s="2">
        <v>300000</v>
      </c>
      <c r="I10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8" s="2">
        <f>Table4[[#This Row],[Required Deads]]*150+Table4[[#This Row],[Required KP]]</f>
        <v>345000000</v>
      </c>
    </row>
    <row r="109" spans="1:10" x14ac:dyDescent="0.2">
      <c r="A109" s="2" t="s">
        <v>222</v>
      </c>
      <c r="B109" s="3" t="s">
        <v>223</v>
      </c>
      <c r="C109" s="2">
        <v>36877829</v>
      </c>
      <c r="D109" s="5">
        <v>136060343</v>
      </c>
      <c r="E109" s="5">
        <v>1971790</v>
      </c>
      <c r="F109" s="5">
        <v>7798461</v>
      </c>
      <c r="G109" s="5">
        <v>2723688</v>
      </c>
      <c r="H109" s="2">
        <v>300000</v>
      </c>
      <c r="I10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9" s="2">
        <f>Table4[[#This Row],[Required Deads]]*150+Table4[[#This Row],[Required KP]]</f>
        <v>345000000</v>
      </c>
    </row>
    <row r="110" spans="1:10" x14ac:dyDescent="0.2">
      <c r="A110" s="2" t="s">
        <v>224</v>
      </c>
      <c r="B110" s="3" t="s">
        <v>225</v>
      </c>
      <c r="C110" s="2">
        <v>34310719</v>
      </c>
      <c r="D110" s="5">
        <v>14694091</v>
      </c>
      <c r="E110" s="5">
        <v>222088</v>
      </c>
      <c r="F110" s="5">
        <v>1036475</v>
      </c>
      <c r="G110" s="5">
        <v>203161</v>
      </c>
      <c r="H110" s="2">
        <v>300000</v>
      </c>
      <c r="I11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10" s="2">
        <f>Table4[[#This Row],[Required Deads]]*150+Table4[[#This Row],[Required KP]]</f>
        <v>345000000</v>
      </c>
    </row>
    <row r="112" spans="1:10" x14ac:dyDescent="0.2">
      <c r="I11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2025-09-25T04:30:49Z</dcterms:created>
  <dcterms:modified xsi:type="dcterms:W3CDTF">2025-10-15T03:42:25Z</dcterms:modified>
</cp:coreProperties>
</file>