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rer\Desktop\"/>
    </mc:Choice>
  </mc:AlternateContent>
  <xr:revisionPtr revIDLastSave="0" documentId="13_ncr:1_{19E4BC53-BFD2-4A54-85DC-D09088261A4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Education_and_Youth__2015__data" sheetId="1" r:id="rId1"/>
  </sheets>
  <definedNames>
    <definedName name="_xlnm._FilterDatabase" localSheetId="0" hidden="1">Education_and_Youth__2015__data!$A$1:$T$1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4" i="1"/>
  <c r="L43" i="1" l="1"/>
  <c r="M43" i="1"/>
  <c r="N43" i="1"/>
  <c r="O43" i="1"/>
  <c r="P43" i="1"/>
  <c r="Q43" i="1"/>
  <c r="R43" i="1"/>
  <c r="S43" i="1"/>
  <c r="T43" i="1"/>
  <c r="D43" i="1"/>
  <c r="E43" i="1"/>
  <c r="F43" i="1"/>
  <c r="G43" i="1"/>
  <c r="H43" i="1"/>
  <c r="I43" i="1"/>
  <c r="J43" i="1"/>
  <c r="K43" i="1"/>
  <c r="C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2" i="1"/>
</calcChain>
</file>

<file path=xl/sharedStrings.xml><?xml version="1.0" encoding="utf-8"?>
<sst xmlns="http://schemas.openxmlformats.org/spreadsheetml/2006/main" count="98" uniqueCount="97">
  <si>
    <t>OBJECTID</t>
  </si>
  <si>
    <t>Community Statistical Areas (CSAs)</t>
  </si>
  <si>
    <t>Number of Students Ever Attended 1st-5th Grade</t>
  </si>
  <si>
    <t>Number of Students Ever Attended 6th-8th Grade</t>
  </si>
  <si>
    <t>Number of Students Ever Attended 9th-12th Grade</t>
  </si>
  <si>
    <t>High School Dropout/Withdrawal Rate</t>
  </si>
  <si>
    <t>High School Completion Rate</t>
  </si>
  <si>
    <t>Percent of Students Switching Schools During Year</t>
  </si>
  <si>
    <t>Number of Students Officially Enrolled in 1st-5th Grade</t>
  </si>
  <si>
    <t>Number of Students Officially Enrolled in 6th-8th Grade</t>
  </si>
  <si>
    <t>Number of Students Officially Enrolled in 9th-12th Grade</t>
  </si>
  <si>
    <t>Percent of 3rd Grade Students who Met or Exceeded PARCC Math Expectations</t>
  </si>
  <si>
    <t>Percent of 3rd Grade Students who Met or Exceeded PARCC Reading Expectations</t>
  </si>
  <si>
    <t>Percent of 5th Grade Students who Met or Exceeded PARCC Math Expectations</t>
  </si>
  <si>
    <t>Percent of 5th Grade Students who Met or Exceeded PARCC Reading Expectations</t>
  </si>
  <si>
    <t>Percent of 8th Grade Students who Met or Exceeded PARCC Math Expectations</t>
  </si>
  <si>
    <t>Percent of 8th Grade Students who Met or Exceeded PARCC Reading Expectations</t>
  </si>
  <si>
    <t>Percent of Population Aged 16-19 in School and/or Employed</t>
  </si>
  <si>
    <t>Shape__Area</t>
  </si>
  <si>
    <t>Shape__Length</t>
  </si>
  <si>
    <t>Chinquapin Park/Belvedere</t>
  </si>
  <si>
    <t>Patterson Park North &amp; East</t>
  </si>
  <si>
    <t>Southern Park Heights</t>
  </si>
  <si>
    <t>Oldtown/Middle East</t>
  </si>
  <si>
    <t>Greater Govans</t>
  </si>
  <si>
    <t>Greenmount East</t>
  </si>
  <si>
    <t>Highlandtown</t>
  </si>
  <si>
    <t>Harbor East/Little Italy</t>
  </si>
  <si>
    <t>Penn North/Reservoir Hill</t>
  </si>
  <si>
    <t>Dorchester/Ashburton</t>
  </si>
  <si>
    <t>Hamilton</t>
  </si>
  <si>
    <t>Washington Village/Pigtown</t>
  </si>
  <si>
    <t>Westport/Mount Winans/Lakeland</t>
  </si>
  <si>
    <t>Inner Harbor/Federal Hill</t>
  </si>
  <si>
    <t>Greater Mondawmin</t>
  </si>
  <si>
    <t>Glen-Fallstaff</t>
  </si>
  <si>
    <t>Madison/East End</t>
  </si>
  <si>
    <t>Cedonia/Frankford</t>
  </si>
  <si>
    <t>Orangeville/East Highlandtown</t>
  </si>
  <si>
    <t>Southeastern</t>
  </si>
  <si>
    <t>Cross-Country/Cheswolde</t>
  </si>
  <si>
    <t>Fells Point</t>
  </si>
  <si>
    <t>Clifton-Berea</t>
  </si>
  <si>
    <t>Cherry Hill</t>
  </si>
  <si>
    <t>Pimlico/Arlington/Hilltop</t>
  </si>
  <si>
    <t>Claremont/Armistead</t>
  </si>
  <si>
    <t>Sandtown-Winchester/Harlem Park</t>
  </si>
  <si>
    <t>Poppleton/The Terraces/Hollins Market</t>
  </si>
  <si>
    <t>Canton</t>
  </si>
  <si>
    <t>South Baltimore</t>
  </si>
  <si>
    <t>Downtown/Seton Hill</t>
  </si>
  <si>
    <t>Midway/Coldstream</t>
  </si>
  <si>
    <t>Harford/Echodale</t>
  </si>
  <si>
    <t>Midtown</t>
  </si>
  <si>
    <t>Mount Washington/Coldspring</t>
  </si>
  <si>
    <t>Southwest Baltimore</t>
  </si>
  <si>
    <t>The Waverlies</t>
  </si>
  <si>
    <t>Howard Park/West Arlington</t>
  </si>
  <si>
    <t>Upton/Druid Heights</t>
  </si>
  <si>
    <t>Average</t>
  </si>
  <si>
    <t>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</si>
  <si>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</si>
  <si>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</si>
  <si>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</si>
  <si>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</si>
  <si>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</si>
  <si>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</si>
  <si>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</si>
  <si>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</si>
  <si>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</si>
  <si>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</si>
  <si>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</si>
  <si>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</si>
  <si>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</si>
  <si>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</si>
  <si>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</si>
  <si>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</si>
  <si>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</si>
  <si>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</si>
  <si>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</si>
  <si>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</si>
  <si>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</si>
  <si>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</si>
  <si>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</si>
  <si>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</si>
  <si>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Min</t>
  </si>
  <si>
    <t xml:space="preserve">The low average percentage (marked as red) of Baltimore students reach the expected proficiecny level indicate that the Education in Baltimore city  can be classified as Poor. </t>
  </si>
  <si>
    <t>The low average percentage of Baltimore public high school completion rate (77.5%) compared to the average US high school completion rate (84.6%) indicate that the high school graduation rate may</t>
  </si>
  <si>
    <t>correlated with low performance of Baltimore public high school students.</t>
  </si>
  <si>
    <t>We  then run a regression analysis between those two factor, however, the larger than 0.05 p-value indicates that it is not actually the high school completion rate that majorly affect students' performance</t>
  </si>
  <si>
    <t>Therefore, we need to find some real factors that affect Baltimore Education.</t>
  </si>
  <si>
    <t>3rd Math</t>
  </si>
  <si>
    <t>3rd Reading</t>
  </si>
  <si>
    <t>5th Math</t>
  </si>
  <si>
    <t>5th Reading</t>
  </si>
  <si>
    <t>8th Math</t>
  </si>
  <si>
    <t>8th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</si>
</sst>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4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 applyBorder="1" applyAlignment="1"/>
    <xf numFmtId="0" fontId="0" fillId="37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tabSelected="1" topLeftCell="C1" zoomScale="49" workbookViewId="0">
      <selection activeCell="W43" sqref="W43"/>
    </sheetView>
  </sheetViews>
  <sheetFormatPr defaultRowHeight="14.4" x14ac:dyDescent="0.55000000000000004"/>
  <cols>
    <col min="1" max="1" width="8.89453125" customWidth="1"/>
    <col min="2" max="2" width="33.7890625" customWidth="1"/>
    <col min="3" max="3" width="11.15625" customWidth="1"/>
    <col min="4" max="5" width="8.89453125" bestFit="1" customWidth="1"/>
    <col min="6" max="6" width="8.89453125" customWidth="1"/>
    <col min="7" max="7" width="24.26171875" customWidth="1"/>
    <col min="8" max="11" width="8.89453125" bestFit="1" customWidth="1"/>
    <col min="12" max="12" width="8.89453125" customWidth="1"/>
    <col min="13" max="13" width="8.83984375" customWidth="1"/>
    <col min="14" max="18" width="8.89453125" bestFit="1" customWidth="1"/>
    <col min="19" max="19" width="11.68359375" bestFit="1" customWidth="1"/>
    <col min="20" max="20" width="8.89453125" bestFit="1" customWidth="1"/>
    <col min="22" max="22" width="19.20703125" bestFit="1" customWidth="1"/>
    <col min="23" max="23" width="74.7890625" bestFit="1" customWidth="1"/>
    <col min="24" max="24" width="16.3125" customWidth="1"/>
    <col min="25" max="57" width="11.68359375" bestFit="1" customWidth="1"/>
    <col min="58" max="58" width="2.68359375" bestFit="1" customWidth="1"/>
    <col min="59" max="60" width="11.68359375" bestFit="1" customWidth="1"/>
    <col min="61" max="61" width="77" bestFit="1" customWidth="1"/>
    <col min="62" max="98" width="11.68359375" bestFit="1" customWidth="1"/>
    <col min="99" max="99" width="79.3671875" bestFit="1" customWidth="1"/>
    <col min="100" max="100" width="81.62890625" bestFit="1" customWidth="1"/>
    <col min="101" max="136" width="11.68359375" bestFit="1" customWidth="1"/>
    <col min="137" max="137" width="79.3671875" bestFit="1" customWidth="1"/>
    <col min="138" max="138" width="81.62890625" bestFit="1" customWidth="1"/>
    <col min="139" max="139" width="78.41796875" bestFit="1" customWidth="1"/>
    <col min="140" max="174" width="11.68359375" bestFit="1" customWidth="1"/>
    <col min="175" max="175" width="79.3671875" bestFit="1" customWidth="1"/>
    <col min="176" max="176" width="81.62890625" bestFit="1" customWidth="1"/>
    <col min="177" max="177" width="76.15625" bestFit="1" customWidth="1"/>
    <col min="178" max="178" width="78.41796875" bestFit="1" customWidth="1"/>
    <col min="179" max="211" width="11.68359375" bestFit="1" customWidth="1"/>
    <col min="212" max="212" width="5.68359375" bestFit="1" customWidth="1"/>
    <col min="213" max="213" width="79.3671875" bestFit="1" customWidth="1"/>
    <col min="214" max="214" width="81.62890625" bestFit="1" customWidth="1"/>
    <col min="215" max="215" width="76.15625" bestFit="1" customWidth="1"/>
    <col min="216" max="216" width="78.41796875" bestFit="1" customWidth="1"/>
    <col min="217" max="217" width="81.62890625" bestFit="1" customWidth="1"/>
    <col min="218" max="249" width="77" bestFit="1" customWidth="1"/>
    <col min="250" max="250" width="79.3671875" bestFit="1" customWidth="1"/>
    <col min="251" max="251" width="81.62890625" bestFit="1" customWidth="1"/>
    <col min="252" max="252" width="76.15625" bestFit="1" customWidth="1"/>
    <col min="253" max="253" width="78.41796875" bestFit="1" customWidth="1"/>
    <col min="254" max="254" width="79.3671875" bestFit="1" customWidth="1"/>
    <col min="255" max="255" width="81.62890625" bestFit="1" customWidth="1"/>
  </cols>
  <sheetData>
    <row r="1" spans="1:2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0" t="s">
        <v>17</v>
      </c>
      <c r="S1" t="s">
        <v>18</v>
      </c>
      <c r="T1" t="s">
        <v>19</v>
      </c>
    </row>
    <row r="2" spans="1:27" x14ac:dyDescent="0.55000000000000004">
      <c r="A2">
        <v>35</v>
      </c>
      <c r="B2" t="s">
        <v>54</v>
      </c>
      <c r="C2">
        <v>212</v>
      </c>
      <c r="D2">
        <v>86</v>
      </c>
      <c r="E2">
        <v>80</v>
      </c>
      <c r="F2">
        <v>0</v>
      </c>
      <c r="G2" s="6">
        <v>91.304347826086897</v>
      </c>
      <c r="H2">
        <v>1.6627078384798</v>
      </c>
      <c r="I2">
        <v>207</v>
      </c>
      <c r="J2">
        <v>86</v>
      </c>
      <c r="K2">
        <v>78</v>
      </c>
      <c r="L2" s="5">
        <v>70.731707317073202</v>
      </c>
      <c r="M2" s="5">
        <v>77.5</v>
      </c>
      <c r="N2" s="5">
        <v>54.761904761904802</v>
      </c>
      <c r="O2" s="5">
        <v>64.285714285714306</v>
      </c>
      <c r="P2" s="5">
        <v>0</v>
      </c>
      <c r="Q2" s="5">
        <v>42.857142857142897</v>
      </c>
      <c r="R2" s="10">
        <v>80.733944954128404</v>
      </c>
      <c r="S2">
        <v>56943058.649780303</v>
      </c>
      <c r="T2">
        <v>38539.766148455499</v>
      </c>
    </row>
    <row r="3" spans="1:27" x14ac:dyDescent="0.55000000000000004">
      <c r="A3">
        <v>5</v>
      </c>
      <c r="B3" t="s">
        <v>48</v>
      </c>
      <c r="C3">
        <v>107</v>
      </c>
      <c r="D3">
        <v>33</v>
      </c>
      <c r="E3">
        <v>29</v>
      </c>
      <c r="F3">
        <v>10.344827586206801</v>
      </c>
      <c r="G3" s="6">
        <v>75</v>
      </c>
      <c r="H3">
        <v>3.8277511961722399</v>
      </c>
      <c r="I3">
        <v>104</v>
      </c>
      <c r="J3">
        <v>32</v>
      </c>
      <c r="K3">
        <v>29</v>
      </c>
      <c r="L3" s="5">
        <v>56.25</v>
      </c>
      <c r="M3" s="5">
        <v>56.25</v>
      </c>
      <c r="N3" s="5">
        <v>28.571428571428601</v>
      </c>
      <c r="O3" s="5">
        <v>14.285714285714301</v>
      </c>
      <c r="P3" s="5">
        <v>77.7777777777778</v>
      </c>
      <c r="Q3" s="5">
        <v>66.6666666666667</v>
      </c>
      <c r="R3" s="10">
        <v>100</v>
      </c>
      <c r="S3">
        <v>15408538.4955444</v>
      </c>
      <c r="T3">
        <v>23338.612478135499</v>
      </c>
      <c r="V3" t="s">
        <v>61</v>
      </c>
    </row>
    <row r="4" spans="1:27" ht="14.7" thickBot="1" x14ac:dyDescent="0.6">
      <c r="A4">
        <v>44</v>
      </c>
      <c r="B4" t="s">
        <v>49</v>
      </c>
      <c r="C4">
        <v>165</v>
      </c>
      <c r="D4">
        <v>53</v>
      </c>
      <c r="E4">
        <v>48</v>
      </c>
      <c r="F4">
        <v>6.25</v>
      </c>
      <c r="G4" s="6">
        <v>76.923076923076906</v>
      </c>
      <c r="H4">
        <v>0.28490028490028402</v>
      </c>
      <c r="I4">
        <v>159</v>
      </c>
      <c r="J4">
        <v>52</v>
      </c>
      <c r="K4">
        <v>45</v>
      </c>
      <c r="L4" s="5">
        <v>52.7777777777778</v>
      </c>
      <c r="M4" s="5">
        <v>44.4444444444444</v>
      </c>
      <c r="N4" s="5">
        <v>25.925925925925899</v>
      </c>
      <c r="O4" s="5">
        <v>40.740740740740698</v>
      </c>
      <c r="P4" s="5">
        <v>28.571428571428601</v>
      </c>
      <c r="Q4" s="5">
        <v>43.75</v>
      </c>
      <c r="R4" s="10">
        <v>98.484848484848499</v>
      </c>
      <c r="S4">
        <v>46353935.207519501</v>
      </c>
      <c r="T4">
        <v>68440.028069076696</v>
      </c>
    </row>
    <row r="5" spans="1:27" x14ac:dyDescent="0.55000000000000004">
      <c r="A5">
        <v>28</v>
      </c>
      <c r="B5" t="s">
        <v>33</v>
      </c>
      <c r="C5">
        <v>229</v>
      </c>
      <c r="D5">
        <v>89</v>
      </c>
      <c r="E5">
        <v>86</v>
      </c>
      <c r="F5">
        <v>9.3023255813953405</v>
      </c>
      <c r="G5" s="6">
        <v>62.5</v>
      </c>
      <c r="H5">
        <v>3.5714285714285698</v>
      </c>
      <c r="I5">
        <v>221</v>
      </c>
      <c r="J5">
        <v>89</v>
      </c>
      <c r="K5">
        <v>87</v>
      </c>
      <c r="L5" s="5">
        <v>50</v>
      </c>
      <c r="M5" s="5">
        <v>47.826086956521699</v>
      </c>
      <c r="N5" s="5">
        <v>32.142857142857103</v>
      </c>
      <c r="O5" s="5">
        <v>28.571428571428601</v>
      </c>
      <c r="P5" s="5">
        <v>8.6956521739130395</v>
      </c>
      <c r="Q5" s="5">
        <v>38.709677419354797</v>
      </c>
      <c r="R5" s="10">
        <v>94.674556213017794</v>
      </c>
      <c r="S5">
        <v>24995835.926147498</v>
      </c>
      <c r="T5">
        <v>43415.058646082703</v>
      </c>
      <c r="V5" s="4" t="s">
        <v>62</v>
      </c>
      <c r="W5" s="4"/>
    </row>
    <row r="6" spans="1:27" x14ac:dyDescent="0.55000000000000004">
      <c r="A6">
        <v>11</v>
      </c>
      <c r="B6" t="s">
        <v>40</v>
      </c>
      <c r="C6">
        <v>214</v>
      </c>
      <c r="D6">
        <v>133</v>
      </c>
      <c r="E6">
        <v>139</v>
      </c>
      <c r="F6">
        <v>2.1582733812949599</v>
      </c>
      <c r="G6" s="6">
        <v>95</v>
      </c>
      <c r="H6">
        <v>2.82685512367491</v>
      </c>
      <c r="I6">
        <v>200</v>
      </c>
      <c r="J6">
        <v>128</v>
      </c>
      <c r="K6">
        <v>129</v>
      </c>
      <c r="L6" s="5">
        <v>36.363636363636402</v>
      </c>
      <c r="M6" s="5">
        <v>41.176470588235297</v>
      </c>
      <c r="N6" s="5">
        <v>15.384615384615399</v>
      </c>
      <c r="O6" s="5">
        <v>25.6410256410256</v>
      </c>
      <c r="P6" s="5">
        <v>8</v>
      </c>
      <c r="Q6" s="5">
        <v>31.25</v>
      </c>
      <c r="R6" s="10">
        <v>95.727636849132196</v>
      </c>
      <c r="S6">
        <v>38222018.3164673</v>
      </c>
      <c r="T6">
        <v>26788.3018784624</v>
      </c>
      <c r="V6" s="1" t="s">
        <v>63</v>
      </c>
      <c r="W6" s="1">
        <v>0.41036143501342903</v>
      </c>
    </row>
    <row r="7" spans="1:27" x14ac:dyDescent="0.55000000000000004">
      <c r="A7">
        <v>25</v>
      </c>
      <c r="B7" t="s">
        <v>52</v>
      </c>
      <c r="C7">
        <v>769</v>
      </c>
      <c r="D7">
        <v>448</v>
      </c>
      <c r="E7">
        <v>545</v>
      </c>
      <c r="F7">
        <v>2.01834862385321</v>
      </c>
      <c r="G7" s="6">
        <v>82.905982905982896</v>
      </c>
      <c r="H7">
        <v>5.2683407188576998</v>
      </c>
      <c r="I7">
        <v>742</v>
      </c>
      <c r="J7">
        <v>429</v>
      </c>
      <c r="K7">
        <v>536</v>
      </c>
      <c r="L7" s="5">
        <v>30.827067669172902</v>
      </c>
      <c r="M7" s="5">
        <v>30.075187969924801</v>
      </c>
      <c r="N7" s="5">
        <v>16.528925619834698</v>
      </c>
      <c r="O7" s="5">
        <v>15</v>
      </c>
      <c r="P7" s="5">
        <v>4.0322580645161299</v>
      </c>
      <c r="Q7" s="5">
        <v>23.178807947019902</v>
      </c>
      <c r="R7" s="10">
        <v>90.298507462686601</v>
      </c>
      <c r="S7">
        <v>65360039.170227103</v>
      </c>
      <c r="T7">
        <v>40019.185400236704</v>
      </c>
      <c r="V7" s="1" t="s">
        <v>64</v>
      </c>
      <c r="W7" s="1">
        <v>0.16839650734628073</v>
      </c>
    </row>
    <row r="8" spans="1:27" x14ac:dyDescent="0.55000000000000004">
      <c r="A8">
        <v>40</v>
      </c>
      <c r="B8" t="s">
        <v>28</v>
      </c>
      <c r="C8">
        <v>598</v>
      </c>
      <c r="D8">
        <v>300</v>
      </c>
      <c r="E8">
        <v>411</v>
      </c>
      <c r="F8">
        <v>4.8661800486617999</v>
      </c>
      <c r="G8" s="6">
        <v>72.631578947368396</v>
      </c>
      <c r="H8">
        <v>9.23877683799609</v>
      </c>
      <c r="I8">
        <v>583</v>
      </c>
      <c r="J8">
        <v>291</v>
      </c>
      <c r="K8">
        <v>414</v>
      </c>
      <c r="L8" s="5">
        <v>23.584905660377402</v>
      </c>
      <c r="M8" s="5">
        <v>20.754716981132098</v>
      </c>
      <c r="N8" s="5">
        <v>4.8543689320388301</v>
      </c>
      <c r="O8" s="5">
        <v>6.7961165048543704</v>
      </c>
      <c r="P8" s="5">
        <v>4.9019607843137303</v>
      </c>
      <c r="Q8" s="5">
        <v>8.1818181818181799</v>
      </c>
      <c r="R8" s="10">
        <v>80.6709265175719</v>
      </c>
      <c r="S8">
        <v>41059796.5303955</v>
      </c>
      <c r="T8">
        <v>29078.838498495301</v>
      </c>
      <c r="V8" s="1" t="s">
        <v>65</v>
      </c>
      <c r="W8" s="1">
        <v>1.2470852473708355E-2</v>
      </c>
    </row>
    <row r="9" spans="1:27" x14ac:dyDescent="0.55000000000000004">
      <c r="A9">
        <v>18</v>
      </c>
      <c r="B9" t="s">
        <v>35</v>
      </c>
      <c r="C9">
        <v>648</v>
      </c>
      <c r="D9">
        <v>395</v>
      </c>
      <c r="E9">
        <v>462</v>
      </c>
      <c r="F9">
        <v>0.86580086580086502</v>
      </c>
      <c r="G9" s="6">
        <v>82.075471698113205</v>
      </c>
      <c r="H9">
        <v>5.9259259259259203</v>
      </c>
      <c r="I9">
        <v>624</v>
      </c>
      <c r="J9">
        <v>382</v>
      </c>
      <c r="K9">
        <v>445</v>
      </c>
      <c r="L9" s="5">
        <v>21.641791044776099</v>
      </c>
      <c r="M9" s="5">
        <v>23.880597014925399</v>
      </c>
      <c r="N9" s="5">
        <v>11.4942528735632</v>
      </c>
      <c r="O9" s="5">
        <v>16.091954022988499</v>
      </c>
      <c r="P9" s="5">
        <v>4.4247787610619502</v>
      </c>
      <c r="Q9" s="5">
        <v>17.5572519083969</v>
      </c>
      <c r="R9" s="10">
        <v>85.679012345678998</v>
      </c>
      <c r="S9">
        <v>46995477.478027299</v>
      </c>
      <c r="T9">
        <v>48549.0046180137</v>
      </c>
      <c r="V9" s="1" t="s">
        <v>66</v>
      </c>
      <c r="W9" s="1">
        <v>7.8798707274192408</v>
      </c>
    </row>
    <row r="10" spans="1:27" ht="14.7" thickBot="1" x14ac:dyDescent="0.6">
      <c r="A10">
        <v>45</v>
      </c>
      <c r="B10" t="s">
        <v>39</v>
      </c>
      <c r="C10">
        <v>469</v>
      </c>
      <c r="D10">
        <v>219</v>
      </c>
      <c r="E10">
        <v>210</v>
      </c>
      <c r="F10">
        <v>3.8095238095238</v>
      </c>
      <c r="G10" s="6">
        <v>82.857142857142804</v>
      </c>
      <c r="H10">
        <v>8.0779944289693493</v>
      </c>
      <c r="I10">
        <v>451</v>
      </c>
      <c r="J10">
        <v>203</v>
      </c>
      <c r="K10">
        <v>213</v>
      </c>
      <c r="L10" s="5">
        <v>21.1111111111111</v>
      </c>
      <c r="M10" s="5">
        <v>17.977528089887599</v>
      </c>
      <c r="N10" s="5">
        <v>9.0909090909090899</v>
      </c>
      <c r="O10" s="5">
        <v>7.5757575757575797</v>
      </c>
      <c r="P10" s="5">
        <v>4.5454545454545503</v>
      </c>
      <c r="Q10" s="5">
        <v>10.4477611940299</v>
      </c>
      <c r="R10" s="10">
        <v>86.982248520710101</v>
      </c>
      <c r="S10">
        <v>111251478.475769</v>
      </c>
      <c r="T10">
        <v>102291.481572815</v>
      </c>
      <c r="V10" s="2" t="s">
        <v>67</v>
      </c>
      <c r="W10" s="2">
        <v>39</v>
      </c>
    </row>
    <row r="11" spans="1:27" x14ac:dyDescent="0.55000000000000004">
      <c r="A11">
        <v>54</v>
      </c>
      <c r="B11" t="s">
        <v>53</v>
      </c>
      <c r="C11">
        <v>186</v>
      </c>
      <c r="D11">
        <v>108</v>
      </c>
      <c r="E11">
        <v>116</v>
      </c>
      <c r="F11">
        <v>0.86206896551724099</v>
      </c>
      <c r="G11" s="6">
        <v>74.074074074074005</v>
      </c>
      <c r="H11">
        <v>5.9183673469387701</v>
      </c>
      <c r="I11">
        <v>176</v>
      </c>
      <c r="J11">
        <v>104</v>
      </c>
      <c r="K11">
        <v>113</v>
      </c>
      <c r="L11" s="5">
        <v>19.354838709677399</v>
      </c>
      <c r="M11" s="5">
        <v>36.6666666666667</v>
      </c>
      <c r="N11" s="5">
        <v>22.2222222222222</v>
      </c>
      <c r="O11" s="5">
        <v>25.925925925925899</v>
      </c>
      <c r="P11" s="5">
        <v>19.047619047619001</v>
      </c>
      <c r="Q11" s="5">
        <v>32.258064516128997</v>
      </c>
      <c r="R11" s="10">
        <v>97.214854111405799</v>
      </c>
      <c r="S11">
        <v>23823949.846191399</v>
      </c>
      <c r="T11">
        <v>25020.096969751001</v>
      </c>
    </row>
    <row r="12" spans="1:27" ht="14.7" thickBot="1" x14ac:dyDescent="0.6">
      <c r="A12">
        <v>9</v>
      </c>
      <c r="B12" t="s">
        <v>45</v>
      </c>
      <c r="C12">
        <v>740</v>
      </c>
      <c r="D12">
        <v>361</v>
      </c>
      <c r="E12">
        <v>394</v>
      </c>
      <c r="F12">
        <v>2.79187817258883</v>
      </c>
      <c r="G12" s="6">
        <v>77.528089887640405</v>
      </c>
      <c r="H12">
        <v>4.2612064194797998</v>
      </c>
      <c r="I12">
        <v>702</v>
      </c>
      <c r="J12">
        <v>338</v>
      </c>
      <c r="K12">
        <v>392</v>
      </c>
      <c r="L12" s="5">
        <v>18.867924528301899</v>
      </c>
      <c r="M12" s="5">
        <v>19.496855345912</v>
      </c>
      <c r="N12" s="5">
        <v>9.8360655737704903</v>
      </c>
      <c r="O12" s="5">
        <v>11.4754098360656</v>
      </c>
      <c r="P12" s="5">
        <v>4.7619047619047601</v>
      </c>
      <c r="Q12" s="5">
        <v>14.678899082568799</v>
      </c>
      <c r="R12" s="10">
        <v>59.956236323851201</v>
      </c>
      <c r="S12">
        <v>61243774.419799797</v>
      </c>
      <c r="T12">
        <v>40104.4159801528</v>
      </c>
      <c r="V12" t="s">
        <v>68</v>
      </c>
    </row>
    <row r="13" spans="1:27" x14ac:dyDescent="0.55000000000000004">
      <c r="A13">
        <v>21</v>
      </c>
      <c r="B13" t="s">
        <v>34</v>
      </c>
      <c r="C13">
        <v>610</v>
      </c>
      <c r="D13">
        <v>273</v>
      </c>
      <c r="E13">
        <v>445</v>
      </c>
      <c r="F13">
        <v>2.2471910112359499</v>
      </c>
      <c r="G13" s="6">
        <v>75</v>
      </c>
      <c r="H13">
        <v>6.5594855305466204</v>
      </c>
      <c r="I13">
        <v>592</v>
      </c>
      <c r="J13">
        <v>263</v>
      </c>
      <c r="K13">
        <v>434</v>
      </c>
      <c r="L13" s="5">
        <v>17.948717948717899</v>
      </c>
      <c r="M13" s="5">
        <v>24.786324786324801</v>
      </c>
      <c r="N13" s="5">
        <v>11.926605504587201</v>
      </c>
      <c r="O13" s="5">
        <v>8.2568807339449606</v>
      </c>
      <c r="P13" s="5">
        <v>4.3478260869565197</v>
      </c>
      <c r="Q13" s="5">
        <v>3.8961038961039001</v>
      </c>
      <c r="R13" s="10">
        <v>69.797687861271697</v>
      </c>
      <c r="S13">
        <v>33663448.278808601</v>
      </c>
      <c r="T13">
        <v>31136.7318903347</v>
      </c>
      <c r="V13" s="3"/>
      <c r="W13" s="3" t="s">
        <v>73</v>
      </c>
      <c r="X13" s="3" t="s">
        <v>74</v>
      </c>
      <c r="Y13" s="3" t="s">
        <v>75</v>
      </c>
      <c r="Z13" s="3" t="s">
        <v>76</v>
      </c>
      <c r="AA13" s="3" t="s">
        <v>77</v>
      </c>
    </row>
    <row r="14" spans="1:27" x14ac:dyDescent="0.55000000000000004">
      <c r="A14">
        <v>24</v>
      </c>
      <c r="B14" t="s">
        <v>30</v>
      </c>
      <c r="C14">
        <v>645</v>
      </c>
      <c r="D14">
        <v>384</v>
      </c>
      <c r="E14">
        <v>491</v>
      </c>
      <c r="F14">
        <v>1.83299389002036</v>
      </c>
      <c r="G14" s="6">
        <v>79.797979797979707</v>
      </c>
      <c r="H14">
        <v>5.6313993174061396</v>
      </c>
      <c r="I14">
        <v>622</v>
      </c>
      <c r="J14">
        <v>374</v>
      </c>
      <c r="K14">
        <v>484</v>
      </c>
      <c r="L14" s="5">
        <v>16.6666666666667</v>
      </c>
      <c r="M14" s="5">
        <v>24.1666666666667</v>
      </c>
      <c r="N14" s="5">
        <v>8.1481481481481506</v>
      </c>
      <c r="O14" s="5">
        <v>13.3333333333333</v>
      </c>
      <c r="P14" s="5">
        <v>4.3478260869565197</v>
      </c>
      <c r="Q14" s="5">
        <v>21.481481481481499</v>
      </c>
      <c r="R14" s="10">
        <v>97.979797979797993</v>
      </c>
      <c r="S14">
        <v>45191100.559204102</v>
      </c>
      <c r="T14">
        <v>27712.1110915196</v>
      </c>
      <c r="V14" s="1" t="s">
        <v>69</v>
      </c>
      <c r="W14" s="1">
        <v>6</v>
      </c>
      <c r="X14" s="1">
        <v>402.35086459159811</v>
      </c>
      <c r="Y14" s="1">
        <v>67.058477431933014</v>
      </c>
      <c r="Z14" s="1">
        <v>1.0799794779370973</v>
      </c>
      <c r="AA14" s="1">
        <v>0.39505937397642232</v>
      </c>
    </row>
    <row r="15" spans="1:27" x14ac:dyDescent="0.55000000000000004">
      <c r="A15">
        <v>33</v>
      </c>
      <c r="B15" t="s">
        <v>51</v>
      </c>
      <c r="C15">
        <v>746</v>
      </c>
      <c r="D15">
        <v>378</v>
      </c>
      <c r="E15">
        <v>526</v>
      </c>
      <c r="F15">
        <v>3.4220532319391599</v>
      </c>
      <c r="G15" s="6">
        <v>83.035714285714207</v>
      </c>
      <c r="H15">
        <v>8.6776859504132204</v>
      </c>
      <c r="I15">
        <v>719</v>
      </c>
      <c r="J15">
        <v>369</v>
      </c>
      <c r="K15">
        <v>526</v>
      </c>
      <c r="L15" s="5">
        <v>16.260162601626</v>
      </c>
      <c r="M15" s="5">
        <v>15.4471544715447</v>
      </c>
      <c r="N15" s="5">
        <v>11.0294117647059</v>
      </c>
      <c r="O15" s="5">
        <v>12.5</v>
      </c>
      <c r="P15" s="5">
        <v>4.1322314049586799</v>
      </c>
      <c r="Q15" s="5">
        <v>5.6</v>
      </c>
      <c r="R15" s="10">
        <v>64.627151051625205</v>
      </c>
      <c r="S15">
        <v>17884471.277709998</v>
      </c>
      <c r="T15">
        <v>22767.827416330801</v>
      </c>
      <c r="V15" s="1" t="s">
        <v>70</v>
      </c>
      <c r="W15" s="1">
        <v>32</v>
      </c>
      <c r="X15" s="1">
        <v>1986.9556057868363</v>
      </c>
      <c r="Y15" s="1">
        <v>62.092362680838633</v>
      </c>
      <c r="Z15" s="1"/>
      <c r="AA15" s="1"/>
    </row>
    <row r="16" spans="1:27" ht="14.7" thickBot="1" x14ac:dyDescent="0.6">
      <c r="A16">
        <v>8</v>
      </c>
      <c r="B16" t="s">
        <v>20</v>
      </c>
      <c r="C16">
        <v>417</v>
      </c>
      <c r="D16">
        <v>213</v>
      </c>
      <c r="E16">
        <v>260</v>
      </c>
      <c r="F16">
        <v>1.92307692307692</v>
      </c>
      <c r="G16" s="6">
        <v>87.037037037036995</v>
      </c>
      <c r="H16">
        <v>4.3103448275862002</v>
      </c>
      <c r="I16">
        <v>408</v>
      </c>
      <c r="J16">
        <v>206</v>
      </c>
      <c r="K16">
        <v>256</v>
      </c>
      <c r="L16" s="5">
        <v>16.176470588235301</v>
      </c>
      <c r="M16" s="5">
        <v>26.470588235294102</v>
      </c>
      <c r="N16" s="5">
        <v>11.4285714285714</v>
      </c>
      <c r="O16" s="5">
        <v>18.571428571428601</v>
      </c>
      <c r="P16" s="5">
        <v>1.9607843137254899</v>
      </c>
      <c r="Q16" s="5">
        <v>20</v>
      </c>
      <c r="R16" s="10">
        <v>76.127320954907205</v>
      </c>
      <c r="S16">
        <v>21022590.130249001</v>
      </c>
      <c r="T16">
        <v>21705.4116303802</v>
      </c>
      <c r="V16" s="2" t="s">
        <v>71</v>
      </c>
      <c r="W16" s="2">
        <v>38</v>
      </c>
      <c r="X16" s="2">
        <v>2389.3064703784344</v>
      </c>
      <c r="Y16" s="2"/>
      <c r="Z16" s="2"/>
      <c r="AA16" s="2"/>
    </row>
    <row r="17" spans="1:30" ht="14.7" thickBot="1" x14ac:dyDescent="0.6">
      <c r="A17">
        <v>50</v>
      </c>
      <c r="B17" t="s">
        <v>32</v>
      </c>
      <c r="C17">
        <v>706</v>
      </c>
      <c r="D17">
        <v>360</v>
      </c>
      <c r="E17">
        <v>368</v>
      </c>
      <c r="F17">
        <v>5.9782608695652097</v>
      </c>
      <c r="G17" s="6">
        <v>69.841269841269806</v>
      </c>
      <c r="H17">
        <v>8.4979054458408108</v>
      </c>
      <c r="I17">
        <v>678</v>
      </c>
      <c r="J17">
        <v>349</v>
      </c>
      <c r="K17">
        <v>352</v>
      </c>
      <c r="L17" s="5">
        <v>15.503875968992199</v>
      </c>
      <c r="M17" s="5">
        <v>19.379844961240298</v>
      </c>
      <c r="N17" s="5">
        <v>8.4033613445378208</v>
      </c>
      <c r="O17" s="5">
        <v>9.2436974789915993</v>
      </c>
      <c r="P17" s="5">
        <v>2.9702970297029698</v>
      </c>
      <c r="Q17" s="5">
        <v>4.8076923076923102</v>
      </c>
      <c r="R17" s="10">
        <v>100</v>
      </c>
      <c r="S17">
        <v>45494093.0858154</v>
      </c>
      <c r="T17">
        <v>42573.124649189798</v>
      </c>
    </row>
    <row r="18" spans="1:30" x14ac:dyDescent="0.55000000000000004">
      <c r="A18">
        <v>27</v>
      </c>
      <c r="B18" t="s">
        <v>57</v>
      </c>
      <c r="C18">
        <v>532</v>
      </c>
      <c r="D18">
        <v>235</v>
      </c>
      <c r="E18">
        <v>368</v>
      </c>
      <c r="F18">
        <v>3.5326086956521698</v>
      </c>
      <c r="G18" s="6">
        <v>75.862068965517196</v>
      </c>
      <c r="H18">
        <v>7.9048349961627</v>
      </c>
      <c r="I18">
        <v>495</v>
      </c>
      <c r="J18">
        <v>226</v>
      </c>
      <c r="K18">
        <v>356</v>
      </c>
      <c r="L18" s="5">
        <v>15.294117647058799</v>
      </c>
      <c r="M18" s="5">
        <v>15.294117647058799</v>
      </c>
      <c r="N18" s="5">
        <v>8.6538461538461497</v>
      </c>
      <c r="O18" s="5">
        <v>14.4230769230769</v>
      </c>
      <c r="P18" s="5">
        <v>1.6666666666666701</v>
      </c>
      <c r="Q18" s="5">
        <v>14.705882352941201</v>
      </c>
      <c r="R18" s="10">
        <v>86.279069767441896</v>
      </c>
      <c r="S18">
        <v>63262430.083801299</v>
      </c>
      <c r="T18">
        <v>36034.498542581503</v>
      </c>
      <c r="V18" s="3"/>
      <c r="W18" s="3" t="s">
        <v>78</v>
      </c>
      <c r="X18" s="3" t="s">
        <v>66</v>
      </c>
      <c r="Y18" s="3" t="s">
        <v>79</v>
      </c>
      <c r="Z18" s="3" t="s">
        <v>80</v>
      </c>
      <c r="AA18" s="3" t="s">
        <v>81</v>
      </c>
      <c r="AB18" s="3" t="s">
        <v>82</v>
      </c>
      <c r="AC18" s="3" t="s">
        <v>83</v>
      </c>
      <c r="AD18" s="3" t="s">
        <v>84</v>
      </c>
    </row>
    <row r="19" spans="1:30" x14ac:dyDescent="0.55000000000000004">
      <c r="A19">
        <v>13</v>
      </c>
      <c r="B19" t="s">
        <v>29</v>
      </c>
      <c r="C19">
        <v>656</v>
      </c>
      <c r="D19">
        <v>344</v>
      </c>
      <c r="E19">
        <v>478</v>
      </c>
      <c r="F19">
        <v>2.3012552301255198</v>
      </c>
      <c r="G19" s="6">
        <v>79.6875</v>
      </c>
      <c r="H19">
        <v>7.3185011709601797</v>
      </c>
      <c r="I19">
        <v>628</v>
      </c>
      <c r="J19">
        <v>333</v>
      </c>
      <c r="K19">
        <v>470</v>
      </c>
      <c r="L19" s="5">
        <v>15.1785714285714</v>
      </c>
      <c r="M19" s="5">
        <v>29.464285714285701</v>
      </c>
      <c r="N19" s="5">
        <v>9.4339622641509404</v>
      </c>
      <c r="O19" s="5">
        <v>12.264150943396199</v>
      </c>
      <c r="P19" s="5">
        <v>4.1237113402061896</v>
      </c>
      <c r="Q19" s="5">
        <v>7.8431372549019596</v>
      </c>
      <c r="R19" s="10">
        <v>95.103092783505105</v>
      </c>
      <c r="S19">
        <v>34118277.181213401</v>
      </c>
      <c r="T19">
        <v>27136.075711630499</v>
      </c>
      <c r="V19" s="1" t="s">
        <v>72</v>
      </c>
      <c r="W19" s="1">
        <v>74.640586335827024</v>
      </c>
      <c r="X19" s="1">
        <v>2.4867572008807022</v>
      </c>
      <c r="Y19" s="1">
        <v>30.015228792498338</v>
      </c>
      <c r="Z19" s="1">
        <v>5.2243639135242717E-25</v>
      </c>
      <c r="AA19" s="1">
        <v>69.575227676263609</v>
      </c>
      <c r="AB19" s="1">
        <v>79.705944995390439</v>
      </c>
      <c r="AC19" s="1">
        <v>69.575227676263609</v>
      </c>
      <c r="AD19" s="1">
        <v>79.705944995390439</v>
      </c>
    </row>
    <row r="20" spans="1:30" x14ac:dyDescent="0.55000000000000004">
      <c r="A20">
        <v>26</v>
      </c>
      <c r="B20" t="s">
        <v>26</v>
      </c>
      <c r="C20">
        <v>357</v>
      </c>
      <c r="D20">
        <v>143</v>
      </c>
      <c r="E20">
        <v>158</v>
      </c>
      <c r="F20">
        <v>1.89873417721518</v>
      </c>
      <c r="G20" s="6">
        <v>78.260869565217305</v>
      </c>
      <c r="H20">
        <v>2.8894472361808998</v>
      </c>
      <c r="I20">
        <v>339</v>
      </c>
      <c r="J20">
        <v>138</v>
      </c>
      <c r="K20">
        <v>156</v>
      </c>
      <c r="L20" s="5">
        <v>15.1515151515152</v>
      </c>
      <c r="M20" s="5">
        <v>16.6666666666667</v>
      </c>
      <c r="N20" s="5">
        <v>10.9375</v>
      </c>
      <c r="O20" s="5">
        <v>17.1875</v>
      </c>
      <c r="P20" s="5">
        <v>25</v>
      </c>
      <c r="Q20" s="5">
        <v>25</v>
      </c>
      <c r="R20" s="10">
        <v>52.554744525547399</v>
      </c>
      <c r="S20">
        <v>11684191.118591299</v>
      </c>
      <c r="T20">
        <v>14976.1238514541</v>
      </c>
      <c r="V20" s="1" t="s">
        <v>91</v>
      </c>
      <c r="W20" s="1">
        <v>-0.10834205217415806</v>
      </c>
      <c r="X20" s="1">
        <v>0.28855928945399928</v>
      </c>
      <c r="Y20" s="1">
        <v>-0.37545854919160182</v>
      </c>
      <c r="Z20" s="14">
        <v>0.70979683902524671</v>
      </c>
      <c r="AA20" s="1">
        <v>-0.69611809042816386</v>
      </c>
      <c r="AB20" s="1">
        <v>0.47943398607984777</v>
      </c>
      <c r="AC20" s="1">
        <v>-0.69611809042816386</v>
      </c>
      <c r="AD20" s="1">
        <v>0.47943398607984777</v>
      </c>
    </row>
    <row r="21" spans="1:30" x14ac:dyDescent="0.55000000000000004">
      <c r="A21">
        <v>6</v>
      </c>
      <c r="B21" t="s">
        <v>37</v>
      </c>
      <c r="C21">
        <v>1339</v>
      </c>
      <c r="D21">
        <v>744</v>
      </c>
      <c r="E21">
        <v>1075</v>
      </c>
      <c r="F21">
        <v>2.0465116279069702</v>
      </c>
      <c r="G21" s="6">
        <v>85.770750988142197</v>
      </c>
      <c r="H21">
        <v>5.6864337936636797</v>
      </c>
      <c r="I21">
        <v>1280</v>
      </c>
      <c r="J21">
        <v>727</v>
      </c>
      <c r="K21">
        <v>1069</v>
      </c>
      <c r="L21" s="5">
        <v>15.1394422310757</v>
      </c>
      <c r="M21" s="5">
        <v>16.269841269841301</v>
      </c>
      <c r="N21" s="5">
        <v>12.554112554112599</v>
      </c>
      <c r="O21" s="5">
        <v>11.6883116883117</v>
      </c>
      <c r="P21" s="5">
        <v>2.5510204081632701</v>
      </c>
      <c r="Q21" s="5">
        <v>10.6976744186047</v>
      </c>
      <c r="R21" s="10">
        <v>76.526315789473699</v>
      </c>
      <c r="S21">
        <v>71541340.305481002</v>
      </c>
      <c r="T21">
        <v>39962.549834572099</v>
      </c>
      <c r="V21" s="1" t="s">
        <v>92</v>
      </c>
      <c r="W21" s="1">
        <v>5.6849106785770369E-2</v>
      </c>
      <c r="X21" s="1">
        <v>0.31181290753124219</v>
      </c>
      <c r="Y21" s="1">
        <v>0.18231800356139635</v>
      </c>
      <c r="Z21" s="14">
        <v>0.8564832774893274</v>
      </c>
      <c r="AA21" s="1">
        <v>-0.57829300148585816</v>
      </c>
      <c r="AB21" s="1">
        <v>0.69199121505739891</v>
      </c>
      <c r="AC21" s="1">
        <v>-0.57829300148585816</v>
      </c>
      <c r="AD21" s="1">
        <v>0.69199121505739891</v>
      </c>
    </row>
    <row r="22" spans="1:30" x14ac:dyDescent="0.55000000000000004">
      <c r="A22">
        <v>38</v>
      </c>
      <c r="B22" t="s">
        <v>38</v>
      </c>
      <c r="C22">
        <v>773</v>
      </c>
      <c r="D22">
        <v>354</v>
      </c>
      <c r="E22">
        <v>386</v>
      </c>
      <c r="F22">
        <v>4.4041450777201998</v>
      </c>
      <c r="G22" s="6">
        <v>76.811594202898505</v>
      </c>
      <c r="H22">
        <v>3.5986913849509201</v>
      </c>
      <c r="I22">
        <v>749</v>
      </c>
      <c r="J22">
        <v>345</v>
      </c>
      <c r="K22">
        <v>387</v>
      </c>
      <c r="L22" s="5">
        <v>15.028901734104</v>
      </c>
      <c r="M22" s="5">
        <v>15.028901734104</v>
      </c>
      <c r="N22" s="5">
        <v>15.517241379310301</v>
      </c>
      <c r="O22" s="5">
        <v>13.913043478260899</v>
      </c>
      <c r="P22" s="5">
        <v>11.538461538461499</v>
      </c>
      <c r="Q22" s="5">
        <v>23.148148148148099</v>
      </c>
      <c r="R22" s="10">
        <v>76.449275362318801</v>
      </c>
      <c r="S22">
        <v>89894372.211608902</v>
      </c>
      <c r="T22">
        <v>47825.862926656897</v>
      </c>
      <c r="V22" s="1" t="s">
        <v>93</v>
      </c>
      <c r="W22" s="1">
        <v>-0.42058284838805521</v>
      </c>
      <c r="X22" s="1">
        <v>0.37052425486892965</v>
      </c>
      <c r="Y22" s="1">
        <v>-1.1351020691933742</v>
      </c>
      <c r="Z22" s="14">
        <v>0.26476352480838194</v>
      </c>
      <c r="AA22" s="1">
        <v>-1.1753160576912867</v>
      </c>
      <c r="AB22" s="1">
        <v>0.3341503609151763</v>
      </c>
      <c r="AC22" s="1">
        <v>-1.1753160576912867</v>
      </c>
      <c r="AD22" s="1">
        <v>0.3341503609151763</v>
      </c>
    </row>
    <row r="23" spans="1:30" x14ac:dyDescent="0.55000000000000004">
      <c r="A23">
        <v>14</v>
      </c>
      <c r="B23" t="s">
        <v>50</v>
      </c>
      <c r="C23">
        <v>120</v>
      </c>
      <c r="D23">
        <v>68</v>
      </c>
      <c r="E23">
        <v>62</v>
      </c>
      <c r="F23">
        <v>6.4516129032257998</v>
      </c>
      <c r="G23" s="6">
        <v>90</v>
      </c>
      <c r="H23">
        <v>7.5342465753424603</v>
      </c>
      <c r="I23">
        <v>113</v>
      </c>
      <c r="J23">
        <v>63</v>
      </c>
      <c r="K23">
        <v>66</v>
      </c>
      <c r="L23" s="5">
        <v>15</v>
      </c>
      <c r="M23" s="5">
        <v>10.526315789473699</v>
      </c>
      <c r="N23" s="5">
        <v>0</v>
      </c>
      <c r="O23" s="5">
        <v>5.5555555555555598</v>
      </c>
      <c r="P23" s="5">
        <v>9.0909090909090899</v>
      </c>
      <c r="Q23" s="5">
        <v>23.076923076923102</v>
      </c>
      <c r="R23" s="10">
        <v>91.262135922330103</v>
      </c>
      <c r="S23">
        <v>20736554.400634799</v>
      </c>
      <c r="T23">
        <v>21565.859393722701</v>
      </c>
      <c r="V23" s="1" t="s">
        <v>94</v>
      </c>
      <c r="W23" s="1">
        <v>0.3282803896810727</v>
      </c>
      <c r="X23" s="1">
        <v>0.28775476746382173</v>
      </c>
      <c r="Y23" s="1">
        <v>1.1408338863485419</v>
      </c>
      <c r="Z23" s="14">
        <v>0.26240539738272978</v>
      </c>
      <c r="AA23" s="1">
        <v>-0.25785689090559366</v>
      </c>
      <c r="AB23" s="1">
        <v>0.91441767026773912</v>
      </c>
      <c r="AC23" s="1">
        <v>-0.25785689090559366</v>
      </c>
      <c r="AD23" s="1">
        <v>0.91441767026773912</v>
      </c>
    </row>
    <row r="24" spans="1:30" x14ac:dyDescent="0.55000000000000004">
      <c r="A24">
        <v>43</v>
      </c>
      <c r="B24" t="s">
        <v>46</v>
      </c>
      <c r="C24">
        <v>1115</v>
      </c>
      <c r="D24">
        <v>559</v>
      </c>
      <c r="E24">
        <v>713</v>
      </c>
      <c r="F24">
        <v>5.7503506311360404</v>
      </c>
      <c r="G24" s="6">
        <v>75.177304964539005</v>
      </c>
      <c r="H24">
        <v>10.007122507122499</v>
      </c>
      <c r="I24">
        <v>1104</v>
      </c>
      <c r="J24">
        <v>552</v>
      </c>
      <c r="K24">
        <v>716</v>
      </c>
      <c r="L24" s="5">
        <v>14.953271028037401</v>
      </c>
      <c r="M24" s="5">
        <v>12.616822429906501</v>
      </c>
      <c r="N24" s="5">
        <v>5.6410256410256396</v>
      </c>
      <c r="O24" s="5">
        <v>7.6530612244898002</v>
      </c>
      <c r="P24" s="5">
        <v>3.2467532467532498</v>
      </c>
      <c r="Q24" s="5">
        <v>6.6666666666666696</v>
      </c>
      <c r="R24" s="10">
        <v>81.974248927038602</v>
      </c>
      <c r="S24">
        <v>23672092.8674316</v>
      </c>
      <c r="T24">
        <v>20987.1433064995</v>
      </c>
      <c r="V24" s="1" t="s">
        <v>95</v>
      </c>
      <c r="W24" s="1">
        <v>-0.24233549734087742</v>
      </c>
      <c r="X24" s="1">
        <v>0.17855943893649359</v>
      </c>
      <c r="Y24" s="1">
        <v>-1.357169908150677</v>
      </c>
      <c r="Z24" s="14">
        <v>0.18422328748413563</v>
      </c>
      <c r="AA24" s="1">
        <v>-0.6060491723001491</v>
      </c>
      <c r="AB24" s="1">
        <v>0.12137817761839423</v>
      </c>
      <c r="AC24" s="1">
        <v>-0.6060491723001491</v>
      </c>
      <c r="AD24" s="1">
        <v>0.12137817761839423</v>
      </c>
    </row>
    <row r="25" spans="1:30" ht="14.7" thickBot="1" x14ac:dyDescent="0.6">
      <c r="A25">
        <v>16</v>
      </c>
      <c r="B25" t="s">
        <v>41</v>
      </c>
      <c r="C25">
        <v>224</v>
      </c>
      <c r="D25">
        <v>67</v>
      </c>
      <c r="E25">
        <v>96</v>
      </c>
      <c r="F25">
        <v>5.2083333333333304</v>
      </c>
      <c r="G25" s="6">
        <v>72.727272727272705</v>
      </c>
      <c r="H25">
        <v>2.40174672489082</v>
      </c>
      <c r="I25">
        <v>210</v>
      </c>
      <c r="J25">
        <v>63</v>
      </c>
      <c r="K25">
        <v>94</v>
      </c>
      <c r="L25" s="5">
        <v>14.893617021276601</v>
      </c>
      <c r="M25" s="5">
        <v>27.659574468085101</v>
      </c>
      <c r="N25" s="5">
        <v>13.953488372093</v>
      </c>
      <c r="O25" s="5">
        <v>25.581395348837201</v>
      </c>
      <c r="P25" s="5">
        <v>33.3333333333333</v>
      </c>
      <c r="Q25" s="5">
        <v>23.8095238095238</v>
      </c>
      <c r="R25" s="10">
        <v>71.698113207547195</v>
      </c>
      <c r="S25">
        <v>12620515.5265503</v>
      </c>
      <c r="T25">
        <v>27670.1692596352</v>
      </c>
      <c r="V25" s="2" t="s">
        <v>96</v>
      </c>
      <c r="W25" s="2">
        <v>0.37104232360126932</v>
      </c>
      <c r="X25" s="2">
        <v>0.27667066637225496</v>
      </c>
      <c r="Y25" s="2">
        <v>1.3410974443602168</v>
      </c>
      <c r="Z25" s="15">
        <v>0.18933080783856229</v>
      </c>
      <c r="AA25" s="2">
        <v>-0.19251738188970213</v>
      </c>
      <c r="AB25" s="2">
        <v>0.93460202909224077</v>
      </c>
      <c r="AC25" s="2">
        <v>-0.19251738188970213</v>
      </c>
      <c r="AD25" s="2">
        <v>0.93460202909224077</v>
      </c>
    </row>
    <row r="26" spans="1:30" x14ac:dyDescent="0.55000000000000004">
      <c r="A26">
        <v>47</v>
      </c>
      <c r="B26" t="s">
        <v>55</v>
      </c>
      <c r="C26">
        <v>1405</v>
      </c>
      <c r="D26">
        <v>682</v>
      </c>
      <c r="E26">
        <v>831</v>
      </c>
      <c r="F26">
        <v>6.6185318892900096</v>
      </c>
      <c r="G26" s="6">
        <v>66.863905325443696</v>
      </c>
      <c r="H26">
        <v>9.9221228728006903</v>
      </c>
      <c r="I26">
        <v>1355</v>
      </c>
      <c r="J26">
        <v>664</v>
      </c>
      <c r="K26">
        <v>836</v>
      </c>
      <c r="L26" s="5">
        <v>14.828897338402999</v>
      </c>
      <c r="M26" s="5">
        <v>14.4486692015209</v>
      </c>
      <c r="N26" s="5">
        <v>6.7873303167420804</v>
      </c>
      <c r="O26" s="5">
        <v>9.0497737556561102</v>
      </c>
      <c r="P26" s="5">
        <v>3.4146341463414598</v>
      </c>
      <c r="Q26" s="5">
        <v>7.4766355140186898</v>
      </c>
      <c r="R26" s="10">
        <v>75.029726516052307</v>
      </c>
      <c r="S26">
        <v>37766068.836425804</v>
      </c>
      <c r="T26">
        <v>28355.563581425398</v>
      </c>
    </row>
    <row r="27" spans="1:30" x14ac:dyDescent="0.55000000000000004">
      <c r="A27">
        <v>20</v>
      </c>
      <c r="B27" t="s">
        <v>24</v>
      </c>
      <c r="C27">
        <v>699</v>
      </c>
      <c r="D27">
        <v>389</v>
      </c>
      <c r="E27">
        <v>512</v>
      </c>
      <c r="F27">
        <v>2.734375</v>
      </c>
      <c r="G27" s="6">
        <v>81.651376146788905</v>
      </c>
      <c r="H27">
        <v>7.2916666666666599</v>
      </c>
      <c r="I27">
        <v>690</v>
      </c>
      <c r="J27">
        <v>384</v>
      </c>
      <c r="K27">
        <v>511</v>
      </c>
      <c r="L27" s="5">
        <v>14.482758620689699</v>
      </c>
      <c r="M27" s="5">
        <v>18.620689655172399</v>
      </c>
      <c r="N27" s="5">
        <v>5.6451612903225801</v>
      </c>
      <c r="O27" s="5">
        <v>12.0967741935484</v>
      </c>
      <c r="P27" s="5">
        <v>3.9603960396039599</v>
      </c>
      <c r="Q27" s="5">
        <v>8.3333333333333304</v>
      </c>
      <c r="R27" s="10">
        <v>68.575851393188898</v>
      </c>
      <c r="S27">
        <v>22698495.717163101</v>
      </c>
      <c r="T27">
        <v>22982.125715009301</v>
      </c>
    </row>
    <row r="28" spans="1:30" x14ac:dyDescent="0.55000000000000004">
      <c r="A28">
        <v>41</v>
      </c>
      <c r="B28" t="s">
        <v>44</v>
      </c>
      <c r="C28">
        <v>733</v>
      </c>
      <c r="D28">
        <v>446</v>
      </c>
      <c r="E28">
        <v>551</v>
      </c>
      <c r="F28">
        <v>3.26678765880217</v>
      </c>
      <c r="G28" s="6">
        <v>76.744186046511601</v>
      </c>
      <c r="H28">
        <v>8.1725888324872997</v>
      </c>
      <c r="I28">
        <v>716</v>
      </c>
      <c r="J28">
        <v>427</v>
      </c>
      <c r="K28">
        <v>556</v>
      </c>
      <c r="L28" s="5">
        <v>13.846153846153801</v>
      </c>
      <c r="M28" s="5">
        <v>17.0542635658915</v>
      </c>
      <c r="N28" s="5">
        <v>2.1126760563380298</v>
      </c>
      <c r="O28" s="5">
        <v>7.0422535211267601</v>
      </c>
      <c r="P28" s="5">
        <v>2.32558139534884</v>
      </c>
      <c r="Q28" s="5">
        <v>5.8394160583941597</v>
      </c>
      <c r="R28" s="10">
        <v>63.380281690140798</v>
      </c>
      <c r="S28">
        <v>30400962.005432099</v>
      </c>
      <c r="T28">
        <v>24725.9340694124</v>
      </c>
    </row>
    <row r="29" spans="1:30" x14ac:dyDescent="0.55000000000000004">
      <c r="A29">
        <v>49</v>
      </c>
      <c r="B29" t="s">
        <v>31</v>
      </c>
      <c r="C29">
        <v>330</v>
      </c>
      <c r="D29">
        <v>153</v>
      </c>
      <c r="E29">
        <v>201</v>
      </c>
      <c r="F29">
        <v>6.46766169154228</v>
      </c>
      <c r="G29" s="6">
        <v>81.395348837209298</v>
      </c>
      <c r="H29">
        <v>9.0470446320868501</v>
      </c>
      <c r="I29">
        <v>316</v>
      </c>
      <c r="J29">
        <v>152</v>
      </c>
      <c r="K29">
        <v>205</v>
      </c>
      <c r="L29" s="5">
        <v>13.3333333333333</v>
      </c>
      <c r="M29" s="5">
        <v>15</v>
      </c>
      <c r="N29" s="5">
        <v>4.7619047619047601</v>
      </c>
      <c r="O29" s="5">
        <v>4.7619047619047601</v>
      </c>
      <c r="P29" s="5">
        <v>4.6511627906976702</v>
      </c>
      <c r="Q29" s="5">
        <v>10.869565217391299</v>
      </c>
      <c r="R29" s="10">
        <v>72.608695652173907</v>
      </c>
      <c r="S29">
        <v>39343261.957580604</v>
      </c>
      <c r="T29">
        <v>36962.258574505802</v>
      </c>
    </row>
    <row r="30" spans="1:30" x14ac:dyDescent="0.55000000000000004">
      <c r="A30">
        <v>52</v>
      </c>
      <c r="B30" t="s">
        <v>27</v>
      </c>
      <c r="C30">
        <v>415</v>
      </c>
      <c r="D30">
        <v>184</v>
      </c>
      <c r="E30">
        <v>213</v>
      </c>
      <c r="F30">
        <v>3.2863849765258202</v>
      </c>
      <c r="G30" s="6">
        <v>54.545454545454497</v>
      </c>
      <c r="H30">
        <v>7.5709779179810699</v>
      </c>
      <c r="I30">
        <v>405</v>
      </c>
      <c r="J30">
        <v>177</v>
      </c>
      <c r="K30">
        <v>215</v>
      </c>
      <c r="L30" s="5">
        <v>13.1868131868132</v>
      </c>
      <c r="M30" s="5">
        <v>16.4835164835165</v>
      </c>
      <c r="N30" s="5">
        <v>7.5471698113207504</v>
      </c>
      <c r="O30" s="5">
        <v>7.5471698113207504</v>
      </c>
      <c r="P30" s="5">
        <v>3.5714285714285698</v>
      </c>
      <c r="Q30" s="5">
        <v>7.2727272727272698</v>
      </c>
      <c r="R30" s="10">
        <v>77.089783281733702</v>
      </c>
      <c r="S30">
        <v>10215859.416015601</v>
      </c>
      <c r="T30">
        <v>18552.407691102901</v>
      </c>
    </row>
    <row r="31" spans="1:30" x14ac:dyDescent="0.55000000000000004">
      <c r="A31">
        <v>39</v>
      </c>
      <c r="B31" t="s">
        <v>21</v>
      </c>
      <c r="C31">
        <v>987</v>
      </c>
      <c r="D31">
        <v>485</v>
      </c>
      <c r="E31">
        <v>532</v>
      </c>
      <c r="F31">
        <v>3.3834586466165399</v>
      </c>
      <c r="G31" s="6">
        <v>77.358490566037702</v>
      </c>
      <c r="H31">
        <v>6.2263357172907003</v>
      </c>
      <c r="I31">
        <v>949</v>
      </c>
      <c r="J31">
        <v>481</v>
      </c>
      <c r="K31">
        <v>545</v>
      </c>
      <c r="L31" s="5">
        <v>12.105263157894701</v>
      </c>
      <c r="M31" s="5">
        <v>14.7368421052632</v>
      </c>
      <c r="N31" s="5">
        <v>13.4969325153374</v>
      </c>
      <c r="O31" s="5">
        <v>14.1104294478528</v>
      </c>
      <c r="P31" s="5">
        <v>15.909090909090899</v>
      </c>
      <c r="Q31" s="5">
        <v>14.482758620689699</v>
      </c>
      <c r="R31" s="10">
        <v>69.723183391003502</v>
      </c>
      <c r="S31">
        <v>14507643.204040499</v>
      </c>
      <c r="T31">
        <v>21786.374660191101</v>
      </c>
      <c r="V31" s="12" t="s">
        <v>86</v>
      </c>
      <c r="W31" s="12"/>
      <c r="X31" s="12"/>
      <c r="Y31" s="12"/>
      <c r="Z31" s="12"/>
      <c r="AA31" s="12"/>
      <c r="AB31" s="12"/>
    </row>
    <row r="32" spans="1:30" x14ac:dyDescent="0.55000000000000004">
      <c r="A32">
        <v>55</v>
      </c>
      <c r="B32" t="s">
        <v>25</v>
      </c>
      <c r="C32">
        <v>644</v>
      </c>
      <c r="D32">
        <v>300</v>
      </c>
      <c r="E32">
        <v>427</v>
      </c>
      <c r="F32">
        <v>7.0257611241217699</v>
      </c>
      <c r="G32" s="6">
        <v>77.272727272727195</v>
      </c>
      <c r="H32">
        <v>9.0079123554473508</v>
      </c>
      <c r="I32">
        <v>624</v>
      </c>
      <c r="J32">
        <v>295</v>
      </c>
      <c r="K32">
        <v>446</v>
      </c>
      <c r="L32" s="5">
        <v>11.6666666666667</v>
      </c>
      <c r="M32" s="5">
        <v>14.285714285714301</v>
      </c>
      <c r="N32" s="5">
        <v>2.9702970297029698</v>
      </c>
      <c r="O32" s="5">
        <v>7.9207920792079198</v>
      </c>
      <c r="P32" s="5">
        <v>3.52941176470588</v>
      </c>
      <c r="Q32" s="5">
        <v>4.4943820224719104</v>
      </c>
      <c r="R32" s="10">
        <v>67.378048780487802</v>
      </c>
      <c r="S32">
        <v>19072287.713989299</v>
      </c>
      <c r="T32">
        <v>20797.473460316101</v>
      </c>
      <c r="V32" s="12" t="s">
        <v>87</v>
      </c>
      <c r="W32" s="12"/>
      <c r="X32" s="12"/>
      <c r="Y32" s="12"/>
      <c r="Z32" s="12"/>
      <c r="AA32" s="12"/>
      <c r="AB32" s="12"/>
    </row>
    <row r="33" spans="1:29" x14ac:dyDescent="0.55000000000000004">
      <c r="A33">
        <v>7</v>
      </c>
      <c r="B33" t="s">
        <v>43</v>
      </c>
      <c r="C33">
        <v>856</v>
      </c>
      <c r="D33">
        <v>394</v>
      </c>
      <c r="E33">
        <v>462</v>
      </c>
      <c r="F33">
        <v>5.4112554112554099</v>
      </c>
      <c r="G33" s="6">
        <v>66.990291262135898</v>
      </c>
      <c r="H33">
        <v>12.213359920239199</v>
      </c>
      <c r="I33">
        <v>828</v>
      </c>
      <c r="J33">
        <v>379</v>
      </c>
      <c r="K33">
        <v>459</v>
      </c>
      <c r="L33" s="5">
        <v>10.6918238993711</v>
      </c>
      <c r="M33" s="5">
        <v>13.207547169811299</v>
      </c>
      <c r="N33" s="5">
        <v>0.61728395061728403</v>
      </c>
      <c r="O33" s="5">
        <v>0.61728395061728403</v>
      </c>
      <c r="P33" s="5">
        <v>2.4590163934426199</v>
      </c>
      <c r="Q33" s="5">
        <v>7.03125</v>
      </c>
      <c r="R33" s="10">
        <v>70.807453416149102</v>
      </c>
      <c r="S33">
        <v>29144181.262817401</v>
      </c>
      <c r="T33">
        <v>22305.302196115899</v>
      </c>
      <c r="V33" s="12" t="s">
        <v>88</v>
      </c>
      <c r="W33" s="12"/>
      <c r="X33" s="12"/>
      <c r="Y33" s="12"/>
      <c r="Z33" s="12"/>
      <c r="AA33" s="12"/>
      <c r="AB33" s="12"/>
    </row>
    <row r="34" spans="1:29" x14ac:dyDescent="0.55000000000000004">
      <c r="A34">
        <v>51</v>
      </c>
      <c r="B34" t="s">
        <v>23</v>
      </c>
      <c r="C34">
        <v>817</v>
      </c>
      <c r="D34">
        <v>355</v>
      </c>
      <c r="E34">
        <v>446</v>
      </c>
      <c r="F34">
        <v>5.1569506726457304</v>
      </c>
      <c r="G34" s="6">
        <v>70.370370370370296</v>
      </c>
      <c r="H34">
        <v>6.8398727465535503</v>
      </c>
      <c r="I34">
        <v>802</v>
      </c>
      <c r="J34">
        <v>350</v>
      </c>
      <c r="K34">
        <v>455</v>
      </c>
      <c r="L34" s="5">
        <v>9.8159509202454007</v>
      </c>
      <c r="M34" s="5">
        <v>9.2024539877300597</v>
      </c>
      <c r="N34" s="5">
        <v>3.3613445378151301</v>
      </c>
      <c r="O34" s="5">
        <v>5.8823529411764701</v>
      </c>
      <c r="P34" s="5">
        <v>0.92592592592592604</v>
      </c>
      <c r="Q34" s="5">
        <v>5.5045871559632999</v>
      </c>
      <c r="R34" s="10">
        <v>62.706766917293201</v>
      </c>
      <c r="S34">
        <v>24585968.0667114</v>
      </c>
      <c r="T34">
        <v>23866.328178936601</v>
      </c>
    </row>
    <row r="35" spans="1:29" x14ac:dyDescent="0.55000000000000004">
      <c r="A35">
        <v>48</v>
      </c>
      <c r="B35" t="s">
        <v>56</v>
      </c>
      <c r="C35">
        <v>536</v>
      </c>
      <c r="D35">
        <v>271</v>
      </c>
      <c r="E35">
        <v>310</v>
      </c>
      <c r="F35">
        <v>3.87096774193548</v>
      </c>
      <c r="G35" s="6">
        <v>81.012658227848107</v>
      </c>
      <c r="H35">
        <v>6.1396776669224797</v>
      </c>
      <c r="I35">
        <v>523</v>
      </c>
      <c r="J35">
        <v>268</v>
      </c>
      <c r="K35">
        <v>315</v>
      </c>
      <c r="L35" s="5">
        <v>9.7826086956521703</v>
      </c>
      <c r="M35" s="5">
        <v>14.130434782608701</v>
      </c>
      <c r="N35" s="5">
        <v>7.0707070707070701</v>
      </c>
      <c r="O35" s="5">
        <v>9.0909090909090899</v>
      </c>
      <c r="P35" s="5">
        <v>5.7971014492753596</v>
      </c>
      <c r="Q35" s="5">
        <v>8.2352941176470598</v>
      </c>
      <c r="R35" s="10">
        <v>64.227642276422799</v>
      </c>
      <c r="S35">
        <v>20383750.5437622</v>
      </c>
      <c r="T35">
        <v>18733.826879768902</v>
      </c>
      <c r="V35" s="13" t="s">
        <v>89</v>
      </c>
      <c r="W35" s="13"/>
      <c r="X35" s="13"/>
      <c r="Y35" s="13"/>
      <c r="Z35" s="13"/>
      <c r="AA35" s="13"/>
      <c r="AB35" s="13"/>
      <c r="AC35" s="13"/>
    </row>
    <row r="36" spans="1:29" x14ac:dyDescent="0.55000000000000004">
      <c r="A36">
        <v>31</v>
      </c>
      <c r="B36" t="s">
        <v>36</v>
      </c>
      <c r="C36">
        <v>697</v>
      </c>
      <c r="D36">
        <v>352</v>
      </c>
      <c r="E36">
        <v>478</v>
      </c>
      <c r="F36">
        <v>4.6025104602510396</v>
      </c>
      <c r="G36" s="6">
        <v>82.653061224489704</v>
      </c>
      <c r="H36">
        <v>9.0757238307349599</v>
      </c>
      <c r="I36">
        <v>688</v>
      </c>
      <c r="J36">
        <v>342</v>
      </c>
      <c r="K36">
        <v>492</v>
      </c>
      <c r="L36" s="5">
        <v>8</v>
      </c>
      <c r="M36" s="5">
        <v>11.2</v>
      </c>
      <c r="N36" s="5">
        <v>5.2631578947368398</v>
      </c>
      <c r="O36" s="5">
        <v>7.5187969924812004</v>
      </c>
      <c r="P36" s="5">
        <v>0.952380952380952</v>
      </c>
      <c r="Q36" s="5">
        <v>6.4220183486238502</v>
      </c>
      <c r="R36" s="10">
        <v>73.597359735973598</v>
      </c>
      <c r="S36">
        <v>8897845.1918334998</v>
      </c>
      <c r="T36">
        <v>13120.158719388</v>
      </c>
      <c r="V36" s="13" t="s">
        <v>90</v>
      </c>
      <c r="W36" s="13"/>
      <c r="X36" s="13"/>
      <c r="Y36" s="13"/>
      <c r="Z36" s="13"/>
      <c r="AA36" s="13"/>
      <c r="AB36" s="13"/>
      <c r="AC36" s="13"/>
    </row>
    <row r="37" spans="1:29" x14ac:dyDescent="0.55000000000000004">
      <c r="A37">
        <v>46</v>
      </c>
      <c r="B37" t="s">
        <v>22</v>
      </c>
      <c r="C37">
        <v>918</v>
      </c>
      <c r="D37">
        <v>443</v>
      </c>
      <c r="E37">
        <v>589</v>
      </c>
      <c r="F37">
        <v>2.37691001697792</v>
      </c>
      <c r="G37" s="6">
        <v>81.034482758620598</v>
      </c>
      <c r="H37">
        <v>9.1148115687992899</v>
      </c>
      <c r="I37">
        <v>899</v>
      </c>
      <c r="J37">
        <v>430</v>
      </c>
      <c r="K37">
        <v>590</v>
      </c>
      <c r="L37" s="5">
        <v>7.3619631901840501</v>
      </c>
      <c r="M37" s="5">
        <v>11.0429447852761</v>
      </c>
      <c r="N37" s="5">
        <v>2.6845637583892601</v>
      </c>
      <c r="O37" s="5">
        <v>8.7248322147650992</v>
      </c>
      <c r="P37" s="5">
        <v>3.87596899224806</v>
      </c>
      <c r="Q37" s="5">
        <v>4.5454545454545503</v>
      </c>
      <c r="R37" s="10">
        <v>55.797101449275402</v>
      </c>
      <c r="S37">
        <v>27876227.5906372</v>
      </c>
      <c r="T37">
        <v>24052.221372227799</v>
      </c>
    </row>
    <row r="38" spans="1:29" x14ac:dyDescent="0.55000000000000004">
      <c r="A38">
        <v>53</v>
      </c>
      <c r="B38" t="s">
        <v>58</v>
      </c>
      <c r="C38">
        <v>892</v>
      </c>
      <c r="D38">
        <v>401</v>
      </c>
      <c r="E38">
        <v>550</v>
      </c>
      <c r="F38">
        <v>3.8181818181818099</v>
      </c>
      <c r="G38" s="6">
        <v>81.981981981981903</v>
      </c>
      <c r="H38">
        <v>8.5581395348837201</v>
      </c>
      <c r="I38">
        <v>863</v>
      </c>
      <c r="J38">
        <v>399</v>
      </c>
      <c r="K38">
        <v>560</v>
      </c>
      <c r="L38" s="5">
        <v>6.6666666666666696</v>
      </c>
      <c r="M38" s="5">
        <v>11.3333333333333</v>
      </c>
      <c r="N38" s="5">
        <v>2.5</v>
      </c>
      <c r="O38" s="5">
        <v>5</v>
      </c>
      <c r="P38" s="5">
        <v>1</v>
      </c>
      <c r="Q38" s="5">
        <v>1.9047619047619</v>
      </c>
      <c r="R38" s="10">
        <v>73.830409356725099</v>
      </c>
      <c r="S38">
        <v>16976622.659545898</v>
      </c>
      <c r="T38">
        <v>19389.307829892299</v>
      </c>
    </row>
    <row r="39" spans="1:29" x14ac:dyDescent="0.55000000000000004">
      <c r="A39">
        <v>10</v>
      </c>
      <c r="B39" t="s">
        <v>42</v>
      </c>
      <c r="C39">
        <v>748</v>
      </c>
      <c r="D39">
        <v>379</v>
      </c>
      <c r="E39">
        <v>496</v>
      </c>
      <c r="F39">
        <v>4.8387096774193497</v>
      </c>
      <c r="G39" s="6">
        <v>63.809523809523803</v>
      </c>
      <c r="H39">
        <v>10.590739755188901</v>
      </c>
      <c r="I39">
        <v>731</v>
      </c>
      <c r="J39">
        <v>374</v>
      </c>
      <c r="K39">
        <v>522</v>
      </c>
      <c r="L39" s="5">
        <v>6.4102564102564097</v>
      </c>
      <c r="M39" s="5">
        <v>10.322580645161301</v>
      </c>
      <c r="N39" s="5">
        <v>0.73529411764705899</v>
      </c>
      <c r="O39" s="5">
        <v>4.4117647058823497</v>
      </c>
      <c r="P39" s="5">
        <v>0</v>
      </c>
      <c r="Q39" s="5">
        <v>3.125</v>
      </c>
      <c r="R39" s="10">
        <v>75.362318840579704</v>
      </c>
      <c r="S39">
        <v>23285233.938049302</v>
      </c>
      <c r="T39">
        <v>24022.764620682501</v>
      </c>
    </row>
    <row r="40" spans="1:29" x14ac:dyDescent="0.55000000000000004">
      <c r="A40">
        <v>42</v>
      </c>
      <c r="B40" t="s">
        <v>47</v>
      </c>
      <c r="C40">
        <v>400</v>
      </c>
      <c r="D40">
        <v>187</v>
      </c>
      <c r="E40">
        <v>242</v>
      </c>
      <c r="F40">
        <v>4.1322314049586701</v>
      </c>
      <c r="G40" s="6">
        <v>77.049180327868797</v>
      </c>
      <c r="H40">
        <v>10.847107438016501</v>
      </c>
      <c r="I40">
        <v>392</v>
      </c>
      <c r="J40">
        <v>183</v>
      </c>
      <c r="K40">
        <v>246</v>
      </c>
      <c r="L40" s="5">
        <v>1.3333333333333299</v>
      </c>
      <c r="M40" s="5">
        <v>1.3333333333333299</v>
      </c>
      <c r="N40" s="5">
        <v>10.1694915254237</v>
      </c>
      <c r="O40" s="5">
        <v>5.0847457627118704</v>
      </c>
      <c r="P40" s="5">
        <v>1.5873015873015901</v>
      </c>
      <c r="Q40" s="5">
        <v>6.1538461538461497</v>
      </c>
      <c r="R40" s="10">
        <v>67.114093959731505</v>
      </c>
      <c r="S40">
        <v>9302012.9989013709</v>
      </c>
      <c r="T40">
        <v>12334.0275346456</v>
      </c>
    </row>
    <row r="41" spans="1:29" x14ac:dyDescent="0.55000000000000004"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29" x14ac:dyDescent="0.55000000000000004">
      <c r="B42" t="s">
        <v>59</v>
      </c>
      <c r="C42">
        <f>AVERAGE(C2:C40)</f>
        <v>606.51282051282055</v>
      </c>
      <c r="D42">
        <f t="shared" ref="D42:T42" si="0">AVERAGE(D2:D40)</f>
        <v>301.74358974358972</v>
      </c>
      <c r="E42">
        <f t="shared" si="0"/>
        <v>379.12820512820514</v>
      </c>
      <c r="F42">
        <f t="shared" si="0"/>
        <v>4.0322316109620431</v>
      </c>
      <c r="G42" s="7">
        <f t="shared" si="0"/>
        <v>77.501081184566274</v>
      </c>
      <c r="H42">
        <f t="shared" si="0"/>
        <v>6.7307738874356362</v>
      </c>
      <c r="I42">
        <f t="shared" si="0"/>
        <v>586.84615384615381</v>
      </c>
      <c r="J42">
        <f t="shared" si="0"/>
        <v>293.5128205128205</v>
      </c>
      <c r="K42">
        <f t="shared" si="0"/>
        <v>379.4871794871795</v>
      </c>
      <c r="L42" s="8">
        <f t="shared" si="0"/>
        <v>19.441502037524227</v>
      </c>
      <c r="M42" s="8">
        <f t="shared" si="0"/>
        <v>22.108409800832703</v>
      </c>
      <c r="N42" s="11">
        <f t="shared" si="0"/>
        <v>11.132411930542672</v>
      </c>
      <c r="O42" s="11">
        <f t="shared" si="0"/>
        <v>13.728743741000077</v>
      </c>
      <c r="P42" s="11">
        <f t="shared" si="0"/>
        <v>8.3853347680147383</v>
      </c>
      <c r="Q42" s="11">
        <f t="shared" si="0"/>
        <v>15.94770137054968</v>
      </c>
      <c r="R42" s="10">
        <f t="shared" si="0"/>
        <v>78.154626732635066</v>
      </c>
      <c r="S42">
        <f t="shared" si="0"/>
        <v>34792302.580663435</v>
      </c>
      <c r="T42">
        <f t="shared" si="0"/>
        <v>30759.59884225142</v>
      </c>
    </row>
    <row r="43" spans="1:29" x14ac:dyDescent="0.55000000000000004">
      <c r="B43" t="s">
        <v>60</v>
      </c>
      <c r="C43">
        <f>MAX(C2:C40)</f>
        <v>1405</v>
      </c>
      <c r="D43">
        <f t="shared" ref="D43:T43" si="1">MAX(D2:D40)</f>
        <v>744</v>
      </c>
      <c r="E43">
        <f t="shared" si="1"/>
        <v>1075</v>
      </c>
      <c r="F43">
        <f t="shared" si="1"/>
        <v>10.344827586206801</v>
      </c>
      <c r="G43" s="7">
        <f t="shared" si="1"/>
        <v>95</v>
      </c>
      <c r="H43">
        <f t="shared" si="1"/>
        <v>12.213359920239199</v>
      </c>
      <c r="I43">
        <f t="shared" si="1"/>
        <v>1355</v>
      </c>
      <c r="J43">
        <f t="shared" si="1"/>
        <v>727</v>
      </c>
      <c r="K43">
        <f t="shared" si="1"/>
        <v>1069</v>
      </c>
      <c r="L43" s="8">
        <f>MAX(L2:L40)</f>
        <v>70.731707317073202</v>
      </c>
      <c r="M43" s="8">
        <f t="shared" si="1"/>
        <v>77.5</v>
      </c>
      <c r="N43" s="8">
        <f t="shared" si="1"/>
        <v>54.761904761904802</v>
      </c>
      <c r="O43" s="8">
        <f t="shared" si="1"/>
        <v>64.285714285714306</v>
      </c>
      <c r="P43" s="8">
        <f t="shared" si="1"/>
        <v>77.7777777777778</v>
      </c>
      <c r="Q43" s="8">
        <f t="shared" si="1"/>
        <v>66.6666666666667</v>
      </c>
      <c r="R43" s="10">
        <f t="shared" si="1"/>
        <v>100</v>
      </c>
      <c r="S43">
        <f t="shared" si="1"/>
        <v>111251478.475769</v>
      </c>
      <c r="T43">
        <f t="shared" si="1"/>
        <v>102291.481572815</v>
      </c>
    </row>
    <row r="44" spans="1:29" x14ac:dyDescent="0.55000000000000004">
      <c r="B44" t="s">
        <v>85</v>
      </c>
      <c r="C44">
        <f>MIN(C2:C40)</f>
        <v>107</v>
      </c>
      <c r="D44">
        <f t="shared" ref="D44:T44" si="2">MIN(D2:D40)</f>
        <v>33</v>
      </c>
      <c r="E44">
        <f t="shared" si="2"/>
        <v>29</v>
      </c>
      <c r="F44">
        <f t="shared" si="2"/>
        <v>0</v>
      </c>
      <c r="G44" s="7">
        <f t="shared" si="2"/>
        <v>54.545454545454497</v>
      </c>
      <c r="H44">
        <f t="shared" si="2"/>
        <v>0.28490028490028402</v>
      </c>
      <c r="I44">
        <f t="shared" si="2"/>
        <v>104</v>
      </c>
      <c r="J44">
        <f t="shared" si="2"/>
        <v>32</v>
      </c>
      <c r="K44">
        <f t="shared" si="2"/>
        <v>29</v>
      </c>
      <c r="L44" s="8">
        <f t="shared" si="2"/>
        <v>1.3333333333333299</v>
      </c>
      <c r="M44" s="8">
        <f t="shared" si="2"/>
        <v>1.3333333333333299</v>
      </c>
      <c r="N44" s="8">
        <f t="shared" si="2"/>
        <v>0</v>
      </c>
      <c r="O44" s="8">
        <f t="shared" si="2"/>
        <v>0.61728395061728403</v>
      </c>
      <c r="P44" s="8">
        <f t="shared" si="2"/>
        <v>0</v>
      </c>
      <c r="Q44" s="8">
        <f t="shared" si="2"/>
        <v>1.9047619047619</v>
      </c>
      <c r="R44" s="10">
        <f t="shared" si="2"/>
        <v>52.554744525547399</v>
      </c>
      <c r="S44">
        <f t="shared" si="2"/>
        <v>8897845.1918334998</v>
      </c>
      <c r="T44">
        <f t="shared" si="2"/>
        <v>12334.0275346456</v>
      </c>
    </row>
  </sheetData>
  <autoFilter ref="A1:T1" xr:uid="{00000000-0009-0000-0000-000000000000}">
    <sortState ref="A2:T40">
      <sortCondition descending="1"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Education_and_Youth__2015__data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Pan</dc:creator>
  <cp:lastModifiedBy>airer</cp:lastModifiedBy>
  <dcterms:created xsi:type="dcterms:W3CDTF">2019-10-22T21:40:09Z</dcterms:created>
  <dcterms:modified xsi:type="dcterms:W3CDTF">2019-10-23T19:14:19Z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41cef6c3-5207-451c-af34-e3902053cb40</vt:lpwstr>
  </property>
</Properties>
</file>