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3725"/>
  </bookViews>
  <sheets>
    <sheet name="Sheet1" sheetId="11" r:id="rId1"/>
  </sheets>
  <calcPr calcId="152511"/>
</workbook>
</file>

<file path=xl/calcChain.xml><?xml version="1.0" encoding="utf-8"?>
<calcChain xmlns="http://schemas.openxmlformats.org/spreadsheetml/2006/main">
  <c r="G18" i="11" l="1"/>
  <c r="N15" i="11"/>
  <c r="N14" i="11"/>
  <c r="M13" i="11"/>
  <c r="N13" i="11" s="1"/>
  <c r="N12" i="11"/>
  <c r="M12" i="11"/>
  <c r="M11" i="11"/>
  <c r="N11" i="11" s="1"/>
  <c r="N10" i="11"/>
  <c r="M10" i="11"/>
  <c r="N9" i="11"/>
  <c r="M9" i="11"/>
  <c r="N8" i="11"/>
  <c r="M8" i="11"/>
  <c r="N7" i="11"/>
  <c r="M7" i="11"/>
  <c r="M18" i="11" s="1"/>
  <c r="N18" i="11" l="1"/>
</calcChain>
</file>

<file path=xl/sharedStrings.xml><?xml version="1.0" encoding="utf-8"?>
<sst xmlns="http://schemas.openxmlformats.org/spreadsheetml/2006/main" count="54" uniqueCount="46">
  <si>
    <t>No</t>
  </si>
  <si>
    <t>Kepala Sekolah</t>
  </si>
  <si>
    <t>Jabatan</t>
  </si>
  <si>
    <t>Jumlah</t>
  </si>
  <si>
    <t>Tunjangan</t>
  </si>
  <si>
    <t>Khusus</t>
  </si>
  <si>
    <t>Kehadiran</t>
  </si>
  <si>
    <t>Jumlah Jam Mengajar</t>
  </si>
  <si>
    <t>Baku</t>
  </si>
  <si>
    <t>Prestasi Kerja</t>
  </si>
  <si>
    <t>Gaji +</t>
  </si>
  <si>
    <t>Jumlah :</t>
  </si>
  <si>
    <t>SULICHA,S.PD</t>
  </si>
  <si>
    <t>Karyawan Kebersihan</t>
  </si>
  <si>
    <t>JJM</t>
  </si>
  <si>
    <t>Ratna Oktavia, S.Pd</t>
  </si>
  <si>
    <t>Emilya Kartika sari,S.Pd</t>
  </si>
  <si>
    <t>Yuli Widjajati,S.Pd</t>
  </si>
  <si>
    <t>Mutafarriqoh,M.Psi</t>
  </si>
  <si>
    <t>Masa Kerja</t>
  </si>
  <si>
    <t xml:space="preserve">ijin pada </t>
  </si>
  <si>
    <t>jam kerja</t>
  </si>
  <si>
    <t>Prosentase</t>
  </si>
  <si>
    <t>Nama</t>
  </si>
  <si>
    <t>Sulicha,S.Pd</t>
  </si>
  <si>
    <t>Guru</t>
  </si>
  <si>
    <t>Tenaga Administrasi</t>
  </si>
  <si>
    <t>Ani Wahyu Kuniati,S.Pd</t>
  </si>
  <si>
    <t>Sanulis</t>
  </si>
  <si>
    <t>Dedy Setiadi</t>
  </si>
  <si>
    <t>Tekhnisi listrik</t>
  </si>
  <si>
    <t>Mengetahui,</t>
  </si>
  <si>
    <t>ANI WAHYU KURNIATI,S.Pd</t>
  </si>
  <si>
    <t>RINCIAN HONOR KEPALA SEKOLAH, GURU DAN KARYAWAN</t>
  </si>
  <si>
    <t>BULAN : SEPTEMBER</t>
  </si>
  <si>
    <t>Kak Yayak</t>
  </si>
  <si>
    <t>Kak Pit</t>
  </si>
  <si>
    <t>Bu Nurul</t>
  </si>
  <si>
    <t>TAHUN PELAJARAN 2022 - 2023</t>
  </si>
  <si>
    <t>Penanggung Jawab</t>
  </si>
  <si>
    <t>TK WACHID HASYIM  SURABAYA</t>
  </si>
  <si>
    <t>Gaji 2022</t>
  </si>
  <si>
    <t>Tunjangan 2022</t>
  </si>
  <si>
    <t>VOUCHER</t>
  </si>
  <si>
    <t>Ekstrakulikuler</t>
  </si>
  <si>
    <t>Surabaya,  26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</si>
</sst>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_);_([$Rp-421]* \(#,##0\);_([$Rp-421]* &quot;-&quot;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2" fillId="2" borderId="6" xfId="0" quotePrefix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9" fontId="5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2" fillId="0" borderId="12" xfId="0" applyNumberFormat="1" applyFont="1" applyBorder="1" applyAlignment="1">
      <alignment vertical="center"/>
    </xf>
    <xf numFmtId="0" fontId="0" fillId="0" borderId="13" xfId="0" applyBorder="1"/>
    <xf numFmtId="164" fontId="5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H30" sqref="H30"/>
    </sheetView>
  </sheetViews>
  <sheetFormatPr defaultRowHeight="15" x14ac:dyDescent="0.25"/>
  <cols>
    <col min="1" max="1" width="5.42578125" customWidth="1"/>
    <col min="2" max="2" width="23.7109375" customWidth="1"/>
    <col min="3" max="3" width="23.85546875" customWidth="1"/>
    <col min="7" max="15" width="15.140625" customWidth="1"/>
  </cols>
  <sheetData>
    <row r="1" spans="1:15" ht="18" x14ac:dyDescent="0.25">
      <c r="A1" s="37" t="s">
        <v>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18" x14ac:dyDescent="0.25">
      <c r="A2" s="37" t="s">
        <v>40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ht="18" x14ac:dyDescent="0.25">
      <c r="A3" s="37" t="s">
        <v>38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15.75" x14ac:dyDescent="0.25">
      <c r="A4" s="17" t="s">
        <v>34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32" t="s">
        <v>0</v>
      </c>
      <c r="B5" s="32" t="s">
        <v>23</v>
      </c>
      <c r="C5" s="30" t="s">
        <v>2</v>
      </c>
      <c r="D5" s="30" t="s">
        <v>19</v>
      </c>
      <c r="E5" s="30" t="s">
        <v>14</v>
      </c>
      <c r="F5" s="30" t="s">
        <v>20</v>
      </c>
      <c r="G5" s="39" t="s">
        <v>43</v>
      </c>
      <c r="H5" s="33" t="s">
        <v>4</v>
      </c>
      <c r="I5" s="34"/>
      <c r="J5" s="32" t="s">
        <v>7</v>
      </c>
      <c r="K5" s="32"/>
      <c r="L5" s="35" t="s">
        <v>9</v>
      </c>
      <c r="M5" s="30" t="s">
        <v>3</v>
      </c>
      <c r="N5" s="4" t="s">
        <v>10</v>
      </c>
      <c r="O5" s="14" t="s">
        <v>22</v>
      </c>
    </row>
    <row r="6" spans="1:15" ht="15.75" x14ac:dyDescent="0.25">
      <c r="A6" s="32"/>
      <c r="B6" s="32"/>
      <c r="C6" s="31"/>
      <c r="D6" s="31"/>
      <c r="E6" s="31"/>
      <c r="F6" s="31" t="s">
        <v>21</v>
      </c>
      <c r="G6" s="40"/>
      <c r="H6" s="32" t="s">
        <v>5</v>
      </c>
      <c r="I6" s="32" t="s">
        <v>2</v>
      </c>
      <c r="J6" s="32" t="s">
        <v>8</v>
      </c>
      <c r="K6" s="32" t="s">
        <v>6</v>
      </c>
      <c r="L6" s="36"/>
      <c r="M6" s="31" t="s">
        <v>41</v>
      </c>
      <c r="N6" s="5" t="s">
        <v>42</v>
      </c>
      <c r="O6" s="15" t="s">
        <v>6</v>
      </c>
    </row>
    <row r="7" spans="1:15" ht="16.5" x14ac:dyDescent="0.3">
      <c r="A7" s="7">
        <v>1</v>
      </c>
      <c r="B7" s="8" t="s">
        <v>24</v>
      </c>
      <c r="C7" s="12" t="s">
        <v>1</v>
      </c>
      <c r="D7" s="9">
        <v>7</v>
      </c>
      <c r="E7" s="9">
        <v>42</v>
      </c>
      <c r="F7" s="13"/>
      <c r="G7" s="10">
        <v>200000</v>
      </c>
      <c r="H7" s="10">
        <v>100000</v>
      </c>
      <c r="I7" s="6">
        <v>350000</v>
      </c>
      <c r="J7" s="6">
        <v>195000</v>
      </c>
      <c r="K7" s="6">
        <v>35000</v>
      </c>
      <c r="L7" s="6">
        <v>50000</v>
      </c>
      <c r="M7" s="6">
        <f t="shared" ref="M7" si="0">K7*E7</f>
        <v>1470000</v>
      </c>
      <c r="N7" s="19">
        <f>H7+I7+J7+L7+M7</f>
        <v>2165000</v>
      </c>
      <c r="O7" s="18">
        <v>1</v>
      </c>
    </row>
    <row r="8" spans="1:15" ht="16.5" x14ac:dyDescent="0.3">
      <c r="A8" s="7">
        <v>2</v>
      </c>
      <c r="B8" s="8" t="s">
        <v>15</v>
      </c>
      <c r="C8" s="12" t="s">
        <v>25</v>
      </c>
      <c r="D8" s="9">
        <v>6</v>
      </c>
      <c r="E8" s="9">
        <v>36</v>
      </c>
      <c r="F8" s="13"/>
      <c r="G8" s="10">
        <v>150000</v>
      </c>
      <c r="H8" s="10"/>
      <c r="I8" s="6">
        <v>100000</v>
      </c>
      <c r="J8" s="6">
        <v>195000</v>
      </c>
      <c r="K8" s="6">
        <v>33250</v>
      </c>
      <c r="L8" s="6"/>
      <c r="M8" s="6">
        <f>E8*K8</f>
        <v>1197000</v>
      </c>
      <c r="N8" s="19">
        <f t="shared" ref="N8:N15" si="1">H8+I8+J8+L8+M8</f>
        <v>1492000</v>
      </c>
      <c r="O8" s="18">
        <v>1</v>
      </c>
    </row>
    <row r="9" spans="1:15" ht="16.5" x14ac:dyDescent="0.3">
      <c r="A9" s="7">
        <v>3</v>
      </c>
      <c r="B9" s="8" t="s">
        <v>16</v>
      </c>
      <c r="C9" s="12" t="s">
        <v>25</v>
      </c>
      <c r="D9" s="9">
        <v>6</v>
      </c>
      <c r="E9" s="9">
        <v>35</v>
      </c>
      <c r="F9" s="13"/>
      <c r="G9" s="10">
        <v>150000</v>
      </c>
      <c r="H9" s="10"/>
      <c r="I9" s="6">
        <v>100000</v>
      </c>
      <c r="J9" s="6">
        <v>195000</v>
      </c>
      <c r="K9" s="6">
        <v>33250</v>
      </c>
      <c r="L9" s="6"/>
      <c r="M9" s="6">
        <f t="shared" ref="M9:M13" si="2">K9*E9</f>
        <v>1163750</v>
      </c>
      <c r="N9" s="19">
        <f t="shared" si="1"/>
        <v>1458750</v>
      </c>
      <c r="O9" s="18">
        <v>0.99</v>
      </c>
    </row>
    <row r="10" spans="1:15" ht="16.5" x14ac:dyDescent="0.3">
      <c r="A10" s="7">
        <v>4</v>
      </c>
      <c r="B10" s="8" t="s">
        <v>17</v>
      </c>
      <c r="C10" s="12" t="s">
        <v>25</v>
      </c>
      <c r="D10" s="9">
        <v>6</v>
      </c>
      <c r="E10" s="9">
        <v>36</v>
      </c>
      <c r="F10" s="13"/>
      <c r="G10" s="10">
        <v>150000</v>
      </c>
      <c r="H10" s="10"/>
      <c r="I10" s="6">
        <v>100000</v>
      </c>
      <c r="J10" s="6">
        <v>195000</v>
      </c>
      <c r="K10" s="6">
        <v>33250</v>
      </c>
      <c r="L10" s="6"/>
      <c r="M10" s="6">
        <f t="shared" si="2"/>
        <v>1197000</v>
      </c>
      <c r="N10" s="19">
        <f t="shared" si="1"/>
        <v>1492000</v>
      </c>
      <c r="O10" s="18">
        <v>1</v>
      </c>
    </row>
    <row r="11" spans="1:15" ht="16.5" x14ac:dyDescent="0.3">
      <c r="A11" s="7">
        <v>5</v>
      </c>
      <c r="B11" s="8" t="s">
        <v>18</v>
      </c>
      <c r="C11" s="12" t="s">
        <v>25</v>
      </c>
      <c r="D11" s="9">
        <v>5</v>
      </c>
      <c r="E11" s="9">
        <v>36</v>
      </c>
      <c r="F11" s="13"/>
      <c r="G11" s="10">
        <v>150000</v>
      </c>
      <c r="H11" s="10"/>
      <c r="I11" s="6">
        <v>100000</v>
      </c>
      <c r="J11" s="6">
        <v>195000</v>
      </c>
      <c r="K11" s="6">
        <v>33250</v>
      </c>
      <c r="L11" s="6"/>
      <c r="M11" s="6">
        <f t="shared" si="2"/>
        <v>1197000</v>
      </c>
      <c r="N11" s="19">
        <f t="shared" si="1"/>
        <v>1492000</v>
      </c>
      <c r="O11" s="18">
        <v>1</v>
      </c>
    </row>
    <row r="12" spans="1:15" ht="16.5" x14ac:dyDescent="0.3">
      <c r="A12" s="7">
        <v>6</v>
      </c>
      <c r="B12" s="8" t="s">
        <v>27</v>
      </c>
      <c r="C12" s="12" t="s">
        <v>26</v>
      </c>
      <c r="D12" s="9">
        <v>19</v>
      </c>
      <c r="E12" s="9">
        <v>26</v>
      </c>
      <c r="F12" s="13"/>
      <c r="G12" s="10">
        <v>150000</v>
      </c>
      <c r="H12" s="10">
        <v>130000</v>
      </c>
      <c r="I12" s="6">
        <v>125000</v>
      </c>
      <c r="J12" s="6">
        <v>155000</v>
      </c>
      <c r="K12" s="6">
        <v>41000</v>
      </c>
      <c r="L12" s="6">
        <v>120000</v>
      </c>
      <c r="M12" s="6">
        <f t="shared" si="2"/>
        <v>1066000</v>
      </c>
      <c r="N12" s="19">
        <f t="shared" si="1"/>
        <v>1596000</v>
      </c>
      <c r="O12" s="18">
        <v>1</v>
      </c>
    </row>
    <row r="13" spans="1:15" ht="16.5" x14ac:dyDescent="0.3">
      <c r="A13" s="7">
        <v>7</v>
      </c>
      <c r="B13" s="8" t="s">
        <v>28</v>
      </c>
      <c r="C13" s="8" t="s">
        <v>13</v>
      </c>
      <c r="D13" s="7">
        <v>7</v>
      </c>
      <c r="E13" s="7">
        <v>30</v>
      </c>
      <c r="F13" s="16"/>
      <c r="G13" s="11">
        <v>100000</v>
      </c>
      <c r="H13" s="11">
        <v>40000</v>
      </c>
      <c r="I13" s="11">
        <v>0</v>
      </c>
      <c r="J13" s="11">
        <v>300000</v>
      </c>
      <c r="K13" s="11">
        <v>60000</v>
      </c>
      <c r="L13" s="11">
        <v>0</v>
      </c>
      <c r="M13" s="11">
        <f t="shared" si="2"/>
        <v>1800000</v>
      </c>
      <c r="N13" s="19">
        <f t="shared" si="1"/>
        <v>2140000</v>
      </c>
      <c r="O13" s="18">
        <v>1</v>
      </c>
    </row>
    <row r="14" spans="1:15" ht="16.5" x14ac:dyDescent="0.3">
      <c r="A14" s="7">
        <v>8</v>
      </c>
      <c r="B14" s="8" t="s">
        <v>29</v>
      </c>
      <c r="C14" s="8" t="s">
        <v>30</v>
      </c>
      <c r="D14" s="7"/>
      <c r="E14" s="7"/>
      <c r="F14" s="16"/>
      <c r="G14" s="11">
        <v>0</v>
      </c>
      <c r="H14" s="11"/>
      <c r="I14" s="11"/>
      <c r="J14" s="11"/>
      <c r="K14" s="11"/>
      <c r="L14" s="11"/>
      <c r="M14" s="11">
        <v>56000</v>
      </c>
      <c r="N14" s="19">
        <f t="shared" si="1"/>
        <v>56000</v>
      </c>
      <c r="O14" s="26"/>
    </row>
    <row r="15" spans="1:15" ht="16.5" x14ac:dyDescent="0.3">
      <c r="A15" s="7">
        <v>9</v>
      </c>
      <c r="B15" s="8" t="s">
        <v>35</v>
      </c>
      <c r="C15" s="8" t="s">
        <v>44</v>
      </c>
      <c r="D15" s="7"/>
      <c r="E15" s="7"/>
      <c r="F15" s="16"/>
      <c r="G15" s="11">
        <v>50000</v>
      </c>
      <c r="H15" s="11"/>
      <c r="I15" s="11"/>
      <c r="J15" s="11"/>
      <c r="K15" s="11"/>
      <c r="L15" s="11"/>
      <c r="M15" s="11"/>
      <c r="N15" s="19">
        <f t="shared" si="1"/>
        <v>0</v>
      </c>
      <c r="O15" s="18"/>
    </row>
    <row r="16" spans="1:15" ht="16.5" x14ac:dyDescent="0.3">
      <c r="A16" s="7">
        <v>10</v>
      </c>
      <c r="B16" s="8" t="s">
        <v>36</v>
      </c>
      <c r="C16" s="8" t="s">
        <v>44</v>
      </c>
      <c r="D16" s="7"/>
      <c r="E16" s="7"/>
      <c r="F16" s="16"/>
      <c r="G16" s="11">
        <v>50000</v>
      </c>
      <c r="H16" s="11"/>
      <c r="I16" s="11"/>
      <c r="J16" s="11"/>
      <c r="K16" s="11"/>
      <c r="L16" s="11"/>
      <c r="M16" s="11"/>
      <c r="N16" s="20"/>
      <c r="O16" s="18"/>
    </row>
    <row r="17" spans="1:15" ht="16.5" x14ac:dyDescent="0.3">
      <c r="A17" s="7">
        <v>11</v>
      </c>
      <c r="B17" s="8" t="s">
        <v>37</v>
      </c>
      <c r="C17" s="8" t="s">
        <v>44</v>
      </c>
      <c r="D17" s="7"/>
      <c r="E17" s="7"/>
      <c r="F17" s="16"/>
      <c r="G17" s="11">
        <v>50000</v>
      </c>
      <c r="H17" s="11"/>
      <c r="I17" s="11"/>
      <c r="J17" s="11"/>
      <c r="K17" s="11"/>
      <c r="L17" s="11"/>
      <c r="M17" s="11"/>
      <c r="N17" s="20"/>
      <c r="O17" s="18"/>
    </row>
    <row r="18" spans="1:15" ht="16.5" thickBot="1" x14ac:dyDescent="0.3">
      <c r="A18" s="21"/>
      <c r="B18" s="22" t="s">
        <v>11</v>
      </c>
      <c r="C18" s="22"/>
      <c r="D18" s="22"/>
      <c r="E18" s="22"/>
      <c r="F18" s="22"/>
      <c r="G18" s="24">
        <f>SUM(G7:G17)</f>
        <v>1200000</v>
      </c>
      <c r="H18" s="23"/>
      <c r="I18" s="23"/>
      <c r="J18" s="23"/>
      <c r="K18" s="23"/>
      <c r="L18" s="23"/>
      <c r="M18" s="24">
        <f>SUM(M7:M14)</f>
        <v>9146750</v>
      </c>
      <c r="N18" s="24">
        <f>SUM(N7:N17)</f>
        <v>11891750</v>
      </c>
      <c r="O18" s="25"/>
    </row>
    <row r="19" spans="1:15" ht="15.75" x14ac:dyDescent="0.25">
      <c r="A19" s="27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</row>
    <row r="20" spans="1:15" ht="15.75" x14ac:dyDescent="0.25">
      <c r="A20" s="41" t="s">
        <v>31</v>
      </c>
      <c r="B20" s="41"/>
      <c r="C20" s="2"/>
      <c r="D20" s="2"/>
      <c r="E20" s="2"/>
      <c r="F20" s="2"/>
      <c r="G20" s="3"/>
      <c r="H20" s="3"/>
      <c r="I20" s="3"/>
      <c r="J20" s="3"/>
      <c r="K20" s="3"/>
      <c r="L20" s="3"/>
      <c r="M20" s="28" t="s">
        <v>45</v>
      </c>
      <c r="N20" s="28"/>
    </row>
    <row r="21" spans="1:15" ht="15.75" x14ac:dyDescent="0.25">
      <c r="A21" s="42" t="s">
        <v>1</v>
      </c>
      <c r="B21" s="42"/>
      <c r="C21" s="2"/>
      <c r="D21" s="2"/>
      <c r="E21" s="2"/>
      <c r="F21" s="2"/>
      <c r="G21" s="3"/>
      <c r="H21" s="3"/>
      <c r="I21" s="3"/>
      <c r="J21" s="3"/>
      <c r="K21" s="3"/>
      <c r="L21" s="3"/>
      <c r="M21" s="28" t="s">
        <v>39</v>
      </c>
      <c r="N21" s="28"/>
    </row>
    <row r="22" spans="1:15" ht="15.75" x14ac:dyDescent="0.25">
      <c r="A22" s="28"/>
      <c r="B22" s="28"/>
      <c r="C22" s="2"/>
      <c r="D22" s="2"/>
      <c r="E22" s="2"/>
      <c r="F22" s="2"/>
      <c r="G22" s="3"/>
      <c r="H22" s="3"/>
      <c r="I22" s="3"/>
      <c r="J22" s="3"/>
      <c r="K22" s="3"/>
      <c r="L22" s="3"/>
      <c r="M22" s="28"/>
      <c r="N22" s="28"/>
    </row>
    <row r="23" spans="1:15" ht="15.75" x14ac:dyDescent="0.25">
      <c r="A23" s="28"/>
      <c r="B23" s="28"/>
      <c r="C23" s="2"/>
      <c r="D23" s="2"/>
      <c r="E23" s="2"/>
      <c r="F23" s="2"/>
      <c r="G23" s="3"/>
      <c r="H23" s="3"/>
      <c r="I23" s="3"/>
      <c r="J23" s="3"/>
      <c r="K23" s="3"/>
      <c r="L23" s="3"/>
      <c r="M23" s="28"/>
      <c r="N23" s="28"/>
    </row>
    <row r="24" spans="1:15" ht="15.75" x14ac:dyDescent="0.25">
      <c r="A24" s="28"/>
      <c r="B24" s="28"/>
      <c r="C24" s="2"/>
      <c r="D24" s="2"/>
      <c r="E24" s="2"/>
      <c r="F24" s="2"/>
      <c r="G24" s="3"/>
      <c r="H24" s="3"/>
      <c r="I24" s="3"/>
      <c r="J24" s="3"/>
      <c r="K24" s="3"/>
      <c r="L24" s="3"/>
      <c r="M24" s="28"/>
      <c r="N24" s="28"/>
    </row>
    <row r="25" spans="1:15" ht="15.75" x14ac:dyDescent="0.25">
      <c r="A25" s="38" t="s">
        <v>12</v>
      </c>
      <c r="B25" s="38"/>
      <c r="C25" s="2"/>
      <c r="D25" s="2"/>
      <c r="E25" s="2"/>
      <c r="F25" s="2"/>
      <c r="G25" s="3"/>
      <c r="H25" s="3"/>
      <c r="I25" s="3"/>
      <c r="J25" s="3"/>
      <c r="K25" s="3"/>
      <c r="L25" s="3"/>
      <c r="M25" s="29" t="s">
        <v>32</v>
      </c>
      <c r="N25" s="29"/>
    </row>
  </sheetData>
  <mergeCells count="7">
    <mergeCell ref="A25:B25"/>
    <mergeCell ref="A1:O1"/>
    <mergeCell ref="A2:O2"/>
    <mergeCell ref="A3:O3"/>
    <mergeCell ref="G5:G6"/>
    <mergeCell ref="A20:B20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TK01-WH</cp:lastModifiedBy>
  <cp:lastPrinted>2022-09-26T00:03:31Z</cp:lastPrinted>
  <dcterms:created xsi:type="dcterms:W3CDTF">2021-08-17T05:13:35Z</dcterms:created>
  <dcterms:modified xsi:type="dcterms:W3CDTF">2022-10-10T01:22:31Z</dcterms:modified>
</cp:coreProperties>
</file>