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exey\Desktop\"/>
    </mc:Choice>
  </mc:AlternateContent>
  <xr:revisionPtr revIDLastSave="0" documentId="13_ncr:1_{2540CEDB-D9A2-45B9-99AD-A9F48FE9D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25" r:id="rId1"/>
    <sheet name="Task" sheetId="5" r:id="rId2"/>
    <sheet name="2017" sheetId="4" r:id="rId3"/>
    <sheet name="2018" sheetId="1" r:id="rId4"/>
    <sheet name="All_data" sheetId="10" r:id="rId5"/>
    <sheet name="changes" sheetId="8" r:id="rId6"/>
    <sheet name="profit" sheetId="17" state="hidden" r:id="rId7"/>
    <sheet name="sales" sheetId="18" state="hidden" r:id="rId8"/>
    <sheet name="cost" sheetId="19" state="hidden" r:id="rId9"/>
    <sheet name="age" sheetId="22" state="hidden" r:id="rId10"/>
    <sheet name="brand" sheetId="23" state="hidden" r:id="rId11"/>
    <sheet name="gender" sheetId="24" state="hidden" r:id="rId12"/>
  </sheets>
  <definedNames>
    <definedName name="_xlnm._FilterDatabase" localSheetId="2" hidden="1">'2017'!$A$2:$G$70</definedName>
    <definedName name="_xlnm._FilterDatabase" localSheetId="3" hidden="1">'2018'!$A$2:$G$82</definedName>
    <definedName name="Срез_Age">#N/A</definedName>
    <definedName name="Срез_Brand">#N/A</definedName>
    <definedName name="Срез_Date">#N/A</definedName>
    <definedName name="Срез_Gender">#N/A</definedName>
  </definedNames>
  <calcPr calcId="191029"/>
  <pivotCaches>
    <pivotCache cacheId="7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8" l="1"/>
  <c r="U12" i="8"/>
  <c r="U13" i="8"/>
  <c r="U14" i="8"/>
  <c r="U18" i="8"/>
  <c r="U19" i="8"/>
  <c r="U21" i="8"/>
  <c r="U22" i="8"/>
  <c r="U27" i="8"/>
  <c r="U28" i="8"/>
  <c r="U29" i="8"/>
  <c r="U30" i="8"/>
  <c r="U31" i="8"/>
  <c r="U32" i="8"/>
  <c r="U33" i="8"/>
  <c r="U34" i="8"/>
  <c r="U73" i="8"/>
  <c r="U74" i="8"/>
  <c r="U75" i="8"/>
  <c r="U76" i="8"/>
  <c r="Q4" i="8"/>
  <c r="R4" i="8"/>
  <c r="S4" i="8"/>
  <c r="Q5" i="8"/>
  <c r="R5" i="8"/>
  <c r="S5" i="8"/>
  <c r="Q6" i="8"/>
  <c r="R6" i="8"/>
  <c r="S6" i="8"/>
  <c r="Q7" i="8"/>
  <c r="R7" i="8"/>
  <c r="S7" i="8"/>
  <c r="Q8" i="8"/>
  <c r="R8" i="8"/>
  <c r="S8" i="8"/>
  <c r="Q9" i="8"/>
  <c r="R9" i="8"/>
  <c r="S9" i="8"/>
  <c r="Q10" i="8"/>
  <c r="R10" i="8"/>
  <c r="S10" i="8"/>
  <c r="Q11" i="8"/>
  <c r="R11" i="8"/>
  <c r="S11" i="8"/>
  <c r="Q12" i="8"/>
  <c r="R12" i="8"/>
  <c r="S12" i="8"/>
  <c r="Q13" i="8"/>
  <c r="R13" i="8"/>
  <c r="S13" i="8"/>
  <c r="Q14" i="8"/>
  <c r="R14" i="8"/>
  <c r="S14" i="8"/>
  <c r="Q15" i="8"/>
  <c r="R15" i="8"/>
  <c r="S15" i="8"/>
  <c r="Q16" i="8"/>
  <c r="R16" i="8"/>
  <c r="S16" i="8"/>
  <c r="Q17" i="8"/>
  <c r="R17" i="8"/>
  <c r="S17" i="8"/>
  <c r="Q18" i="8"/>
  <c r="R18" i="8"/>
  <c r="S18" i="8"/>
  <c r="Q19" i="8"/>
  <c r="R19" i="8"/>
  <c r="S19" i="8"/>
  <c r="Q20" i="8"/>
  <c r="R20" i="8"/>
  <c r="S20" i="8"/>
  <c r="Q21" i="8"/>
  <c r="R21" i="8"/>
  <c r="S21" i="8"/>
  <c r="Q22" i="8"/>
  <c r="R22" i="8"/>
  <c r="S22" i="8"/>
  <c r="Q23" i="8"/>
  <c r="R23" i="8"/>
  <c r="S23" i="8"/>
  <c r="Q24" i="8"/>
  <c r="R24" i="8"/>
  <c r="S24" i="8"/>
  <c r="Q25" i="8"/>
  <c r="R25" i="8"/>
  <c r="S25" i="8"/>
  <c r="Q26" i="8"/>
  <c r="R26" i="8"/>
  <c r="S26" i="8"/>
  <c r="Q27" i="8"/>
  <c r="R27" i="8"/>
  <c r="S27" i="8"/>
  <c r="Q28" i="8"/>
  <c r="R28" i="8"/>
  <c r="S28" i="8"/>
  <c r="Q29" i="8"/>
  <c r="R29" i="8"/>
  <c r="S29" i="8"/>
  <c r="Q30" i="8"/>
  <c r="R30" i="8"/>
  <c r="S30" i="8"/>
  <c r="Q31" i="8"/>
  <c r="R31" i="8"/>
  <c r="S31" i="8"/>
  <c r="Q32" i="8"/>
  <c r="R32" i="8"/>
  <c r="S32" i="8"/>
  <c r="Q33" i="8"/>
  <c r="R33" i="8"/>
  <c r="S33" i="8"/>
  <c r="Q34" i="8"/>
  <c r="R34" i="8"/>
  <c r="S34" i="8"/>
  <c r="Q35" i="8"/>
  <c r="R35" i="8"/>
  <c r="S35" i="8"/>
  <c r="Q36" i="8"/>
  <c r="R36" i="8"/>
  <c r="S36" i="8"/>
  <c r="Q37" i="8"/>
  <c r="R37" i="8"/>
  <c r="S37" i="8"/>
  <c r="Q38" i="8"/>
  <c r="R38" i="8"/>
  <c r="S38" i="8"/>
  <c r="Q39" i="8"/>
  <c r="R39" i="8"/>
  <c r="S39" i="8"/>
  <c r="Q40" i="8"/>
  <c r="R40" i="8"/>
  <c r="S40" i="8"/>
  <c r="Q41" i="8"/>
  <c r="R41" i="8"/>
  <c r="S41" i="8"/>
  <c r="Q42" i="8"/>
  <c r="R42" i="8"/>
  <c r="S42" i="8"/>
  <c r="Q43" i="8"/>
  <c r="R43" i="8"/>
  <c r="S43" i="8"/>
  <c r="Q44" i="8"/>
  <c r="R44" i="8"/>
  <c r="S44" i="8"/>
  <c r="Q45" i="8"/>
  <c r="R45" i="8"/>
  <c r="S45" i="8"/>
  <c r="Q46" i="8"/>
  <c r="R46" i="8"/>
  <c r="S46" i="8"/>
  <c r="Q47" i="8"/>
  <c r="R47" i="8"/>
  <c r="S47" i="8"/>
  <c r="Q48" i="8"/>
  <c r="R48" i="8"/>
  <c r="S48" i="8"/>
  <c r="Q49" i="8"/>
  <c r="R49" i="8"/>
  <c r="S49" i="8"/>
  <c r="Q50" i="8"/>
  <c r="R50" i="8"/>
  <c r="S50" i="8"/>
  <c r="Q51" i="8"/>
  <c r="R51" i="8"/>
  <c r="S51" i="8"/>
  <c r="Q52" i="8"/>
  <c r="R52" i="8"/>
  <c r="S52" i="8"/>
  <c r="Q53" i="8"/>
  <c r="R53" i="8"/>
  <c r="S53" i="8"/>
  <c r="Q54" i="8"/>
  <c r="R54" i="8"/>
  <c r="S54" i="8"/>
  <c r="Q55" i="8"/>
  <c r="R55" i="8"/>
  <c r="S55" i="8"/>
  <c r="Q56" i="8"/>
  <c r="R56" i="8"/>
  <c r="S56" i="8"/>
  <c r="Q57" i="8"/>
  <c r="R57" i="8"/>
  <c r="S57" i="8"/>
  <c r="Q58" i="8"/>
  <c r="R58" i="8"/>
  <c r="S58" i="8"/>
  <c r="Q59" i="8"/>
  <c r="R59" i="8"/>
  <c r="S59" i="8"/>
  <c r="Q60" i="8"/>
  <c r="R60" i="8"/>
  <c r="S60" i="8"/>
  <c r="Q61" i="8"/>
  <c r="R61" i="8"/>
  <c r="S61" i="8"/>
  <c r="Q62" i="8"/>
  <c r="R62" i="8"/>
  <c r="S62" i="8"/>
  <c r="Q63" i="8"/>
  <c r="R63" i="8"/>
  <c r="S63" i="8"/>
  <c r="Q64" i="8"/>
  <c r="R64" i="8"/>
  <c r="S64" i="8"/>
  <c r="Q65" i="8"/>
  <c r="R65" i="8"/>
  <c r="S65" i="8"/>
  <c r="Q66" i="8"/>
  <c r="R66" i="8"/>
  <c r="S66" i="8"/>
  <c r="Q67" i="8"/>
  <c r="R67" i="8"/>
  <c r="S67" i="8"/>
  <c r="Q68" i="8"/>
  <c r="R68" i="8"/>
  <c r="S68" i="8"/>
  <c r="Q69" i="8"/>
  <c r="R69" i="8"/>
  <c r="S69" i="8"/>
  <c r="Q70" i="8"/>
  <c r="R70" i="8"/>
  <c r="S70" i="8"/>
  <c r="Q71" i="8"/>
  <c r="R71" i="8"/>
  <c r="S71" i="8"/>
  <c r="Q72" i="8"/>
  <c r="R72" i="8"/>
  <c r="S72" i="8"/>
  <c r="Q73" i="8"/>
  <c r="R73" i="8"/>
  <c r="S73" i="8"/>
  <c r="Q74" i="8"/>
  <c r="R74" i="8"/>
  <c r="S74" i="8"/>
  <c r="Q75" i="8"/>
  <c r="R75" i="8"/>
  <c r="S75" i="8"/>
  <c r="Q76" i="8"/>
  <c r="R76" i="8"/>
  <c r="S76" i="8"/>
  <c r="Q77" i="8"/>
  <c r="R77" i="8"/>
  <c r="S77" i="8"/>
  <c r="Q78" i="8"/>
  <c r="R78" i="8"/>
  <c r="S78" i="8"/>
  <c r="Q79" i="8"/>
  <c r="R79" i="8"/>
  <c r="S79" i="8"/>
  <c r="Q80" i="8"/>
  <c r="R80" i="8"/>
  <c r="S80" i="8"/>
  <c r="Q81" i="8"/>
  <c r="R81" i="8"/>
  <c r="S81" i="8"/>
  <c r="Q82" i="8"/>
  <c r="R82" i="8"/>
  <c r="S82" i="8"/>
  <c r="Q83" i="8"/>
  <c r="R83" i="8"/>
  <c r="S83" i="8"/>
  <c r="Q84" i="8"/>
  <c r="R84" i="8"/>
  <c r="S84" i="8"/>
  <c r="Q85" i="8"/>
  <c r="R85" i="8"/>
  <c r="S85" i="8"/>
  <c r="Q86" i="8"/>
  <c r="R86" i="8"/>
  <c r="S86" i="8"/>
  <c r="Q87" i="8"/>
  <c r="R87" i="8"/>
  <c r="S87" i="8"/>
  <c r="R3" i="8"/>
  <c r="S3" i="8"/>
  <c r="Q3" i="8"/>
</calcChain>
</file>

<file path=xl/sharedStrings.xml><?xml version="1.0" encoding="utf-8"?>
<sst xmlns="http://schemas.openxmlformats.org/spreadsheetml/2006/main" count="1980" uniqueCount="114">
  <si>
    <t>Gender</t>
  </si>
  <si>
    <t>Man</t>
  </si>
  <si>
    <t>Woman</t>
  </si>
  <si>
    <t>Style</t>
  </si>
  <si>
    <t>Style1</t>
  </si>
  <si>
    <t>Style2</t>
  </si>
  <si>
    <t>Style3</t>
  </si>
  <si>
    <t>Style4</t>
  </si>
  <si>
    <t>Style5</t>
  </si>
  <si>
    <t>Style6</t>
  </si>
  <si>
    <t>Style7</t>
  </si>
  <si>
    <t>Style8</t>
  </si>
  <si>
    <t>Style9</t>
  </si>
  <si>
    <t>Style10</t>
  </si>
  <si>
    <t>Style11</t>
  </si>
  <si>
    <t>Style12</t>
  </si>
  <si>
    <t>Style13</t>
  </si>
  <si>
    <t>Style14</t>
  </si>
  <si>
    <t>Style15</t>
  </si>
  <si>
    <t>Style16</t>
  </si>
  <si>
    <t>Style17</t>
  </si>
  <si>
    <t>Style18</t>
  </si>
  <si>
    <t>Style19</t>
  </si>
  <si>
    <t>Style20</t>
  </si>
  <si>
    <t>Style21</t>
  </si>
  <si>
    <t>Style22</t>
  </si>
  <si>
    <t>Style23</t>
  </si>
  <si>
    <t>Style24</t>
  </si>
  <si>
    <t>Style25</t>
  </si>
  <si>
    <t>Style26</t>
  </si>
  <si>
    <t>Style27</t>
  </si>
  <si>
    <t>Style28</t>
  </si>
  <si>
    <t>Style29</t>
  </si>
  <si>
    <t>Style30</t>
  </si>
  <si>
    <t>Style31</t>
  </si>
  <si>
    <t>Style32</t>
  </si>
  <si>
    <t>Style33</t>
  </si>
  <si>
    <t>Style34</t>
  </si>
  <si>
    <t>Style35</t>
  </si>
  <si>
    <t>Style36</t>
  </si>
  <si>
    <t>Style37</t>
  </si>
  <si>
    <t>Style38</t>
  </si>
  <si>
    <t>Style39</t>
  </si>
  <si>
    <t>Style40</t>
  </si>
  <si>
    <t>Style41</t>
  </si>
  <si>
    <t>Style42</t>
  </si>
  <si>
    <t>Style43</t>
  </si>
  <si>
    <t>Style44</t>
  </si>
  <si>
    <t>Style45</t>
  </si>
  <si>
    <t>Style46</t>
  </si>
  <si>
    <t>Style47</t>
  </si>
  <si>
    <t>Style48</t>
  </si>
  <si>
    <t>Style49</t>
  </si>
  <si>
    <t>Style50</t>
  </si>
  <si>
    <t>Style51</t>
  </si>
  <si>
    <t>Style52</t>
  </si>
  <si>
    <t>Style53</t>
  </si>
  <si>
    <t>Style54</t>
  </si>
  <si>
    <t>Style55</t>
  </si>
  <si>
    <t>Style56</t>
  </si>
  <si>
    <t>Style57</t>
  </si>
  <si>
    <t>Style58</t>
  </si>
  <si>
    <t>Style59</t>
  </si>
  <si>
    <t>Style60</t>
  </si>
  <si>
    <t>Style61</t>
  </si>
  <si>
    <t>Style62</t>
  </si>
  <si>
    <t>Style63</t>
  </si>
  <si>
    <t>Style64</t>
  </si>
  <si>
    <t>Style65</t>
  </si>
  <si>
    <t>Style66</t>
  </si>
  <si>
    <t>Style67</t>
  </si>
  <si>
    <t>Style68</t>
  </si>
  <si>
    <t>Style69</t>
  </si>
  <si>
    <t>Style70</t>
  </si>
  <si>
    <t>Style71</t>
  </si>
  <si>
    <t>Style72</t>
  </si>
  <si>
    <t>Style73</t>
  </si>
  <si>
    <t>Style74</t>
  </si>
  <si>
    <t>Style75</t>
  </si>
  <si>
    <t>Style76</t>
  </si>
  <si>
    <t>Style77</t>
  </si>
  <si>
    <t>Style78</t>
  </si>
  <si>
    <t>Style79</t>
  </si>
  <si>
    <t>Style80</t>
  </si>
  <si>
    <t>Style81</t>
  </si>
  <si>
    <t>Style82</t>
  </si>
  <si>
    <t>Style83</t>
  </si>
  <si>
    <t>Style84</t>
  </si>
  <si>
    <t>Style85</t>
  </si>
  <si>
    <t>Brand</t>
  </si>
  <si>
    <t>Brand2</t>
  </si>
  <si>
    <t>Brand3</t>
  </si>
  <si>
    <t>Brand1</t>
  </si>
  <si>
    <t>Sales, year 2017.</t>
  </si>
  <si>
    <t>Sales (units)</t>
  </si>
  <si>
    <t>Age</t>
  </si>
  <si>
    <t>Adults</t>
  </si>
  <si>
    <t>Kids</t>
  </si>
  <si>
    <t>Data</t>
  </si>
  <si>
    <t>Task</t>
  </si>
  <si>
    <t>Sales, year 2018.</t>
  </si>
  <si>
    <t>Sales Price</t>
  </si>
  <si>
    <t>Cost</t>
  </si>
  <si>
    <t>Sales, cost, prices - 2018, 2017 years</t>
  </si>
  <si>
    <t>Analysis with comments</t>
  </si>
  <si>
    <t>Сравнение изменения категорий</t>
  </si>
  <si>
    <t>Сумма по полю Sales (units)</t>
  </si>
  <si>
    <t>Общий итог</t>
  </si>
  <si>
    <t>Date</t>
  </si>
  <si>
    <t>Sales Profit</t>
  </si>
  <si>
    <t>(Все)</t>
  </si>
  <si>
    <t xml:space="preserve">Style </t>
  </si>
  <si>
    <t>Прибыль</t>
  </si>
  <si>
    <t>Сумма по полю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</si>
</sst>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>
      <alignment vertical="top" wrapText="1"/>
    </xf>
    <xf numFmtId="0" fontId="1" fillId="0" borderId="0"/>
    <xf numFmtId="0" fontId="3" fillId="0" borderId="0" applyNumberFormat="0">
      <alignment vertical="top" wrapText="1"/>
    </xf>
  </cellStyleXfs>
  <cellXfs count="20">
    <xf numFmtId="0" fontId="0" fillId="0" borderId="0" xfId="0"/>
    <xf numFmtId="49" fontId="3" fillId="0" borderId="0" xfId="1" applyNumberFormat="1" applyFont="1" applyAlignment="1">
      <alignment vertical="top"/>
    </xf>
    <xf numFmtId="0" fontId="3" fillId="0" borderId="0" xfId="1" applyFont="1" applyAlignment="1">
      <alignment vertical="top"/>
    </xf>
    <xf numFmtId="3" fontId="3" fillId="0" borderId="0" xfId="2" applyNumberFormat="1" applyFont="1" applyAlignment="1"/>
    <xf numFmtId="0" fontId="3" fillId="0" borderId="0" xfId="0" applyFont="1" applyAlignment="1"/>
    <xf numFmtId="49" fontId="3" fillId="2" borderId="0" xfId="1" applyNumberFormat="1" applyFont="1" applyFill="1" applyBorder="1" applyAlignment="1">
      <alignment horizontal="center" vertical="top" wrapText="1"/>
    </xf>
    <xf numFmtId="3" fontId="3" fillId="2" borderId="0" xfId="3" applyNumberFormat="1" applyFont="1" applyFill="1" applyBorder="1" applyAlignment="1">
      <alignment horizontal="center" vertical="top" wrapText="1"/>
    </xf>
    <xf numFmtId="3" fontId="3" fillId="2" borderId="0" xfId="0" applyNumberFormat="1" applyFont="1" applyFill="1" applyBorder="1" applyAlignment="1">
      <alignment horizontal="center" vertical="top" wrapText="1"/>
    </xf>
    <xf numFmtId="0" fontId="3" fillId="0" borderId="0" xfId="0" applyFont="1"/>
    <xf numFmtId="49" fontId="3" fillId="0" borderId="0" xfId="0" applyNumberFormat="1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49" fontId="3" fillId="0" borderId="0" xfId="1" applyNumberFormat="1" applyFont="1">
      <alignment vertical="top" wrapText="1"/>
    </xf>
    <xf numFmtId="0" fontId="3" fillId="0" borderId="0" xfId="1" applyFont="1">
      <alignment vertical="top" wrapText="1"/>
    </xf>
    <xf numFmtId="3" fontId="3" fillId="0" borderId="0" xfId="2" applyNumberFormat="1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3" fillId="2" borderId="0" xfId="3" applyNumberFormat="1" applyFont="1" applyFill="1" applyAlignment="1">
      <alignment horizontal="center" vertical="top" wrapText="1"/>
    </xf>
  </cellXfs>
  <cellStyles count="4">
    <cellStyle name="Обычный" xfId="0" builtinId="0"/>
    <cellStyle name="Обычный 140 2" xfId="3" xr:uid="{00000000-0005-0000-0000-000001000000}"/>
    <cellStyle name="Обычный 2" xfId="2" xr:uid="{00000000-0005-0000-0000-000002000000}"/>
    <cellStyle name="Обычный 2 2 22" xfId="1" xr:uid="{00000000-0005-0000-0000-000003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" formatCode="#,##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[Test_BA.xlsx]profit!Сводная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profit!$B$6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profit!$A$7:$A$17</c:f>
              <c:strCache>
                <c:ptCount val="10"/>
                <c:pt idx="0">
                  <c:v>Style29</c:v>
                </c:pt>
                <c:pt idx="1">
                  <c:v>Style27</c:v>
                </c:pt>
                <c:pt idx="2">
                  <c:v>Style58</c:v>
                </c:pt>
                <c:pt idx="3">
                  <c:v>Style3</c:v>
                </c:pt>
                <c:pt idx="4">
                  <c:v>Style6</c:v>
                </c:pt>
                <c:pt idx="5">
                  <c:v>Style28</c:v>
                </c:pt>
                <c:pt idx="6">
                  <c:v>Style35</c:v>
                </c:pt>
                <c:pt idx="7">
                  <c:v>Style31</c:v>
                </c:pt>
                <c:pt idx="8">
                  <c:v>Style30</c:v>
                </c:pt>
                <c:pt idx="9">
                  <c:v>Style26</c:v>
                </c:pt>
              </c:strCache>
            </c:strRef>
          </c:cat>
          <c:val>
            <c:numRef>
              <c:f>profit!$B$7:$B$17</c:f>
              <c:numCache>
                <c:formatCode>General</c:formatCode>
                <c:ptCount val="10"/>
                <c:pt idx="0">
                  <c:v>650356.06206896552</c:v>
                </c:pt>
                <c:pt idx="1">
                  <c:v>706621.5</c:v>
                </c:pt>
                <c:pt idx="2">
                  <c:v>711315.11632183904</c:v>
                </c:pt>
                <c:pt idx="3">
                  <c:v>747727.82413793099</c:v>
                </c:pt>
                <c:pt idx="4">
                  <c:v>817406.11149425281</c:v>
                </c:pt>
                <c:pt idx="5">
                  <c:v>873923.83448275866</c:v>
                </c:pt>
                <c:pt idx="6">
                  <c:v>929491.55172413785</c:v>
                </c:pt>
                <c:pt idx="7">
                  <c:v>1015345.4988505748</c:v>
                </c:pt>
                <c:pt idx="8">
                  <c:v>1195986.6620689654</c:v>
                </c:pt>
                <c:pt idx="9">
                  <c:v>1741271.0220689652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1-4150-ADC9-1F014EAD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43071"/>
        <c:axId val="1480341407"/>
      </c:barChart>
      <c:catAx>
        <c:axId val="14803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1407"/>
        <c:crosses val="autoZero"/>
        <c:auto val="1"/>
        <c:lblAlgn val="ctr"/>
        <c:lblOffset val="100"/>
        <c:noMultiLvlLbl val="0"/>
      </c:catAx>
      <c:valAx>
        <c:axId val="1480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[Test_BA.xlsx]age!Сводная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age!$B$6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B-45CD-B17F-3EDCC051B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B-45CD-B17F-3EDCC051B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9B-45CD-B17F-3EDCC051B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age!$A$7:$A$9</c:f>
              <c:strCache>
                <c:ptCount val="2"/>
                <c:pt idx="0">
                  <c:v>Adults</c:v>
                </c:pt>
                <c:pt idx="1">
                  <c:v>Kids</c:v>
                </c:pt>
              </c:strCache>
            </c:strRef>
          </c:cat>
          <c:val>
            <c:numRef>
              <c:f>age!$B$7:$B$9</c:f>
              <c:numCache>
                <c:formatCode>General</c:formatCode>
                <c:ptCount val="2"/>
                <c:pt idx="0">
                  <c:v>162793.22436781615</c:v>
                </c:pt>
                <c:pt idx="1">
                  <c:v>49814.839080459766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B-45CD-B17F-3EDCC051B6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[Test_BA.xlsx]brand!Сводная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brand!$B$6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C-4DDA-B4AD-B79F81987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C-4DDA-B4AD-B79F81987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5C-4DDA-B4AD-B79F81987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brand!$A$7:$A$10</c:f>
              <c:strCache>
                <c:ptCount val="3"/>
                <c:pt idx="0">
                  <c:v>Brand1</c:v>
                </c:pt>
                <c:pt idx="1">
                  <c:v>Brand2</c:v>
                </c:pt>
                <c:pt idx="2">
                  <c:v>Brand3</c:v>
                </c:pt>
              </c:strCache>
            </c:strRef>
          </c:cat>
          <c:val>
            <c:numRef>
              <c:f>brand!$B$7:$B$10</c:f>
              <c:numCache>
                <c:formatCode>General</c:formatCode>
                <c:ptCount val="3"/>
                <c:pt idx="0">
                  <c:v>74811.657701149408</c:v>
                </c:pt>
                <c:pt idx="1">
                  <c:v>42261.570344827589</c:v>
                </c:pt>
                <c:pt idx="2">
                  <c:v>95534.835402298806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5C-4DDA-B4AD-B79F81987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[Test_BA.xlsx]gender!Сводная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gender!$B$6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96-45A5-861C-50541F6C84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96-45A5-861C-50541F6C84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96-45A5-861C-50541F6C84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gender!$A$7:$A$9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gender!$B$7:$B$9</c:f>
              <c:numCache>
                <c:formatCode>General</c:formatCode>
                <c:ptCount val="2"/>
                <c:pt idx="0">
                  <c:v>139910.71655172412</c:v>
                </c:pt>
                <c:pt idx="1">
                  <c:v>72697.346896551724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96-45A5-861C-50541F6C84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[Test_BA.xlsx]sales!Сводная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aseline="0"/>
              <a:t> </a:t>
            </a:r>
            <a:r>
              <a:rPr lang="en-US" b="1" baseline="0"/>
              <a:t>SALES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sales!$A$7:$A$17</c:f>
              <c:strCache>
                <c:ptCount val="10"/>
                <c:pt idx="0">
                  <c:v>Style35</c:v>
                </c:pt>
                <c:pt idx="1">
                  <c:v>Style12</c:v>
                </c:pt>
                <c:pt idx="2">
                  <c:v>Style3</c:v>
                </c:pt>
                <c:pt idx="3">
                  <c:v>Style74</c:v>
                </c:pt>
                <c:pt idx="4">
                  <c:v>Style10</c:v>
                </c:pt>
                <c:pt idx="5">
                  <c:v>Style77</c:v>
                </c:pt>
                <c:pt idx="6">
                  <c:v>Style40</c:v>
                </c:pt>
                <c:pt idx="7">
                  <c:v>Style59</c:v>
                </c:pt>
                <c:pt idx="8">
                  <c:v>Style26</c:v>
                </c:pt>
                <c:pt idx="9">
                  <c:v>Style58</c:v>
                </c:pt>
              </c:strCache>
            </c:strRef>
          </c:cat>
          <c:val>
            <c:numRef>
              <c:f>sales!$B$7:$B$17</c:f>
              <c:numCache>
                <c:formatCode>General</c:formatCode>
                <c:ptCount val="10"/>
                <c:pt idx="0">
                  <c:v>300</c:v>
                </c:pt>
                <c:pt idx="1">
                  <c:v>324</c:v>
                </c:pt>
                <c:pt idx="2">
                  <c:v>325</c:v>
                </c:pt>
                <c:pt idx="3">
                  <c:v>416</c:v>
                </c:pt>
                <c:pt idx="4">
                  <c:v>433</c:v>
                </c:pt>
                <c:pt idx="5">
                  <c:v>440</c:v>
                </c:pt>
                <c:pt idx="6">
                  <c:v>608</c:v>
                </c:pt>
                <c:pt idx="7">
                  <c:v>686</c:v>
                </c:pt>
                <c:pt idx="8">
                  <c:v>688</c:v>
                </c:pt>
                <c:pt idx="9">
                  <c:v>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7-42AA-8DCD-4BCFD9C8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43071"/>
        <c:axId val="1480341407"/>
      </c:barChart>
      <c:catAx>
        <c:axId val="14803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1407"/>
        <c:crosses val="autoZero"/>
        <c:auto val="1"/>
        <c:lblAlgn val="ctr"/>
        <c:lblOffset val="100"/>
        <c:noMultiLvlLbl val="0"/>
      </c:catAx>
      <c:valAx>
        <c:axId val="1480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[Test_BA.xlsx]cost!Сводная 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COSTS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cost!$B$6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cost!$A$7:$A$17</c:f>
              <c:strCache>
                <c:ptCount val="10"/>
                <c:pt idx="0">
                  <c:v>Style29</c:v>
                </c:pt>
                <c:pt idx="1">
                  <c:v>Style26</c:v>
                </c:pt>
                <c:pt idx="2">
                  <c:v>Style11</c:v>
                </c:pt>
                <c:pt idx="3">
                  <c:v>Style12</c:v>
                </c:pt>
                <c:pt idx="4">
                  <c:v>Style14</c:v>
                </c:pt>
                <c:pt idx="5">
                  <c:v>Style15</c:v>
                </c:pt>
                <c:pt idx="6">
                  <c:v>Style30</c:v>
                </c:pt>
                <c:pt idx="7">
                  <c:v>Style36</c:v>
                </c:pt>
                <c:pt idx="8">
                  <c:v>Style31</c:v>
                </c:pt>
                <c:pt idx="9">
                  <c:v>Style35</c:v>
                </c:pt>
              </c:strCache>
            </c:strRef>
          </c:cat>
          <c:val>
            <c:numRef>
              <c:f>cost!$B$7:$B$17</c:f>
              <c:numCache>
                <c:formatCode>General</c:formatCode>
                <c:ptCount val="10"/>
                <c:pt idx="0">
                  <c:v>5564.5820689655175</c:v>
                </c:pt>
                <c:pt idx="1">
                  <c:v>5836.5151724137941</c:v>
                </c:pt>
                <c:pt idx="2">
                  <c:v>6170.0301149425286</c:v>
                </c:pt>
                <c:pt idx="3">
                  <c:v>6179.1712643678165</c:v>
                </c:pt>
                <c:pt idx="4">
                  <c:v>6207.1365517241375</c:v>
                </c:pt>
                <c:pt idx="5">
                  <c:v>6295.6151724137935</c:v>
                </c:pt>
                <c:pt idx="6">
                  <c:v>6855.6834482758622</c:v>
                </c:pt>
                <c:pt idx="7">
                  <c:v>7124.7641379310344</c:v>
                </c:pt>
                <c:pt idx="8">
                  <c:v>7575.3926436781603</c:v>
                </c:pt>
                <c:pt idx="9">
                  <c:v>8201.3896551724138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A-4D37-A29D-22C8ECC8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43071"/>
        <c:axId val="1480341407"/>
      </c:barChart>
      <c:catAx>
        <c:axId val="14803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1407"/>
        <c:crosses val="autoZero"/>
        <c:auto val="1"/>
        <c:lblAlgn val="ctr"/>
        <c:lblOffset val="100"/>
        <c:noMultiLvlLbl val="0"/>
      </c:catAx>
      <c:valAx>
        <c:axId val="1480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[Test_BA.xlsx]age!Сводная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age!$B$6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88-4527-9DF9-C1ABD56AE5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88-4527-9DF9-C1ABD56AE5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88-4527-9DF9-C1ABD56AE5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age!$A$7:$A$9</c:f>
              <c:strCache>
                <c:ptCount val="2"/>
                <c:pt idx="0">
                  <c:v>Adults</c:v>
                </c:pt>
                <c:pt idx="1">
                  <c:v>Kids</c:v>
                </c:pt>
              </c:strCache>
            </c:strRef>
          </c:cat>
          <c:val>
            <c:numRef>
              <c:f>age!$B$7:$B$9</c:f>
              <c:numCache>
                <c:formatCode>General</c:formatCode>
                <c:ptCount val="2"/>
                <c:pt idx="0">
                  <c:v>162793.22436781615</c:v>
                </c:pt>
                <c:pt idx="1">
                  <c:v>49814.839080459766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8-4527-9DF9-C1ABD56AE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[Test_BA.xlsx]brand!Сводная таблица1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brand!$B$6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CF-4027-9150-A3E51D7CA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CF-4027-9150-A3E51D7CAB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CF-4027-9150-A3E51D7CAB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brand!$A$7:$A$10</c:f>
              <c:strCache>
                <c:ptCount val="3"/>
                <c:pt idx="0">
                  <c:v>Brand1</c:v>
                </c:pt>
                <c:pt idx="1">
                  <c:v>Brand2</c:v>
                </c:pt>
                <c:pt idx="2">
                  <c:v>Brand3</c:v>
                </c:pt>
              </c:strCache>
            </c:strRef>
          </c:cat>
          <c:val>
            <c:numRef>
              <c:f>brand!$B$7:$B$10</c:f>
              <c:numCache>
                <c:formatCode>General</c:formatCode>
                <c:ptCount val="3"/>
                <c:pt idx="0">
                  <c:v>74811.657701149408</c:v>
                </c:pt>
                <c:pt idx="1">
                  <c:v>42261.570344827589</c:v>
                </c:pt>
                <c:pt idx="2">
                  <c:v>95534.835402298806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F-4027-9150-A3E51D7CA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[Test_BA.xlsx]gender!Сводная таблица1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  <c:dLbl>
          <c:idx val="0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gender!$B$6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42-41F0-8412-9AF19BC7D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042-41F0-8412-9AF19BC7D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042-41F0-8412-9AF19BC7D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gender!$A$7:$A$9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gender!$B$7:$B$9</c:f>
              <c:numCache>
                <c:formatCode>General</c:formatCode>
                <c:ptCount val="2"/>
                <c:pt idx="0">
                  <c:v>139910.71655172412</c:v>
                </c:pt>
                <c:pt idx="1">
                  <c:v>72697.346896551724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42-41F0-8412-9AF19BC7D0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[Test_BA.xlsx]profit!Сводная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profit!$B$6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profit!$A$7:$A$17</c:f>
              <c:strCache>
                <c:ptCount val="10"/>
                <c:pt idx="0">
                  <c:v>Style29</c:v>
                </c:pt>
                <c:pt idx="1">
                  <c:v>Style27</c:v>
                </c:pt>
                <c:pt idx="2">
                  <c:v>Style58</c:v>
                </c:pt>
                <c:pt idx="3">
                  <c:v>Style3</c:v>
                </c:pt>
                <c:pt idx="4">
                  <c:v>Style6</c:v>
                </c:pt>
                <c:pt idx="5">
                  <c:v>Style28</c:v>
                </c:pt>
                <c:pt idx="6">
                  <c:v>Style35</c:v>
                </c:pt>
                <c:pt idx="7">
                  <c:v>Style31</c:v>
                </c:pt>
                <c:pt idx="8">
                  <c:v>Style30</c:v>
                </c:pt>
                <c:pt idx="9">
                  <c:v>Style26</c:v>
                </c:pt>
              </c:strCache>
            </c:strRef>
          </c:cat>
          <c:val>
            <c:numRef>
              <c:f>profit!$B$7:$B$17</c:f>
              <c:numCache>
                <c:formatCode>General</c:formatCode>
                <c:ptCount val="10"/>
                <c:pt idx="0">
                  <c:v>650356.06206896552</c:v>
                </c:pt>
                <c:pt idx="1">
                  <c:v>706621.5</c:v>
                </c:pt>
                <c:pt idx="2">
                  <c:v>711315.11632183904</c:v>
                </c:pt>
                <c:pt idx="3">
                  <c:v>747727.82413793099</c:v>
                </c:pt>
                <c:pt idx="4">
                  <c:v>817406.11149425281</c:v>
                </c:pt>
                <c:pt idx="5">
                  <c:v>873923.83448275866</c:v>
                </c:pt>
                <c:pt idx="6">
                  <c:v>929491.55172413785</c:v>
                </c:pt>
                <c:pt idx="7">
                  <c:v>1015345.4988505748</c:v>
                </c:pt>
                <c:pt idx="8">
                  <c:v>1195986.6620689654</c:v>
                </c:pt>
                <c:pt idx="9">
                  <c:v>1741271.0220689652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4-46D9-B1B8-24E05869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43071"/>
        <c:axId val="1480341407"/>
      </c:barChart>
      <c:catAx>
        <c:axId val="14803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1407"/>
        <c:crosses val="autoZero"/>
        <c:auto val="1"/>
        <c:lblAlgn val="ctr"/>
        <c:lblOffset val="100"/>
        <c:noMultiLvlLbl val="0"/>
      </c:catAx>
      <c:valAx>
        <c:axId val="1480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[Test_BA.xlsx]sales!Сводная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sales!$A$7:$A$17</c:f>
              <c:strCache>
                <c:ptCount val="10"/>
                <c:pt idx="0">
                  <c:v>Style35</c:v>
                </c:pt>
                <c:pt idx="1">
                  <c:v>Style12</c:v>
                </c:pt>
                <c:pt idx="2">
                  <c:v>Style3</c:v>
                </c:pt>
                <c:pt idx="3">
                  <c:v>Style74</c:v>
                </c:pt>
                <c:pt idx="4">
                  <c:v>Style10</c:v>
                </c:pt>
                <c:pt idx="5">
                  <c:v>Style77</c:v>
                </c:pt>
                <c:pt idx="6">
                  <c:v>Style40</c:v>
                </c:pt>
                <c:pt idx="7">
                  <c:v>Style59</c:v>
                </c:pt>
                <c:pt idx="8">
                  <c:v>Style26</c:v>
                </c:pt>
                <c:pt idx="9">
                  <c:v>Style58</c:v>
                </c:pt>
              </c:strCache>
            </c:strRef>
          </c:cat>
          <c:val>
            <c:numRef>
              <c:f>sales!$B$7:$B$17</c:f>
              <c:numCache>
                <c:formatCode>General</c:formatCode>
                <c:ptCount val="10"/>
                <c:pt idx="0">
                  <c:v>300</c:v>
                </c:pt>
                <c:pt idx="1">
                  <c:v>324</c:v>
                </c:pt>
                <c:pt idx="2">
                  <c:v>325</c:v>
                </c:pt>
                <c:pt idx="3">
                  <c:v>416</c:v>
                </c:pt>
                <c:pt idx="4">
                  <c:v>433</c:v>
                </c:pt>
                <c:pt idx="5">
                  <c:v>440</c:v>
                </c:pt>
                <c:pt idx="6">
                  <c:v>608</c:v>
                </c:pt>
                <c:pt idx="7">
                  <c:v>686</c:v>
                </c:pt>
                <c:pt idx="8">
                  <c:v>688</c:v>
                </c:pt>
                <c:pt idx="9">
                  <c:v>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8-4CAB-8A1E-E13D47874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43071"/>
        <c:axId val="1480341407"/>
      </c:barChart>
      <c:catAx>
        <c:axId val="14803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1407"/>
        <c:crosses val="autoZero"/>
        <c:auto val="1"/>
        <c:lblAlgn val="ctr"/>
        <c:lblOffset val="100"/>
        <c:noMultiLvlLbl val="0"/>
      </c:catAx>
      <c:valAx>
        <c:axId val="1480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[Test_BA.xlsx]cost!Сводная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косты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cost!$B$6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cost!$A$7:$A$17</c:f>
              <c:strCache>
                <c:ptCount val="10"/>
                <c:pt idx="0">
                  <c:v>Style29</c:v>
                </c:pt>
                <c:pt idx="1">
                  <c:v>Style26</c:v>
                </c:pt>
                <c:pt idx="2">
                  <c:v>Style11</c:v>
                </c:pt>
                <c:pt idx="3">
                  <c:v>Style12</c:v>
                </c:pt>
                <c:pt idx="4">
                  <c:v>Style14</c:v>
                </c:pt>
                <c:pt idx="5">
                  <c:v>Style15</c:v>
                </c:pt>
                <c:pt idx="6">
                  <c:v>Style30</c:v>
                </c:pt>
                <c:pt idx="7">
                  <c:v>Style36</c:v>
                </c:pt>
                <c:pt idx="8">
                  <c:v>Style31</c:v>
                </c:pt>
                <c:pt idx="9">
                  <c:v>Style35</c:v>
                </c:pt>
              </c:strCache>
            </c:strRef>
          </c:cat>
          <c:val>
            <c:numRef>
              <c:f>cost!$B$7:$B$17</c:f>
              <c:numCache>
                <c:formatCode>General</c:formatCode>
                <c:ptCount val="10"/>
                <c:pt idx="0">
                  <c:v>5564.5820689655175</c:v>
                </c:pt>
                <c:pt idx="1">
                  <c:v>5836.5151724137941</c:v>
                </c:pt>
                <c:pt idx="2">
                  <c:v>6170.0301149425286</c:v>
                </c:pt>
                <c:pt idx="3">
                  <c:v>6179.1712643678165</c:v>
                </c:pt>
                <c:pt idx="4">
                  <c:v>6207.1365517241375</c:v>
                </c:pt>
                <c:pt idx="5">
                  <c:v>6295.6151724137935</c:v>
                </c:pt>
                <c:pt idx="6">
                  <c:v>6855.6834482758622</c:v>
                </c:pt>
                <c:pt idx="7">
                  <c:v>7124.7641379310344</c:v>
                </c:pt>
                <c:pt idx="8">
                  <c:v>7575.3926436781603</c:v>
                </c:pt>
                <c:pt idx="9">
                  <c:v>8201.3896551724138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2-4CA7-B874-66DF3F6C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0343071"/>
        <c:axId val="1480341407"/>
      </c:barChart>
      <c:catAx>
        <c:axId val="14803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1407"/>
        <c:crosses val="autoZero"/>
        <c:auto val="1"/>
        <c:lblAlgn val="ctr"/>
        <c:lblOffset val="100"/>
        <c:noMultiLvlLbl val="0"/>
      </c:catAx>
      <c:valAx>
        <c:axId val="14803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F822F0-B6E0-41F4-8115-396FA2508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114299</xdr:colOff>
      <xdr:row>33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2425DD5-CB54-4A39-AB95-B16935336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28</xdr:col>
      <xdr:colOff>1</xdr:colOff>
      <xdr:row>33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809F9F-4A0A-495D-9113-864997AEA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2</xdr:row>
      <xdr:rowOff>114300</xdr:rowOff>
    </xdr:from>
    <xdr:to>
      <xdr:col>4</xdr:col>
      <xdr:colOff>0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9FBDF465-A6B5-484C-8F59-7EBAD721D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495300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27</xdr:row>
      <xdr:rowOff>0</xdr:rowOff>
    </xdr:from>
    <xdr:to>
      <xdr:col>4</xdr:col>
      <xdr:colOff>0</xdr:colOff>
      <xdr:row>34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nder">
              <a:extLst>
                <a:ext uri="{FF2B5EF4-FFF2-40B4-BE49-F238E27FC236}">
                  <a16:creationId xmlns:a16="http://schemas.microsoft.com/office/drawing/2014/main" id="{67C0E99D-7000-4D5E-9FF8-0A972B76A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143500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19</xdr:row>
      <xdr:rowOff>0</xdr:rowOff>
    </xdr:from>
    <xdr:to>
      <xdr:col>4</xdr:col>
      <xdr:colOff>0</xdr:colOff>
      <xdr:row>25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ge">
              <a:extLst>
                <a:ext uri="{FF2B5EF4-FFF2-40B4-BE49-F238E27FC236}">
                  <a16:creationId xmlns:a16="http://schemas.microsoft.com/office/drawing/2014/main" id="{F04645DA-3946-4E97-8F56-07BE01DA9A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619500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10</xdr:row>
      <xdr:rowOff>0</xdr:rowOff>
    </xdr:from>
    <xdr:to>
      <xdr:col>4</xdr:col>
      <xdr:colOff>0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Brand">
              <a:extLst>
                <a:ext uri="{FF2B5EF4-FFF2-40B4-BE49-F238E27FC236}">
                  <a16:creationId xmlns:a16="http://schemas.microsoft.com/office/drawing/2014/main" id="{E76287A7-0FDF-4AC1-B087-02202EE1E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905000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</xdr:row>
      <xdr:rowOff>114300</xdr:rowOff>
    </xdr:from>
    <xdr:to>
      <xdr:col>12</xdr:col>
      <xdr:colOff>0</xdr:colOff>
      <xdr:row>17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5C03FF-D6E6-4D48-865D-E219110A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</xdr:row>
      <xdr:rowOff>114300</xdr:rowOff>
    </xdr:from>
    <xdr:to>
      <xdr:col>20</xdr:col>
      <xdr:colOff>133350</xdr:colOff>
      <xdr:row>17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9375FF0-9204-4985-8E88-F359C9E8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590550</xdr:colOff>
      <xdr:row>2</xdr:row>
      <xdr:rowOff>114300</xdr:rowOff>
    </xdr:from>
    <xdr:to>
      <xdr:col>28</xdr:col>
      <xdr:colOff>0</xdr:colOff>
      <xdr:row>17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08416CC-1E4B-46B5-A46F-0BC91974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12</xdr:col>
      <xdr:colOff>523875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25CDA0-4ACC-4AEA-BF31-66D8D74F4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12</xdr:col>
      <xdr:colOff>523875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FFDB59-2A66-433C-927C-6C5C799EC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12</xdr:col>
      <xdr:colOff>523875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0FBF26-85B8-46ED-90C3-674704F36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12</xdr:col>
      <xdr:colOff>523875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39C76A-3DE8-49E8-9831-D36F143F8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12</xdr:col>
      <xdr:colOff>523875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B10978-6264-49AF-9D6D-4CF9288CF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11</xdr:row>
      <xdr:rowOff>166687</xdr:rowOff>
    </xdr:from>
    <xdr:to>
      <xdr:col>12</xdr:col>
      <xdr:colOff>523875</xdr:colOff>
      <xdr:row>26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872548-105C-4CDB-8942-FBC95809A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ey" refreshedDate="44469.119416435184" createdVersion="7" refreshedVersion="7" minRefreshableVersion="3" recordCount="153" xr:uid="{99883703-2FAD-463F-9025-328ECD5D6B31}">
  <cacheSource type="worksheet">
    <worksheetSource name="data"/>
  </cacheSource>
  <cacheFields count="9">
    <cacheField name="Date" numFmtId="0">
      <sharedItems containsSemiMixedTypes="0" containsString="0" containsNumber="1" containsInteger="1" minValue="2017" maxValue="2018" count="2">
        <n v="2017"/>
        <n v="2018"/>
      </sharedItems>
    </cacheField>
    <cacheField name="Style" numFmtId="49">
      <sharedItems count="85">
        <s v="Style1"/>
        <s v="Style2"/>
        <s v="Style3"/>
        <s v="Style6"/>
        <s v="Style7"/>
        <s v="Style8"/>
        <s v="Style9"/>
        <s v="Style10"/>
        <s v="Style11"/>
        <s v="Style12"/>
        <s v="Style14"/>
        <s v="Style15"/>
        <s v="Style16"/>
        <s v="Style17"/>
        <s v="Style18"/>
        <s v="Style19"/>
        <s v="Style20"/>
        <s v="Style21"/>
        <s v="Style22"/>
        <s v="Style23"/>
        <s v="Style24"/>
        <s v="Style25"/>
        <s v="Style26"/>
        <s v="Style28"/>
        <s v="Style29"/>
        <s v="Style30"/>
        <s v="Style31"/>
        <s v="Style32"/>
        <s v="Style33"/>
        <s v="Style35"/>
        <s v="Style36"/>
        <s v="Style37"/>
        <s v="Style38"/>
        <s v="Style39"/>
        <s v="Style40"/>
        <s v="Style41"/>
        <s v="Style44"/>
        <s v="Style45"/>
        <s v="Style46"/>
        <s v="Style47"/>
        <s v="Style48"/>
        <s v="Style49"/>
        <s v="Style50"/>
        <s v="Style51"/>
        <s v="Style52"/>
        <s v="Style53"/>
        <s v="Style54"/>
        <s v="Style55"/>
        <s v="Style56"/>
        <s v="Style57"/>
        <s v="Style58"/>
        <s v="Style60"/>
        <s v="Style61"/>
        <s v="Style62"/>
        <s v="Style63"/>
        <s v="Style64"/>
        <s v="Style65"/>
        <s v="Style66"/>
        <s v="Style70"/>
        <s v="Style71"/>
        <s v="Style72"/>
        <s v="Style73"/>
        <s v="Style74"/>
        <s v="Style75"/>
        <s v="Style76"/>
        <s v="Style77"/>
        <s v="Style78"/>
        <s v="Style80"/>
        <s v="Style81"/>
        <s v="Style82"/>
        <s v="Style83"/>
        <s v="Style84"/>
        <s v="Style85"/>
        <s v="Style4"/>
        <s v="Style5"/>
        <s v="Style13"/>
        <s v="Style27"/>
        <s v="Style34"/>
        <s v="Style42"/>
        <s v="Style43"/>
        <s v="Style59"/>
        <s v="Style67"/>
        <s v="Style68"/>
        <s v="Style69"/>
        <s v="Style79"/>
      </sharedItems>
    </cacheField>
    <cacheField name="Gender" numFmtId="49">
      <sharedItems count="2">
        <s v="Man"/>
        <s v="Woman"/>
      </sharedItems>
    </cacheField>
    <cacheField name="Age" numFmtId="49">
      <sharedItems count="2">
        <s v="Kids"/>
        <s v="Adults"/>
      </sharedItems>
    </cacheField>
    <cacheField name="Brand" numFmtId="49">
      <sharedItems count="3">
        <s v="Brand2"/>
        <s v="Brand3"/>
        <s v="Brand1"/>
      </sharedItems>
    </cacheField>
    <cacheField name="Sales Price" numFmtId="3">
      <sharedItems containsSemiMixedTypes="0" containsString="0" containsNumber="1" containsInteger="1" minValue="99" maxValue="8299"/>
    </cacheField>
    <cacheField name="Cost" numFmtId="3">
      <sharedItems containsSemiMixedTypes="0" containsString="0" containsNumber="1" minValue="49.158620689655173" maxValue="4235.2896551724143"/>
    </cacheField>
    <cacheField name="Sales (units)" numFmtId="3">
      <sharedItems containsSemiMixedTypes="0" containsString="0" containsNumber="1" containsInteger="1" minValue="21" maxValue="927"/>
    </cacheField>
    <cacheField name="Sales Profit" numFmtId="0">
      <sharedItems containsSemiMixedTypes="0" containsString="0" containsNumber="1" minValue="3925.1034482758619" maxValue="997586.26206896547"/>
    </cacheField>
  </cacheFields>
  <extLst>
    <ext xmlns:x14="http://schemas.microsoft.com/office/spreadsheetml/2009/9/main" uri="{725AE2AE-9491-48be-B2B4-4EB974FC3084}">
      <x14:pivotCacheDefinition pivotCacheId="15603157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x v="0"/>
    <x v="0"/>
    <x v="0"/>
    <x v="0"/>
    <n v="4999"/>
    <n v="1930.6482758620691"/>
    <n v="55"/>
    <n v="168759.3448275862"/>
  </r>
  <r>
    <x v="0"/>
    <x v="1"/>
    <x v="1"/>
    <x v="0"/>
    <x v="0"/>
    <n v="3399"/>
    <n v="1687.7793103448275"/>
    <n v="42"/>
    <n v="71871.268965517243"/>
  </r>
  <r>
    <x v="0"/>
    <x v="2"/>
    <x v="1"/>
    <x v="1"/>
    <x v="0"/>
    <n v="4499"/>
    <n v="2265.0137931034483"/>
    <n v="194"/>
    <n v="433393.32413793105"/>
  </r>
  <r>
    <x v="0"/>
    <x v="3"/>
    <x v="1"/>
    <x v="1"/>
    <x v="0"/>
    <n v="4899"/>
    <n v="2060.9586206896552"/>
    <n v="105"/>
    <n v="297994.3448275862"/>
  </r>
  <r>
    <x v="0"/>
    <x v="4"/>
    <x v="0"/>
    <x v="1"/>
    <x v="0"/>
    <n v="799"/>
    <n v="457.3586206896552"/>
    <n v="88"/>
    <n v="30064.441379310341"/>
  </r>
  <r>
    <x v="0"/>
    <x v="5"/>
    <x v="1"/>
    <x v="1"/>
    <x v="0"/>
    <n v="1599"/>
    <n v="1102.7586206896551"/>
    <n v="45"/>
    <n v="22330.862068965518"/>
  </r>
  <r>
    <x v="0"/>
    <x v="6"/>
    <x v="1"/>
    <x v="1"/>
    <x v="0"/>
    <n v="799"/>
    <n v="506.95172413793108"/>
    <n v="134"/>
    <n v="39134.468965517233"/>
  </r>
  <r>
    <x v="0"/>
    <x v="7"/>
    <x v="1"/>
    <x v="1"/>
    <x v="0"/>
    <n v="1499"/>
    <n v="940.75172413793109"/>
    <n v="262"/>
    <n v="146261.04827586206"/>
  </r>
  <r>
    <x v="0"/>
    <x v="8"/>
    <x v="0"/>
    <x v="0"/>
    <x v="0"/>
    <n v="4999"/>
    <n v="3137.3034482758621"/>
    <n v="148"/>
    <n v="275531.08965517243"/>
  </r>
  <r>
    <x v="0"/>
    <x v="9"/>
    <x v="1"/>
    <x v="0"/>
    <x v="0"/>
    <n v="4599"/>
    <n v="3013.1379310344828"/>
    <n v="148"/>
    <n v="234707.58620689655"/>
  </r>
  <r>
    <x v="0"/>
    <x v="10"/>
    <x v="0"/>
    <x v="1"/>
    <x v="1"/>
    <n v="5399"/>
    <n v="3127.6965517241379"/>
    <n v="124"/>
    <n v="281641.62758620689"/>
  </r>
  <r>
    <x v="0"/>
    <x v="11"/>
    <x v="0"/>
    <x v="1"/>
    <x v="1"/>
    <n v="5299"/>
    <n v="3142.8551724137933"/>
    <n v="48"/>
    <n v="103494.95172413792"/>
  </r>
  <r>
    <x v="0"/>
    <x v="12"/>
    <x v="0"/>
    <x v="1"/>
    <x v="1"/>
    <n v="2099"/>
    <n v="1259.4000000000001"/>
    <n v="105"/>
    <n v="88157.999999999985"/>
  </r>
  <r>
    <x v="0"/>
    <x v="13"/>
    <x v="0"/>
    <x v="1"/>
    <x v="1"/>
    <n v="1999"/>
    <n v="1309.6896551724137"/>
    <n v="60"/>
    <n v="41358.620689655174"/>
  </r>
  <r>
    <x v="0"/>
    <x v="14"/>
    <x v="0"/>
    <x v="1"/>
    <x v="1"/>
    <n v="1999"/>
    <n v="896.10344827586209"/>
    <n v="80"/>
    <n v="88231.724137931029"/>
  </r>
  <r>
    <x v="0"/>
    <x v="15"/>
    <x v="0"/>
    <x v="0"/>
    <x v="1"/>
    <n v="3099"/>
    <n v="1453.3241379310346"/>
    <n v="40"/>
    <n v="65827.034482758623"/>
  </r>
  <r>
    <x v="0"/>
    <x v="16"/>
    <x v="0"/>
    <x v="0"/>
    <x v="1"/>
    <n v="2599"/>
    <n v="1702.7931034482758"/>
    <n v="48"/>
    <n v="43017.931034482761"/>
  </r>
  <r>
    <x v="0"/>
    <x v="17"/>
    <x v="0"/>
    <x v="1"/>
    <x v="1"/>
    <n v="2099"/>
    <n v="1273.8758620689655"/>
    <n v="55"/>
    <n v="45381.827586206899"/>
  </r>
  <r>
    <x v="0"/>
    <x v="18"/>
    <x v="1"/>
    <x v="1"/>
    <x v="1"/>
    <n v="2999"/>
    <n v="1447.7931034482758"/>
    <n v="61"/>
    <n v="94623.620689655174"/>
  </r>
  <r>
    <x v="0"/>
    <x v="19"/>
    <x v="1"/>
    <x v="1"/>
    <x v="1"/>
    <n v="3999"/>
    <n v="2399.4"/>
    <n v="109"/>
    <n v="174356.4"/>
  </r>
  <r>
    <x v="0"/>
    <x v="20"/>
    <x v="1"/>
    <x v="1"/>
    <x v="1"/>
    <n v="3399"/>
    <n v="2180.0482758620692"/>
    <n v="112"/>
    <n v="136522.59310344825"/>
  </r>
  <r>
    <x v="0"/>
    <x v="21"/>
    <x v="1"/>
    <x v="1"/>
    <x v="1"/>
    <n v="2199"/>
    <n v="925.09655172413784"/>
    <n v="56"/>
    <n v="71338.593103448278"/>
  </r>
  <r>
    <x v="0"/>
    <x v="22"/>
    <x v="0"/>
    <x v="1"/>
    <x v="2"/>
    <n v="5399"/>
    <n v="2867.0551724137931"/>
    <n v="394"/>
    <n v="997586.26206896547"/>
  </r>
  <r>
    <x v="0"/>
    <x v="23"/>
    <x v="1"/>
    <x v="1"/>
    <x v="2"/>
    <n v="5499"/>
    <n v="2351.2965517241378"/>
    <n v="155"/>
    <n v="487894.03448275867"/>
  </r>
  <r>
    <x v="0"/>
    <x v="24"/>
    <x v="1"/>
    <x v="0"/>
    <x v="2"/>
    <n v="5899"/>
    <n v="2685.062068965517"/>
    <n v="115"/>
    <n v="369602.86206896557"/>
  </r>
  <r>
    <x v="0"/>
    <x v="25"/>
    <x v="0"/>
    <x v="0"/>
    <x v="2"/>
    <n v="7799"/>
    <n v="3496.1034482758619"/>
    <n v="127"/>
    <n v="546467.86206896545"/>
  </r>
  <r>
    <x v="0"/>
    <x v="26"/>
    <x v="0"/>
    <x v="0"/>
    <x v="2"/>
    <n v="8299"/>
    <n v="3949.1793103448276"/>
    <n v="153"/>
    <n v="665522.56551724148"/>
  </r>
  <r>
    <x v="0"/>
    <x v="27"/>
    <x v="0"/>
    <x v="0"/>
    <x v="2"/>
    <n v="5399"/>
    <n v="2308.5379310344824"/>
    <n v="75"/>
    <n v="231784.65517241383"/>
  </r>
  <r>
    <x v="0"/>
    <x v="28"/>
    <x v="0"/>
    <x v="1"/>
    <x v="2"/>
    <n v="5599"/>
    <n v="2162.3724137931035"/>
    <n v="68"/>
    <n v="233690.67586206895"/>
  </r>
  <r>
    <x v="0"/>
    <x v="29"/>
    <x v="0"/>
    <x v="1"/>
    <x v="2"/>
    <n v="7399"/>
    <n v="4235.2896551724143"/>
    <n v="150"/>
    <n v="474556.55172413785"/>
  </r>
  <r>
    <x v="0"/>
    <x v="30"/>
    <x v="0"/>
    <x v="1"/>
    <x v="2"/>
    <n v="7499"/>
    <n v="3671.9241379310347"/>
    <n v="97"/>
    <n v="371226.35862068966"/>
  </r>
  <r>
    <x v="0"/>
    <x v="31"/>
    <x v="0"/>
    <x v="1"/>
    <x v="2"/>
    <n v="4599"/>
    <n v="2600.8137931034485"/>
    <n v="81"/>
    <n v="161853.08275862067"/>
  </r>
  <r>
    <x v="0"/>
    <x v="32"/>
    <x v="0"/>
    <x v="1"/>
    <x v="1"/>
    <n v="1699"/>
    <n v="960.81379310344835"/>
    <n v="163"/>
    <n v="120324.35172413792"/>
  </r>
  <r>
    <x v="0"/>
    <x v="33"/>
    <x v="0"/>
    <x v="1"/>
    <x v="1"/>
    <n v="1299"/>
    <n v="815.23448275862074"/>
    <n v="125"/>
    <n v="60470.689655172406"/>
  </r>
  <r>
    <x v="0"/>
    <x v="34"/>
    <x v="0"/>
    <x v="1"/>
    <x v="1"/>
    <n v="699"/>
    <n v="347.08965517241381"/>
    <n v="259"/>
    <n v="91144.77931034482"/>
  </r>
  <r>
    <x v="0"/>
    <x v="35"/>
    <x v="0"/>
    <x v="1"/>
    <x v="1"/>
    <n v="599"/>
    <n v="351.13793103448279"/>
    <n v="151"/>
    <n v="37427.172413793101"/>
  </r>
  <r>
    <x v="0"/>
    <x v="36"/>
    <x v="0"/>
    <x v="1"/>
    <x v="1"/>
    <n v="999"/>
    <n v="530.50344827586207"/>
    <n v="23"/>
    <n v="10775.420689655173"/>
  </r>
  <r>
    <x v="0"/>
    <x v="37"/>
    <x v="0"/>
    <x v="1"/>
    <x v="1"/>
    <n v="699"/>
    <n v="429.04137931034484"/>
    <n v="72"/>
    <n v="19437.020689655172"/>
  </r>
  <r>
    <x v="0"/>
    <x v="38"/>
    <x v="0"/>
    <x v="1"/>
    <x v="1"/>
    <n v="199"/>
    <n v="112.53793103448277"/>
    <n v="85"/>
    <n v="7349.2758620689647"/>
  </r>
  <r>
    <x v="0"/>
    <x v="39"/>
    <x v="0"/>
    <x v="1"/>
    <x v="1"/>
    <n v="399"/>
    <n v="228.39310344827587"/>
    <n v="86"/>
    <n v="14672.193103448275"/>
  </r>
  <r>
    <x v="0"/>
    <x v="40"/>
    <x v="0"/>
    <x v="1"/>
    <x v="1"/>
    <n v="899"/>
    <n v="403"/>
    <n v="127"/>
    <n v="62992"/>
  </r>
  <r>
    <x v="0"/>
    <x v="41"/>
    <x v="0"/>
    <x v="1"/>
    <x v="1"/>
    <n v="799"/>
    <n v="495.93103448275866"/>
    <n v="21"/>
    <n v="6364.4482758620679"/>
  </r>
  <r>
    <x v="0"/>
    <x v="42"/>
    <x v="0"/>
    <x v="1"/>
    <x v="1"/>
    <n v="1199"/>
    <n v="537.48275862068965"/>
    <n v="57"/>
    <n v="37706.482758620688"/>
  </r>
  <r>
    <x v="0"/>
    <x v="43"/>
    <x v="0"/>
    <x v="1"/>
    <x v="1"/>
    <n v="599"/>
    <n v="375.92413793103452"/>
    <n v="77"/>
    <n v="17176.841379310343"/>
  </r>
  <r>
    <x v="0"/>
    <x v="44"/>
    <x v="0"/>
    <x v="1"/>
    <x v="1"/>
    <n v="199"/>
    <n v="127.63448275862069"/>
    <n v="55"/>
    <n v="3925.1034482758619"/>
  </r>
  <r>
    <x v="0"/>
    <x v="45"/>
    <x v="0"/>
    <x v="1"/>
    <x v="1"/>
    <n v="99"/>
    <n v="49.158620689655173"/>
    <n v="79"/>
    <n v="3937.4689655172415"/>
  </r>
  <r>
    <x v="0"/>
    <x v="46"/>
    <x v="0"/>
    <x v="1"/>
    <x v="1"/>
    <n v="2799"/>
    <n v="1409.1517241379311"/>
    <n v="155"/>
    <n v="215426.4827586207"/>
  </r>
  <r>
    <x v="0"/>
    <x v="47"/>
    <x v="1"/>
    <x v="1"/>
    <x v="1"/>
    <n v="799"/>
    <n v="484.91034482758619"/>
    <n v="100"/>
    <n v="31408.96551724138"/>
  </r>
  <r>
    <x v="0"/>
    <x v="48"/>
    <x v="1"/>
    <x v="1"/>
    <x v="2"/>
    <n v="2099"/>
    <n v="1215.9724137931034"/>
    <n v="131"/>
    <n v="115676.61379310345"/>
  </r>
  <r>
    <x v="0"/>
    <x v="49"/>
    <x v="1"/>
    <x v="1"/>
    <x v="2"/>
    <n v="2199"/>
    <n v="1137.4137931034484"/>
    <n v="56"/>
    <n v="59448.827586206891"/>
  </r>
  <r>
    <x v="0"/>
    <x v="50"/>
    <x v="0"/>
    <x v="1"/>
    <x v="2"/>
    <n v="1199"/>
    <n v="802.08965517241381"/>
    <n v="927"/>
    <n v="367935.88965517242"/>
  </r>
  <r>
    <x v="0"/>
    <x v="51"/>
    <x v="0"/>
    <x v="1"/>
    <x v="1"/>
    <n v="1499"/>
    <n v="961.42758620689654"/>
    <n v="60"/>
    <n v="32254.344827586207"/>
  </r>
  <r>
    <x v="0"/>
    <x v="52"/>
    <x v="0"/>
    <x v="1"/>
    <x v="1"/>
    <n v="1799"/>
    <n v="1116.6206896551726"/>
    <n v="65"/>
    <n v="44354.655172413783"/>
  </r>
  <r>
    <x v="0"/>
    <x v="53"/>
    <x v="0"/>
    <x v="1"/>
    <x v="1"/>
    <n v="1299"/>
    <n v="842.11034482758612"/>
    <n v="67"/>
    <n v="30611.60689655173"/>
  </r>
  <r>
    <x v="0"/>
    <x v="54"/>
    <x v="0"/>
    <x v="1"/>
    <x v="1"/>
    <n v="1399"/>
    <n v="945.53103448275863"/>
    <n v="96"/>
    <n v="43533.020689655168"/>
  </r>
  <r>
    <x v="0"/>
    <x v="55"/>
    <x v="0"/>
    <x v="1"/>
    <x v="1"/>
    <n v="1499"/>
    <n v="661.62758620689658"/>
    <n v="44"/>
    <n v="36844.386206896554"/>
  </r>
  <r>
    <x v="0"/>
    <x v="56"/>
    <x v="0"/>
    <x v="1"/>
    <x v="1"/>
    <n v="1699"/>
    <n v="656.16551724137935"/>
    <n v="104"/>
    <n v="108454.78620689655"/>
  </r>
  <r>
    <x v="0"/>
    <x v="57"/>
    <x v="0"/>
    <x v="1"/>
    <x v="1"/>
    <n v="1299"/>
    <n v="860.02758620689656"/>
    <n v="93"/>
    <n v="40824.434482758617"/>
  </r>
  <r>
    <x v="0"/>
    <x v="58"/>
    <x v="0"/>
    <x v="1"/>
    <x v="1"/>
    <n v="1699"/>
    <n v="867.07586206896553"/>
    <n v="129"/>
    <n v="107318.21379310345"/>
  </r>
  <r>
    <x v="0"/>
    <x v="59"/>
    <x v="0"/>
    <x v="1"/>
    <x v="1"/>
    <n v="1199"/>
    <n v="744.20689655172418"/>
    <n v="54"/>
    <n v="24558.827586206895"/>
  </r>
  <r>
    <x v="0"/>
    <x v="60"/>
    <x v="0"/>
    <x v="1"/>
    <x v="1"/>
    <n v="1699"/>
    <n v="796.77241379310351"/>
    <n v="66"/>
    <n v="59547.020689655168"/>
  </r>
  <r>
    <x v="0"/>
    <x v="61"/>
    <x v="0"/>
    <x v="1"/>
    <x v="1"/>
    <n v="1099"/>
    <n v="704.87586206896549"/>
    <n v="129"/>
    <n v="50842.013793103455"/>
  </r>
  <r>
    <x v="0"/>
    <x v="62"/>
    <x v="1"/>
    <x v="1"/>
    <x v="1"/>
    <n v="1699"/>
    <n v="995.9655172413793"/>
    <n v="269"/>
    <n v="189116.27586206896"/>
  </r>
  <r>
    <x v="0"/>
    <x v="63"/>
    <x v="1"/>
    <x v="1"/>
    <x v="1"/>
    <n v="1899"/>
    <n v="929.85517241379318"/>
    <n v="58"/>
    <n v="56210.399999999994"/>
  </r>
  <r>
    <x v="0"/>
    <x v="64"/>
    <x v="1"/>
    <x v="1"/>
    <x v="1"/>
    <n v="1799"/>
    <n v="831.26206896551719"/>
    <n v="87"/>
    <n v="84193.200000000012"/>
  </r>
  <r>
    <x v="0"/>
    <x v="65"/>
    <x v="1"/>
    <x v="1"/>
    <x v="1"/>
    <n v="1699"/>
    <n v="714.75172413793098"/>
    <n v="242"/>
    <n v="238188.0827586207"/>
  </r>
  <r>
    <x v="0"/>
    <x v="66"/>
    <x v="1"/>
    <x v="1"/>
    <x v="1"/>
    <n v="1699"/>
    <n v="867.07586206896553"/>
    <n v="167"/>
    <n v="138931.33103448275"/>
  </r>
  <r>
    <x v="0"/>
    <x v="67"/>
    <x v="1"/>
    <x v="1"/>
    <x v="1"/>
    <n v="1399"/>
    <n v="955.17931034482763"/>
    <n v="140"/>
    <n v="62134.89655172413"/>
  </r>
  <r>
    <x v="0"/>
    <x v="68"/>
    <x v="0"/>
    <x v="1"/>
    <x v="1"/>
    <n v="1599"/>
    <n v="1003.5103448275863"/>
    <n v="119"/>
    <n v="70863.268965517229"/>
  </r>
  <r>
    <x v="0"/>
    <x v="69"/>
    <x v="1"/>
    <x v="1"/>
    <x v="2"/>
    <n v="1299"/>
    <n v="743.56551724137933"/>
    <n v="68"/>
    <n v="37769.544827586207"/>
  </r>
  <r>
    <x v="0"/>
    <x v="70"/>
    <x v="1"/>
    <x v="0"/>
    <x v="2"/>
    <n v="1499"/>
    <n v="723.65517241379303"/>
    <n v="34"/>
    <n v="26361.724137931036"/>
  </r>
  <r>
    <x v="0"/>
    <x v="71"/>
    <x v="1"/>
    <x v="0"/>
    <x v="0"/>
    <n v="1499"/>
    <n v="940.75172413793109"/>
    <n v="160"/>
    <n v="89319.724137931029"/>
  </r>
  <r>
    <x v="0"/>
    <x v="72"/>
    <x v="0"/>
    <x v="0"/>
    <x v="0"/>
    <n v="4299"/>
    <n v="2638.6965517241379"/>
    <n v="96"/>
    <n v="159389.13103448277"/>
  </r>
  <r>
    <x v="1"/>
    <x v="0"/>
    <x v="0"/>
    <x v="0"/>
    <x v="0"/>
    <n v="5499"/>
    <n v="2199.6"/>
    <n v="45"/>
    <n v="148473"/>
  </r>
  <r>
    <x v="1"/>
    <x v="1"/>
    <x v="1"/>
    <x v="0"/>
    <x v="0"/>
    <n v="3499"/>
    <n v="1772.8266666666668"/>
    <n v="88"/>
    <n v="151903.25333333333"/>
  </r>
  <r>
    <x v="1"/>
    <x v="2"/>
    <x v="1"/>
    <x v="1"/>
    <x v="0"/>
    <n v="4799"/>
    <n v="2399.5"/>
    <n v="131"/>
    <n v="314334.5"/>
  </r>
  <r>
    <x v="1"/>
    <x v="73"/>
    <x v="1"/>
    <x v="1"/>
    <x v="0"/>
    <n v="3799"/>
    <n v="1671.56"/>
    <n v="200"/>
    <n v="425488"/>
  </r>
  <r>
    <x v="1"/>
    <x v="74"/>
    <x v="1"/>
    <x v="1"/>
    <x v="0"/>
    <n v="3799"/>
    <n v="2304.7266666666669"/>
    <n v="153"/>
    <n v="228623.81999999995"/>
  </r>
  <r>
    <x v="1"/>
    <x v="3"/>
    <x v="1"/>
    <x v="1"/>
    <x v="0"/>
    <n v="4799"/>
    <n v="2079.5666666666671"/>
    <n v="191"/>
    <n v="519411.7666666666"/>
  </r>
  <r>
    <x v="1"/>
    <x v="4"/>
    <x v="0"/>
    <x v="1"/>
    <x v="0"/>
    <n v="1299"/>
    <n v="718.78"/>
    <n v="129"/>
    <n v="74848.38"/>
  </r>
  <r>
    <x v="1"/>
    <x v="5"/>
    <x v="1"/>
    <x v="1"/>
    <x v="0"/>
    <n v="1299"/>
    <n v="831.36"/>
    <n v="115"/>
    <n v="53778.6"/>
  </r>
  <r>
    <x v="1"/>
    <x v="6"/>
    <x v="1"/>
    <x v="0"/>
    <x v="0"/>
    <n v="1299"/>
    <n v="796.72"/>
    <n v="148"/>
    <n v="74337.440000000002"/>
  </r>
  <r>
    <x v="1"/>
    <x v="7"/>
    <x v="1"/>
    <x v="0"/>
    <x v="0"/>
    <n v="999"/>
    <n v="606.06000000000006"/>
    <n v="171"/>
    <n v="67192.739999999991"/>
  </r>
  <r>
    <x v="1"/>
    <x v="8"/>
    <x v="0"/>
    <x v="1"/>
    <x v="0"/>
    <n v="4999"/>
    <n v="3032.7266666666669"/>
    <n v="109"/>
    <n v="214323.79333333331"/>
  </r>
  <r>
    <x v="1"/>
    <x v="9"/>
    <x v="1"/>
    <x v="1"/>
    <x v="0"/>
    <n v="4999"/>
    <n v="3166.0333333333333"/>
    <n v="176"/>
    <n v="322602.13333333336"/>
  </r>
  <r>
    <x v="1"/>
    <x v="75"/>
    <x v="0"/>
    <x v="1"/>
    <x v="1"/>
    <n v="5499"/>
    <n v="2896.1400000000003"/>
    <n v="136"/>
    <n v="353988.95999999996"/>
  </r>
  <r>
    <x v="1"/>
    <x v="10"/>
    <x v="0"/>
    <x v="1"/>
    <x v="1"/>
    <n v="5499"/>
    <n v="3079.44"/>
    <n v="102"/>
    <n v="246795.12"/>
  </r>
  <r>
    <x v="1"/>
    <x v="11"/>
    <x v="0"/>
    <x v="1"/>
    <x v="1"/>
    <n v="5499"/>
    <n v="3152.76"/>
    <n v="47"/>
    <n v="110273.27999999998"/>
  </r>
  <r>
    <x v="1"/>
    <x v="12"/>
    <x v="0"/>
    <x v="0"/>
    <x v="1"/>
    <n v="1799"/>
    <n v="1055.4133333333334"/>
    <n v="69"/>
    <n v="51307.479999999996"/>
  </r>
  <r>
    <x v="1"/>
    <x v="13"/>
    <x v="0"/>
    <x v="0"/>
    <x v="1"/>
    <n v="1799"/>
    <n v="1199.3333333333333"/>
    <n v="46"/>
    <n v="27584.666666666672"/>
  </r>
  <r>
    <x v="1"/>
    <x v="14"/>
    <x v="0"/>
    <x v="1"/>
    <x v="1"/>
    <n v="1999"/>
    <n v="879.56"/>
    <n v="74"/>
    <n v="82838.559999999998"/>
  </r>
  <r>
    <x v="1"/>
    <x v="15"/>
    <x v="0"/>
    <x v="1"/>
    <x v="1"/>
    <n v="2999"/>
    <n v="1399.5333333333333"/>
    <n v="26"/>
    <n v="41586.133333333331"/>
  </r>
  <r>
    <x v="1"/>
    <x v="16"/>
    <x v="0"/>
    <x v="1"/>
    <x v="1"/>
    <n v="2499"/>
    <n v="1599.36"/>
    <n v="44"/>
    <n v="39584.160000000003"/>
  </r>
  <r>
    <x v="1"/>
    <x v="17"/>
    <x v="0"/>
    <x v="1"/>
    <x v="1"/>
    <n v="2499"/>
    <n v="1449.4199999999998"/>
    <n v="28"/>
    <n v="29388.240000000005"/>
  </r>
  <r>
    <x v="1"/>
    <x v="18"/>
    <x v="1"/>
    <x v="1"/>
    <x v="1"/>
    <n v="2999"/>
    <n v="1399.5333333333333"/>
    <n v="68"/>
    <n v="108763.73333333334"/>
  </r>
  <r>
    <x v="1"/>
    <x v="19"/>
    <x v="1"/>
    <x v="1"/>
    <x v="1"/>
    <n v="3499"/>
    <n v="2006.0933333333332"/>
    <n v="96"/>
    <n v="143319.04000000001"/>
  </r>
  <r>
    <x v="1"/>
    <x v="20"/>
    <x v="1"/>
    <x v="1"/>
    <x v="1"/>
    <n v="3499"/>
    <n v="2169.3799999999997"/>
    <n v="108"/>
    <n v="143598.96000000005"/>
  </r>
  <r>
    <x v="1"/>
    <x v="21"/>
    <x v="1"/>
    <x v="0"/>
    <x v="1"/>
    <n v="2299"/>
    <n v="1011.56"/>
    <n v="80"/>
    <n v="102995.20000000001"/>
  </r>
  <r>
    <x v="1"/>
    <x v="22"/>
    <x v="0"/>
    <x v="0"/>
    <x v="2"/>
    <n v="5499"/>
    <n v="2969.4600000000005"/>
    <n v="294"/>
    <n v="743684.75999999989"/>
  </r>
  <r>
    <x v="1"/>
    <x v="76"/>
    <x v="1"/>
    <x v="0"/>
    <x v="2"/>
    <n v="5499"/>
    <n v="2749.5"/>
    <n v="257"/>
    <n v="706621.5"/>
  </r>
  <r>
    <x v="1"/>
    <x v="23"/>
    <x v="1"/>
    <x v="0"/>
    <x v="2"/>
    <n v="5499"/>
    <n v="2199.6"/>
    <n v="117"/>
    <n v="386029.8"/>
  </r>
  <r>
    <x v="1"/>
    <x v="24"/>
    <x v="1"/>
    <x v="1"/>
    <x v="2"/>
    <n v="5999"/>
    <n v="2879.52"/>
    <n v="90"/>
    <n v="280753.2"/>
  </r>
  <r>
    <x v="1"/>
    <x v="25"/>
    <x v="0"/>
    <x v="1"/>
    <x v="2"/>
    <n v="7999"/>
    <n v="3359.58"/>
    <n v="140"/>
    <n v="649518.80000000005"/>
  </r>
  <r>
    <x v="1"/>
    <x v="26"/>
    <x v="0"/>
    <x v="1"/>
    <x v="2"/>
    <n v="7999"/>
    <n v="3626.2133333333331"/>
    <n v="80"/>
    <n v="349822.93333333335"/>
  </r>
  <r>
    <x v="1"/>
    <x v="27"/>
    <x v="0"/>
    <x v="1"/>
    <x v="2"/>
    <n v="5499"/>
    <n v="2272.92"/>
    <n v="56"/>
    <n v="180660.47999999998"/>
  </r>
  <r>
    <x v="1"/>
    <x v="28"/>
    <x v="0"/>
    <x v="1"/>
    <x v="2"/>
    <n v="5999"/>
    <n v="2439.5933333333332"/>
    <n v="48"/>
    <n v="170851.52000000002"/>
  </r>
  <r>
    <x v="1"/>
    <x v="77"/>
    <x v="0"/>
    <x v="1"/>
    <x v="2"/>
    <n v="5999"/>
    <n v="3279.4533333333338"/>
    <n v="128"/>
    <n v="348101.97333333327"/>
  </r>
  <r>
    <x v="1"/>
    <x v="29"/>
    <x v="0"/>
    <x v="1"/>
    <x v="2"/>
    <n v="6999"/>
    <n v="3966.1"/>
    <n v="150"/>
    <n v="454935"/>
  </r>
  <r>
    <x v="1"/>
    <x v="30"/>
    <x v="0"/>
    <x v="1"/>
    <x v="2"/>
    <n v="6999"/>
    <n v="3452.8399999999997"/>
    <n v="56"/>
    <n v="198584.96000000002"/>
  </r>
  <r>
    <x v="1"/>
    <x v="31"/>
    <x v="0"/>
    <x v="1"/>
    <x v="2"/>
    <n v="4999"/>
    <n v="2766.1133333333332"/>
    <n v="52"/>
    <n v="116110.10666666667"/>
  </r>
  <r>
    <x v="1"/>
    <x v="32"/>
    <x v="0"/>
    <x v="1"/>
    <x v="1"/>
    <n v="1299"/>
    <n v="692.8"/>
    <n v="70"/>
    <n v="42434"/>
  </r>
  <r>
    <x v="1"/>
    <x v="33"/>
    <x v="0"/>
    <x v="1"/>
    <x v="1"/>
    <n v="1299"/>
    <n v="796.72"/>
    <n v="140"/>
    <n v="70319.199999999997"/>
  </r>
  <r>
    <x v="1"/>
    <x v="34"/>
    <x v="0"/>
    <x v="1"/>
    <x v="1"/>
    <n v="999"/>
    <n v="492.84"/>
    <n v="349"/>
    <n v="176649.84"/>
  </r>
  <r>
    <x v="1"/>
    <x v="35"/>
    <x v="0"/>
    <x v="1"/>
    <x v="1"/>
    <n v="999"/>
    <n v="579.41999999999996"/>
    <n v="85"/>
    <n v="35664.300000000003"/>
  </r>
  <r>
    <x v="1"/>
    <x v="78"/>
    <x v="0"/>
    <x v="1"/>
    <x v="1"/>
    <n v="999"/>
    <n v="446.21999999999997"/>
    <n v="89"/>
    <n v="49197.42"/>
  </r>
  <r>
    <x v="1"/>
    <x v="79"/>
    <x v="0"/>
    <x v="1"/>
    <x v="1"/>
    <n v="699"/>
    <n v="428.72"/>
    <n v="70"/>
    <n v="18919.599999999999"/>
  </r>
  <r>
    <x v="1"/>
    <x v="36"/>
    <x v="0"/>
    <x v="1"/>
    <x v="1"/>
    <n v="699"/>
    <n v="363.48"/>
    <n v="38"/>
    <n v="12749.759999999998"/>
  </r>
  <r>
    <x v="1"/>
    <x v="37"/>
    <x v="0"/>
    <x v="1"/>
    <x v="1"/>
    <n v="699"/>
    <n v="419.40000000000003"/>
    <n v="96"/>
    <n v="26841.599999999999"/>
  </r>
  <r>
    <x v="1"/>
    <x v="38"/>
    <x v="0"/>
    <x v="1"/>
    <x v="1"/>
    <n v="699"/>
    <n v="382.12"/>
    <n v="79"/>
    <n v="25033.52"/>
  </r>
  <r>
    <x v="1"/>
    <x v="39"/>
    <x v="0"/>
    <x v="1"/>
    <x v="1"/>
    <n v="699"/>
    <n v="400.76"/>
    <n v="77"/>
    <n v="22964.48"/>
  </r>
  <r>
    <x v="1"/>
    <x v="40"/>
    <x v="0"/>
    <x v="1"/>
    <x v="1"/>
    <n v="699"/>
    <n v="302.90000000000003"/>
    <n v="82"/>
    <n v="32480.199999999997"/>
  </r>
  <r>
    <x v="1"/>
    <x v="41"/>
    <x v="0"/>
    <x v="1"/>
    <x v="1"/>
    <n v="699"/>
    <n v="424.06"/>
    <n v="39"/>
    <n v="10722.66"/>
  </r>
  <r>
    <x v="1"/>
    <x v="42"/>
    <x v="0"/>
    <x v="1"/>
    <x v="1"/>
    <n v="699"/>
    <n v="307.55999999999995"/>
    <n v="46"/>
    <n v="18006.240000000002"/>
  </r>
  <r>
    <x v="1"/>
    <x v="43"/>
    <x v="0"/>
    <x v="1"/>
    <x v="1"/>
    <n v="699"/>
    <n v="424.06"/>
    <n v="62"/>
    <n v="17046.28"/>
  </r>
  <r>
    <x v="1"/>
    <x v="44"/>
    <x v="0"/>
    <x v="1"/>
    <x v="1"/>
    <n v="499"/>
    <n v="309.38"/>
    <n v="82"/>
    <n v="15548.84"/>
  </r>
  <r>
    <x v="1"/>
    <x v="45"/>
    <x v="0"/>
    <x v="1"/>
    <x v="1"/>
    <n v="499"/>
    <n v="249.5"/>
    <n v="78"/>
    <n v="19461"/>
  </r>
  <r>
    <x v="1"/>
    <x v="46"/>
    <x v="0"/>
    <x v="1"/>
    <x v="1"/>
    <n v="2299"/>
    <n v="1180.1533333333334"/>
    <n v="100"/>
    <n v="111884.66666666666"/>
  </r>
  <r>
    <x v="1"/>
    <x v="47"/>
    <x v="1"/>
    <x v="1"/>
    <x v="1"/>
    <n v="699"/>
    <n v="410.08"/>
    <n v="96"/>
    <n v="27736.32"/>
  </r>
  <r>
    <x v="1"/>
    <x v="48"/>
    <x v="1"/>
    <x v="1"/>
    <x v="2"/>
    <n v="1799"/>
    <n v="1019.4333333333334"/>
    <n v="80"/>
    <n v="62365.333333333328"/>
  </r>
  <r>
    <x v="1"/>
    <x v="49"/>
    <x v="1"/>
    <x v="1"/>
    <x v="2"/>
    <n v="1799"/>
    <n v="887.50666666666655"/>
    <n v="47"/>
    <n v="42840.186666666676"/>
  </r>
  <r>
    <x v="1"/>
    <x v="50"/>
    <x v="0"/>
    <x v="1"/>
    <x v="2"/>
    <n v="1699"/>
    <n v="1098.6866666666667"/>
    <n v="572"/>
    <n v="343379.22666666663"/>
  </r>
  <r>
    <x v="1"/>
    <x v="80"/>
    <x v="0"/>
    <x v="1"/>
    <x v="2"/>
    <n v="1699"/>
    <n v="894.80666666666673"/>
    <n v="686"/>
    <n v="551676.62666666659"/>
  </r>
  <r>
    <x v="1"/>
    <x v="51"/>
    <x v="0"/>
    <x v="1"/>
    <x v="1"/>
    <n v="1999"/>
    <n v="1239.3799999999999"/>
    <n v="89"/>
    <n v="67606.180000000008"/>
  </r>
  <r>
    <x v="1"/>
    <x v="52"/>
    <x v="0"/>
    <x v="1"/>
    <x v="1"/>
    <n v="1999"/>
    <n v="1226.0533333333335"/>
    <n v="57"/>
    <n v="44057.959999999992"/>
  </r>
  <r>
    <x v="1"/>
    <x v="53"/>
    <x v="0"/>
    <x v="1"/>
    <x v="1"/>
    <n v="1499"/>
    <n v="929.37999999999988"/>
    <n v="50"/>
    <n v="28481.000000000007"/>
  </r>
  <r>
    <x v="1"/>
    <x v="54"/>
    <x v="0"/>
    <x v="1"/>
    <x v="1"/>
    <n v="1499"/>
    <n v="999.33333333333337"/>
    <n v="62"/>
    <n v="30979.333333333332"/>
  </r>
  <r>
    <x v="1"/>
    <x v="55"/>
    <x v="0"/>
    <x v="1"/>
    <x v="1"/>
    <n v="1799"/>
    <n v="791.56"/>
    <n v="53"/>
    <n v="53394.32"/>
  </r>
  <r>
    <x v="1"/>
    <x v="56"/>
    <x v="0"/>
    <x v="1"/>
    <x v="1"/>
    <n v="1799"/>
    <n v="743.58666666666659"/>
    <n v="64"/>
    <n v="67546.453333333338"/>
  </r>
  <r>
    <x v="1"/>
    <x v="57"/>
    <x v="0"/>
    <x v="1"/>
    <x v="1"/>
    <n v="1799"/>
    <n v="1151.3599999999999"/>
    <n v="76"/>
    <n v="49220.640000000007"/>
  </r>
  <r>
    <x v="1"/>
    <x v="81"/>
    <x v="0"/>
    <x v="1"/>
    <x v="1"/>
    <n v="1799"/>
    <n v="899.5"/>
    <n v="48"/>
    <n v="43176"/>
  </r>
  <r>
    <x v="1"/>
    <x v="82"/>
    <x v="0"/>
    <x v="1"/>
    <x v="1"/>
    <n v="1499"/>
    <n v="989.34"/>
    <n v="44"/>
    <n v="22425.039999999997"/>
  </r>
  <r>
    <x v="1"/>
    <x v="83"/>
    <x v="0"/>
    <x v="1"/>
    <x v="1"/>
    <n v="1499"/>
    <n v="969.35333333333335"/>
    <n v="54"/>
    <n v="28600.92"/>
  </r>
  <r>
    <x v="1"/>
    <x v="58"/>
    <x v="0"/>
    <x v="1"/>
    <x v="1"/>
    <n v="1499"/>
    <n v="759.49333333333334"/>
    <n v="80"/>
    <n v="59160.533333333333"/>
  </r>
  <r>
    <x v="1"/>
    <x v="59"/>
    <x v="0"/>
    <x v="0"/>
    <x v="1"/>
    <n v="1499"/>
    <n v="889.40666666666675"/>
    <n v="58"/>
    <n v="35356.41333333333"/>
  </r>
  <r>
    <x v="1"/>
    <x v="60"/>
    <x v="0"/>
    <x v="0"/>
    <x v="1"/>
    <n v="1499"/>
    <n v="659.56"/>
    <n v="123"/>
    <n v="103251.12000000001"/>
  </r>
  <r>
    <x v="1"/>
    <x v="61"/>
    <x v="0"/>
    <x v="0"/>
    <x v="1"/>
    <n v="1499"/>
    <n v="919.38666666666677"/>
    <n v="131"/>
    <n v="75929.34666666665"/>
  </r>
  <r>
    <x v="1"/>
    <x v="62"/>
    <x v="1"/>
    <x v="0"/>
    <x v="1"/>
    <n v="1999"/>
    <n v="1119.4399999999998"/>
    <n v="147"/>
    <n v="129295.32000000002"/>
  </r>
  <r>
    <x v="1"/>
    <x v="63"/>
    <x v="1"/>
    <x v="1"/>
    <x v="1"/>
    <n v="1999"/>
    <n v="999.5"/>
    <n v="130"/>
    <n v="129935"/>
  </r>
  <r>
    <x v="1"/>
    <x v="64"/>
    <x v="1"/>
    <x v="1"/>
    <x v="1"/>
    <n v="1499"/>
    <n v="639.57333333333338"/>
    <n v="117"/>
    <n v="100552.92"/>
  </r>
  <r>
    <x v="1"/>
    <x v="65"/>
    <x v="1"/>
    <x v="1"/>
    <x v="1"/>
    <n v="1799"/>
    <n v="719.6"/>
    <n v="198"/>
    <n v="213721.2"/>
  </r>
  <r>
    <x v="1"/>
    <x v="66"/>
    <x v="1"/>
    <x v="1"/>
    <x v="1"/>
    <n v="1799"/>
    <n v="923.48666666666668"/>
    <n v="129"/>
    <n v="112941.22"/>
  </r>
  <r>
    <x v="1"/>
    <x v="84"/>
    <x v="1"/>
    <x v="1"/>
    <x v="1"/>
    <n v="1499"/>
    <n v="839.43999999999994"/>
    <n v="258"/>
    <n v="170166.48"/>
  </r>
  <r>
    <x v="1"/>
    <x v="67"/>
    <x v="1"/>
    <x v="1"/>
    <x v="1"/>
    <n v="1499"/>
    <n v="989.34"/>
    <n v="149"/>
    <n v="75939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EA5F4-0D34-4598-BBE4-B6ECC10BF03B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 rowHeaderCaption="Style ">
  <location ref="A6:B17" firstHeaderRow="1" firstDataRow="1" firstDataCol="1" rowPageCount="4" colPageCount="1"/>
  <pivotFields count="9">
    <pivotField axis="axisPage" showAll="0">
      <items count="3">
        <item x="0"/>
        <item x="1"/>
        <item t="default"/>
      </items>
    </pivotField>
    <pivotField axis="axisRow" showAll="0" measureFilter="1" sortType="ascending">
      <items count="86">
        <item x="0"/>
        <item x="7"/>
        <item x="8"/>
        <item x="9"/>
        <item x="75"/>
        <item x="10"/>
        <item x="11"/>
        <item x="12"/>
        <item x="13"/>
        <item x="14"/>
        <item x="15"/>
        <item x="1"/>
        <item x="16"/>
        <item x="17"/>
        <item x="18"/>
        <item x="19"/>
        <item x="20"/>
        <item x="21"/>
        <item x="22"/>
        <item x="76"/>
        <item x="23"/>
        <item x="24"/>
        <item x="2"/>
        <item x="25"/>
        <item x="26"/>
        <item x="27"/>
        <item x="28"/>
        <item x="77"/>
        <item x="29"/>
        <item x="30"/>
        <item x="31"/>
        <item x="32"/>
        <item x="33"/>
        <item x="73"/>
        <item x="34"/>
        <item x="35"/>
        <item x="78"/>
        <item x="79"/>
        <item x="36"/>
        <item x="37"/>
        <item x="38"/>
        <item x="39"/>
        <item x="40"/>
        <item x="41"/>
        <item x="74"/>
        <item x="42"/>
        <item x="43"/>
        <item x="44"/>
        <item x="45"/>
        <item x="46"/>
        <item x="47"/>
        <item x="48"/>
        <item x="49"/>
        <item x="50"/>
        <item x="80"/>
        <item x="3"/>
        <item x="51"/>
        <item x="52"/>
        <item x="53"/>
        <item x="54"/>
        <item x="55"/>
        <item x="56"/>
        <item x="57"/>
        <item x="81"/>
        <item x="82"/>
        <item x="83"/>
        <item x="4"/>
        <item x="58"/>
        <item x="59"/>
        <item x="60"/>
        <item x="61"/>
        <item x="62"/>
        <item x="63"/>
        <item x="64"/>
        <item x="65"/>
        <item x="66"/>
        <item x="84"/>
        <item x="5"/>
        <item x="67"/>
        <item x="68"/>
        <item x="69"/>
        <item x="70"/>
        <item x="71"/>
        <item x="7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numFmtId="3" showAll="0"/>
    <pivotField numFmtId="3" showAll="0"/>
    <pivotField numFmtId="3" showAll="0"/>
    <pivotField dataField="1" showAll="0"/>
  </pivotFields>
  <rowFields count="1">
    <field x="1"/>
  </rowFields>
  <rowItems count="11">
    <i>
      <x v="21"/>
    </i>
    <i>
      <x v="19"/>
    </i>
    <i>
      <x v="53"/>
    </i>
    <i>
      <x v="22"/>
    </i>
    <i>
      <x v="55"/>
    </i>
    <i>
      <x v="20"/>
    </i>
    <i>
      <x v="28"/>
    </i>
    <i>
      <x v="24"/>
    </i>
    <i>
      <x v="23"/>
    </i>
    <i>
      <x v="18"/>
    </i>
    <i t="grand">
      <x/>
    </i>
  </rowItems>
  <colItems count="1">
    <i/>
  </colItems>
  <pageFields count="4">
    <pageField fld="0" hier="-1"/>
    <pageField fld="2" hier="-1"/>
    <pageField fld="3" hier="-1"/>
    <pageField fld="4" hier="-1"/>
  </pageFields>
  <dataFields count="1">
    <dataField name="Прибыль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5F22E-F83D-4312-82FE-1FE402F8DE44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 rowHeaderCaption="Style ">
  <location ref="A6:B17" firstHeaderRow="1" firstDataRow="1" firstDataCol="1" rowPageCount="4" colPageCount="1"/>
  <pivotFields count="9">
    <pivotField axis="axisPage" showAll="0">
      <items count="3">
        <item x="0"/>
        <item x="1"/>
        <item t="default"/>
      </items>
    </pivotField>
    <pivotField axis="axisRow" showAll="0" measureFilter="1" sortType="ascending">
      <items count="86">
        <item x="0"/>
        <item x="7"/>
        <item x="8"/>
        <item x="9"/>
        <item x="75"/>
        <item x="10"/>
        <item x="11"/>
        <item x="12"/>
        <item x="13"/>
        <item x="14"/>
        <item x="15"/>
        <item x="1"/>
        <item x="16"/>
        <item x="17"/>
        <item x="18"/>
        <item x="19"/>
        <item x="20"/>
        <item x="21"/>
        <item x="22"/>
        <item x="76"/>
        <item x="23"/>
        <item x="24"/>
        <item x="2"/>
        <item x="25"/>
        <item x="26"/>
        <item x="27"/>
        <item x="28"/>
        <item x="77"/>
        <item x="29"/>
        <item x="30"/>
        <item x="31"/>
        <item x="32"/>
        <item x="33"/>
        <item x="73"/>
        <item x="34"/>
        <item x="35"/>
        <item x="78"/>
        <item x="79"/>
        <item x="36"/>
        <item x="37"/>
        <item x="38"/>
        <item x="39"/>
        <item x="40"/>
        <item x="41"/>
        <item x="74"/>
        <item x="42"/>
        <item x="43"/>
        <item x="44"/>
        <item x="45"/>
        <item x="46"/>
        <item x="47"/>
        <item x="48"/>
        <item x="49"/>
        <item x="50"/>
        <item x="80"/>
        <item x="3"/>
        <item x="51"/>
        <item x="52"/>
        <item x="53"/>
        <item x="54"/>
        <item x="55"/>
        <item x="56"/>
        <item x="57"/>
        <item x="81"/>
        <item x="82"/>
        <item x="83"/>
        <item x="4"/>
        <item x="58"/>
        <item x="59"/>
        <item x="60"/>
        <item x="61"/>
        <item x="62"/>
        <item x="63"/>
        <item x="64"/>
        <item x="65"/>
        <item x="66"/>
        <item x="84"/>
        <item x="5"/>
        <item x="67"/>
        <item x="68"/>
        <item x="69"/>
        <item x="70"/>
        <item x="71"/>
        <item x="7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numFmtId="3" showAll="0"/>
    <pivotField numFmtId="3" showAll="0"/>
    <pivotField dataField="1" numFmtId="3" showAll="0"/>
    <pivotField showAll="0"/>
  </pivotFields>
  <rowFields count="1">
    <field x="1"/>
  </rowFields>
  <rowItems count="11">
    <i>
      <x v="28"/>
    </i>
    <i>
      <x v="3"/>
    </i>
    <i>
      <x v="22"/>
    </i>
    <i>
      <x v="71"/>
    </i>
    <i>
      <x v="1"/>
    </i>
    <i>
      <x v="74"/>
    </i>
    <i>
      <x v="34"/>
    </i>
    <i>
      <x v="54"/>
    </i>
    <i>
      <x v="18"/>
    </i>
    <i>
      <x v="53"/>
    </i>
    <i t="grand">
      <x/>
    </i>
  </rowItems>
  <colItems count="1">
    <i/>
  </colItems>
  <pageFields count="4">
    <pageField fld="0" hier="-1"/>
    <pageField fld="2" hier="-1"/>
    <pageField fld="3" hier="-1"/>
    <pageField fld="4" hier="-1"/>
  </pageFields>
  <dataFields count="1">
    <dataField name="Сумма по полю Sales (units)" fld="7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35C92-8BCE-41CA-9B26-AFECBF302271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rowHeaderCaption="Style ">
  <location ref="A6:B17" firstHeaderRow="1" firstDataRow="1" firstDataCol="1" rowPageCount="4" colPageCount="1"/>
  <pivotFields count="9">
    <pivotField axis="axisPage" showAll="0">
      <items count="3">
        <item x="0"/>
        <item x="1"/>
        <item t="default"/>
      </items>
    </pivotField>
    <pivotField axis="axisRow" showAll="0" measureFilter="1" sortType="ascending">
      <items count="86">
        <item x="0"/>
        <item x="7"/>
        <item x="8"/>
        <item x="9"/>
        <item x="75"/>
        <item x="10"/>
        <item x="11"/>
        <item x="12"/>
        <item x="13"/>
        <item x="14"/>
        <item x="15"/>
        <item x="1"/>
        <item x="16"/>
        <item x="17"/>
        <item x="18"/>
        <item x="19"/>
        <item x="20"/>
        <item x="21"/>
        <item x="22"/>
        <item x="76"/>
        <item x="23"/>
        <item x="24"/>
        <item x="2"/>
        <item x="25"/>
        <item x="26"/>
        <item x="27"/>
        <item x="28"/>
        <item x="77"/>
        <item x="29"/>
        <item x="30"/>
        <item x="31"/>
        <item x="32"/>
        <item x="33"/>
        <item x="73"/>
        <item x="34"/>
        <item x="35"/>
        <item x="78"/>
        <item x="79"/>
        <item x="36"/>
        <item x="37"/>
        <item x="38"/>
        <item x="39"/>
        <item x="40"/>
        <item x="41"/>
        <item x="74"/>
        <item x="42"/>
        <item x="43"/>
        <item x="44"/>
        <item x="45"/>
        <item x="46"/>
        <item x="47"/>
        <item x="48"/>
        <item x="49"/>
        <item x="50"/>
        <item x="80"/>
        <item x="3"/>
        <item x="51"/>
        <item x="52"/>
        <item x="53"/>
        <item x="54"/>
        <item x="55"/>
        <item x="56"/>
        <item x="57"/>
        <item x="81"/>
        <item x="82"/>
        <item x="83"/>
        <item x="4"/>
        <item x="58"/>
        <item x="59"/>
        <item x="60"/>
        <item x="61"/>
        <item x="62"/>
        <item x="63"/>
        <item x="64"/>
        <item x="65"/>
        <item x="66"/>
        <item x="84"/>
        <item x="5"/>
        <item x="67"/>
        <item x="68"/>
        <item x="69"/>
        <item x="70"/>
        <item x="71"/>
        <item x="7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numFmtId="3" showAll="0"/>
    <pivotField dataField="1" numFmtId="3" showAll="0"/>
    <pivotField numFmtId="3" showAll="0"/>
    <pivotField showAll="0"/>
  </pivotFields>
  <rowFields count="1">
    <field x="1"/>
  </rowFields>
  <rowItems count="11">
    <i>
      <x v="21"/>
    </i>
    <i>
      <x v="18"/>
    </i>
    <i>
      <x v="2"/>
    </i>
    <i>
      <x v="3"/>
    </i>
    <i>
      <x v="5"/>
    </i>
    <i>
      <x v="6"/>
    </i>
    <i>
      <x v="23"/>
    </i>
    <i>
      <x v="29"/>
    </i>
    <i>
      <x v="24"/>
    </i>
    <i>
      <x v="28"/>
    </i>
    <i t="grand">
      <x/>
    </i>
  </rowItems>
  <colItems count="1">
    <i/>
  </colItems>
  <pageFields count="4">
    <pageField fld="0" hier="-1"/>
    <pageField fld="2" hier="-1"/>
    <pageField fld="3" hier="-1"/>
    <pageField fld="4" hier="-1"/>
  </pageFields>
  <dataFields count="1">
    <dataField name="Сумма по полю Cost" fld="6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79D5A-48C8-49F4-82B7-C9C824621606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 rowHeaderCaption="Style ">
  <location ref="A6:B9" firstHeaderRow="1" firstDataRow="1" firstDataCol="1" rowPageCount="3" colPageCount="1"/>
  <pivotFields count="9">
    <pivotField axis="axisPage" showAll="0">
      <items count="3">
        <item x="0"/>
        <item x="1"/>
        <item t="default"/>
      </items>
    </pivotField>
    <pivotField showAll="0" measureFilter="1" sortType="ascending">
      <items count="86">
        <item x="0"/>
        <item x="7"/>
        <item x="8"/>
        <item x="9"/>
        <item x="75"/>
        <item x="10"/>
        <item x="11"/>
        <item x="12"/>
        <item x="13"/>
        <item x="14"/>
        <item x="15"/>
        <item x="1"/>
        <item x="16"/>
        <item x="17"/>
        <item x="18"/>
        <item x="19"/>
        <item x="20"/>
        <item x="21"/>
        <item x="22"/>
        <item x="76"/>
        <item x="23"/>
        <item x="24"/>
        <item x="2"/>
        <item x="25"/>
        <item x="26"/>
        <item x="27"/>
        <item x="28"/>
        <item x="77"/>
        <item x="29"/>
        <item x="30"/>
        <item x="31"/>
        <item x="32"/>
        <item x="33"/>
        <item x="73"/>
        <item x="34"/>
        <item x="35"/>
        <item x="78"/>
        <item x="79"/>
        <item x="36"/>
        <item x="37"/>
        <item x="38"/>
        <item x="39"/>
        <item x="40"/>
        <item x="41"/>
        <item x="74"/>
        <item x="42"/>
        <item x="43"/>
        <item x="44"/>
        <item x="45"/>
        <item x="46"/>
        <item x="47"/>
        <item x="48"/>
        <item x="49"/>
        <item x="50"/>
        <item x="80"/>
        <item x="3"/>
        <item x="51"/>
        <item x="52"/>
        <item x="53"/>
        <item x="54"/>
        <item x="55"/>
        <item x="56"/>
        <item x="57"/>
        <item x="81"/>
        <item x="82"/>
        <item x="83"/>
        <item x="4"/>
        <item x="58"/>
        <item x="59"/>
        <item x="60"/>
        <item x="61"/>
        <item x="62"/>
        <item x="63"/>
        <item x="64"/>
        <item x="65"/>
        <item x="66"/>
        <item x="84"/>
        <item x="5"/>
        <item x="67"/>
        <item x="68"/>
        <item x="69"/>
        <item x="70"/>
        <item x="71"/>
        <item x="7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numFmtId="3" showAll="0"/>
    <pivotField dataField="1" numFmtId="3" showAll="0"/>
    <pivotField numFmtId="3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3">
    <pageField fld="0" hier="-1"/>
    <pageField fld="2" hier="-1"/>
    <pageField fld="4" hier="-1"/>
  </pageFields>
  <dataFields count="1">
    <dataField name="Сумма по полю Cost" fld="6" baseField="0" baseItem="0"/>
  </dataFields>
  <chartFormats count="1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6C516-EDD5-4B69-AD4C-7911A4D09F2D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 rowHeaderCaption="Style ">
  <location ref="A6:B10" firstHeaderRow="1" firstDataRow="1" firstDataCol="1" rowPageCount="3" colPageCount="1"/>
  <pivotFields count="9">
    <pivotField axis="axisPage" showAll="0">
      <items count="3">
        <item x="0"/>
        <item x="1"/>
        <item t="default"/>
      </items>
    </pivotField>
    <pivotField showAll="0" measureFilter="1" sortType="ascending">
      <items count="86">
        <item x="0"/>
        <item x="7"/>
        <item x="8"/>
        <item x="9"/>
        <item x="75"/>
        <item x="10"/>
        <item x="11"/>
        <item x="12"/>
        <item x="13"/>
        <item x="14"/>
        <item x="15"/>
        <item x="1"/>
        <item x="16"/>
        <item x="17"/>
        <item x="18"/>
        <item x="19"/>
        <item x="20"/>
        <item x="21"/>
        <item x="22"/>
        <item x="76"/>
        <item x="23"/>
        <item x="24"/>
        <item x="2"/>
        <item x="25"/>
        <item x="26"/>
        <item x="27"/>
        <item x="28"/>
        <item x="77"/>
        <item x="29"/>
        <item x="30"/>
        <item x="31"/>
        <item x="32"/>
        <item x="33"/>
        <item x="73"/>
        <item x="34"/>
        <item x="35"/>
        <item x="78"/>
        <item x="79"/>
        <item x="36"/>
        <item x="37"/>
        <item x="38"/>
        <item x="39"/>
        <item x="40"/>
        <item x="41"/>
        <item x="74"/>
        <item x="42"/>
        <item x="43"/>
        <item x="44"/>
        <item x="45"/>
        <item x="46"/>
        <item x="47"/>
        <item x="48"/>
        <item x="49"/>
        <item x="50"/>
        <item x="80"/>
        <item x="3"/>
        <item x="51"/>
        <item x="52"/>
        <item x="53"/>
        <item x="54"/>
        <item x="55"/>
        <item x="56"/>
        <item x="57"/>
        <item x="81"/>
        <item x="82"/>
        <item x="83"/>
        <item x="4"/>
        <item x="58"/>
        <item x="59"/>
        <item x="60"/>
        <item x="61"/>
        <item x="62"/>
        <item x="63"/>
        <item x="64"/>
        <item x="65"/>
        <item x="66"/>
        <item x="84"/>
        <item x="5"/>
        <item x="67"/>
        <item x="68"/>
        <item x="69"/>
        <item x="70"/>
        <item x="71"/>
        <item x="7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3" showAll="0"/>
    <pivotField dataField="1" numFmtId="3" showAll="0"/>
    <pivotField numFmtId="3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0" hier="-1"/>
    <pageField fld="2" hier="-1"/>
    <pageField fld="3" hier="-1"/>
  </pageFields>
  <dataFields count="1">
    <dataField name="Сумма по полю Cost" fld="6" baseField="0" baseItem="0"/>
  </dataFields>
  <chartFormats count="1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3C917-69D6-4FE1-8E90-797E1AFCB81E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 rowHeaderCaption="Style ">
  <location ref="A6:B9" firstHeaderRow="1" firstDataRow="1" firstDataCol="1" rowPageCount="3" colPageCount="1"/>
  <pivotFields count="9">
    <pivotField axis="axisPage" showAll="0">
      <items count="3">
        <item x="0"/>
        <item x="1"/>
        <item t="default"/>
      </items>
    </pivotField>
    <pivotField showAll="0" measureFilter="1" sortType="ascending">
      <items count="86">
        <item x="0"/>
        <item x="7"/>
        <item x="8"/>
        <item x="9"/>
        <item x="75"/>
        <item x="10"/>
        <item x="11"/>
        <item x="12"/>
        <item x="13"/>
        <item x="14"/>
        <item x="15"/>
        <item x="1"/>
        <item x="16"/>
        <item x="17"/>
        <item x="18"/>
        <item x="19"/>
        <item x="20"/>
        <item x="21"/>
        <item x="22"/>
        <item x="76"/>
        <item x="23"/>
        <item x="24"/>
        <item x="2"/>
        <item x="25"/>
        <item x="26"/>
        <item x="27"/>
        <item x="28"/>
        <item x="77"/>
        <item x="29"/>
        <item x="30"/>
        <item x="31"/>
        <item x="32"/>
        <item x="33"/>
        <item x="73"/>
        <item x="34"/>
        <item x="35"/>
        <item x="78"/>
        <item x="79"/>
        <item x="36"/>
        <item x="37"/>
        <item x="38"/>
        <item x="39"/>
        <item x="40"/>
        <item x="41"/>
        <item x="74"/>
        <item x="42"/>
        <item x="43"/>
        <item x="44"/>
        <item x="45"/>
        <item x="46"/>
        <item x="47"/>
        <item x="48"/>
        <item x="49"/>
        <item x="50"/>
        <item x="80"/>
        <item x="3"/>
        <item x="51"/>
        <item x="52"/>
        <item x="53"/>
        <item x="54"/>
        <item x="55"/>
        <item x="56"/>
        <item x="57"/>
        <item x="81"/>
        <item x="82"/>
        <item x="83"/>
        <item x="4"/>
        <item x="58"/>
        <item x="59"/>
        <item x="60"/>
        <item x="61"/>
        <item x="62"/>
        <item x="63"/>
        <item x="64"/>
        <item x="65"/>
        <item x="66"/>
        <item x="84"/>
        <item x="5"/>
        <item x="67"/>
        <item x="68"/>
        <item x="69"/>
        <item x="70"/>
        <item x="71"/>
        <item x="7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numFmtId="3" showAll="0"/>
    <pivotField dataField="1" numFmtId="3" showAll="0"/>
    <pivotField numFmtId="3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3">
    <pageField fld="0" hier="-1"/>
    <pageField fld="4" hier="-1"/>
    <pageField fld="3" hier="-1"/>
  </pageFields>
  <dataFields count="1">
    <dataField name="Сумма по полю Cost" fld="6" baseField="0" baseItem="0"/>
  </dataFields>
  <chartFormats count="1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Date" xr10:uid="{520608F4-94D4-4DBA-91DD-C56988266412}" sourceName="Date">
  <pivotTables>
    <pivotTable tabId="19" name="Сводная таблица1"/>
    <pivotTable tabId="23" name="Сводная таблица1"/>
    <pivotTable tabId="22" name="Сводная таблица1"/>
    <pivotTable tabId="24" name="Сводная таблица1"/>
    <pivotTable tabId="17" name="Сводная таблица1"/>
    <pivotTable tabId="18" name="Сводная таблица1"/>
  </pivotTables>
  <data>
    <tabular pivotCacheId="156031575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Gender" xr10:uid="{B752B396-FF71-4FB3-9F0E-55ACCA79A01D}" sourceName="Gender">
  <pivotTables>
    <pivotTable tabId="19" name="Сводная таблица1"/>
    <pivotTable tabId="23" name="Сводная таблица1"/>
    <pivotTable tabId="22" name="Сводная таблица1"/>
    <pivotTable tabId="24" name="Сводная таблица1"/>
    <pivotTable tabId="17" name="Сводная таблица1"/>
    <pivotTable tabId="18" name="Сводная таблица1"/>
  </pivotTables>
  <data>
    <tabular pivotCacheId="1560315756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ge" xr10:uid="{4BDFC9B9-2A8A-461E-A33E-2DA517EF6FAD}" sourceName="Age">
  <pivotTables>
    <pivotTable tabId="19" name="Сводная таблица1"/>
    <pivotTable tabId="23" name="Сводная таблица1"/>
    <pivotTable tabId="22" name="Сводная таблица1"/>
    <pivotTable tabId="24" name="Сводная таблица1"/>
    <pivotTable tabId="17" name="Сводная таблица1"/>
    <pivotTable tabId="18" name="Сводная таблица1"/>
  </pivotTables>
  <data>
    <tabular pivotCacheId="1560315756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Brand" xr10:uid="{AA0B7849-0CCB-40DF-92D5-DDF0F7D0490B}" sourceName="Brand">
  <pivotTables>
    <pivotTable tabId="19" name="Сводная таблица1"/>
    <pivotTable tabId="23" name="Сводная таблица1"/>
    <pivotTable tabId="22" name="Сводная таблица1"/>
    <pivotTable tabId="24" name="Сводная таблица1"/>
    <pivotTable tabId="17" name="Сводная таблица1"/>
    <pivotTable tabId="18" name="Сводная таблица1"/>
  </pivotTables>
  <data>
    <tabular pivotCacheId="1560315756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" xr10:uid="{F8ABB907-4359-4D64-83BE-F06F14CCE29D}" cache="Срез_Date" caption="Date" rowHeight="241300"/>
  <slicer name="Gender" xr10:uid="{71EB687E-71AD-4E9E-9444-4F5BEEF1A230}" cache="Срез_Gender" caption="Gender" rowHeight="241300"/>
  <slicer name="Age" xr10:uid="{3D14FD58-E891-430E-817E-E82F3AA02FB8}" cache="Срез_Age" caption="Age" rowHeight="241300"/>
  <slicer name="Brand" xr10:uid="{6B5438F3-62EB-4CD3-81C9-05F3F850812D}" cache="Срез_Brand" caption="Bran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0966D-ED8C-4F70-86BB-B30BA143D0BB}" name="data" displayName="data" ref="A1:I154" totalsRowShown="0" headerRowDxfId="10" headerRowCellStyle="Обычный 140 2">
  <autoFilter ref="A1:I154" xr:uid="{C330966D-ED8C-4F70-86BB-B30BA143D0BB}"/>
  <tableColumns count="9">
    <tableColumn id="1" xr3:uid="{2A38DC27-F764-4ACC-8077-1B18BE0FC5DF}" name="Date"/>
    <tableColumn id="2" xr3:uid="{7CF48CF2-6434-4C15-A4C0-CAA5BFA028F2}" name="Style" dataDxfId="9"/>
    <tableColumn id="3" xr3:uid="{01D7B14B-EF71-44BA-8521-45D828BA58F1}" name="Gender" dataDxfId="8"/>
    <tableColumn id="4" xr3:uid="{DA433A67-440D-49A9-B09A-6E3601E43C0F}" name="Age" dataDxfId="7"/>
    <tableColumn id="5" xr3:uid="{4BAC7EDE-23DB-4D67-951E-1BE7AFA9F1C6}" name="Brand" dataDxfId="6"/>
    <tableColumn id="6" xr3:uid="{F113C122-D8B5-4EB7-994D-E8A1012A4D9D}" name="Sales Price" dataDxfId="5"/>
    <tableColumn id="7" xr3:uid="{A1EB7270-2085-4A5B-892C-D0342AFF756E}" name="Cost" dataDxfId="4"/>
    <tableColumn id="8" xr3:uid="{1BC72914-265B-4B1B-9BE0-8824545F033A}" name="Sales (units)" dataDxfId="3"/>
    <tableColumn id="9" xr3:uid="{67B0913F-1382-4716-997B-9287911D46CC}" name="Sales 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3A74-F14A-4314-9420-BB134875BA0C}">
  <dimension ref="A1"/>
  <sheetViews>
    <sheetView showGridLines="0" tabSelected="1" workbookViewId="0">
      <selection activeCell="E37" sqref="E37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D8CF-4458-4983-B630-E891FD9AB195}">
  <dimension ref="A2:B9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  <col min="2" max="2" width="20" bestFit="1" customWidth="1"/>
  </cols>
  <sheetData>
    <row r="2" spans="1:2" x14ac:dyDescent="0.25">
      <c r="A2" s="17" t="s">
        <v>108</v>
      </c>
      <c r="B2" t="s">
        <v>110</v>
      </c>
    </row>
    <row r="3" spans="1:2" x14ac:dyDescent="0.25">
      <c r="A3" s="17" t="s">
        <v>0</v>
      </c>
      <c r="B3" t="s">
        <v>110</v>
      </c>
    </row>
    <row r="4" spans="1:2" x14ac:dyDescent="0.25">
      <c r="A4" s="17" t="s">
        <v>89</v>
      </c>
      <c r="B4" t="s">
        <v>110</v>
      </c>
    </row>
    <row r="6" spans="1:2" x14ac:dyDescent="0.25">
      <c r="A6" s="17" t="s">
        <v>111</v>
      </c>
      <c r="B6" t="s">
        <v>113</v>
      </c>
    </row>
    <row r="7" spans="1:2" x14ac:dyDescent="0.25">
      <c r="A7" s="18" t="s">
        <v>96</v>
      </c>
      <c r="B7" s="16">
        <v>162793.22436781615</v>
      </c>
    </row>
    <row r="8" spans="1:2" x14ac:dyDescent="0.25">
      <c r="A8" s="18" t="s">
        <v>97</v>
      </c>
      <c r="B8" s="16">
        <v>49814.839080459766</v>
      </c>
    </row>
    <row r="9" spans="1:2" x14ac:dyDescent="0.25">
      <c r="A9" s="18" t="s">
        <v>107</v>
      </c>
      <c r="B9" s="16">
        <v>212608.06344827591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14F5-37F4-4140-9A76-1334BF3775AE}">
  <dimension ref="A2:B10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  <col min="2" max="2" width="20" bestFit="1" customWidth="1"/>
  </cols>
  <sheetData>
    <row r="2" spans="1:2" x14ac:dyDescent="0.25">
      <c r="A2" s="17" t="s">
        <v>108</v>
      </c>
      <c r="B2" t="s">
        <v>110</v>
      </c>
    </row>
    <row r="3" spans="1:2" x14ac:dyDescent="0.25">
      <c r="A3" s="17" t="s">
        <v>0</v>
      </c>
      <c r="B3" t="s">
        <v>110</v>
      </c>
    </row>
    <row r="4" spans="1:2" x14ac:dyDescent="0.25">
      <c r="A4" s="17" t="s">
        <v>95</v>
      </c>
      <c r="B4" t="s">
        <v>110</v>
      </c>
    </row>
    <row r="6" spans="1:2" x14ac:dyDescent="0.25">
      <c r="A6" s="17" t="s">
        <v>111</v>
      </c>
      <c r="B6" t="s">
        <v>113</v>
      </c>
    </row>
    <row r="7" spans="1:2" x14ac:dyDescent="0.25">
      <c r="A7" s="18" t="s">
        <v>92</v>
      </c>
      <c r="B7" s="16">
        <v>74811.657701149408</v>
      </c>
    </row>
    <row r="8" spans="1:2" x14ac:dyDescent="0.25">
      <c r="A8" s="18" t="s">
        <v>90</v>
      </c>
      <c r="B8" s="16">
        <v>42261.570344827589</v>
      </c>
    </row>
    <row r="9" spans="1:2" x14ac:dyDescent="0.25">
      <c r="A9" s="18" t="s">
        <v>91</v>
      </c>
      <c r="B9" s="16">
        <v>95534.835402298806</v>
      </c>
    </row>
    <row r="10" spans="1:2" x14ac:dyDescent="0.25">
      <c r="A10" s="18" t="s">
        <v>107</v>
      </c>
      <c r="B10" s="16">
        <v>212608.06344827579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5F6C-8890-4E51-9C8F-0CAD7C86C7DA}">
  <dimension ref="A2:B9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  <col min="2" max="2" width="20" bestFit="1" customWidth="1"/>
  </cols>
  <sheetData>
    <row r="2" spans="1:2" x14ac:dyDescent="0.25">
      <c r="A2" s="17" t="s">
        <v>108</v>
      </c>
      <c r="B2" t="s">
        <v>110</v>
      </c>
    </row>
    <row r="3" spans="1:2" x14ac:dyDescent="0.25">
      <c r="A3" s="17" t="s">
        <v>89</v>
      </c>
      <c r="B3" t="s">
        <v>110</v>
      </c>
    </row>
    <row r="4" spans="1:2" x14ac:dyDescent="0.25">
      <c r="A4" s="17" t="s">
        <v>95</v>
      </c>
      <c r="B4" t="s">
        <v>110</v>
      </c>
    </row>
    <row r="6" spans="1:2" x14ac:dyDescent="0.25">
      <c r="A6" s="17" t="s">
        <v>111</v>
      </c>
      <c r="B6" t="s">
        <v>113</v>
      </c>
    </row>
    <row r="7" spans="1:2" x14ac:dyDescent="0.25">
      <c r="A7" s="18" t="s">
        <v>1</v>
      </c>
      <c r="B7" s="16">
        <v>139910.71655172412</v>
      </c>
    </row>
    <row r="8" spans="1:2" x14ac:dyDescent="0.25">
      <c r="A8" s="18" t="s">
        <v>2</v>
      </c>
      <c r="B8" s="16">
        <v>72697.346896551724</v>
      </c>
    </row>
    <row r="9" spans="1:2" x14ac:dyDescent="0.25">
      <c r="A9" s="18" t="s">
        <v>107</v>
      </c>
      <c r="B9" s="16">
        <v>212608.06344827585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E7" sqref="E7"/>
    </sheetView>
  </sheetViews>
  <sheetFormatPr defaultRowHeight="15" x14ac:dyDescent="0.25"/>
  <sheetData>
    <row r="1" spans="1:1" x14ac:dyDescent="0.25">
      <c r="A1" s="15" t="s">
        <v>98</v>
      </c>
    </row>
    <row r="2" spans="1:1" x14ac:dyDescent="0.25">
      <c r="A2" t="s">
        <v>103</v>
      </c>
    </row>
    <row r="4" spans="1:1" x14ac:dyDescent="0.25">
      <c r="A4" s="15" t="s">
        <v>99</v>
      </c>
    </row>
    <row r="5" spans="1:1" x14ac:dyDescent="0.25">
      <c r="A5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2"/>
  <sheetViews>
    <sheetView workbookViewId="0">
      <pane ySplit="2" topLeftCell="A3" activePane="bottomLeft" state="frozen"/>
      <selection pane="bottomLeft" activeCell="L55" sqref="L55"/>
    </sheetView>
  </sheetViews>
  <sheetFormatPr defaultRowHeight="12.75" x14ac:dyDescent="0.2"/>
  <cols>
    <col min="1" max="1" width="9" style="12" bestFit="1" customWidth="1"/>
    <col min="2" max="3" width="10.7109375" style="13" customWidth="1"/>
    <col min="4" max="4" width="9.7109375" style="13" bestFit="1" customWidth="1"/>
    <col min="5" max="5" width="5.5703125" style="13" bestFit="1" customWidth="1"/>
    <col min="6" max="6" width="5.5703125" style="13" customWidth="1"/>
    <col min="7" max="7" width="11.42578125" style="14" bestFit="1" customWidth="1"/>
    <col min="8" max="16384" width="9.140625" style="8"/>
  </cols>
  <sheetData>
    <row r="1" spans="1:7" s="4" customFormat="1" x14ac:dyDescent="0.2">
      <c r="A1" s="1" t="s">
        <v>93</v>
      </c>
      <c r="B1" s="2"/>
      <c r="C1" s="2"/>
      <c r="D1" s="2"/>
      <c r="E1" s="2"/>
      <c r="F1" s="2"/>
      <c r="G1" s="3"/>
    </row>
    <row r="2" spans="1:7" ht="38.25" x14ac:dyDescent="0.2">
      <c r="A2" s="5" t="s">
        <v>3</v>
      </c>
      <c r="B2" s="5" t="s">
        <v>0</v>
      </c>
      <c r="C2" s="5" t="s">
        <v>95</v>
      </c>
      <c r="D2" s="5" t="s">
        <v>89</v>
      </c>
      <c r="E2" s="6" t="s">
        <v>101</v>
      </c>
      <c r="F2" s="6" t="s">
        <v>102</v>
      </c>
      <c r="G2" s="7" t="s">
        <v>94</v>
      </c>
    </row>
    <row r="3" spans="1:7" x14ac:dyDescent="0.2">
      <c r="A3" s="9" t="s">
        <v>4</v>
      </c>
      <c r="B3" s="9" t="s">
        <v>1</v>
      </c>
      <c r="C3" s="9" t="s">
        <v>97</v>
      </c>
      <c r="D3" s="9" t="s">
        <v>90</v>
      </c>
      <c r="E3" s="10">
        <v>4999</v>
      </c>
      <c r="F3" s="10">
        <v>1930.6482758620691</v>
      </c>
      <c r="G3" s="11">
        <v>55</v>
      </c>
    </row>
    <row r="4" spans="1:7" x14ac:dyDescent="0.2">
      <c r="A4" s="9" t="s">
        <v>5</v>
      </c>
      <c r="B4" s="9" t="s">
        <v>2</v>
      </c>
      <c r="C4" s="9" t="s">
        <v>97</v>
      </c>
      <c r="D4" s="9" t="s">
        <v>90</v>
      </c>
      <c r="E4" s="10">
        <v>3399</v>
      </c>
      <c r="F4" s="10">
        <v>1687.7793103448275</v>
      </c>
      <c r="G4" s="11">
        <v>42</v>
      </c>
    </row>
    <row r="5" spans="1:7" x14ac:dyDescent="0.2">
      <c r="A5" s="9" t="s">
        <v>6</v>
      </c>
      <c r="B5" s="9" t="s">
        <v>2</v>
      </c>
      <c r="C5" s="9" t="s">
        <v>96</v>
      </c>
      <c r="D5" s="9" t="s">
        <v>90</v>
      </c>
      <c r="E5" s="10">
        <v>4499</v>
      </c>
      <c r="F5" s="10">
        <v>2265.0137931034483</v>
      </c>
      <c r="G5" s="11">
        <v>194</v>
      </c>
    </row>
    <row r="6" spans="1:7" x14ac:dyDescent="0.2">
      <c r="A6" s="9" t="s">
        <v>9</v>
      </c>
      <c r="B6" s="9" t="s">
        <v>2</v>
      </c>
      <c r="C6" s="9" t="s">
        <v>96</v>
      </c>
      <c r="D6" s="9" t="s">
        <v>90</v>
      </c>
      <c r="E6" s="10">
        <v>4899</v>
      </c>
      <c r="F6" s="10">
        <v>2060.9586206896552</v>
      </c>
      <c r="G6" s="11">
        <v>105</v>
      </c>
    </row>
    <row r="7" spans="1:7" x14ac:dyDescent="0.2">
      <c r="A7" s="9" t="s">
        <v>10</v>
      </c>
      <c r="B7" s="9" t="s">
        <v>1</v>
      </c>
      <c r="C7" s="9" t="s">
        <v>96</v>
      </c>
      <c r="D7" s="9" t="s">
        <v>90</v>
      </c>
      <c r="E7" s="10">
        <v>799</v>
      </c>
      <c r="F7" s="10">
        <v>457.3586206896552</v>
      </c>
      <c r="G7" s="11">
        <v>88</v>
      </c>
    </row>
    <row r="8" spans="1:7" x14ac:dyDescent="0.2">
      <c r="A8" s="9" t="s">
        <v>11</v>
      </c>
      <c r="B8" s="9" t="s">
        <v>2</v>
      </c>
      <c r="C8" s="9" t="s">
        <v>96</v>
      </c>
      <c r="D8" s="9" t="s">
        <v>90</v>
      </c>
      <c r="E8" s="10">
        <v>1599</v>
      </c>
      <c r="F8" s="10">
        <v>1102.7586206896551</v>
      </c>
      <c r="G8" s="11">
        <v>45</v>
      </c>
    </row>
    <row r="9" spans="1:7" x14ac:dyDescent="0.2">
      <c r="A9" s="9" t="s">
        <v>12</v>
      </c>
      <c r="B9" s="9" t="s">
        <v>2</v>
      </c>
      <c r="C9" s="9" t="s">
        <v>96</v>
      </c>
      <c r="D9" s="9" t="s">
        <v>90</v>
      </c>
      <c r="E9" s="10">
        <v>799</v>
      </c>
      <c r="F9" s="10">
        <v>506.95172413793108</v>
      </c>
      <c r="G9" s="11">
        <v>134</v>
      </c>
    </row>
    <row r="10" spans="1:7" x14ac:dyDescent="0.2">
      <c r="A10" s="9" t="s">
        <v>13</v>
      </c>
      <c r="B10" s="9" t="s">
        <v>2</v>
      </c>
      <c r="C10" s="9" t="s">
        <v>96</v>
      </c>
      <c r="D10" s="9" t="s">
        <v>90</v>
      </c>
      <c r="E10" s="10">
        <v>1499</v>
      </c>
      <c r="F10" s="10">
        <v>940.75172413793109</v>
      </c>
      <c r="G10" s="11">
        <v>262</v>
      </c>
    </row>
    <row r="11" spans="1:7" x14ac:dyDescent="0.2">
      <c r="A11" s="9" t="s">
        <v>14</v>
      </c>
      <c r="B11" s="9" t="s">
        <v>1</v>
      </c>
      <c r="C11" s="9" t="s">
        <v>97</v>
      </c>
      <c r="D11" s="9" t="s">
        <v>90</v>
      </c>
      <c r="E11" s="10">
        <v>4999</v>
      </c>
      <c r="F11" s="10">
        <v>3137.3034482758621</v>
      </c>
      <c r="G11" s="11">
        <v>148</v>
      </c>
    </row>
    <row r="12" spans="1:7" x14ac:dyDescent="0.2">
      <c r="A12" s="9" t="s">
        <v>15</v>
      </c>
      <c r="B12" s="9" t="s">
        <v>2</v>
      </c>
      <c r="C12" s="9" t="s">
        <v>97</v>
      </c>
      <c r="D12" s="9" t="s">
        <v>90</v>
      </c>
      <c r="E12" s="10">
        <v>4599</v>
      </c>
      <c r="F12" s="10">
        <v>3013.1379310344828</v>
      </c>
      <c r="G12" s="11">
        <v>148</v>
      </c>
    </row>
    <row r="13" spans="1:7" x14ac:dyDescent="0.2">
      <c r="A13" s="9" t="s">
        <v>17</v>
      </c>
      <c r="B13" s="9" t="s">
        <v>1</v>
      </c>
      <c r="C13" s="9" t="s">
        <v>96</v>
      </c>
      <c r="D13" s="9" t="s">
        <v>91</v>
      </c>
      <c r="E13" s="10">
        <v>5399</v>
      </c>
      <c r="F13" s="10">
        <v>3127.6965517241379</v>
      </c>
      <c r="G13" s="11">
        <v>124</v>
      </c>
    </row>
    <row r="14" spans="1:7" x14ac:dyDescent="0.2">
      <c r="A14" s="9" t="s">
        <v>18</v>
      </c>
      <c r="B14" s="9" t="s">
        <v>1</v>
      </c>
      <c r="C14" s="9" t="s">
        <v>96</v>
      </c>
      <c r="D14" s="9" t="s">
        <v>91</v>
      </c>
      <c r="E14" s="10">
        <v>5299</v>
      </c>
      <c r="F14" s="10">
        <v>3142.8551724137933</v>
      </c>
      <c r="G14" s="11">
        <v>48</v>
      </c>
    </row>
    <row r="15" spans="1:7" x14ac:dyDescent="0.2">
      <c r="A15" s="9" t="s">
        <v>19</v>
      </c>
      <c r="B15" s="9" t="s">
        <v>1</v>
      </c>
      <c r="C15" s="9" t="s">
        <v>96</v>
      </c>
      <c r="D15" s="9" t="s">
        <v>91</v>
      </c>
      <c r="E15" s="10">
        <v>2099</v>
      </c>
      <c r="F15" s="10">
        <v>1259.4000000000001</v>
      </c>
      <c r="G15" s="11">
        <v>105</v>
      </c>
    </row>
    <row r="16" spans="1:7" x14ac:dyDescent="0.2">
      <c r="A16" s="9" t="s">
        <v>20</v>
      </c>
      <c r="B16" s="9" t="s">
        <v>1</v>
      </c>
      <c r="C16" s="9" t="s">
        <v>96</v>
      </c>
      <c r="D16" s="9" t="s">
        <v>91</v>
      </c>
      <c r="E16" s="10">
        <v>1999</v>
      </c>
      <c r="F16" s="10">
        <v>1309.6896551724137</v>
      </c>
      <c r="G16" s="11">
        <v>60</v>
      </c>
    </row>
    <row r="17" spans="1:7" x14ac:dyDescent="0.2">
      <c r="A17" s="9" t="s">
        <v>21</v>
      </c>
      <c r="B17" s="9" t="s">
        <v>1</v>
      </c>
      <c r="C17" s="9" t="s">
        <v>96</v>
      </c>
      <c r="D17" s="9" t="s">
        <v>91</v>
      </c>
      <c r="E17" s="10">
        <v>1999</v>
      </c>
      <c r="F17" s="10">
        <v>896.10344827586209</v>
      </c>
      <c r="G17" s="11">
        <v>80</v>
      </c>
    </row>
    <row r="18" spans="1:7" x14ac:dyDescent="0.2">
      <c r="A18" s="9" t="s">
        <v>22</v>
      </c>
      <c r="B18" s="9" t="s">
        <v>1</v>
      </c>
      <c r="C18" s="9" t="s">
        <v>97</v>
      </c>
      <c r="D18" s="9" t="s">
        <v>91</v>
      </c>
      <c r="E18" s="10">
        <v>3099</v>
      </c>
      <c r="F18" s="10">
        <v>1453.3241379310346</v>
      </c>
      <c r="G18" s="11">
        <v>40</v>
      </c>
    </row>
    <row r="19" spans="1:7" x14ac:dyDescent="0.2">
      <c r="A19" s="9" t="s">
        <v>23</v>
      </c>
      <c r="B19" s="9" t="s">
        <v>1</v>
      </c>
      <c r="C19" s="9" t="s">
        <v>97</v>
      </c>
      <c r="D19" s="9" t="s">
        <v>91</v>
      </c>
      <c r="E19" s="10">
        <v>2599</v>
      </c>
      <c r="F19" s="10">
        <v>1702.7931034482758</v>
      </c>
      <c r="G19" s="11">
        <v>48</v>
      </c>
    </row>
    <row r="20" spans="1:7" x14ac:dyDescent="0.2">
      <c r="A20" s="9" t="s">
        <v>24</v>
      </c>
      <c r="B20" s="9" t="s">
        <v>1</v>
      </c>
      <c r="C20" s="9" t="s">
        <v>96</v>
      </c>
      <c r="D20" s="9" t="s">
        <v>91</v>
      </c>
      <c r="E20" s="10">
        <v>2099</v>
      </c>
      <c r="F20" s="10">
        <v>1273.8758620689655</v>
      </c>
      <c r="G20" s="11">
        <v>55</v>
      </c>
    </row>
    <row r="21" spans="1:7" x14ac:dyDescent="0.2">
      <c r="A21" s="9" t="s">
        <v>25</v>
      </c>
      <c r="B21" s="9" t="s">
        <v>2</v>
      </c>
      <c r="C21" s="9" t="s">
        <v>96</v>
      </c>
      <c r="D21" s="9" t="s">
        <v>91</v>
      </c>
      <c r="E21" s="10">
        <v>2999</v>
      </c>
      <c r="F21" s="10">
        <v>1447.7931034482758</v>
      </c>
      <c r="G21" s="11">
        <v>61</v>
      </c>
    </row>
    <row r="22" spans="1:7" x14ac:dyDescent="0.2">
      <c r="A22" s="9" t="s">
        <v>26</v>
      </c>
      <c r="B22" s="9" t="s">
        <v>2</v>
      </c>
      <c r="C22" s="9" t="s">
        <v>96</v>
      </c>
      <c r="D22" s="9" t="s">
        <v>91</v>
      </c>
      <c r="E22" s="10">
        <v>3999</v>
      </c>
      <c r="F22" s="10">
        <v>2399.4</v>
      </c>
      <c r="G22" s="11">
        <v>109</v>
      </c>
    </row>
    <row r="23" spans="1:7" x14ac:dyDescent="0.2">
      <c r="A23" s="9" t="s">
        <v>27</v>
      </c>
      <c r="B23" s="9" t="s">
        <v>2</v>
      </c>
      <c r="C23" s="9" t="s">
        <v>96</v>
      </c>
      <c r="D23" s="9" t="s">
        <v>91</v>
      </c>
      <c r="E23" s="10">
        <v>3399</v>
      </c>
      <c r="F23" s="10">
        <v>2180.0482758620692</v>
      </c>
      <c r="G23" s="11">
        <v>112</v>
      </c>
    </row>
    <row r="24" spans="1:7" x14ac:dyDescent="0.2">
      <c r="A24" s="9" t="s">
        <v>28</v>
      </c>
      <c r="B24" s="9" t="s">
        <v>2</v>
      </c>
      <c r="C24" s="9" t="s">
        <v>96</v>
      </c>
      <c r="D24" s="9" t="s">
        <v>91</v>
      </c>
      <c r="E24" s="10">
        <v>2199</v>
      </c>
      <c r="F24" s="10">
        <v>925.09655172413784</v>
      </c>
      <c r="G24" s="11">
        <v>56</v>
      </c>
    </row>
    <row r="25" spans="1:7" x14ac:dyDescent="0.2">
      <c r="A25" s="9" t="s">
        <v>29</v>
      </c>
      <c r="B25" s="9" t="s">
        <v>1</v>
      </c>
      <c r="C25" s="9" t="s">
        <v>96</v>
      </c>
      <c r="D25" s="9" t="s">
        <v>92</v>
      </c>
      <c r="E25" s="10">
        <v>5399</v>
      </c>
      <c r="F25" s="10">
        <v>2867.0551724137931</v>
      </c>
      <c r="G25" s="11">
        <v>394</v>
      </c>
    </row>
    <row r="26" spans="1:7" x14ac:dyDescent="0.2">
      <c r="A26" s="9" t="s">
        <v>31</v>
      </c>
      <c r="B26" s="9" t="s">
        <v>2</v>
      </c>
      <c r="C26" s="9" t="s">
        <v>96</v>
      </c>
      <c r="D26" s="9" t="s">
        <v>92</v>
      </c>
      <c r="E26" s="10">
        <v>5499</v>
      </c>
      <c r="F26" s="10">
        <v>2351.2965517241378</v>
      </c>
      <c r="G26" s="11">
        <v>155</v>
      </c>
    </row>
    <row r="27" spans="1:7" x14ac:dyDescent="0.2">
      <c r="A27" s="9" t="s">
        <v>32</v>
      </c>
      <c r="B27" s="9" t="s">
        <v>2</v>
      </c>
      <c r="C27" s="9" t="s">
        <v>97</v>
      </c>
      <c r="D27" s="9" t="s">
        <v>92</v>
      </c>
      <c r="E27" s="10">
        <v>5899</v>
      </c>
      <c r="F27" s="10">
        <v>2685.062068965517</v>
      </c>
      <c r="G27" s="11">
        <v>115</v>
      </c>
    </row>
    <row r="28" spans="1:7" x14ac:dyDescent="0.2">
      <c r="A28" s="9" t="s">
        <v>33</v>
      </c>
      <c r="B28" s="9" t="s">
        <v>1</v>
      </c>
      <c r="C28" s="9" t="s">
        <v>97</v>
      </c>
      <c r="D28" s="9" t="s">
        <v>92</v>
      </c>
      <c r="E28" s="10">
        <v>7799</v>
      </c>
      <c r="F28" s="10">
        <v>3496.1034482758619</v>
      </c>
      <c r="G28" s="11">
        <v>127</v>
      </c>
    </row>
    <row r="29" spans="1:7" x14ac:dyDescent="0.2">
      <c r="A29" s="9" t="s">
        <v>34</v>
      </c>
      <c r="B29" s="9" t="s">
        <v>1</v>
      </c>
      <c r="C29" s="9" t="s">
        <v>97</v>
      </c>
      <c r="D29" s="9" t="s">
        <v>92</v>
      </c>
      <c r="E29" s="10">
        <v>8299</v>
      </c>
      <c r="F29" s="10">
        <v>3949.1793103448276</v>
      </c>
      <c r="G29" s="11">
        <v>153</v>
      </c>
    </row>
    <row r="30" spans="1:7" x14ac:dyDescent="0.2">
      <c r="A30" s="9" t="s">
        <v>35</v>
      </c>
      <c r="B30" s="9" t="s">
        <v>1</v>
      </c>
      <c r="C30" s="9" t="s">
        <v>97</v>
      </c>
      <c r="D30" s="9" t="s">
        <v>92</v>
      </c>
      <c r="E30" s="10">
        <v>5399</v>
      </c>
      <c r="F30" s="10">
        <v>2308.5379310344824</v>
      </c>
      <c r="G30" s="11">
        <v>75</v>
      </c>
    </row>
    <row r="31" spans="1:7" x14ac:dyDescent="0.2">
      <c r="A31" s="9" t="s">
        <v>36</v>
      </c>
      <c r="B31" s="9" t="s">
        <v>1</v>
      </c>
      <c r="C31" s="9" t="s">
        <v>96</v>
      </c>
      <c r="D31" s="9" t="s">
        <v>92</v>
      </c>
      <c r="E31" s="10">
        <v>5599</v>
      </c>
      <c r="F31" s="10">
        <v>2162.3724137931035</v>
      </c>
      <c r="G31" s="11">
        <v>68</v>
      </c>
    </row>
    <row r="32" spans="1:7" x14ac:dyDescent="0.2">
      <c r="A32" s="9" t="s">
        <v>38</v>
      </c>
      <c r="B32" s="9" t="s">
        <v>1</v>
      </c>
      <c r="C32" s="9" t="s">
        <v>96</v>
      </c>
      <c r="D32" s="9" t="s">
        <v>92</v>
      </c>
      <c r="E32" s="10">
        <v>7399</v>
      </c>
      <c r="F32" s="10">
        <v>4235.2896551724143</v>
      </c>
      <c r="G32" s="11">
        <v>150</v>
      </c>
    </row>
    <row r="33" spans="1:7" x14ac:dyDescent="0.2">
      <c r="A33" s="9" t="s">
        <v>39</v>
      </c>
      <c r="B33" s="9" t="s">
        <v>1</v>
      </c>
      <c r="C33" s="9" t="s">
        <v>96</v>
      </c>
      <c r="D33" s="9" t="s">
        <v>92</v>
      </c>
      <c r="E33" s="10">
        <v>7499</v>
      </c>
      <c r="F33" s="10">
        <v>3671.9241379310347</v>
      </c>
      <c r="G33" s="11">
        <v>97</v>
      </c>
    </row>
    <row r="34" spans="1:7" x14ac:dyDescent="0.2">
      <c r="A34" s="9" t="s">
        <v>40</v>
      </c>
      <c r="B34" s="9" t="s">
        <v>1</v>
      </c>
      <c r="C34" s="9" t="s">
        <v>96</v>
      </c>
      <c r="D34" s="9" t="s">
        <v>92</v>
      </c>
      <c r="E34" s="10">
        <v>4599</v>
      </c>
      <c r="F34" s="10">
        <v>2600.8137931034485</v>
      </c>
      <c r="G34" s="11">
        <v>81</v>
      </c>
    </row>
    <row r="35" spans="1:7" x14ac:dyDescent="0.2">
      <c r="A35" s="9" t="s">
        <v>41</v>
      </c>
      <c r="B35" s="9" t="s">
        <v>1</v>
      </c>
      <c r="C35" s="9" t="s">
        <v>96</v>
      </c>
      <c r="D35" s="9" t="s">
        <v>91</v>
      </c>
      <c r="E35" s="10">
        <v>1699</v>
      </c>
      <c r="F35" s="10">
        <v>960.81379310344835</v>
      </c>
      <c r="G35" s="11">
        <v>163</v>
      </c>
    </row>
    <row r="36" spans="1:7" x14ac:dyDescent="0.2">
      <c r="A36" s="9" t="s">
        <v>42</v>
      </c>
      <c r="B36" s="9" t="s">
        <v>1</v>
      </c>
      <c r="C36" s="9" t="s">
        <v>96</v>
      </c>
      <c r="D36" s="9" t="s">
        <v>91</v>
      </c>
      <c r="E36" s="10">
        <v>1299</v>
      </c>
      <c r="F36" s="10">
        <v>815.23448275862074</v>
      </c>
      <c r="G36" s="11">
        <v>125</v>
      </c>
    </row>
    <row r="37" spans="1:7" x14ac:dyDescent="0.2">
      <c r="A37" s="9" t="s">
        <v>43</v>
      </c>
      <c r="B37" s="9" t="s">
        <v>1</v>
      </c>
      <c r="C37" s="9" t="s">
        <v>96</v>
      </c>
      <c r="D37" s="9" t="s">
        <v>91</v>
      </c>
      <c r="E37" s="10">
        <v>699</v>
      </c>
      <c r="F37" s="10">
        <v>347.08965517241381</v>
      </c>
      <c r="G37" s="11">
        <v>259</v>
      </c>
    </row>
    <row r="38" spans="1:7" x14ac:dyDescent="0.2">
      <c r="A38" s="9" t="s">
        <v>44</v>
      </c>
      <c r="B38" s="9" t="s">
        <v>1</v>
      </c>
      <c r="C38" s="9" t="s">
        <v>96</v>
      </c>
      <c r="D38" s="9" t="s">
        <v>91</v>
      </c>
      <c r="E38" s="10">
        <v>599</v>
      </c>
      <c r="F38" s="10">
        <v>351.13793103448279</v>
      </c>
      <c r="G38" s="11">
        <v>151</v>
      </c>
    </row>
    <row r="39" spans="1:7" x14ac:dyDescent="0.2">
      <c r="A39" s="9" t="s">
        <v>47</v>
      </c>
      <c r="B39" s="9" t="s">
        <v>1</v>
      </c>
      <c r="C39" s="9" t="s">
        <v>96</v>
      </c>
      <c r="D39" s="9" t="s">
        <v>91</v>
      </c>
      <c r="E39" s="10">
        <v>999</v>
      </c>
      <c r="F39" s="10">
        <v>530.50344827586207</v>
      </c>
      <c r="G39" s="11">
        <v>23</v>
      </c>
    </row>
    <row r="40" spans="1:7" x14ac:dyDescent="0.2">
      <c r="A40" s="9" t="s">
        <v>48</v>
      </c>
      <c r="B40" s="9" t="s">
        <v>1</v>
      </c>
      <c r="C40" s="9" t="s">
        <v>96</v>
      </c>
      <c r="D40" s="9" t="s">
        <v>91</v>
      </c>
      <c r="E40" s="10">
        <v>699</v>
      </c>
      <c r="F40" s="10">
        <v>429.04137931034484</v>
      </c>
      <c r="G40" s="11">
        <v>72</v>
      </c>
    </row>
    <row r="41" spans="1:7" x14ac:dyDescent="0.2">
      <c r="A41" s="9" t="s">
        <v>49</v>
      </c>
      <c r="B41" s="9" t="s">
        <v>1</v>
      </c>
      <c r="C41" s="9" t="s">
        <v>96</v>
      </c>
      <c r="D41" s="9" t="s">
        <v>91</v>
      </c>
      <c r="E41" s="10">
        <v>199</v>
      </c>
      <c r="F41" s="10">
        <v>112.53793103448277</v>
      </c>
      <c r="G41" s="11">
        <v>85</v>
      </c>
    </row>
    <row r="42" spans="1:7" x14ac:dyDescent="0.2">
      <c r="A42" s="9" t="s">
        <v>50</v>
      </c>
      <c r="B42" s="9" t="s">
        <v>1</v>
      </c>
      <c r="C42" s="9" t="s">
        <v>96</v>
      </c>
      <c r="D42" s="9" t="s">
        <v>91</v>
      </c>
      <c r="E42" s="10">
        <v>399</v>
      </c>
      <c r="F42" s="10">
        <v>228.39310344827587</v>
      </c>
      <c r="G42" s="11">
        <v>86</v>
      </c>
    </row>
    <row r="43" spans="1:7" x14ac:dyDescent="0.2">
      <c r="A43" s="9" t="s">
        <v>51</v>
      </c>
      <c r="B43" s="9" t="s">
        <v>1</v>
      </c>
      <c r="C43" s="9" t="s">
        <v>96</v>
      </c>
      <c r="D43" s="9" t="s">
        <v>91</v>
      </c>
      <c r="E43" s="10">
        <v>899</v>
      </c>
      <c r="F43" s="10">
        <v>403</v>
      </c>
      <c r="G43" s="11">
        <v>127</v>
      </c>
    </row>
    <row r="44" spans="1:7" x14ac:dyDescent="0.2">
      <c r="A44" s="9" t="s">
        <v>52</v>
      </c>
      <c r="B44" s="9" t="s">
        <v>1</v>
      </c>
      <c r="C44" s="9" t="s">
        <v>96</v>
      </c>
      <c r="D44" s="9" t="s">
        <v>91</v>
      </c>
      <c r="E44" s="10">
        <v>799</v>
      </c>
      <c r="F44" s="10">
        <v>495.93103448275866</v>
      </c>
      <c r="G44" s="11">
        <v>21</v>
      </c>
    </row>
    <row r="45" spans="1:7" x14ac:dyDescent="0.2">
      <c r="A45" s="9" t="s">
        <v>53</v>
      </c>
      <c r="B45" s="9" t="s">
        <v>1</v>
      </c>
      <c r="C45" s="9" t="s">
        <v>96</v>
      </c>
      <c r="D45" s="9" t="s">
        <v>91</v>
      </c>
      <c r="E45" s="10">
        <v>1199</v>
      </c>
      <c r="F45" s="10">
        <v>537.48275862068965</v>
      </c>
      <c r="G45" s="11">
        <v>57</v>
      </c>
    </row>
    <row r="46" spans="1:7" x14ac:dyDescent="0.2">
      <c r="A46" s="9" t="s">
        <v>54</v>
      </c>
      <c r="B46" s="9" t="s">
        <v>1</v>
      </c>
      <c r="C46" s="9" t="s">
        <v>96</v>
      </c>
      <c r="D46" s="9" t="s">
        <v>91</v>
      </c>
      <c r="E46" s="10">
        <v>599</v>
      </c>
      <c r="F46" s="10">
        <v>375.92413793103452</v>
      </c>
      <c r="G46" s="11">
        <v>77</v>
      </c>
    </row>
    <row r="47" spans="1:7" x14ac:dyDescent="0.2">
      <c r="A47" s="9" t="s">
        <v>55</v>
      </c>
      <c r="B47" s="9" t="s">
        <v>1</v>
      </c>
      <c r="C47" s="9" t="s">
        <v>96</v>
      </c>
      <c r="D47" s="9" t="s">
        <v>91</v>
      </c>
      <c r="E47" s="10">
        <v>199</v>
      </c>
      <c r="F47" s="10">
        <v>127.63448275862069</v>
      </c>
      <c r="G47" s="11">
        <v>55</v>
      </c>
    </row>
    <row r="48" spans="1:7" x14ac:dyDescent="0.2">
      <c r="A48" s="9" t="s">
        <v>56</v>
      </c>
      <c r="B48" s="9" t="s">
        <v>1</v>
      </c>
      <c r="C48" s="9" t="s">
        <v>96</v>
      </c>
      <c r="D48" s="9" t="s">
        <v>91</v>
      </c>
      <c r="E48" s="10">
        <v>99</v>
      </c>
      <c r="F48" s="10">
        <v>49.158620689655173</v>
      </c>
      <c r="G48" s="11">
        <v>79</v>
      </c>
    </row>
    <row r="49" spans="1:7" x14ac:dyDescent="0.2">
      <c r="A49" s="9" t="s">
        <v>57</v>
      </c>
      <c r="B49" s="9" t="s">
        <v>1</v>
      </c>
      <c r="C49" s="9" t="s">
        <v>96</v>
      </c>
      <c r="D49" s="9" t="s">
        <v>91</v>
      </c>
      <c r="E49" s="10">
        <v>2799</v>
      </c>
      <c r="F49" s="10">
        <v>1409.1517241379311</v>
      </c>
      <c r="G49" s="11">
        <v>155</v>
      </c>
    </row>
    <row r="50" spans="1:7" x14ac:dyDescent="0.2">
      <c r="A50" s="9" t="s">
        <v>58</v>
      </c>
      <c r="B50" s="9" t="s">
        <v>2</v>
      </c>
      <c r="C50" s="9" t="s">
        <v>96</v>
      </c>
      <c r="D50" s="9" t="s">
        <v>91</v>
      </c>
      <c r="E50" s="10">
        <v>799</v>
      </c>
      <c r="F50" s="10">
        <v>484.91034482758619</v>
      </c>
      <c r="G50" s="11">
        <v>100</v>
      </c>
    </row>
    <row r="51" spans="1:7" x14ac:dyDescent="0.2">
      <c r="A51" s="9" t="s">
        <v>59</v>
      </c>
      <c r="B51" s="9" t="s">
        <v>2</v>
      </c>
      <c r="C51" s="9" t="s">
        <v>96</v>
      </c>
      <c r="D51" s="9" t="s">
        <v>92</v>
      </c>
      <c r="E51" s="10">
        <v>2099</v>
      </c>
      <c r="F51" s="10">
        <v>1215.9724137931034</v>
      </c>
      <c r="G51" s="11">
        <v>131</v>
      </c>
    </row>
    <row r="52" spans="1:7" x14ac:dyDescent="0.2">
      <c r="A52" s="9" t="s">
        <v>60</v>
      </c>
      <c r="B52" s="9" t="s">
        <v>2</v>
      </c>
      <c r="C52" s="9" t="s">
        <v>96</v>
      </c>
      <c r="D52" s="9" t="s">
        <v>92</v>
      </c>
      <c r="E52" s="10">
        <v>2199</v>
      </c>
      <c r="F52" s="10">
        <v>1137.4137931034484</v>
      </c>
      <c r="G52" s="11">
        <v>56</v>
      </c>
    </row>
    <row r="53" spans="1:7" x14ac:dyDescent="0.2">
      <c r="A53" s="9" t="s">
        <v>61</v>
      </c>
      <c r="B53" s="9" t="s">
        <v>1</v>
      </c>
      <c r="C53" s="9" t="s">
        <v>96</v>
      </c>
      <c r="D53" s="9" t="s">
        <v>92</v>
      </c>
      <c r="E53" s="10">
        <v>1199</v>
      </c>
      <c r="F53" s="10">
        <v>802.08965517241381</v>
      </c>
      <c r="G53" s="11">
        <v>927</v>
      </c>
    </row>
    <row r="54" spans="1:7" x14ac:dyDescent="0.2">
      <c r="A54" s="9" t="s">
        <v>63</v>
      </c>
      <c r="B54" s="9" t="s">
        <v>1</v>
      </c>
      <c r="C54" s="9" t="s">
        <v>96</v>
      </c>
      <c r="D54" s="9" t="s">
        <v>91</v>
      </c>
      <c r="E54" s="10">
        <v>1499</v>
      </c>
      <c r="F54" s="10">
        <v>961.42758620689654</v>
      </c>
      <c r="G54" s="11">
        <v>60</v>
      </c>
    </row>
    <row r="55" spans="1:7" x14ac:dyDescent="0.2">
      <c r="A55" s="9" t="s">
        <v>64</v>
      </c>
      <c r="B55" s="9" t="s">
        <v>1</v>
      </c>
      <c r="C55" s="9" t="s">
        <v>96</v>
      </c>
      <c r="D55" s="9" t="s">
        <v>91</v>
      </c>
      <c r="E55" s="10">
        <v>1799</v>
      </c>
      <c r="F55" s="10">
        <v>1116.6206896551726</v>
      </c>
      <c r="G55" s="11">
        <v>65</v>
      </c>
    </row>
    <row r="56" spans="1:7" x14ac:dyDescent="0.2">
      <c r="A56" s="9" t="s">
        <v>65</v>
      </c>
      <c r="B56" s="9" t="s">
        <v>1</v>
      </c>
      <c r="C56" s="9" t="s">
        <v>96</v>
      </c>
      <c r="D56" s="9" t="s">
        <v>91</v>
      </c>
      <c r="E56" s="10">
        <v>1299</v>
      </c>
      <c r="F56" s="10">
        <v>842.11034482758612</v>
      </c>
      <c r="G56" s="11">
        <v>67</v>
      </c>
    </row>
    <row r="57" spans="1:7" x14ac:dyDescent="0.2">
      <c r="A57" s="9" t="s">
        <v>66</v>
      </c>
      <c r="B57" s="9" t="s">
        <v>1</v>
      </c>
      <c r="C57" s="9" t="s">
        <v>96</v>
      </c>
      <c r="D57" s="9" t="s">
        <v>91</v>
      </c>
      <c r="E57" s="10">
        <v>1399</v>
      </c>
      <c r="F57" s="10">
        <v>945.53103448275863</v>
      </c>
      <c r="G57" s="11">
        <v>96</v>
      </c>
    </row>
    <row r="58" spans="1:7" x14ac:dyDescent="0.2">
      <c r="A58" s="9" t="s">
        <v>67</v>
      </c>
      <c r="B58" s="9" t="s">
        <v>1</v>
      </c>
      <c r="C58" s="9" t="s">
        <v>96</v>
      </c>
      <c r="D58" s="9" t="s">
        <v>91</v>
      </c>
      <c r="E58" s="10">
        <v>1499</v>
      </c>
      <c r="F58" s="10">
        <v>661.62758620689658</v>
      </c>
      <c r="G58" s="11">
        <v>44</v>
      </c>
    </row>
    <row r="59" spans="1:7" x14ac:dyDescent="0.2">
      <c r="A59" s="9" t="s">
        <v>68</v>
      </c>
      <c r="B59" s="9" t="s">
        <v>1</v>
      </c>
      <c r="C59" s="9" t="s">
        <v>96</v>
      </c>
      <c r="D59" s="9" t="s">
        <v>91</v>
      </c>
      <c r="E59" s="10">
        <v>1699</v>
      </c>
      <c r="F59" s="10">
        <v>656.16551724137935</v>
      </c>
      <c r="G59" s="11">
        <v>104</v>
      </c>
    </row>
    <row r="60" spans="1:7" x14ac:dyDescent="0.2">
      <c r="A60" s="9" t="s">
        <v>69</v>
      </c>
      <c r="B60" s="9" t="s">
        <v>1</v>
      </c>
      <c r="C60" s="9" t="s">
        <v>96</v>
      </c>
      <c r="D60" s="9" t="s">
        <v>91</v>
      </c>
      <c r="E60" s="10">
        <v>1299</v>
      </c>
      <c r="F60" s="10">
        <v>860.02758620689656</v>
      </c>
      <c r="G60" s="11">
        <v>93</v>
      </c>
    </row>
    <row r="61" spans="1:7" x14ac:dyDescent="0.2">
      <c r="A61" s="9" t="s">
        <v>73</v>
      </c>
      <c r="B61" s="9" t="s">
        <v>1</v>
      </c>
      <c r="C61" s="9" t="s">
        <v>96</v>
      </c>
      <c r="D61" s="9" t="s">
        <v>91</v>
      </c>
      <c r="E61" s="10">
        <v>1699</v>
      </c>
      <c r="F61" s="10">
        <v>867.07586206896553</v>
      </c>
      <c r="G61" s="11">
        <v>129</v>
      </c>
    </row>
    <row r="62" spans="1:7" x14ac:dyDescent="0.2">
      <c r="A62" s="9" t="s">
        <v>74</v>
      </c>
      <c r="B62" s="9" t="s">
        <v>1</v>
      </c>
      <c r="C62" s="9" t="s">
        <v>96</v>
      </c>
      <c r="D62" s="9" t="s">
        <v>91</v>
      </c>
      <c r="E62" s="10">
        <v>1199</v>
      </c>
      <c r="F62" s="10">
        <v>744.20689655172418</v>
      </c>
      <c r="G62" s="11">
        <v>54</v>
      </c>
    </row>
    <row r="63" spans="1:7" x14ac:dyDescent="0.2">
      <c r="A63" s="9" t="s">
        <v>75</v>
      </c>
      <c r="B63" s="9" t="s">
        <v>1</v>
      </c>
      <c r="C63" s="9" t="s">
        <v>96</v>
      </c>
      <c r="D63" s="9" t="s">
        <v>91</v>
      </c>
      <c r="E63" s="10">
        <v>1699</v>
      </c>
      <c r="F63" s="10">
        <v>796.77241379310351</v>
      </c>
      <c r="G63" s="11">
        <v>66</v>
      </c>
    </row>
    <row r="64" spans="1:7" x14ac:dyDescent="0.2">
      <c r="A64" s="9" t="s">
        <v>76</v>
      </c>
      <c r="B64" s="9" t="s">
        <v>1</v>
      </c>
      <c r="C64" s="9" t="s">
        <v>96</v>
      </c>
      <c r="D64" s="9" t="s">
        <v>91</v>
      </c>
      <c r="E64" s="10">
        <v>1099</v>
      </c>
      <c r="F64" s="10">
        <v>704.87586206896549</v>
      </c>
      <c r="G64" s="11">
        <v>129</v>
      </c>
    </row>
    <row r="65" spans="1:7" x14ac:dyDescent="0.2">
      <c r="A65" s="9" t="s">
        <v>77</v>
      </c>
      <c r="B65" s="9" t="s">
        <v>2</v>
      </c>
      <c r="C65" s="9" t="s">
        <v>96</v>
      </c>
      <c r="D65" s="9" t="s">
        <v>91</v>
      </c>
      <c r="E65" s="10">
        <v>1699</v>
      </c>
      <c r="F65" s="10">
        <v>995.9655172413793</v>
      </c>
      <c r="G65" s="11">
        <v>269</v>
      </c>
    </row>
    <row r="66" spans="1:7" x14ac:dyDescent="0.2">
      <c r="A66" s="9" t="s">
        <v>78</v>
      </c>
      <c r="B66" s="9" t="s">
        <v>2</v>
      </c>
      <c r="C66" s="9" t="s">
        <v>96</v>
      </c>
      <c r="D66" s="9" t="s">
        <v>91</v>
      </c>
      <c r="E66" s="10">
        <v>1899</v>
      </c>
      <c r="F66" s="10">
        <v>929.85517241379318</v>
      </c>
      <c r="G66" s="11">
        <v>58</v>
      </c>
    </row>
    <row r="67" spans="1:7" x14ac:dyDescent="0.2">
      <c r="A67" s="9" t="s">
        <v>79</v>
      </c>
      <c r="B67" s="9" t="s">
        <v>2</v>
      </c>
      <c r="C67" s="9" t="s">
        <v>96</v>
      </c>
      <c r="D67" s="9" t="s">
        <v>91</v>
      </c>
      <c r="E67" s="10">
        <v>1799</v>
      </c>
      <c r="F67" s="10">
        <v>831.26206896551719</v>
      </c>
      <c r="G67" s="11">
        <v>87</v>
      </c>
    </row>
    <row r="68" spans="1:7" x14ac:dyDescent="0.2">
      <c r="A68" s="9" t="s">
        <v>80</v>
      </c>
      <c r="B68" s="9" t="s">
        <v>2</v>
      </c>
      <c r="C68" s="9" t="s">
        <v>96</v>
      </c>
      <c r="D68" s="9" t="s">
        <v>91</v>
      </c>
      <c r="E68" s="10">
        <v>1699</v>
      </c>
      <c r="F68" s="10">
        <v>714.75172413793098</v>
      </c>
      <c r="G68" s="11">
        <v>242</v>
      </c>
    </row>
    <row r="69" spans="1:7" x14ac:dyDescent="0.2">
      <c r="A69" s="9" t="s">
        <v>81</v>
      </c>
      <c r="B69" s="9" t="s">
        <v>2</v>
      </c>
      <c r="C69" s="9" t="s">
        <v>96</v>
      </c>
      <c r="D69" s="9" t="s">
        <v>91</v>
      </c>
      <c r="E69" s="10">
        <v>1699</v>
      </c>
      <c r="F69" s="10">
        <v>867.07586206896553</v>
      </c>
      <c r="G69" s="11">
        <v>167</v>
      </c>
    </row>
    <row r="70" spans="1:7" x14ac:dyDescent="0.2">
      <c r="A70" s="9" t="s">
        <v>83</v>
      </c>
      <c r="B70" s="9" t="s">
        <v>2</v>
      </c>
      <c r="C70" s="9" t="s">
        <v>96</v>
      </c>
      <c r="D70" s="9" t="s">
        <v>91</v>
      </c>
      <c r="E70" s="10">
        <v>1399</v>
      </c>
      <c r="F70" s="10">
        <v>955.17931034482763</v>
      </c>
      <c r="G70" s="11">
        <v>140</v>
      </c>
    </row>
    <row r="71" spans="1:7" x14ac:dyDescent="0.2">
      <c r="A71" s="9" t="s">
        <v>84</v>
      </c>
      <c r="B71" s="9" t="s">
        <v>1</v>
      </c>
      <c r="C71" s="9" t="s">
        <v>96</v>
      </c>
      <c r="D71" s="9" t="s">
        <v>91</v>
      </c>
      <c r="E71" s="10">
        <v>1599</v>
      </c>
      <c r="F71" s="10">
        <v>1003.5103448275863</v>
      </c>
      <c r="G71" s="11">
        <v>119</v>
      </c>
    </row>
    <row r="72" spans="1:7" x14ac:dyDescent="0.2">
      <c r="A72" s="9" t="s">
        <v>85</v>
      </c>
      <c r="B72" s="9" t="s">
        <v>2</v>
      </c>
      <c r="C72" s="9" t="s">
        <v>96</v>
      </c>
      <c r="D72" s="9" t="s">
        <v>92</v>
      </c>
      <c r="E72" s="10">
        <v>1299</v>
      </c>
      <c r="F72" s="10">
        <v>743.56551724137933</v>
      </c>
      <c r="G72" s="11">
        <v>68</v>
      </c>
    </row>
    <row r="73" spans="1:7" x14ac:dyDescent="0.2">
      <c r="A73" s="9" t="s">
        <v>86</v>
      </c>
      <c r="B73" s="9" t="s">
        <v>2</v>
      </c>
      <c r="C73" s="9" t="s">
        <v>97</v>
      </c>
      <c r="D73" s="9" t="s">
        <v>92</v>
      </c>
      <c r="E73" s="10">
        <v>1499</v>
      </c>
      <c r="F73" s="10">
        <v>723.65517241379303</v>
      </c>
      <c r="G73" s="11">
        <v>34</v>
      </c>
    </row>
    <row r="74" spans="1:7" x14ac:dyDescent="0.2">
      <c r="A74" s="9" t="s">
        <v>87</v>
      </c>
      <c r="B74" s="9" t="s">
        <v>2</v>
      </c>
      <c r="C74" s="9" t="s">
        <v>97</v>
      </c>
      <c r="D74" s="9" t="s">
        <v>90</v>
      </c>
      <c r="E74" s="10">
        <v>1499</v>
      </c>
      <c r="F74" s="10">
        <v>940.75172413793109</v>
      </c>
      <c r="G74" s="11">
        <v>160</v>
      </c>
    </row>
    <row r="75" spans="1:7" x14ac:dyDescent="0.2">
      <c r="A75" s="9" t="s">
        <v>88</v>
      </c>
      <c r="B75" s="9" t="s">
        <v>1</v>
      </c>
      <c r="C75" s="9" t="s">
        <v>97</v>
      </c>
      <c r="D75" s="9" t="s">
        <v>90</v>
      </c>
      <c r="E75" s="10">
        <v>4299</v>
      </c>
      <c r="F75" s="10">
        <v>2638.6965517241379</v>
      </c>
      <c r="G75" s="11">
        <v>96</v>
      </c>
    </row>
    <row r="76" spans="1:7" x14ac:dyDescent="0.2">
      <c r="A76" s="9"/>
      <c r="C76" s="9"/>
    </row>
    <row r="77" spans="1:7" x14ac:dyDescent="0.2">
      <c r="A77" s="9"/>
      <c r="C77" s="9"/>
    </row>
    <row r="78" spans="1:7" x14ac:dyDescent="0.2">
      <c r="A78" s="9"/>
      <c r="C78" s="9"/>
    </row>
    <row r="79" spans="1:7" x14ac:dyDescent="0.2">
      <c r="C79" s="9"/>
    </row>
    <row r="80" spans="1:7" x14ac:dyDescent="0.2">
      <c r="C80" s="9"/>
    </row>
    <row r="81" spans="3:3" x14ac:dyDescent="0.2">
      <c r="C81" s="9"/>
    </row>
    <row r="82" spans="3:3" x14ac:dyDescent="0.2">
      <c r="C82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workbookViewId="0">
      <pane ySplit="2" topLeftCell="A44" activePane="bottomLeft" state="frozen"/>
      <selection pane="bottomLeft" activeCell="I74" sqref="I74"/>
    </sheetView>
  </sheetViews>
  <sheetFormatPr defaultRowHeight="12.75" x14ac:dyDescent="0.2"/>
  <cols>
    <col min="1" max="1" width="9" style="12" bestFit="1" customWidth="1"/>
    <col min="2" max="3" width="10.7109375" style="13" customWidth="1"/>
    <col min="4" max="4" width="9.7109375" style="13" bestFit="1" customWidth="1"/>
    <col min="5" max="5" width="5.5703125" style="13" bestFit="1" customWidth="1"/>
    <col min="6" max="6" width="5.5703125" style="13" customWidth="1"/>
    <col min="7" max="7" width="11.42578125" style="14" bestFit="1" customWidth="1"/>
    <col min="8" max="16384" width="9.140625" style="8"/>
  </cols>
  <sheetData>
    <row r="1" spans="1:7" s="4" customFormat="1" x14ac:dyDescent="0.2">
      <c r="A1" s="1" t="s">
        <v>100</v>
      </c>
      <c r="B1" s="2"/>
      <c r="C1" s="2"/>
      <c r="D1" s="2"/>
      <c r="E1" s="2"/>
      <c r="F1" s="2"/>
      <c r="G1" s="3"/>
    </row>
    <row r="2" spans="1:7" ht="38.25" x14ac:dyDescent="0.2">
      <c r="A2" s="5" t="s">
        <v>3</v>
      </c>
      <c r="B2" s="5" t="s">
        <v>0</v>
      </c>
      <c r="C2" s="5" t="s">
        <v>95</v>
      </c>
      <c r="D2" s="5" t="s">
        <v>89</v>
      </c>
      <c r="E2" s="6" t="s">
        <v>101</v>
      </c>
      <c r="F2" s="6" t="s">
        <v>102</v>
      </c>
      <c r="G2" s="7" t="s">
        <v>94</v>
      </c>
    </row>
    <row r="3" spans="1:7" x14ac:dyDescent="0.2">
      <c r="A3" s="9" t="s">
        <v>4</v>
      </c>
      <c r="B3" s="9" t="s">
        <v>1</v>
      </c>
      <c r="C3" s="9" t="s">
        <v>97</v>
      </c>
      <c r="D3" s="9" t="s">
        <v>90</v>
      </c>
      <c r="E3" s="10">
        <v>5499</v>
      </c>
      <c r="F3" s="10">
        <v>2199.6</v>
      </c>
      <c r="G3" s="11">
        <v>45</v>
      </c>
    </row>
    <row r="4" spans="1:7" x14ac:dyDescent="0.2">
      <c r="A4" s="9" t="s">
        <v>5</v>
      </c>
      <c r="B4" s="9" t="s">
        <v>2</v>
      </c>
      <c r="C4" s="9" t="s">
        <v>97</v>
      </c>
      <c r="D4" s="9" t="s">
        <v>90</v>
      </c>
      <c r="E4" s="10">
        <v>3499</v>
      </c>
      <c r="F4" s="10">
        <v>1772.8266666666668</v>
      </c>
      <c r="G4" s="11">
        <v>88</v>
      </c>
    </row>
    <row r="5" spans="1:7" x14ac:dyDescent="0.2">
      <c r="A5" s="9" t="s">
        <v>6</v>
      </c>
      <c r="B5" s="9" t="s">
        <v>2</v>
      </c>
      <c r="C5" s="9" t="s">
        <v>96</v>
      </c>
      <c r="D5" s="9" t="s">
        <v>90</v>
      </c>
      <c r="E5" s="10">
        <v>4799</v>
      </c>
      <c r="F5" s="10">
        <v>2399.5</v>
      </c>
      <c r="G5" s="11">
        <v>131</v>
      </c>
    </row>
    <row r="6" spans="1:7" x14ac:dyDescent="0.2">
      <c r="A6" s="9" t="s">
        <v>7</v>
      </c>
      <c r="B6" s="9" t="s">
        <v>2</v>
      </c>
      <c r="C6" s="9" t="s">
        <v>96</v>
      </c>
      <c r="D6" s="9" t="s">
        <v>90</v>
      </c>
      <c r="E6" s="10">
        <v>3799</v>
      </c>
      <c r="F6" s="10">
        <v>1671.56</v>
      </c>
      <c r="G6" s="11">
        <v>200</v>
      </c>
    </row>
    <row r="7" spans="1:7" x14ac:dyDescent="0.2">
      <c r="A7" s="9" t="s">
        <v>8</v>
      </c>
      <c r="B7" s="9" t="s">
        <v>2</v>
      </c>
      <c r="C7" s="9" t="s">
        <v>96</v>
      </c>
      <c r="D7" s="9" t="s">
        <v>90</v>
      </c>
      <c r="E7" s="10">
        <v>3799</v>
      </c>
      <c r="F7" s="10">
        <v>2304.7266666666669</v>
      </c>
      <c r="G7" s="11">
        <v>153</v>
      </c>
    </row>
    <row r="8" spans="1:7" x14ac:dyDescent="0.2">
      <c r="A8" s="9" t="s">
        <v>9</v>
      </c>
      <c r="B8" s="9" t="s">
        <v>2</v>
      </c>
      <c r="C8" s="9" t="s">
        <v>96</v>
      </c>
      <c r="D8" s="9" t="s">
        <v>90</v>
      </c>
      <c r="E8" s="10">
        <v>4799</v>
      </c>
      <c r="F8" s="10">
        <v>2079.5666666666671</v>
      </c>
      <c r="G8" s="11">
        <v>191</v>
      </c>
    </row>
    <row r="9" spans="1:7" x14ac:dyDescent="0.2">
      <c r="A9" s="9" t="s">
        <v>10</v>
      </c>
      <c r="B9" s="9" t="s">
        <v>1</v>
      </c>
      <c r="C9" s="9" t="s">
        <v>96</v>
      </c>
      <c r="D9" s="9" t="s">
        <v>90</v>
      </c>
      <c r="E9" s="10">
        <v>1299</v>
      </c>
      <c r="F9" s="10">
        <v>718.78</v>
      </c>
      <c r="G9" s="11">
        <v>129</v>
      </c>
    </row>
    <row r="10" spans="1:7" x14ac:dyDescent="0.2">
      <c r="A10" s="9" t="s">
        <v>11</v>
      </c>
      <c r="B10" s="9" t="s">
        <v>2</v>
      </c>
      <c r="C10" s="9" t="s">
        <v>96</v>
      </c>
      <c r="D10" s="9" t="s">
        <v>90</v>
      </c>
      <c r="E10" s="10">
        <v>1299</v>
      </c>
      <c r="F10" s="10">
        <v>831.36</v>
      </c>
      <c r="G10" s="11">
        <v>115</v>
      </c>
    </row>
    <row r="11" spans="1:7" x14ac:dyDescent="0.2">
      <c r="A11" s="9" t="s">
        <v>12</v>
      </c>
      <c r="B11" s="9" t="s">
        <v>2</v>
      </c>
      <c r="C11" s="9" t="s">
        <v>97</v>
      </c>
      <c r="D11" s="9" t="s">
        <v>90</v>
      </c>
      <c r="E11" s="10">
        <v>1299</v>
      </c>
      <c r="F11" s="10">
        <v>796.72</v>
      </c>
      <c r="G11" s="11">
        <v>148</v>
      </c>
    </row>
    <row r="12" spans="1:7" x14ac:dyDescent="0.2">
      <c r="A12" s="9" t="s">
        <v>13</v>
      </c>
      <c r="B12" s="9" t="s">
        <v>2</v>
      </c>
      <c r="C12" s="9" t="s">
        <v>97</v>
      </c>
      <c r="D12" s="9" t="s">
        <v>90</v>
      </c>
      <c r="E12" s="10">
        <v>999</v>
      </c>
      <c r="F12" s="10">
        <v>606.06000000000006</v>
      </c>
      <c r="G12" s="11">
        <v>171</v>
      </c>
    </row>
    <row r="13" spans="1:7" x14ac:dyDescent="0.2">
      <c r="A13" s="9" t="s">
        <v>14</v>
      </c>
      <c r="B13" s="9" t="s">
        <v>1</v>
      </c>
      <c r="C13" s="9" t="s">
        <v>96</v>
      </c>
      <c r="D13" s="9" t="s">
        <v>90</v>
      </c>
      <c r="E13" s="10">
        <v>4999</v>
      </c>
      <c r="F13" s="10">
        <v>3032.7266666666669</v>
      </c>
      <c r="G13" s="11">
        <v>109</v>
      </c>
    </row>
    <row r="14" spans="1:7" x14ac:dyDescent="0.2">
      <c r="A14" s="9" t="s">
        <v>15</v>
      </c>
      <c r="B14" s="9" t="s">
        <v>2</v>
      </c>
      <c r="C14" s="9" t="s">
        <v>96</v>
      </c>
      <c r="D14" s="9" t="s">
        <v>90</v>
      </c>
      <c r="E14" s="10">
        <v>4999</v>
      </c>
      <c r="F14" s="10">
        <v>3166.0333333333333</v>
      </c>
      <c r="G14" s="11">
        <v>176</v>
      </c>
    </row>
    <row r="15" spans="1:7" x14ac:dyDescent="0.2">
      <c r="A15" s="9" t="s">
        <v>16</v>
      </c>
      <c r="B15" s="9" t="s">
        <v>1</v>
      </c>
      <c r="C15" s="9" t="s">
        <v>96</v>
      </c>
      <c r="D15" s="9" t="s">
        <v>91</v>
      </c>
      <c r="E15" s="10">
        <v>5499</v>
      </c>
      <c r="F15" s="10">
        <v>2896.1400000000003</v>
      </c>
      <c r="G15" s="11">
        <v>136</v>
      </c>
    </row>
    <row r="16" spans="1:7" x14ac:dyDescent="0.2">
      <c r="A16" s="9" t="s">
        <v>17</v>
      </c>
      <c r="B16" s="9" t="s">
        <v>1</v>
      </c>
      <c r="C16" s="9" t="s">
        <v>96</v>
      </c>
      <c r="D16" s="9" t="s">
        <v>91</v>
      </c>
      <c r="E16" s="10">
        <v>5499</v>
      </c>
      <c r="F16" s="10">
        <v>3079.44</v>
      </c>
      <c r="G16" s="11">
        <v>102</v>
      </c>
    </row>
    <row r="17" spans="1:7" x14ac:dyDescent="0.2">
      <c r="A17" s="9" t="s">
        <v>18</v>
      </c>
      <c r="B17" s="9" t="s">
        <v>1</v>
      </c>
      <c r="C17" s="9" t="s">
        <v>96</v>
      </c>
      <c r="D17" s="9" t="s">
        <v>91</v>
      </c>
      <c r="E17" s="10">
        <v>5499</v>
      </c>
      <c r="F17" s="10">
        <v>3152.76</v>
      </c>
      <c r="G17" s="11">
        <v>47</v>
      </c>
    </row>
    <row r="18" spans="1:7" x14ac:dyDescent="0.2">
      <c r="A18" s="9" t="s">
        <v>19</v>
      </c>
      <c r="B18" s="9" t="s">
        <v>1</v>
      </c>
      <c r="C18" s="9" t="s">
        <v>97</v>
      </c>
      <c r="D18" s="9" t="s">
        <v>91</v>
      </c>
      <c r="E18" s="10">
        <v>1799</v>
      </c>
      <c r="F18" s="10">
        <v>1055.4133333333334</v>
      </c>
      <c r="G18" s="11">
        <v>69</v>
      </c>
    </row>
    <row r="19" spans="1:7" x14ac:dyDescent="0.2">
      <c r="A19" s="9" t="s">
        <v>20</v>
      </c>
      <c r="B19" s="9" t="s">
        <v>1</v>
      </c>
      <c r="C19" s="9" t="s">
        <v>97</v>
      </c>
      <c r="D19" s="9" t="s">
        <v>91</v>
      </c>
      <c r="E19" s="10">
        <v>1799</v>
      </c>
      <c r="F19" s="10">
        <v>1199.3333333333333</v>
      </c>
      <c r="G19" s="11">
        <v>46</v>
      </c>
    </row>
    <row r="20" spans="1:7" x14ac:dyDescent="0.2">
      <c r="A20" s="9" t="s">
        <v>21</v>
      </c>
      <c r="B20" s="9" t="s">
        <v>1</v>
      </c>
      <c r="C20" s="9" t="s">
        <v>96</v>
      </c>
      <c r="D20" s="9" t="s">
        <v>91</v>
      </c>
      <c r="E20" s="10">
        <v>1999</v>
      </c>
      <c r="F20" s="10">
        <v>879.56</v>
      </c>
      <c r="G20" s="11">
        <v>74</v>
      </c>
    </row>
    <row r="21" spans="1:7" x14ac:dyDescent="0.2">
      <c r="A21" s="9" t="s">
        <v>22</v>
      </c>
      <c r="B21" s="9" t="s">
        <v>1</v>
      </c>
      <c r="C21" s="9" t="s">
        <v>96</v>
      </c>
      <c r="D21" s="9" t="s">
        <v>91</v>
      </c>
      <c r="E21" s="10">
        <v>2999</v>
      </c>
      <c r="F21" s="10">
        <v>1399.5333333333333</v>
      </c>
      <c r="G21" s="11">
        <v>26</v>
      </c>
    </row>
    <row r="22" spans="1:7" x14ac:dyDescent="0.2">
      <c r="A22" s="9" t="s">
        <v>23</v>
      </c>
      <c r="B22" s="9" t="s">
        <v>1</v>
      </c>
      <c r="C22" s="9" t="s">
        <v>96</v>
      </c>
      <c r="D22" s="9" t="s">
        <v>91</v>
      </c>
      <c r="E22" s="10">
        <v>2499</v>
      </c>
      <c r="F22" s="10">
        <v>1599.36</v>
      </c>
      <c r="G22" s="11">
        <v>44</v>
      </c>
    </row>
    <row r="23" spans="1:7" x14ac:dyDescent="0.2">
      <c r="A23" s="9" t="s">
        <v>24</v>
      </c>
      <c r="B23" s="9" t="s">
        <v>1</v>
      </c>
      <c r="C23" s="9" t="s">
        <v>96</v>
      </c>
      <c r="D23" s="9" t="s">
        <v>91</v>
      </c>
      <c r="E23" s="10">
        <v>2499</v>
      </c>
      <c r="F23" s="10">
        <v>1449.4199999999998</v>
      </c>
      <c r="G23" s="11">
        <v>28</v>
      </c>
    </row>
    <row r="24" spans="1:7" x14ac:dyDescent="0.2">
      <c r="A24" s="9" t="s">
        <v>25</v>
      </c>
      <c r="B24" s="9" t="s">
        <v>2</v>
      </c>
      <c r="C24" s="9" t="s">
        <v>96</v>
      </c>
      <c r="D24" s="9" t="s">
        <v>91</v>
      </c>
      <c r="E24" s="10">
        <v>2999</v>
      </c>
      <c r="F24" s="10">
        <v>1399.5333333333333</v>
      </c>
      <c r="G24" s="11">
        <v>68</v>
      </c>
    </row>
    <row r="25" spans="1:7" x14ac:dyDescent="0.2">
      <c r="A25" s="9" t="s">
        <v>26</v>
      </c>
      <c r="B25" s="9" t="s">
        <v>2</v>
      </c>
      <c r="C25" s="9" t="s">
        <v>96</v>
      </c>
      <c r="D25" s="9" t="s">
        <v>91</v>
      </c>
      <c r="E25" s="10">
        <v>3499</v>
      </c>
      <c r="F25" s="10">
        <v>2006.0933333333332</v>
      </c>
      <c r="G25" s="11">
        <v>96</v>
      </c>
    </row>
    <row r="26" spans="1:7" x14ac:dyDescent="0.2">
      <c r="A26" s="9" t="s">
        <v>27</v>
      </c>
      <c r="B26" s="9" t="s">
        <v>2</v>
      </c>
      <c r="C26" s="9" t="s">
        <v>96</v>
      </c>
      <c r="D26" s="9" t="s">
        <v>91</v>
      </c>
      <c r="E26" s="10">
        <v>3499</v>
      </c>
      <c r="F26" s="10">
        <v>2169.3799999999997</v>
      </c>
      <c r="G26" s="11">
        <v>108</v>
      </c>
    </row>
    <row r="27" spans="1:7" x14ac:dyDescent="0.2">
      <c r="A27" s="9" t="s">
        <v>28</v>
      </c>
      <c r="B27" s="9" t="s">
        <v>2</v>
      </c>
      <c r="C27" s="9" t="s">
        <v>97</v>
      </c>
      <c r="D27" s="9" t="s">
        <v>91</v>
      </c>
      <c r="E27" s="10">
        <v>2299</v>
      </c>
      <c r="F27" s="10">
        <v>1011.56</v>
      </c>
      <c r="G27" s="11">
        <v>80</v>
      </c>
    </row>
    <row r="28" spans="1:7" x14ac:dyDescent="0.2">
      <c r="A28" s="9" t="s">
        <v>29</v>
      </c>
      <c r="B28" s="9" t="s">
        <v>1</v>
      </c>
      <c r="C28" s="9" t="s">
        <v>97</v>
      </c>
      <c r="D28" s="9" t="s">
        <v>92</v>
      </c>
      <c r="E28" s="10">
        <v>5499</v>
      </c>
      <c r="F28" s="10">
        <v>2969.4600000000005</v>
      </c>
      <c r="G28" s="11">
        <v>294</v>
      </c>
    </row>
    <row r="29" spans="1:7" x14ac:dyDescent="0.2">
      <c r="A29" s="9" t="s">
        <v>30</v>
      </c>
      <c r="B29" s="9" t="s">
        <v>2</v>
      </c>
      <c r="C29" s="9" t="s">
        <v>97</v>
      </c>
      <c r="D29" s="9" t="s">
        <v>92</v>
      </c>
      <c r="E29" s="10">
        <v>5499</v>
      </c>
      <c r="F29" s="10">
        <v>2749.5</v>
      </c>
      <c r="G29" s="11">
        <v>257</v>
      </c>
    </row>
    <row r="30" spans="1:7" x14ac:dyDescent="0.2">
      <c r="A30" s="9" t="s">
        <v>31</v>
      </c>
      <c r="B30" s="9" t="s">
        <v>2</v>
      </c>
      <c r="C30" s="9" t="s">
        <v>97</v>
      </c>
      <c r="D30" s="9" t="s">
        <v>92</v>
      </c>
      <c r="E30" s="10">
        <v>5499</v>
      </c>
      <c r="F30" s="10">
        <v>2199.6</v>
      </c>
      <c r="G30" s="11">
        <v>117</v>
      </c>
    </row>
    <row r="31" spans="1:7" x14ac:dyDescent="0.2">
      <c r="A31" s="9" t="s">
        <v>32</v>
      </c>
      <c r="B31" s="9" t="s">
        <v>2</v>
      </c>
      <c r="C31" s="9" t="s">
        <v>96</v>
      </c>
      <c r="D31" s="9" t="s">
        <v>92</v>
      </c>
      <c r="E31" s="10">
        <v>5999</v>
      </c>
      <c r="F31" s="10">
        <v>2879.52</v>
      </c>
      <c r="G31" s="11">
        <v>90</v>
      </c>
    </row>
    <row r="32" spans="1:7" x14ac:dyDescent="0.2">
      <c r="A32" s="9" t="s">
        <v>33</v>
      </c>
      <c r="B32" s="9" t="s">
        <v>1</v>
      </c>
      <c r="C32" s="9" t="s">
        <v>96</v>
      </c>
      <c r="D32" s="9" t="s">
        <v>92</v>
      </c>
      <c r="E32" s="10">
        <v>7999</v>
      </c>
      <c r="F32" s="10">
        <v>3359.58</v>
      </c>
      <c r="G32" s="11">
        <v>140</v>
      </c>
    </row>
    <row r="33" spans="1:7" x14ac:dyDescent="0.2">
      <c r="A33" s="9" t="s">
        <v>34</v>
      </c>
      <c r="B33" s="9" t="s">
        <v>1</v>
      </c>
      <c r="C33" s="9" t="s">
        <v>96</v>
      </c>
      <c r="D33" s="9" t="s">
        <v>92</v>
      </c>
      <c r="E33" s="10">
        <v>7999</v>
      </c>
      <c r="F33" s="10">
        <v>3626.2133333333331</v>
      </c>
      <c r="G33" s="11">
        <v>80</v>
      </c>
    </row>
    <row r="34" spans="1:7" x14ac:dyDescent="0.2">
      <c r="A34" s="9" t="s">
        <v>35</v>
      </c>
      <c r="B34" s="9" t="s">
        <v>1</v>
      </c>
      <c r="C34" s="9" t="s">
        <v>96</v>
      </c>
      <c r="D34" s="9" t="s">
        <v>92</v>
      </c>
      <c r="E34" s="10">
        <v>5499</v>
      </c>
      <c r="F34" s="10">
        <v>2272.92</v>
      </c>
      <c r="G34" s="11">
        <v>56</v>
      </c>
    </row>
    <row r="35" spans="1:7" x14ac:dyDescent="0.2">
      <c r="A35" s="9" t="s">
        <v>36</v>
      </c>
      <c r="B35" s="9" t="s">
        <v>1</v>
      </c>
      <c r="C35" s="9" t="s">
        <v>96</v>
      </c>
      <c r="D35" s="9" t="s">
        <v>92</v>
      </c>
      <c r="E35" s="10">
        <v>5999</v>
      </c>
      <c r="F35" s="10">
        <v>2439.5933333333332</v>
      </c>
      <c r="G35" s="11">
        <v>48</v>
      </c>
    </row>
    <row r="36" spans="1:7" x14ac:dyDescent="0.2">
      <c r="A36" s="9" t="s">
        <v>37</v>
      </c>
      <c r="B36" s="9" t="s">
        <v>1</v>
      </c>
      <c r="C36" s="9" t="s">
        <v>96</v>
      </c>
      <c r="D36" s="9" t="s">
        <v>92</v>
      </c>
      <c r="E36" s="10">
        <v>5999</v>
      </c>
      <c r="F36" s="10">
        <v>3279.4533333333338</v>
      </c>
      <c r="G36" s="11">
        <v>128</v>
      </c>
    </row>
    <row r="37" spans="1:7" x14ac:dyDescent="0.2">
      <c r="A37" s="9" t="s">
        <v>38</v>
      </c>
      <c r="B37" s="9" t="s">
        <v>1</v>
      </c>
      <c r="C37" s="9" t="s">
        <v>96</v>
      </c>
      <c r="D37" s="9" t="s">
        <v>92</v>
      </c>
      <c r="E37" s="10">
        <v>6999</v>
      </c>
      <c r="F37" s="10">
        <v>3966.1</v>
      </c>
      <c r="G37" s="11">
        <v>150</v>
      </c>
    </row>
    <row r="38" spans="1:7" x14ac:dyDescent="0.2">
      <c r="A38" s="9" t="s">
        <v>39</v>
      </c>
      <c r="B38" s="9" t="s">
        <v>1</v>
      </c>
      <c r="C38" s="9" t="s">
        <v>96</v>
      </c>
      <c r="D38" s="9" t="s">
        <v>92</v>
      </c>
      <c r="E38" s="10">
        <v>6999</v>
      </c>
      <c r="F38" s="10">
        <v>3452.8399999999997</v>
      </c>
      <c r="G38" s="11">
        <v>56</v>
      </c>
    </row>
    <row r="39" spans="1:7" x14ac:dyDescent="0.2">
      <c r="A39" s="9" t="s">
        <v>40</v>
      </c>
      <c r="B39" s="9" t="s">
        <v>1</v>
      </c>
      <c r="C39" s="9" t="s">
        <v>96</v>
      </c>
      <c r="D39" s="9" t="s">
        <v>92</v>
      </c>
      <c r="E39" s="10">
        <v>4999</v>
      </c>
      <c r="F39" s="10">
        <v>2766.1133333333332</v>
      </c>
      <c r="G39" s="11">
        <v>52</v>
      </c>
    </row>
    <row r="40" spans="1:7" x14ac:dyDescent="0.2">
      <c r="A40" s="9" t="s">
        <v>41</v>
      </c>
      <c r="B40" s="9" t="s">
        <v>1</v>
      </c>
      <c r="C40" s="9" t="s">
        <v>96</v>
      </c>
      <c r="D40" s="9" t="s">
        <v>91</v>
      </c>
      <c r="E40" s="10">
        <v>1299</v>
      </c>
      <c r="F40" s="10">
        <v>692.8</v>
      </c>
      <c r="G40" s="11">
        <v>70</v>
      </c>
    </row>
    <row r="41" spans="1:7" x14ac:dyDescent="0.2">
      <c r="A41" s="9" t="s">
        <v>42</v>
      </c>
      <c r="B41" s="9" t="s">
        <v>1</v>
      </c>
      <c r="C41" s="9" t="s">
        <v>96</v>
      </c>
      <c r="D41" s="9" t="s">
        <v>91</v>
      </c>
      <c r="E41" s="10">
        <v>1299</v>
      </c>
      <c r="F41" s="10">
        <v>796.72</v>
      </c>
      <c r="G41" s="11">
        <v>140</v>
      </c>
    </row>
    <row r="42" spans="1:7" x14ac:dyDescent="0.2">
      <c r="A42" s="9" t="s">
        <v>43</v>
      </c>
      <c r="B42" s="9" t="s">
        <v>1</v>
      </c>
      <c r="C42" s="9" t="s">
        <v>96</v>
      </c>
      <c r="D42" s="9" t="s">
        <v>91</v>
      </c>
      <c r="E42" s="10">
        <v>999</v>
      </c>
      <c r="F42" s="10">
        <v>492.84</v>
      </c>
      <c r="G42" s="11">
        <v>349</v>
      </c>
    </row>
    <row r="43" spans="1:7" x14ac:dyDescent="0.2">
      <c r="A43" s="9" t="s">
        <v>44</v>
      </c>
      <c r="B43" s="9" t="s">
        <v>1</v>
      </c>
      <c r="C43" s="9" t="s">
        <v>96</v>
      </c>
      <c r="D43" s="9" t="s">
        <v>91</v>
      </c>
      <c r="E43" s="10">
        <v>999</v>
      </c>
      <c r="F43" s="10">
        <v>579.41999999999996</v>
      </c>
      <c r="G43" s="11">
        <v>85</v>
      </c>
    </row>
    <row r="44" spans="1:7" x14ac:dyDescent="0.2">
      <c r="A44" s="9" t="s">
        <v>45</v>
      </c>
      <c r="B44" s="9" t="s">
        <v>1</v>
      </c>
      <c r="C44" s="9" t="s">
        <v>96</v>
      </c>
      <c r="D44" s="9" t="s">
        <v>91</v>
      </c>
      <c r="E44" s="10">
        <v>999</v>
      </c>
      <c r="F44" s="10">
        <v>446.21999999999997</v>
      </c>
      <c r="G44" s="11">
        <v>89</v>
      </c>
    </row>
    <row r="45" spans="1:7" x14ac:dyDescent="0.2">
      <c r="A45" s="9" t="s">
        <v>46</v>
      </c>
      <c r="B45" s="9" t="s">
        <v>1</v>
      </c>
      <c r="C45" s="9" t="s">
        <v>96</v>
      </c>
      <c r="D45" s="9" t="s">
        <v>91</v>
      </c>
      <c r="E45" s="10">
        <v>699</v>
      </c>
      <c r="F45" s="10">
        <v>428.72</v>
      </c>
      <c r="G45" s="11">
        <v>70</v>
      </c>
    </row>
    <row r="46" spans="1:7" x14ac:dyDescent="0.2">
      <c r="A46" s="9" t="s">
        <v>47</v>
      </c>
      <c r="B46" s="9" t="s">
        <v>1</v>
      </c>
      <c r="C46" s="9" t="s">
        <v>96</v>
      </c>
      <c r="D46" s="9" t="s">
        <v>91</v>
      </c>
      <c r="E46" s="10">
        <v>699</v>
      </c>
      <c r="F46" s="10">
        <v>363.48</v>
      </c>
      <c r="G46" s="11">
        <v>38</v>
      </c>
    </row>
    <row r="47" spans="1:7" x14ac:dyDescent="0.2">
      <c r="A47" s="9" t="s">
        <v>48</v>
      </c>
      <c r="B47" s="9" t="s">
        <v>1</v>
      </c>
      <c r="C47" s="9" t="s">
        <v>96</v>
      </c>
      <c r="D47" s="9" t="s">
        <v>91</v>
      </c>
      <c r="E47" s="10">
        <v>699</v>
      </c>
      <c r="F47" s="10">
        <v>419.40000000000003</v>
      </c>
      <c r="G47" s="11">
        <v>96</v>
      </c>
    </row>
    <row r="48" spans="1:7" x14ac:dyDescent="0.2">
      <c r="A48" s="9" t="s">
        <v>49</v>
      </c>
      <c r="B48" s="9" t="s">
        <v>1</v>
      </c>
      <c r="C48" s="9" t="s">
        <v>96</v>
      </c>
      <c r="D48" s="9" t="s">
        <v>91</v>
      </c>
      <c r="E48" s="10">
        <v>699</v>
      </c>
      <c r="F48" s="10">
        <v>382.12</v>
      </c>
      <c r="G48" s="11">
        <v>79</v>
      </c>
    </row>
    <row r="49" spans="1:7" x14ac:dyDescent="0.2">
      <c r="A49" s="9" t="s">
        <v>50</v>
      </c>
      <c r="B49" s="9" t="s">
        <v>1</v>
      </c>
      <c r="C49" s="9" t="s">
        <v>96</v>
      </c>
      <c r="D49" s="9" t="s">
        <v>91</v>
      </c>
      <c r="E49" s="10">
        <v>699</v>
      </c>
      <c r="F49" s="10">
        <v>400.76</v>
      </c>
      <c r="G49" s="11">
        <v>77</v>
      </c>
    </row>
    <row r="50" spans="1:7" x14ac:dyDescent="0.2">
      <c r="A50" s="9" t="s">
        <v>51</v>
      </c>
      <c r="B50" s="9" t="s">
        <v>1</v>
      </c>
      <c r="C50" s="9" t="s">
        <v>96</v>
      </c>
      <c r="D50" s="9" t="s">
        <v>91</v>
      </c>
      <c r="E50" s="10">
        <v>699</v>
      </c>
      <c r="F50" s="10">
        <v>302.90000000000003</v>
      </c>
      <c r="G50" s="11">
        <v>82</v>
      </c>
    </row>
    <row r="51" spans="1:7" x14ac:dyDescent="0.2">
      <c r="A51" s="9" t="s">
        <v>52</v>
      </c>
      <c r="B51" s="9" t="s">
        <v>1</v>
      </c>
      <c r="C51" s="9" t="s">
        <v>96</v>
      </c>
      <c r="D51" s="9" t="s">
        <v>91</v>
      </c>
      <c r="E51" s="10">
        <v>699</v>
      </c>
      <c r="F51" s="10">
        <v>424.06</v>
      </c>
      <c r="G51" s="11">
        <v>39</v>
      </c>
    </row>
    <row r="52" spans="1:7" x14ac:dyDescent="0.2">
      <c r="A52" s="9" t="s">
        <v>53</v>
      </c>
      <c r="B52" s="9" t="s">
        <v>1</v>
      </c>
      <c r="C52" s="9" t="s">
        <v>96</v>
      </c>
      <c r="D52" s="9" t="s">
        <v>91</v>
      </c>
      <c r="E52" s="10">
        <v>699</v>
      </c>
      <c r="F52" s="10">
        <v>307.55999999999995</v>
      </c>
      <c r="G52" s="11">
        <v>46</v>
      </c>
    </row>
    <row r="53" spans="1:7" x14ac:dyDescent="0.2">
      <c r="A53" s="9" t="s">
        <v>54</v>
      </c>
      <c r="B53" s="9" t="s">
        <v>1</v>
      </c>
      <c r="C53" s="9" t="s">
        <v>96</v>
      </c>
      <c r="D53" s="9" t="s">
        <v>91</v>
      </c>
      <c r="E53" s="10">
        <v>699</v>
      </c>
      <c r="F53" s="10">
        <v>424.06</v>
      </c>
      <c r="G53" s="11">
        <v>62</v>
      </c>
    </row>
    <row r="54" spans="1:7" x14ac:dyDescent="0.2">
      <c r="A54" s="9" t="s">
        <v>55</v>
      </c>
      <c r="B54" s="9" t="s">
        <v>1</v>
      </c>
      <c r="C54" s="9" t="s">
        <v>96</v>
      </c>
      <c r="D54" s="9" t="s">
        <v>91</v>
      </c>
      <c r="E54" s="10">
        <v>499</v>
      </c>
      <c r="F54" s="10">
        <v>309.38</v>
      </c>
      <c r="G54" s="11">
        <v>82</v>
      </c>
    </row>
    <row r="55" spans="1:7" x14ac:dyDescent="0.2">
      <c r="A55" s="9" t="s">
        <v>56</v>
      </c>
      <c r="B55" s="9" t="s">
        <v>1</v>
      </c>
      <c r="C55" s="9" t="s">
        <v>96</v>
      </c>
      <c r="D55" s="9" t="s">
        <v>91</v>
      </c>
      <c r="E55" s="10">
        <v>499</v>
      </c>
      <c r="F55" s="10">
        <v>249.5</v>
      </c>
      <c r="G55" s="11">
        <v>78</v>
      </c>
    </row>
    <row r="56" spans="1:7" x14ac:dyDescent="0.2">
      <c r="A56" s="9" t="s">
        <v>57</v>
      </c>
      <c r="B56" s="9" t="s">
        <v>1</v>
      </c>
      <c r="C56" s="9" t="s">
        <v>96</v>
      </c>
      <c r="D56" s="9" t="s">
        <v>91</v>
      </c>
      <c r="E56" s="10">
        <v>2299</v>
      </c>
      <c r="F56" s="10">
        <v>1180.1533333333334</v>
      </c>
      <c r="G56" s="11">
        <v>100</v>
      </c>
    </row>
    <row r="57" spans="1:7" x14ac:dyDescent="0.2">
      <c r="A57" s="9" t="s">
        <v>58</v>
      </c>
      <c r="B57" s="9" t="s">
        <v>2</v>
      </c>
      <c r="C57" s="9" t="s">
        <v>96</v>
      </c>
      <c r="D57" s="9" t="s">
        <v>91</v>
      </c>
      <c r="E57" s="10">
        <v>699</v>
      </c>
      <c r="F57" s="10">
        <v>410.08</v>
      </c>
      <c r="G57" s="11">
        <v>96</v>
      </c>
    </row>
    <row r="58" spans="1:7" x14ac:dyDescent="0.2">
      <c r="A58" s="9" t="s">
        <v>59</v>
      </c>
      <c r="B58" s="9" t="s">
        <v>2</v>
      </c>
      <c r="C58" s="9" t="s">
        <v>96</v>
      </c>
      <c r="D58" s="9" t="s">
        <v>92</v>
      </c>
      <c r="E58" s="10">
        <v>1799</v>
      </c>
      <c r="F58" s="10">
        <v>1019.4333333333334</v>
      </c>
      <c r="G58" s="11">
        <v>80</v>
      </c>
    </row>
    <row r="59" spans="1:7" x14ac:dyDescent="0.2">
      <c r="A59" s="9" t="s">
        <v>60</v>
      </c>
      <c r="B59" s="9" t="s">
        <v>2</v>
      </c>
      <c r="C59" s="9" t="s">
        <v>96</v>
      </c>
      <c r="D59" s="9" t="s">
        <v>92</v>
      </c>
      <c r="E59" s="10">
        <v>1799</v>
      </c>
      <c r="F59" s="10">
        <v>887.50666666666655</v>
      </c>
      <c r="G59" s="11">
        <v>47</v>
      </c>
    </row>
    <row r="60" spans="1:7" x14ac:dyDescent="0.2">
      <c r="A60" s="9" t="s">
        <v>61</v>
      </c>
      <c r="B60" s="9" t="s">
        <v>1</v>
      </c>
      <c r="C60" s="9" t="s">
        <v>96</v>
      </c>
      <c r="D60" s="9" t="s">
        <v>92</v>
      </c>
      <c r="E60" s="10">
        <v>1699</v>
      </c>
      <c r="F60" s="10">
        <v>1098.6866666666667</v>
      </c>
      <c r="G60" s="11">
        <v>572</v>
      </c>
    </row>
    <row r="61" spans="1:7" x14ac:dyDescent="0.2">
      <c r="A61" s="9" t="s">
        <v>62</v>
      </c>
      <c r="B61" s="9" t="s">
        <v>1</v>
      </c>
      <c r="C61" s="9" t="s">
        <v>96</v>
      </c>
      <c r="D61" s="9" t="s">
        <v>92</v>
      </c>
      <c r="E61" s="10">
        <v>1699</v>
      </c>
      <c r="F61" s="10">
        <v>894.80666666666673</v>
      </c>
      <c r="G61" s="11">
        <v>686</v>
      </c>
    </row>
    <row r="62" spans="1:7" x14ac:dyDescent="0.2">
      <c r="A62" s="9" t="s">
        <v>63</v>
      </c>
      <c r="B62" s="9" t="s">
        <v>1</v>
      </c>
      <c r="C62" s="9" t="s">
        <v>96</v>
      </c>
      <c r="D62" s="9" t="s">
        <v>91</v>
      </c>
      <c r="E62" s="10">
        <v>1999</v>
      </c>
      <c r="F62" s="10">
        <v>1239.3799999999999</v>
      </c>
      <c r="G62" s="11">
        <v>89</v>
      </c>
    </row>
    <row r="63" spans="1:7" x14ac:dyDescent="0.2">
      <c r="A63" s="9" t="s">
        <v>64</v>
      </c>
      <c r="B63" s="9" t="s">
        <v>1</v>
      </c>
      <c r="C63" s="9" t="s">
        <v>96</v>
      </c>
      <c r="D63" s="9" t="s">
        <v>91</v>
      </c>
      <c r="E63" s="10">
        <v>1999</v>
      </c>
      <c r="F63" s="10">
        <v>1226.0533333333335</v>
      </c>
      <c r="G63" s="11">
        <v>57</v>
      </c>
    </row>
    <row r="64" spans="1:7" x14ac:dyDescent="0.2">
      <c r="A64" s="9" t="s">
        <v>65</v>
      </c>
      <c r="B64" s="9" t="s">
        <v>1</v>
      </c>
      <c r="C64" s="9" t="s">
        <v>96</v>
      </c>
      <c r="D64" s="9" t="s">
        <v>91</v>
      </c>
      <c r="E64" s="10">
        <v>1499</v>
      </c>
      <c r="F64" s="10">
        <v>929.37999999999988</v>
      </c>
      <c r="G64" s="11">
        <v>50</v>
      </c>
    </row>
    <row r="65" spans="1:7" x14ac:dyDescent="0.2">
      <c r="A65" s="9" t="s">
        <v>66</v>
      </c>
      <c r="B65" s="9" t="s">
        <v>1</v>
      </c>
      <c r="C65" s="9" t="s">
        <v>96</v>
      </c>
      <c r="D65" s="9" t="s">
        <v>91</v>
      </c>
      <c r="E65" s="10">
        <v>1499</v>
      </c>
      <c r="F65" s="10">
        <v>999.33333333333337</v>
      </c>
      <c r="G65" s="11">
        <v>62</v>
      </c>
    </row>
    <row r="66" spans="1:7" x14ac:dyDescent="0.2">
      <c r="A66" s="9" t="s">
        <v>67</v>
      </c>
      <c r="B66" s="9" t="s">
        <v>1</v>
      </c>
      <c r="C66" s="9" t="s">
        <v>96</v>
      </c>
      <c r="D66" s="9" t="s">
        <v>91</v>
      </c>
      <c r="E66" s="10">
        <v>1799</v>
      </c>
      <c r="F66" s="10">
        <v>791.56</v>
      </c>
      <c r="G66" s="11">
        <v>53</v>
      </c>
    </row>
    <row r="67" spans="1:7" x14ac:dyDescent="0.2">
      <c r="A67" s="9" t="s">
        <v>68</v>
      </c>
      <c r="B67" s="9" t="s">
        <v>1</v>
      </c>
      <c r="C67" s="9" t="s">
        <v>96</v>
      </c>
      <c r="D67" s="9" t="s">
        <v>91</v>
      </c>
      <c r="E67" s="10">
        <v>1799</v>
      </c>
      <c r="F67" s="10">
        <v>743.58666666666659</v>
      </c>
      <c r="G67" s="11">
        <v>64</v>
      </c>
    </row>
    <row r="68" spans="1:7" x14ac:dyDescent="0.2">
      <c r="A68" s="9" t="s">
        <v>69</v>
      </c>
      <c r="B68" s="9" t="s">
        <v>1</v>
      </c>
      <c r="C68" s="9" t="s">
        <v>96</v>
      </c>
      <c r="D68" s="9" t="s">
        <v>91</v>
      </c>
      <c r="E68" s="10">
        <v>1799</v>
      </c>
      <c r="F68" s="10">
        <v>1151.3599999999999</v>
      </c>
      <c r="G68" s="11">
        <v>76</v>
      </c>
    </row>
    <row r="69" spans="1:7" x14ac:dyDescent="0.2">
      <c r="A69" s="9" t="s">
        <v>70</v>
      </c>
      <c r="B69" s="9" t="s">
        <v>1</v>
      </c>
      <c r="C69" s="9" t="s">
        <v>96</v>
      </c>
      <c r="D69" s="9" t="s">
        <v>91</v>
      </c>
      <c r="E69" s="10">
        <v>1799</v>
      </c>
      <c r="F69" s="10">
        <v>899.5</v>
      </c>
      <c r="G69" s="11">
        <v>48</v>
      </c>
    </row>
    <row r="70" spans="1:7" x14ac:dyDescent="0.2">
      <c r="A70" s="9" t="s">
        <v>71</v>
      </c>
      <c r="B70" s="9" t="s">
        <v>1</v>
      </c>
      <c r="C70" s="9" t="s">
        <v>96</v>
      </c>
      <c r="D70" s="9" t="s">
        <v>91</v>
      </c>
      <c r="E70" s="10">
        <v>1499</v>
      </c>
      <c r="F70" s="10">
        <v>989.34</v>
      </c>
      <c r="G70" s="11">
        <v>44</v>
      </c>
    </row>
    <row r="71" spans="1:7" x14ac:dyDescent="0.2">
      <c r="A71" s="9" t="s">
        <v>72</v>
      </c>
      <c r="B71" s="9" t="s">
        <v>1</v>
      </c>
      <c r="C71" s="9" t="s">
        <v>96</v>
      </c>
      <c r="D71" s="9" t="s">
        <v>91</v>
      </c>
      <c r="E71" s="10">
        <v>1499</v>
      </c>
      <c r="F71" s="10">
        <v>969.35333333333335</v>
      </c>
      <c r="G71" s="11">
        <v>54</v>
      </c>
    </row>
    <row r="72" spans="1:7" x14ac:dyDescent="0.2">
      <c r="A72" s="9" t="s">
        <v>73</v>
      </c>
      <c r="B72" s="9" t="s">
        <v>1</v>
      </c>
      <c r="C72" s="9" t="s">
        <v>96</v>
      </c>
      <c r="D72" s="9" t="s">
        <v>91</v>
      </c>
      <c r="E72" s="10">
        <v>1499</v>
      </c>
      <c r="F72" s="10">
        <v>759.49333333333334</v>
      </c>
      <c r="G72" s="11">
        <v>80</v>
      </c>
    </row>
    <row r="73" spans="1:7" x14ac:dyDescent="0.2">
      <c r="A73" s="9" t="s">
        <v>74</v>
      </c>
      <c r="B73" s="9" t="s">
        <v>1</v>
      </c>
      <c r="C73" s="9" t="s">
        <v>97</v>
      </c>
      <c r="D73" s="9" t="s">
        <v>91</v>
      </c>
      <c r="E73" s="10">
        <v>1499</v>
      </c>
      <c r="F73" s="10">
        <v>889.40666666666675</v>
      </c>
      <c r="G73" s="11">
        <v>58</v>
      </c>
    </row>
    <row r="74" spans="1:7" x14ac:dyDescent="0.2">
      <c r="A74" s="9" t="s">
        <v>75</v>
      </c>
      <c r="B74" s="9" t="s">
        <v>1</v>
      </c>
      <c r="C74" s="9" t="s">
        <v>97</v>
      </c>
      <c r="D74" s="9" t="s">
        <v>91</v>
      </c>
      <c r="E74" s="10">
        <v>1499</v>
      </c>
      <c r="F74" s="10">
        <v>659.56</v>
      </c>
      <c r="G74" s="11">
        <v>123</v>
      </c>
    </row>
    <row r="75" spans="1:7" x14ac:dyDescent="0.2">
      <c r="A75" s="9" t="s">
        <v>76</v>
      </c>
      <c r="B75" s="9" t="s">
        <v>1</v>
      </c>
      <c r="C75" s="9" t="s">
        <v>97</v>
      </c>
      <c r="D75" s="9" t="s">
        <v>91</v>
      </c>
      <c r="E75" s="10">
        <v>1499</v>
      </c>
      <c r="F75" s="10">
        <v>919.38666666666677</v>
      </c>
      <c r="G75" s="11">
        <v>131</v>
      </c>
    </row>
    <row r="76" spans="1:7" x14ac:dyDescent="0.2">
      <c r="A76" s="9" t="s">
        <v>77</v>
      </c>
      <c r="B76" s="9" t="s">
        <v>2</v>
      </c>
      <c r="C76" s="9" t="s">
        <v>97</v>
      </c>
      <c r="D76" s="9" t="s">
        <v>91</v>
      </c>
      <c r="E76" s="10">
        <v>1999</v>
      </c>
      <c r="F76" s="10">
        <v>1119.4399999999998</v>
      </c>
      <c r="G76" s="11">
        <v>147</v>
      </c>
    </row>
    <row r="77" spans="1:7" x14ac:dyDescent="0.2">
      <c r="A77" s="9" t="s">
        <v>78</v>
      </c>
      <c r="B77" s="9" t="s">
        <v>2</v>
      </c>
      <c r="C77" s="9" t="s">
        <v>96</v>
      </c>
      <c r="D77" s="9" t="s">
        <v>91</v>
      </c>
      <c r="E77" s="10">
        <v>1999</v>
      </c>
      <c r="F77" s="10">
        <v>999.5</v>
      </c>
      <c r="G77" s="11">
        <v>130</v>
      </c>
    </row>
    <row r="78" spans="1:7" x14ac:dyDescent="0.2">
      <c r="A78" s="9" t="s">
        <v>79</v>
      </c>
      <c r="B78" s="9" t="s">
        <v>2</v>
      </c>
      <c r="C78" s="9" t="s">
        <v>96</v>
      </c>
      <c r="D78" s="9" t="s">
        <v>91</v>
      </c>
      <c r="E78" s="10">
        <v>1499</v>
      </c>
      <c r="F78" s="10">
        <v>639.57333333333338</v>
      </c>
      <c r="G78" s="11">
        <v>117</v>
      </c>
    </row>
    <row r="79" spans="1:7" x14ac:dyDescent="0.2">
      <c r="A79" s="9" t="s">
        <v>80</v>
      </c>
      <c r="B79" s="9" t="s">
        <v>2</v>
      </c>
      <c r="C79" s="9" t="s">
        <v>96</v>
      </c>
      <c r="D79" s="9" t="s">
        <v>91</v>
      </c>
      <c r="E79" s="10">
        <v>1799</v>
      </c>
      <c r="F79" s="10">
        <v>719.6</v>
      </c>
      <c r="G79" s="11">
        <v>198</v>
      </c>
    </row>
    <row r="80" spans="1:7" x14ac:dyDescent="0.2">
      <c r="A80" s="9" t="s">
        <v>81</v>
      </c>
      <c r="B80" s="9" t="s">
        <v>2</v>
      </c>
      <c r="C80" s="9" t="s">
        <v>96</v>
      </c>
      <c r="D80" s="9" t="s">
        <v>91</v>
      </c>
      <c r="E80" s="10">
        <v>1799</v>
      </c>
      <c r="F80" s="10">
        <v>923.48666666666668</v>
      </c>
      <c r="G80" s="11">
        <v>129</v>
      </c>
    </row>
    <row r="81" spans="1:7" x14ac:dyDescent="0.2">
      <c r="A81" s="9" t="s">
        <v>82</v>
      </c>
      <c r="B81" s="9" t="s">
        <v>2</v>
      </c>
      <c r="C81" s="9" t="s">
        <v>96</v>
      </c>
      <c r="D81" s="9" t="s">
        <v>91</v>
      </c>
      <c r="E81" s="10">
        <v>1499</v>
      </c>
      <c r="F81" s="10">
        <v>839.43999999999994</v>
      </c>
      <c r="G81" s="11">
        <v>258</v>
      </c>
    </row>
    <row r="82" spans="1:7" x14ac:dyDescent="0.2">
      <c r="A82" s="9" t="s">
        <v>83</v>
      </c>
      <c r="B82" s="9" t="s">
        <v>2</v>
      </c>
      <c r="C82" s="9" t="s">
        <v>96</v>
      </c>
      <c r="D82" s="9" t="s">
        <v>91</v>
      </c>
      <c r="E82" s="10">
        <v>1499</v>
      </c>
      <c r="F82" s="10">
        <v>989.34</v>
      </c>
      <c r="G82" s="11">
        <v>149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EFF2-C768-42EA-B99E-C30D6C6B073D}">
  <dimension ref="A1:I154"/>
  <sheetViews>
    <sheetView topLeftCell="A2" zoomScale="85" zoomScaleNormal="85" workbookViewId="0">
      <selection activeCell="C6" sqref="A2:I154"/>
    </sheetView>
  </sheetViews>
  <sheetFormatPr defaultRowHeight="15" x14ac:dyDescent="0.25"/>
  <cols>
    <col min="6" max="6" width="13.42578125" customWidth="1"/>
    <col min="8" max="8" width="14.140625" customWidth="1"/>
    <col min="9" max="9" width="12.85546875" customWidth="1"/>
  </cols>
  <sheetData>
    <row r="1" spans="1:9" x14ac:dyDescent="0.25">
      <c r="A1" t="s">
        <v>108</v>
      </c>
      <c r="B1" s="5" t="s">
        <v>3</v>
      </c>
      <c r="C1" s="5" t="s">
        <v>0</v>
      </c>
      <c r="D1" s="5" t="s">
        <v>95</v>
      </c>
      <c r="E1" s="5" t="s">
        <v>89</v>
      </c>
      <c r="F1" s="6" t="s">
        <v>101</v>
      </c>
      <c r="G1" s="6" t="s">
        <v>102</v>
      </c>
      <c r="H1" s="7" t="s">
        <v>94</v>
      </c>
      <c r="I1" s="19" t="s">
        <v>109</v>
      </c>
    </row>
    <row r="2" spans="1:9" x14ac:dyDescent="0.25">
      <c r="A2">
        <v>2017</v>
      </c>
      <c r="B2" s="9" t="s">
        <v>4</v>
      </c>
      <c r="C2" s="9" t="s">
        <v>1</v>
      </c>
      <c r="D2" s="9" t="s">
        <v>97</v>
      </c>
      <c r="E2" s="9" t="s">
        <v>90</v>
      </c>
      <c r="F2" s="10">
        <v>4999</v>
      </c>
      <c r="G2" s="10">
        <v>1930.6482758620691</v>
      </c>
      <c r="H2" s="11">
        <v>55</v>
      </c>
      <c r="I2">
        <v>168759.3448275862</v>
      </c>
    </row>
    <row r="3" spans="1:9" x14ac:dyDescent="0.25">
      <c r="A3">
        <v>2017</v>
      </c>
      <c r="B3" s="9" t="s">
        <v>5</v>
      </c>
      <c r="C3" s="9" t="s">
        <v>2</v>
      </c>
      <c r="D3" s="9" t="s">
        <v>97</v>
      </c>
      <c r="E3" s="9" t="s">
        <v>90</v>
      </c>
      <c r="F3" s="10">
        <v>3399</v>
      </c>
      <c r="G3" s="10">
        <v>1687.7793103448275</v>
      </c>
      <c r="H3" s="11">
        <v>42</v>
      </c>
      <c r="I3">
        <v>71871.268965517243</v>
      </c>
    </row>
    <row r="4" spans="1:9" x14ac:dyDescent="0.25">
      <c r="A4">
        <v>2017</v>
      </c>
      <c r="B4" s="9" t="s">
        <v>6</v>
      </c>
      <c r="C4" s="9" t="s">
        <v>2</v>
      </c>
      <c r="D4" s="9" t="s">
        <v>96</v>
      </c>
      <c r="E4" s="9" t="s">
        <v>90</v>
      </c>
      <c r="F4" s="10">
        <v>4499</v>
      </c>
      <c r="G4" s="10">
        <v>2265.0137931034483</v>
      </c>
      <c r="H4" s="11">
        <v>194</v>
      </c>
      <c r="I4">
        <v>433393.32413793105</v>
      </c>
    </row>
    <row r="5" spans="1:9" x14ac:dyDescent="0.25">
      <c r="A5">
        <v>2017</v>
      </c>
      <c r="B5" s="9" t="s">
        <v>9</v>
      </c>
      <c r="C5" s="9" t="s">
        <v>2</v>
      </c>
      <c r="D5" s="9" t="s">
        <v>96</v>
      </c>
      <c r="E5" s="9" t="s">
        <v>90</v>
      </c>
      <c r="F5" s="10">
        <v>4899</v>
      </c>
      <c r="G5" s="10">
        <v>2060.9586206896552</v>
      </c>
      <c r="H5" s="11">
        <v>105</v>
      </c>
      <c r="I5">
        <v>297994.3448275862</v>
      </c>
    </row>
    <row r="6" spans="1:9" x14ac:dyDescent="0.25">
      <c r="A6">
        <v>2017</v>
      </c>
      <c r="B6" s="9" t="s">
        <v>10</v>
      </c>
      <c r="C6" s="9" t="s">
        <v>1</v>
      </c>
      <c r="D6" s="9" t="s">
        <v>96</v>
      </c>
      <c r="E6" s="9" t="s">
        <v>90</v>
      </c>
      <c r="F6" s="10">
        <v>799</v>
      </c>
      <c r="G6" s="10">
        <v>457.3586206896552</v>
      </c>
      <c r="H6" s="11">
        <v>88</v>
      </c>
      <c r="I6">
        <v>30064.441379310341</v>
      </c>
    </row>
    <row r="7" spans="1:9" x14ac:dyDescent="0.25">
      <c r="A7">
        <v>2017</v>
      </c>
      <c r="B7" s="9" t="s">
        <v>11</v>
      </c>
      <c r="C7" s="9" t="s">
        <v>2</v>
      </c>
      <c r="D7" s="9" t="s">
        <v>96</v>
      </c>
      <c r="E7" s="9" t="s">
        <v>90</v>
      </c>
      <c r="F7" s="10">
        <v>1599</v>
      </c>
      <c r="G7" s="10">
        <v>1102.7586206896551</v>
      </c>
      <c r="H7" s="11">
        <v>45</v>
      </c>
      <c r="I7">
        <v>22330.862068965518</v>
      </c>
    </row>
    <row r="8" spans="1:9" x14ac:dyDescent="0.25">
      <c r="A8">
        <v>2017</v>
      </c>
      <c r="B8" s="9" t="s">
        <v>12</v>
      </c>
      <c r="C8" s="9" t="s">
        <v>2</v>
      </c>
      <c r="D8" s="9" t="s">
        <v>96</v>
      </c>
      <c r="E8" s="9" t="s">
        <v>90</v>
      </c>
      <c r="F8" s="10">
        <v>799</v>
      </c>
      <c r="G8" s="10">
        <v>506.95172413793108</v>
      </c>
      <c r="H8" s="11">
        <v>134</v>
      </c>
      <c r="I8">
        <v>39134.468965517233</v>
      </c>
    </row>
    <row r="9" spans="1:9" x14ac:dyDescent="0.25">
      <c r="A9">
        <v>2017</v>
      </c>
      <c r="B9" s="9" t="s">
        <v>13</v>
      </c>
      <c r="C9" s="9" t="s">
        <v>2</v>
      </c>
      <c r="D9" s="9" t="s">
        <v>96</v>
      </c>
      <c r="E9" s="9" t="s">
        <v>90</v>
      </c>
      <c r="F9" s="10">
        <v>1499</v>
      </c>
      <c r="G9" s="10">
        <v>940.75172413793109</v>
      </c>
      <c r="H9" s="11">
        <v>262</v>
      </c>
      <c r="I9">
        <v>146261.04827586206</v>
      </c>
    </row>
    <row r="10" spans="1:9" x14ac:dyDescent="0.25">
      <c r="A10">
        <v>2017</v>
      </c>
      <c r="B10" s="9" t="s">
        <v>14</v>
      </c>
      <c r="C10" s="9" t="s">
        <v>1</v>
      </c>
      <c r="D10" s="9" t="s">
        <v>97</v>
      </c>
      <c r="E10" s="9" t="s">
        <v>90</v>
      </c>
      <c r="F10" s="10">
        <v>4999</v>
      </c>
      <c r="G10" s="10">
        <v>3137.3034482758621</v>
      </c>
      <c r="H10" s="11">
        <v>148</v>
      </c>
      <c r="I10">
        <v>275531.08965517243</v>
      </c>
    </row>
    <row r="11" spans="1:9" x14ac:dyDescent="0.25">
      <c r="A11">
        <v>2017</v>
      </c>
      <c r="B11" s="9" t="s">
        <v>15</v>
      </c>
      <c r="C11" s="9" t="s">
        <v>2</v>
      </c>
      <c r="D11" s="9" t="s">
        <v>97</v>
      </c>
      <c r="E11" s="9" t="s">
        <v>90</v>
      </c>
      <c r="F11" s="10">
        <v>4599</v>
      </c>
      <c r="G11" s="10">
        <v>3013.1379310344828</v>
      </c>
      <c r="H11" s="11">
        <v>148</v>
      </c>
      <c r="I11">
        <v>234707.58620689655</v>
      </c>
    </row>
    <row r="12" spans="1:9" x14ac:dyDescent="0.25">
      <c r="A12">
        <v>2017</v>
      </c>
      <c r="B12" s="9" t="s">
        <v>17</v>
      </c>
      <c r="C12" s="9" t="s">
        <v>1</v>
      </c>
      <c r="D12" s="9" t="s">
        <v>96</v>
      </c>
      <c r="E12" s="9" t="s">
        <v>91</v>
      </c>
      <c r="F12" s="10">
        <v>5399</v>
      </c>
      <c r="G12" s="10">
        <v>3127.6965517241379</v>
      </c>
      <c r="H12" s="11">
        <v>124</v>
      </c>
      <c r="I12">
        <v>281641.62758620689</v>
      </c>
    </row>
    <row r="13" spans="1:9" x14ac:dyDescent="0.25">
      <c r="A13">
        <v>2017</v>
      </c>
      <c r="B13" s="9" t="s">
        <v>18</v>
      </c>
      <c r="C13" s="9" t="s">
        <v>1</v>
      </c>
      <c r="D13" s="9" t="s">
        <v>96</v>
      </c>
      <c r="E13" s="9" t="s">
        <v>91</v>
      </c>
      <c r="F13" s="10">
        <v>5299</v>
      </c>
      <c r="G13" s="10">
        <v>3142.8551724137933</v>
      </c>
      <c r="H13" s="11">
        <v>48</v>
      </c>
      <c r="I13">
        <v>103494.95172413792</v>
      </c>
    </row>
    <row r="14" spans="1:9" x14ac:dyDescent="0.25">
      <c r="A14">
        <v>2017</v>
      </c>
      <c r="B14" s="9" t="s">
        <v>19</v>
      </c>
      <c r="C14" s="9" t="s">
        <v>1</v>
      </c>
      <c r="D14" s="9" t="s">
        <v>96</v>
      </c>
      <c r="E14" s="9" t="s">
        <v>91</v>
      </c>
      <c r="F14" s="10">
        <v>2099</v>
      </c>
      <c r="G14" s="10">
        <v>1259.4000000000001</v>
      </c>
      <c r="H14" s="11">
        <v>105</v>
      </c>
      <c r="I14">
        <v>88157.999999999985</v>
      </c>
    </row>
    <row r="15" spans="1:9" x14ac:dyDescent="0.25">
      <c r="A15">
        <v>2017</v>
      </c>
      <c r="B15" s="9" t="s">
        <v>20</v>
      </c>
      <c r="C15" s="9" t="s">
        <v>1</v>
      </c>
      <c r="D15" s="9" t="s">
        <v>96</v>
      </c>
      <c r="E15" s="9" t="s">
        <v>91</v>
      </c>
      <c r="F15" s="10">
        <v>1999</v>
      </c>
      <c r="G15" s="10">
        <v>1309.6896551724137</v>
      </c>
      <c r="H15" s="11">
        <v>60</v>
      </c>
      <c r="I15">
        <v>41358.620689655174</v>
      </c>
    </row>
    <row r="16" spans="1:9" x14ac:dyDescent="0.25">
      <c r="A16">
        <v>2017</v>
      </c>
      <c r="B16" s="9" t="s">
        <v>21</v>
      </c>
      <c r="C16" s="9" t="s">
        <v>1</v>
      </c>
      <c r="D16" s="9" t="s">
        <v>96</v>
      </c>
      <c r="E16" s="9" t="s">
        <v>91</v>
      </c>
      <c r="F16" s="10">
        <v>1999</v>
      </c>
      <c r="G16" s="10">
        <v>896.10344827586209</v>
      </c>
      <c r="H16" s="11">
        <v>80</v>
      </c>
      <c r="I16">
        <v>88231.724137931029</v>
      </c>
    </row>
    <row r="17" spans="1:9" x14ac:dyDescent="0.25">
      <c r="A17">
        <v>2017</v>
      </c>
      <c r="B17" s="9" t="s">
        <v>22</v>
      </c>
      <c r="C17" s="9" t="s">
        <v>1</v>
      </c>
      <c r="D17" s="9" t="s">
        <v>97</v>
      </c>
      <c r="E17" s="9" t="s">
        <v>91</v>
      </c>
      <c r="F17" s="10">
        <v>3099</v>
      </c>
      <c r="G17" s="10">
        <v>1453.3241379310346</v>
      </c>
      <c r="H17" s="11">
        <v>40</v>
      </c>
      <c r="I17">
        <v>65827.034482758623</v>
      </c>
    </row>
    <row r="18" spans="1:9" x14ac:dyDescent="0.25">
      <c r="A18">
        <v>2017</v>
      </c>
      <c r="B18" s="9" t="s">
        <v>23</v>
      </c>
      <c r="C18" s="9" t="s">
        <v>1</v>
      </c>
      <c r="D18" s="9" t="s">
        <v>97</v>
      </c>
      <c r="E18" s="9" t="s">
        <v>91</v>
      </c>
      <c r="F18" s="10">
        <v>2599</v>
      </c>
      <c r="G18" s="10">
        <v>1702.7931034482758</v>
      </c>
      <c r="H18" s="11">
        <v>48</v>
      </c>
      <c r="I18">
        <v>43017.931034482761</v>
      </c>
    </row>
    <row r="19" spans="1:9" x14ac:dyDescent="0.25">
      <c r="A19">
        <v>2017</v>
      </c>
      <c r="B19" s="9" t="s">
        <v>24</v>
      </c>
      <c r="C19" s="9" t="s">
        <v>1</v>
      </c>
      <c r="D19" s="9" t="s">
        <v>96</v>
      </c>
      <c r="E19" s="9" t="s">
        <v>91</v>
      </c>
      <c r="F19" s="10">
        <v>2099</v>
      </c>
      <c r="G19" s="10">
        <v>1273.8758620689655</v>
      </c>
      <c r="H19" s="11">
        <v>55</v>
      </c>
      <c r="I19">
        <v>45381.827586206899</v>
      </c>
    </row>
    <row r="20" spans="1:9" x14ac:dyDescent="0.25">
      <c r="A20">
        <v>2017</v>
      </c>
      <c r="B20" s="9" t="s">
        <v>25</v>
      </c>
      <c r="C20" s="9" t="s">
        <v>2</v>
      </c>
      <c r="D20" s="9" t="s">
        <v>96</v>
      </c>
      <c r="E20" s="9" t="s">
        <v>91</v>
      </c>
      <c r="F20" s="10">
        <v>2999</v>
      </c>
      <c r="G20" s="10">
        <v>1447.7931034482758</v>
      </c>
      <c r="H20" s="11">
        <v>61</v>
      </c>
      <c r="I20">
        <v>94623.620689655174</v>
      </c>
    </row>
    <row r="21" spans="1:9" x14ac:dyDescent="0.25">
      <c r="A21">
        <v>2017</v>
      </c>
      <c r="B21" s="9" t="s">
        <v>26</v>
      </c>
      <c r="C21" s="9" t="s">
        <v>2</v>
      </c>
      <c r="D21" s="9" t="s">
        <v>96</v>
      </c>
      <c r="E21" s="9" t="s">
        <v>91</v>
      </c>
      <c r="F21" s="10">
        <v>3999</v>
      </c>
      <c r="G21" s="10">
        <v>2399.4</v>
      </c>
      <c r="H21" s="11">
        <v>109</v>
      </c>
      <c r="I21">
        <v>174356.4</v>
      </c>
    </row>
    <row r="22" spans="1:9" x14ac:dyDescent="0.25">
      <c r="A22">
        <v>2017</v>
      </c>
      <c r="B22" s="9" t="s">
        <v>27</v>
      </c>
      <c r="C22" s="9" t="s">
        <v>2</v>
      </c>
      <c r="D22" s="9" t="s">
        <v>96</v>
      </c>
      <c r="E22" s="9" t="s">
        <v>91</v>
      </c>
      <c r="F22" s="10">
        <v>3399</v>
      </c>
      <c r="G22" s="10">
        <v>2180.0482758620692</v>
      </c>
      <c r="H22" s="11">
        <v>112</v>
      </c>
      <c r="I22">
        <v>136522.59310344825</v>
      </c>
    </row>
    <row r="23" spans="1:9" x14ac:dyDescent="0.25">
      <c r="A23">
        <v>2017</v>
      </c>
      <c r="B23" s="9" t="s">
        <v>28</v>
      </c>
      <c r="C23" s="9" t="s">
        <v>2</v>
      </c>
      <c r="D23" s="9" t="s">
        <v>96</v>
      </c>
      <c r="E23" s="9" t="s">
        <v>91</v>
      </c>
      <c r="F23" s="10">
        <v>2199</v>
      </c>
      <c r="G23" s="10">
        <v>925.09655172413784</v>
      </c>
      <c r="H23" s="11">
        <v>56</v>
      </c>
      <c r="I23">
        <v>71338.593103448278</v>
      </c>
    </row>
    <row r="24" spans="1:9" x14ac:dyDescent="0.25">
      <c r="A24">
        <v>2017</v>
      </c>
      <c r="B24" s="9" t="s">
        <v>29</v>
      </c>
      <c r="C24" s="9" t="s">
        <v>1</v>
      </c>
      <c r="D24" s="9" t="s">
        <v>96</v>
      </c>
      <c r="E24" s="9" t="s">
        <v>92</v>
      </c>
      <c r="F24" s="10">
        <v>5399</v>
      </c>
      <c r="G24" s="10">
        <v>2867.0551724137931</v>
      </c>
      <c r="H24" s="11">
        <v>394</v>
      </c>
      <c r="I24">
        <v>997586.26206896547</v>
      </c>
    </row>
    <row r="25" spans="1:9" x14ac:dyDescent="0.25">
      <c r="A25">
        <v>2017</v>
      </c>
      <c r="B25" s="9" t="s">
        <v>31</v>
      </c>
      <c r="C25" s="9" t="s">
        <v>2</v>
      </c>
      <c r="D25" s="9" t="s">
        <v>96</v>
      </c>
      <c r="E25" s="9" t="s">
        <v>92</v>
      </c>
      <c r="F25" s="10">
        <v>5499</v>
      </c>
      <c r="G25" s="10">
        <v>2351.2965517241378</v>
      </c>
      <c r="H25" s="11">
        <v>155</v>
      </c>
      <c r="I25">
        <v>487894.03448275867</v>
      </c>
    </row>
    <row r="26" spans="1:9" x14ac:dyDescent="0.25">
      <c r="A26">
        <v>2017</v>
      </c>
      <c r="B26" s="9" t="s">
        <v>32</v>
      </c>
      <c r="C26" s="9" t="s">
        <v>2</v>
      </c>
      <c r="D26" s="9" t="s">
        <v>97</v>
      </c>
      <c r="E26" s="9" t="s">
        <v>92</v>
      </c>
      <c r="F26" s="10">
        <v>5899</v>
      </c>
      <c r="G26" s="10">
        <v>2685.062068965517</v>
      </c>
      <c r="H26" s="11">
        <v>115</v>
      </c>
      <c r="I26">
        <v>369602.86206896557</v>
      </c>
    </row>
    <row r="27" spans="1:9" x14ac:dyDescent="0.25">
      <c r="A27">
        <v>2017</v>
      </c>
      <c r="B27" s="9" t="s">
        <v>33</v>
      </c>
      <c r="C27" s="9" t="s">
        <v>1</v>
      </c>
      <c r="D27" s="9" t="s">
        <v>97</v>
      </c>
      <c r="E27" s="9" t="s">
        <v>92</v>
      </c>
      <c r="F27" s="10">
        <v>7799</v>
      </c>
      <c r="G27" s="10">
        <v>3496.1034482758619</v>
      </c>
      <c r="H27" s="11">
        <v>127</v>
      </c>
      <c r="I27">
        <v>546467.86206896545</v>
      </c>
    </row>
    <row r="28" spans="1:9" x14ac:dyDescent="0.25">
      <c r="A28">
        <v>2017</v>
      </c>
      <c r="B28" s="9" t="s">
        <v>34</v>
      </c>
      <c r="C28" s="9" t="s">
        <v>1</v>
      </c>
      <c r="D28" s="9" t="s">
        <v>97</v>
      </c>
      <c r="E28" s="9" t="s">
        <v>92</v>
      </c>
      <c r="F28" s="10">
        <v>8299</v>
      </c>
      <c r="G28" s="10">
        <v>3949.1793103448276</v>
      </c>
      <c r="H28" s="11">
        <v>153</v>
      </c>
      <c r="I28">
        <v>665522.56551724148</v>
      </c>
    </row>
    <row r="29" spans="1:9" x14ac:dyDescent="0.25">
      <c r="A29">
        <v>2017</v>
      </c>
      <c r="B29" s="9" t="s">
        <v>35</v>
      </c>
      <c r="C29" s="9" t="s">
        <v>1</v>
      </c>
      <c r="D29" s="9" t="s">
        <v>97</v>
      </c>
      <c r="E29" s="9" t="s">
        <v>92</v>
      </c>
      <c r="F29" s="10">
        <v>5399</v>
      </c>
      <c r="G29" s="10">
        <v>2308.5379310344824</v>
      </c>
      <c r="H29" s="11">
        <v>75</v>
      </c>
      <c r="I29">
        <v>231784.65517241383</v>
      </c>
    </row>
    <row r="30" spans="1:9" x14ac:dyDescent="0.25">
      <c r="A30">
        <v>2017</v>
      </c>
      <c r="B30" s="9" t="s">
        <v>36</v>
      </c>
      <c r="C30" s="9" t="s">
        <v>1</v>
      </c>
      <c r="D30" s="9" t="s">
        <v>96</v>
      </c>
      <c r="E30" s="9" t="s">
        <v>92</v>
      </c>
      <c r="F30" s="10">
        <v>5599</v>
      </c>
      <c r="G30" s="10">
        <v>2162.3724137931035</v>
      </c>
      <c r="H30" s="11">
        <v>68</v>
      </c>
      <c r="I30">
        <v>233690.67586206895</v>
      </c>
    </row>
    <row r="31" spans="1:9" x14ac:dyDescent="0.25">
      <c r="A31">
        <v>2017</v>
      </c>
      <c r="B31" s="9" t="s">
        <v>38</v>
      </c>
      <c r="C31" s="9" t="s">
        <v>1</v>
      </c>
      <c r="D31" s="9" t="s">
        <v>96</v>
      </c>
      <c r="E31" s="9" t="s">
        <v>92</v>
      </c>
      <c r="F31" s="10">
        <v>7399</v>
      </c>
      <c r="G31" s="10">
        <v>4235.2896551724143</v>
      </c>
      <c r="H31" s="11">
        <v>150</v>
      </c>
      <c r="I31">
        <v>474556.55172413785</v>
      </c>
    </row>
    <row r="32" spans="1:9" x14ac:dyDescent="0.25">
      <c r="A32">
        <v>2017</v>
      </c>
      <c r="B32" s="9" t="s">
        <v>39</v>
      </c>
      <c r="C32" s="9" t="s">
        <v>1</v>
      </c>
      <c r="D32" s="9" t="s">
        <v>96</v>
      </c>
      <c r="E32" s="9" t="s">
        <v>92</v>
      </c>
      <c r="F32" s="10">
        <v>7499</v>
      </c>
      <c r="G32" s="10">
        <v>3671.9241379310347</v>
      </c>
      <c r="H32" s="11">
        <v>97</v>
      </c>
      <c r="I32">
        <v>371226.35862068966</v>
      </c>
    </row>
    <row r="33" spans="1:9" x14ac:dyDescent="0.25">
      <c r="A33">
        <v>2017</v>
      </c>
      <c r="B33" s="9" t="s">
        <v>40</v>
      </c>
      <c r="C33" s="9" t="s">
        <v>1</v>
      </c>
      <c r="D33" s="9" t="s">
        <v>96</v>
      </c>
      <c r="E33" s="9" t="s">
        <v>92</v>
      </c>
      <c r="F33" s="10">
        <v>4599</v>
      </c>
      <c r="G33" s="10">
        <v>2600.8137931034485</v>
      </c>
      <c r="H33" s="11">
        <v>81</v>
      </c>
      <c r="I33">
        <v>161853.08275862067</v>
      </c>
    </row>
    <row r="34" spans="1:9" x14ac:dyDescent="0.25">
      <c r="A34">
        <v>2017</v>
      </c>
      <c r="B34" s="9" t="s">
        <v>41</v>
      </c>
      <c r="C34" s="9" t="s">
        <v>1</v>
      </c>
      <c r="D34" s="9" t="s">
        <v>96</v>
      </c>
      <c r="E34" s="9" t="s">
        <v>91</v>
      </c>
      <c r="F34" s="10">
        <v>1699</v>
      </c>
      <c r="G34" s="10">
        <v>960.81379310344835</v>
      </c>
      <c r="H34" s="11">
        <v>163</v>
      </c>
      <c r="I34">
        <v>120324.35172413792</v>
      </c>
    </row>
    <row r="35" spans="1:9" x14ac:dyDescent="0.25">
      <c r="A35">
        <v>2017</v>
      </c>
      <c r="B35" s="9" t="s">
        <v>42</v>
      </c>
      <c r="C35" s="9" t="s">
        <v>1</v>
      </c>
      <c r="D35" s="9" t="s">
        <v>96</v>
      </c>
      <c r="E35" s="9" t="s">
        <v>91</v>
      </c>
      <c r="F35" s="10">
        <v>1299</v>
      </c>
      <c r="G35" s="10">
        <v>815.23448275862074</v>
      </c>
      <c r="H35" s="11">
        <v>125</v>
      </c>
      <c r="I35">
        <v>60470.689655172406</v>
      </c>
    </row>
    <row r="36" spans="1:9" x14ac:dyDescent="0.25">
      <c r="A36">
        <v>2017</v>
      </c>
      <c r="B36" s="9" t="s">
        <v>43</v>
      </c>
      <c r="C36" s="9" t="s">
        <v>1</v>
      </c>
      <c r="D36" s="9" t="s">
        <v>96</v>
      </c>
      <c r="E36" s="9" t="s">
        <v>91</v>
      </c>
      <c r="F36" s="10">
        <v>699</v>
      </c>
      <c r="G36" s="10">
        <v>347.08965517241381</v>
      </c>
      <c r="H36" s="11">
        <v>259</v>
      </c>
      <c r="I36">
        <v>91144.77931034482</v>
      </c>
    </row>
    <row r="37" spans="1:9" x14ac:dyDescent="0.25">
      <c r="A37">
        <v>2017</v>
      </c>
      <c r="B37" s="9" t="s">
        <v>44</v>
      </c>
      <c r="C37" s="9" t="s">
        <v>1</v>
      </c>
      <c r="D37" s="9" t="s">
        <v>96</v>
      </c>
      <c r="E37" s="9" t="s">
        <v>91</v>
      </c>
      <c r="F37" s="10">
        <v>599</v>
      </c>
      <c r="G37" s="10">
        <v>351.13793103448279</v>
      </c>
      <c r="H37" s="11">
        <v>151</v>
      </c>
      <c r="I37">
        <v>37427.172413793101</v>
      </c>
    </row>
    <row r="38" spans="1:9" x14ac:dyDescent="0.25">
      <c r="A38">
        <v>2017</v>
      </c>
      <c r="B38" s="9" t="s">
        <v>47</v>
      </c>
      <c r="C38" s="9" t="s">
        <v>1</v>
      </c>
      <c r="D38" s="9" t="s">
        <v>96</v>
      </c>
      <c r="E38" s="9" t="s">
        <v>91</v>
      </c>
      <c r="F38" s="10">
        <v>999</v>
      </c>
      <c r="G38" s="10">
        <v>530.50344827586207</v>
      </c>
      <c r="H38" s="11">
        <v>23</v>
      </c>
      <c r="I38">
        <v>10775.420689655173</v>
      </c>
    </row>
    <row r="39" spans="1:9" x14ac:dyDescent="0.25">
      <c r="A39">
        <v>2017</v>
      </c>
      <c r="B39" s="9" t="s">
        <v>48</v>
      </c>
      <c r="C39" s="9" t="s">
        <v>1</v>
      </c>
      <c r="D39" s="9" t="s">
        <v>96</v>
      </c>
      <c r="E39" s="9" t="s">
        <v>91</v>
      </c>
      <c r="F39" s="10">
        <v>699</v>
      </c>
      <c r="G39" s="10">
        <v>429.04137931034484</v>
      </c>
      <c r="H39" s="11">
        <v>72</v>
      </c>
      <c r="I39">
        <v>19437.020689655172</v>
      </c>
    </row>
    <row r="40" spans="1:9" x14ac:dyDescent="0.25">
      <c r="A40">
        <v>2017</v>
      </c>
      <c r="B40" s="9" t="s">
        <v>49</v>
      </c>
      <c r="C40" s="9" t="s">
        <v>1</v>
      </c>
      <c r="D40" s="9" t="s">
        <v>96</v>
      </c>
      <c r="E40" s="9" t="s">
        <v>91</v>
      </c>
      <c r="F40" s="10">
        <v>199</v>
      </c>
      <c r="G40" s="10">
        <v>112.53793103448277</v>
      </c>
      <c r="H40" s="11">
        <v>85</v>
      </c>
      <c r="I40">
        <v>7349.2758620689647</v>
      </c>
    </row>
    <row r="41" spans="1:9" x14ac:dyDescent="0.25">
      <c r="A41">
        <v>2017</v>
      </c>
      <c r="B41" s="9" t="s">
        <v>50</v>
      </c>
      <c r="C41" s="9" t="s">
        <v>1</v>
      </c>
      <c r="D41" s="9" t="s">
        <v>96</v>
      </c>
      <c r="E41" s="9" t="s">
        <v>91</v>
      </c>
      <c r="F41" s="10">
        <v>399</v>
      </c>
      <c r="G41" s="10">
        <v>228.39310344827587</v>
      </c>
      <c r="H41" s="11">
        <v>86</v>
      </c>
      <c r="I41">
        <v>14672.193103448275</v>
      </c>
    </row>
    <row r="42" spans="1:9" x14ac:dyDescent="0.25">
      <c r="A42">
        <v>2017</v>
      </c>
      <c r="B42" s="9" t="s">
        <v>51</v>
      </c>
      <c r="C42" s="9" t="s">
        <v>1</v>
      </c>
      <c r="D42" s="9" t="s">
        <v>96</v>
      </c>
      <c r="E42" s="9" t="s">
        <v>91</v>
      </c>
      <c r="F42" s="10">
        <v>899</v>
      </c>
      <c r="G42" s="10">
        <v>403</v>
      </c>
      <c r="H42" s="11">
        <v>127</v>
      </c>
      <c r="I42">
        <v>62992</v>
      </c>
    </row>
    <row r="43" spans="1:9" x14ac:dyDescent="0.25">
      <c r="A43">
        <v>2017</v>
      </c>
      <c r="B43" s="9" t="s">
        <v>52</v>
      </c>
      <c r="C43" s="9" t="s">
        <v>1</v>
      </c>
      <c r="D43" s="9" t="s">
        <v>96</v>
      </c>
      <c r="E43" s="9" t="s">
        <v>91</v>
      </c>
      <c r="F43" s="10">
        <v>799</v>
      </c>
      <c r="G43" s="10">
        <v>495.93103448275866</v>
      </c>
      <c r="H43" s="11">
        <v>21</v>
      </c>
      <c r="I43">
        <v>6364.4482758620679</v>
      </c>
    </row>
    <row r="44" spans="1:9" x14ac:dyDescent="0.25">
      <c r="A44">
        <v>2017</v>
      </c>
      <c r="B44" s="9" t="s">
        <v>53</v>
      </c>
      <c r="C44" s="9" t="s">
        <v>1</v>
      </c>
      <c r="D44" s="9" t="s">
        <v>96</v>
      </c>
      <c r="E44" s="9" t="s">
        <v>91</v>
      </c>
      <c r="F44" s="10">
        <v>1199</v>
      </c>
      <c r="G44" s="10">
        <v>537.48275862068965</v>
      </c>
      <c r="H44" s="11">
        <v>57</v>
      </c>
      <c r="I44">
        <v>37706.482758620688</v>
      </c>
    </row>
    <row r="45" spans="1:9" x14ac:dyDescent="0.25">
      <c r="A45">
        <v>2017</v>
      </c>
      <c r="B45" s="9" t="s">
        <v>54</v>
      </c>
      <c r="C45" s="9" t="s">
        <v>1</v>
      </c>
      <c r="D45" s="9" t="s">
        <v>96</v>
      </c>
      <c r="E45" s="9" t="s">
        <v>91</v>
      </c>
      <c r="F45" s="10">
        <v>599</v>
      </c>
      <c r="G45" s="10">
        <v>375.92413793103452</v>
      </c>
      <c r="H45" s="11">
        <v>77</v>
      </c>
      <c r="I45">
        <v>17176.841379310343</v>
      </c>
    </row>
    <row r="46" spans="1:9" x14ac:dyDescent="0.25">
      <c r="A46">
        <v>2017</v>
      </c>
      <c r="B46" s="9" t="s">
        <v>55</v>
      </c>
      <c r="C46" s="9" t="s">
        <v>1</v>
      </c>
      <c r="D46" s="9" t="s">
        <v>96</v>
      </c>
      <c r="E46" s="9" t="s">
        <v>91</v>
      </c>
      <c r="F46" s="10">
        <v>199</v>
      </c>
      <c r="G46" s="10">
        <v>127.63448275862069</v>
      </c>
      <c r="H46" s="11">
        <v>55</v>
      </c>
      <c r="I46">
        <v>3925.1034482758619</v>
      </c>
    </row>
    <row r="47" spans="1:9" x14ac:dyDescent="0.25">
      <c r="A47">
        <v>2017</v>
      </c>
      <c r="B47" s="9" t="s">
        <v>56</v>
      </c>
      <c r="C47" s="9" t="s">
        <v>1</v>
      </c>
      <c r="D47" s="9" t="s">
        <v>96</v>
      </c>
      <c r="E47" s="9" t="s">
        <v>91</v>
      </c>
      <c r="F47" s="10">
        <v>99</v>
      </c>
      <c r="G47" s="10">
        <v>49.158620689655173</v>
      </c>
      <c r="H47" s="11">
        <v>79</v>
      </c>
      <c r="I47">
        <v>3937.4689655172415</v>
      </c>
    </row>
    <row r="48" spans="1:9" x14ac:dyDescent="0.25">
      <c r="A48">
        <v>2017</v>
      </c>
      <c r="B48" s="9" t="s">
        <v>57</v>
      </c>
      <c r="C48" s="9" t="s">
        <v>1</v>
      </c>
      <c r="D48" s="9" t="s">
        <v>96</v>
      </c>
      <c r="E48" s="9" t="s">
        <v>91</v>
      </c>
      <c r="F48" s="10">
        <v>2799</v>
      </c>
      <c r="G48" s="10">
        <v>1409.1517241379311</v>
      </c>
      <c r="H48" s="11">
        <v>155</v>
      </c>
      <c r="I48">
        <v>215426.4827586207</v>
      </c>
    </row>
    <row r="49" spans="1:9" x14ac:dyDescent="0.25">
      <c r="A49">
        <v>2017</v>
      </c>
      <c r="B49" s="9" t="s">
        <v>58</v>
      </c>
      <c r="C49" s="9" t="s">
        <v>2</v>
      </c>
      <c r="D49" s="9" t="s">
        <v>96</v>
      </c>
      <c r="E49" s="9" t="s">
        <v>91</v>
      </c>
      <c r="F49" s="10">
        <v>799</v>
      </c>
      <c r="G49" s="10">
        <v>484.91034482758619</v>
      </c>
      <c r="H49" s="11">
        <v>100</v>
      </c>
      <c r="I49">
        <v>31408.96551724138</v>
      </c>
    </row>
    <row r="50" spans="1:9" x14ac:dyDescent="0.25">
      <c r="A50">
        <v>2017</v>
      </c>
      <c r="B50" s="9" t="s">
        <v>59</v>
      </c>
      <c r="C50" s="9" t="s">
        <v>2</v>
      </c>
      <c r="D50" s="9" t="s">
        <v>96</v>
      </c>
      <c r="E50" s="9" t="s">
        <v>92</v>
      </c>
      <c r="F50" s="10">
        <v>2099</v>
      </c>
      <c r="G50" s="10">
        <v>1215.9724137931034</v>
      </c>
      <c r="H50" s="11">
        <v>131</v>
      </c>
      <c r="I50">
        <v>115676.61379310345</v>
      </c>
    </row>
    <row r="51" spans="1:9" x14ac:dyDescent="0.25">
      <c r="A51">
        <v>2017</v>
      </c>
      <c r="B51" s="9" t="s">
        <v>60</v>
      </c>
      <c r="C51" s="9" t="s">
        <v>2</v>
      </c>
      <c r="D51" s="9" t="s">
        <v>96</v>
      </c>
      <c r="E51" s="9" t="s">
        <v>92</v>
      </c>
      <c r="F51" s="10">
        <v>2199</v>
      </c>
      <c r="G51" s="10">
        <v>1137.4137931034484</v>
      </c>
      <c r="H51" s="11">
        <v>56</v>
      </c>
      <c r="I51">
        <v>59448.827586206891</v>
      </c>
    </row>
    <row r="52" spans="1:9" x14ac:dyDescent="0.25">
      <c r="A52">
        <v>2017</v>
      </c>
      <c r="B52" s="9" t="s">
        <v>61</v>
      </c>
      <c r="C52" s="9" t="s">
        <v>1</v>
      </c>
      <c r="D52" s="9" t="s">
        <v>96</v>
      </c>
      <c r="E52" s="9" t="s">
        <v>92</v>
      </c>
      <c r="F52" s="10">
        <v>1199</v>
      </c>
      <c r="G52" s="10">
        <v>802.08965517241381</v>
      </c>
      <c r="H52" s="11">
        <v>927</v>
      </c>
      <c r="I52">
        <v>367935.88965517242</v>
      </c>
    </row>
    <row r="53" spans="1:9" x14ac:dyDescent="0.25">
      <c r="A53">
        <v>2017</v>
      </c>
      <c r="B53" s="9" t="s">
        <v>63</v>
      </c>
      <c r="C53" s="9" t="s">
        <v>1</v>
      </c>
      <c r="D53" s="9" t="s">
        <v>96</v>
      </c>
      <c r="E53" s="9" t="s">
        <v>91</v>
      </c>
      <c r="F53" s="10">
        <v>1499</v>
      </c>
      <c r="G53" s="10">
        <v>961.42758620689654</v>
      </c>
      <c r="H53" s="11">
        <v>60</v>
      </c>
      <c r="I53">
        <v>32254.344827586207</v>
      </c>
    </row>
    <row r="54" spans="1:9" x14ac:dyDescent="0.25">
      <c r="A54">
        <v>2017</v>
      </c>
      <c r="B54" s="9" t="s">
        <v>64</v>
      </c>
      <c r="C54" s="9" t="s">
        <v>1</v>
      </c>
      <c r="D54" s="9" t="s">
        <v>96</v>
      </c>
      <c r="E54" s="9" t="s">
        <v>91</v>
      </c>
      <c r="F54" s="10">
        <v>1799</v>
      </c>
      <c r="G54" s="10">
        <v>1116.6206896551726</v>
      </c>
      <c r="H54" s="11">
        <v>65</v>
      </c>
      <c r="I54">
        <v>44354.655172413783</v>
      </c>
    </row>
    <row r="55" spans="1:9" x14ac:dyDescent="0.25">
      <c r="A55">
        <v>2017</v>
      </c>
      <c r="B55" s="9" t="s">
        <v>65</v>
      </c>
      <c r="C55" s="9" t="s">
        <v>1</v>
      </c>
      <c r="D55" s="9" t="s">
        <v>96</v>
      </c>
      <c r="E55" s="9" t="s">
        <v>91</v>
      </c>
      <c r="F55" s="10">
        <v>1299</v>
      </c>
      <c r="G55" s="10">
        <v>842.11034482758612</v>
      </c>
      <c r="H55" s="11">
        <v>67</v>
      </c>
      <c r="I55">
        <v>30611.60689655173</v>
      </c>
    </row>
    <row r="56" spans="1:9" x14ac:dyDescent="0.25">
      <c r="A56">
        <v>2017</v>
      </c>
      <c r="B56" s="9" t="s">
        <v>66</v>
      </c>
      <c r="C56" s="9" t="s">
        <v>1</v>
      </c>
      <c r="D56" s="9" t="s">
        <v>96</v>
      </c>
      <c r="E56" s="9" t="s">
        <v>91</v>
      </c>
      <c r="F56" s="10">
        <v>1399</v>
      </c>
      <c r="G56" s="10">
        <v>945.53103448275863</v>
      </c>
      <c r="H56" s="11">
        <v>96</v>
      </c>
      <c r="I56">
        <v>43533.020689655168</v>
      </c>
    </row>
    <row r="57" spans="1:9" x14ac:dyDescent="0.25">
      <c r="A57">
        <v>2017</v>
      </c>
      <c r="B57" s="9" t="s">
        <v>67</v>
      </c>
      <c r="C57" s="9" t="s">
        <v>1</v>
      </c>
      <c r="D57" s="9" t="s">
        <v>96</v>
      </c>
      <c r="E57" s="9" t="s">
        <v>91</v>
      </c>
      <c r="F57" s="10">
        <v>1499</v>
      </c>
      <c r="G57" s="10">
        <v>661.62758620689658</v>
      </c>
      <c r="H57" s="11">
        <v>44</v>
      </c>
      <c r="I57">
        <v>36844.386206896554</v>
      </c>
    </row>
    <row r="58" spans="1:9" x14ac:dyDescent="0.25">
      <c r="A58">
        <v>2017</v>
      </c>
      <c r="B58" s="9" t="s">
        <v>68</v>
      </c>
      <c r="C58" s="9" t="s">
        <v>1</v>
      </c>
      <c r="D58" s="9" t="s">
        <v>96</v>
      </c>
      <c r="E58" s="9" t="s">
        <v>91</v>
      </c>
      <c r="F58" s="10">
        <v>1699</v>
      </c>
      <c r="G58" s="10">
        <v>656.16551724137935</v>
      </c>
      <c r="H58" s="11">
        <v>104</v>
      </c>
      <c r="I58">
        <v>108454.78620689655</v>
      </c>
    </row>
    <row r="59" spans="1:9" x14ac:dyDescent="0.25">
      <c r="A59">
        <v>2017</v>
      </c>
      <c r="B59" s="9" t="s">
        <v>69</v>
      </c>
      <c r="C59" s="9" t="s">
        <v>1</v>
      </c>
      <c r="D59" s="9" t="s">
        <v>96</v>
      </c>
      <c r="E59" s="9" t="s">
        <v>91</v>
      </c>
      <c r="F59" s="10">
        <v>1299</v>
      </c>
      <c r="G59" s="10">
        <v>860.02758620689656</v>
      </c>
      <c r="H59" s="11">
        <v>93</v>
      </c>
      <c r="I59">
        <v>40824.434482758617</v>
      </c>
    </row>
    <row r="60" spans="1:9" x14ac:dyDescent="0.25">
      <c r="A60">
        <v>2017</v>
      </c>
      <c r="B60" s="9" t="s">
        <v>73</v>
      </c>
      <c r="C60" s="9" t="s">
        <v>1</v>
      </c>
      <c r="D60" s="9" t="s">
        <v>96</v>
      </c>
      <c r="E60" s="9" t="s">
        <v>91</v>
      </c>
      <c r="F60" s="10">
        <v>1699</v>
      </c>
      <c r="G60" s="10">
        <v>867.07586206896553</v>
      </c>
      <c r="H60" s="11">
        <v>129</v>
      </c>
      <c r="I60">
        <v>107318.21379310345</v>
      </c>
    </row>
    <row r="61" spans="1:9" x14ac:dyDescent="0.25">
      <c r="A61">
        <v>2017</v>
      </c>
      <c r="B61" s="9" t="s">
        <v>74</v>
      </c>
      <c r="C61" s="9" t="s">
        <v>1</v>
      </c>
      <c r="D61" s="9" t="s">
        <v>96</v>
      </c>
      <c r="E61" s="9" t="s">
        <v>91</v>
      </c>
      <c r="F61" s="10">
        <v>1199</v>
      </c>
      <c r="G61" s="10">
        <v>744.20689655172418</v>
      </c>
      <c r="H61" s="11">
        <v>54</v>
      </c>
      <c r="I61">
        <v>24558.827586206895</v>
      </c>
    </row>
    <row r="62" spans="1:9" x14ac:dyDescent="0.25">
      <c r="A62">
        <v>2017</v>
      </c>
      <c r="B62" s="9" t="s">
        <v>75</v>
      </c>
      <c r="C62" s="9" t="s">
        <v>1</v>
      </c>
      <c r="D62" s="9" t="s">
        <v>96</v>
      </c>
      <c r="E62" s="9" t="s">
        <v>91</v>
      </c>
      <c r="F62" s="10">
        <v>1699</v>
      </c>
      <c r="G62" s="10">
        <v>796.77241379310351</v>
      </c>
      <c r="H62" s="11">
        <v>66</v>
      </c>
      <c r="I62">
        <v>59547.020689655168</v>
      </c>
    </row>
    <row r="63" spans="1:9" x14ac:dyDescent="0.25">
      <c r="A63">
        <v>2017</v>
      </c>
      <c r="B63" s="9" t="s">
        <v>76</v>
      </c>
      <c r="C63" s="9" t="s">
        <v>1</v>
      </c>
      <c r="D63" s="9" t="s">
        <v>96</v>
      </c>
      <c r="E63" s="9" t="s">
        <v>91</v>
      </c>
      <c r="F63" s="10">
        <v>1099</v>
      </c>
      <c r="G63" s="10">
        <v>704.87586206896549</v>
      </c>
      <c r="H63" s="11">
        <v>129</v>
      </c>
      <c r="I63">
        <v>50842.013793103455</v>
      </c>
    </row>
    <row r="64" spans="1:9" x14ac:dyDescent="0.25">
      <c r="A64">
        <v>2017</v>
      </c>
      <c r="B64" s="9" t="s">
        <v>77</v>
      </c>
      <c r="C64" s="9" t="s">
        <v>2</v>
      </c>
      <c r="D64" s="9" t="s">
        <v>96</v>
      </c>
      <c r="E64" s="9" t="s">
        <v>91</v>
      </c>
      <c r="F64" s="10">
        <v>1699</v>
      </c>
      <c r="G64" s="10">
        <v>995.9655172413793</v>
      </c>
      <c r="H64" s="11">
        <v>269</v>
      </c>
      <c r="I64">
        <v>189116.27586206896</v>
      </c>
    </row>
    <row r="65" spans="1:9" x14ac:dyDescent="0.25">
      <c r="A65">
        <v>2017</v>
      </c>
      <c r="B65" s="9" t="s">
        <v>78</v>
      </c>
      <c r="C65" s="9" t="s">
        <v>2</v>
      </c>
      <c r="D65" s="9" t="s">
        <v>96</v>
      </c>
      <c r="E65" s="9" t="s">
        <v>91</v>
      </c>
      <c r="F65" s="10">
        <v>1899</v>
      </c>
      <c r="G65" s="10">
        <v>929.85517241379318</v>
      </c>
      <c r="H65" s="11">
        <v>58</v>
      </c>
      <c r="I65">
        <v>56210.399999999994</v>
      </c>
    </row>
    <row r="66" spans="1:9" x14ac:dyDescent="0.25">
      <c r="A66">
        <v>2017</v>
      </c>
      <c r="B66" s="9" t="s">
        <v>79</v>
      </c>
      <c r="C66" s="9" t="s">
        <v>2</v>
      </c>
      <c r="D66" s="9" t="s">
        <v>96</v>
      </c>
      <c r="E66" s="9" t="s">
        <v>91</v>
      </c>
      <c r="F66" s="10">
        <v>1799</v>
      </c>
      <c r="G66" s="10">
        <v>831.26206896551719</v>
      </c>
      <c r="H66" s="11">
        <v>87</v>
      </c>
      <c r="I66">
        <v>84193.200000000012</v>
      </c>
    </row>
    <row r="67" spans="1:9" x14ac:dyDescent="0.25">
      <c r="A67">
        <v>2017</v>
      </c>
      <c r="B67" s="9" t="s">
        <v>80</v>
      </c>
      <c r="C67" s="9" t="s">
        <v>2</v>
      </c>
      <c r="D67" s="9" t="s">
        <v>96</v>
      </c>
      <c r="E67" s="9" t="s">
        <v>91</v>
      </c>
      <c r="F67" s="10">
        <v>1699</v>
      </c>
      <c r="G67" s="10">
        <v>714.75172413793098</v>
      </c>
      <c r="H67" s="11">
        <v>242</v>
      </c>
      <c r="I67">
        <v>238188.0827586207</v>
      </c>
    </row>
    <row r="68" spans="1:9" x14ac:dyDescent="0.25">
      <c r="A68">
        <v>2017</v>
      </c>
      <c r="B68" s="9" t="s">
        <v>81</v>
      </c>
      <c r="C68" s="9" t="s">
        <v>2</v>
      </c>
      <c r="D68" s="9" t="s">
        <v>96</v>
      </c>
      <c r="E68" s="9" t="s">
        <v>91</v>
      </c>
      <c r="F68" s="10">
        <v>1699</v>
      </c>
      <c r="G68" s="10">
        <v>867.07586206896553</v>
      </c>
      <c r="H68" s="11">
        <v>167</v>
      </c>
      <c r="I68">
        <v>138931.33103448275</v>
      </c>
    </row>
    <row r="69" spans="1:9" x14ac:dyDescent="0.25">
      <c r="A69">
        <v>2017</v>
      </c>
      <c r="B69" s="9" t="s">
        <v>83</v>
      </c>
      <c r="C69" s="9" t="s">
        <v>2</v>
      </c>
      <c r="D69" s="9" t="s">
        <v>96</v>
      </c>
      <c r="E69" s="9" t="s">
        <v>91</v>
      </c>
      <c r="F69" s="10">
        <v>1399</v>
      </c>
      <c r="G69" s="10">
        <v>955.17931034482763</v>
      </c>
      <c r="H69" s="11">
        <v>140</v>
      </c>
      <c r="I69">
        <v>62134.89655172413</v>
      </c>
    </row>
    <row r="70" spans="1:9" x14ac:dyDescent="0.25">
      <c r="A70">
        <v>2017</v>
      </c>
      <c r="B70" s="9" t="s">
        <v>84</v>
      </c>
      <c r="C70" s="9" t="s">
        <v>1</v>
      </c>
      <c r="D70" s="9" t="s">
        <v>96</v>
      </c>
      <c r="E70" s="9" t="s">
        <v>91</v>
      </c>
      <c r="F70" s="10">
        <v>1599</v>
      </c>
      <c r="G70" s="10">
        <v>1003.5103448275863</v>
      </c>
      <c r="H70" s="11">
        <v>119</v>
      </c>
      <c r="I70">
        <v>70863.268965517229</v>
      </c>
    </row>
    <row r="71" spans="1:9" x14ac:dyDescent="0.25">
      <c r="A71">
        <v>2017</v>
      </c>
      <c r="B71" s="9" t="s">
        <v>85</v>
      </c>
      <c r="C71" s="9" t="s">
        <v>2</v>
      </c>
      <c r="D71" s="9" t="s">
        <v>96</v>
      </c>
      <c r="E71" s="9" t="s">
        <v>92</v>
      </c>
      <c r="F71" s="10">
        <v>1299</v>
      </c>
      <c r="G71" s="10">
        <v>743.56551724137933</v>
      </c>
      <c r="H71" s="11">
        <v>68</v>
      </c>
      <c r="I71">
        <v>37769.544827586207</v>
      </c>
    </row>
    <row r="72" spans="1:9" x14ac:dyDescent="0.25">
      <c r="A72">
        <v>2017</v>
      </c>
      <c r="B72" s="9" t="s">
        <v>86</v>
      </c>
      <c r="C72" s="9" t="s">
        <v>2</v>
      </c>
      <c r="D72" s="9" t="s">
        <v>97</v>
      </c>
      <c r="E72" s="9" t="s">
        <v>92</v>
      </c>
      <c r="F72" s="10">
        <v>1499</v>
      </c>
      <c r="G72" s="10">
        <v>723.65517241379303</v>
      </c>
      <c r="H72" s="11">
        <v>34</v>
      </c>
      <c r="I72">
        <v>26361.724137931036</v>
      </c>
    </row>
    <row r="73" spans="1:9" x14ac:dyDescent="0.25">
      <c r="A73">
        <v>2017</v>
      </c>
      <c r="B73" s="9" t="s">
        <v>87</v>
      </c>
      <c r="C73" s="9" t="s">
        <v>2</v>
      </c>
      <c r="D73" s="9" t="s">
        <v>97</v>
      </c>
      <c r="E73" s="9" t="s">
        <v>90</v>
      </c>
      <c r="F73" s="10">
        <v>1499</v>
      </c>
      <c r="G73" s="10">
        <v>940.75172413793109</v>
      </c>
      <c r="H73" s="11">
        <v>160</v>
      </c>
      <c r="I73">
        <v>89319.724137931029</v>
      </c>
    </row>
    <row r="74" spans="1:9" x14ac:dyDescent="0.25">
      <c r="A74">
        <v>2017</v>
      </c>
      <c r="B74" s="9" t="s">
        <v>88</v>
      </c>
      <c r="C74" s="9" t="s">
        <v>1</v>
      </c>
      <c r="D74" s="9" t="s">
        <v>97</v>
      </c>
      <c r="E74" s="9" t="s">
        <v>90</v>
      </c>
      <c r="F74" s="10">
        <v>4299</v>
      </c>
      <c r="G74" s="10">
        <v>2638.6965517241379</v>
      </c>
      <c r="H74" s="11">
        <v>96</v>
      </c>
      <c r="I74">
        <v>159389.13103448277</v>
      </c>
    </row>
    <row r="75" spans="1:9" x14ac:dyDescent="0.25">
      <c r="A75">
        <v>2018</v>
      </c>
      <c r="B75" s="9" t="s">
        <v>4</v>
      </c>
      <c r="C75" s="9" t="s">
        <v>1</v>
      </c>
      <c r="D75" s="9" t="s">
        <v>97</v>
      </c>
      <c r="E75" s="9" t="s">
        <v>90</v>
      </c>
      <c r="F75" s="10">
        <v>5499</v>
      </c>
      <c r="G75" s="10">
        <v>2199.6</v>
      </c>
      <c r="H75" s="11">
        <v>45</v>
      </c>
      <c r="I75">
        <v>148473</v>
      </c>
    </row>
    <row r="76" spans="1:9" x14ac:dyDescent="0.25">
      <c r="A76">
        <v>2018</v>
      </c>
      <c r="B76" s="9" t="s">
        <v>5</v>
      </c>
      <c r="C76" s="9" t="s">
        <v>2</v>
      </c>
      <c r="D76" s="9" t="s">
        <v>97</v>
      </c>
      <c r="E76" s="9" t="s">
        <v>90</v>
      </c>
      <c r="F76" s="10">
        <v>3499</v>
      </c>
      <c r="G76" s="10">
        <v>1772.8266666666668</v>
      </c>
      <c r="H76" s="11">
        <v>88</v>
      </c>
      <c r="I76">
        <v>151903.25333333333</v>
      </c>
    </row>
    <row r="77" spans="1:9" x14ac:dyDescent="0.25">
      <c r="A77">
        <v>2018</v>
      </c>
      <c r="B77" s="9" t="s">
        <v>6</v>
      </c>
      <c r="C77" s="9" t="s">
        <v>2</v>
      </c>
      <c r="D77" s="9" t="s">
        <v>96</v>
      </c>
      <c r="E77" s="9" t="s">
        <v>90</v>
      </c>
      <c r="F77" s="10">
        <v>4799</v>
      </c>
      <c r="G77" s="10">
        <v>2399.5</v>
      </c>
      <c r="H77" s="11">
        <v>131</v>
      </c>
      <c r="I77">
        <v>314334.5</v>
      </c>
    </row>
    <row r="78" spans="1:9" x14ac:dyDescent="0.25">
      <c r="A78">
        <v>2018</v>
      </c>
      <c r="B78" s="9" t="s">
        <v>7</v>
      </c>
      <c r="C78" s="9" t="s">
        <v>2</v>
      </c>
      <c r="D78" s="9" t="s">
        <v>96</v>
      </c>
      <c r="E78" s="9" t="s">
        <v>90</v>
      </c>
      <c r="F78" s="10">
        <v>3799</v>
      </c>
      <c r="G78" s="10">
        <v>1671.56</v>
      </c>
      <c r="H78" s="11">
        <v>200</v>
      </c>
      <c r="I78">
        <v>425488</v>
      </c>
    </row>
    <row r="79" spans="1:9" x14ac:dyDescent="0.25">
      <c r="A79">
        <v>2018</v>
      </c>
      <c r="B79" s="9" t="s">
        <v>8</v>
      </c>
      <c r="C79" s="9" t="s">
        <v>2</v>
      </c>
      <c r="D79" s="9" t="s">
        <v>96</v>
      </c>
      <c r="E79" s="9" t="s">
        <v>90</v>
      </c>
      <c r="F79" s="10">
        <v>3799</v>
      </c>
      <c r="G79" s="10">
        <v>2304.7266666666669</v>
      </c>
      <c r="H79" s="11">
        <v>153</v>
      </c>
      <c r="I79">
        <v>228623.81999999995</v>
      </c>
    </row>
    <row r="80" spans="1:9" x14ac:dyDescent="0.25">
      <c r="A80">
        <v>2018</v>
      </c>
      <c r="B80" s="9" t="s">
        <v>9</v>
      </c>
      <c r="C80" s="9" t="s">
        <v>2</v>
      </c>
      <c r="D80" s="9" t="s">
        <v>96</v>
      </c>
      <c r="E80" s="9" t="s">
        <v>90</v>
      </c>
      <c r="F80" s="10">
        <v>4799</v>
      </c>
      <c r="G80" s="10">
        <v>2079.5666666666671</v>
      </c>
      <c r="H80" s="11">
        <v>191</v>
      </c>
      <c r="I80">
        <v>519411.7666666666</v>
      </c>
    </row>
    <row r="81" spans="1:9" x14ac:dyDescent="0.25">
      <c r="A81">
        <v>2018</v>
      </c>
      <c r="B81" s="9" t="s">
        <v>10</v>
      </c>
      <c r="C81" s="9" t="s">
        <v>1</v>
      </c>
      <c r="D81" s="9" t="s">
        <v>96</v>
      </c>
      <c r="E81" s="9" t="s">
        <v>90</v>
      </c>
      <c r="F81" s="10">
        <v>1299</v>
      </c>
      <c r="G81" s="10">
        <v>718.78</v>
      </c>
      <c r="H81" s="11">
        <v>129</v>
      </c>
      <c r="I81">
        <v>74848.38</v>
      </c>
    </row>
    <row r="82" spans="1:9" x14ac:dyDescent="0.25">
      <c r="A82">
        <v>2018</v>
      </c>
      <c r="B82" s="9" t="s">
        <v>11</v>
      </c>
      <c r="C82" s="9" t="s">
        <v>2</v>
      </c>
      <c r="D82" s="9" t="s">
        <v>96</v>
      </c>
      <c r="E82" s="9" t="s">
        <v>90</v>
      </c>
      <c r="F82" s="10">
        <v>1299</v>
      </c>
      <c r="G82" s="10">
        <v>831.36</v>
      </c>
      <c r="H82" s="11">
        <v>115</v>
      </c>
      <c r="I82">
        <v>53778.6</v>
      </c>
    </row>
    <row r="83" spans="1:9" x14ac:dyDescent="0.25">
      <c r="A83">
        <v>2018</v>
      </c>
      <c r="B83" s="9" t="s">
        <v>12</v>
      </c>
      <c r="C83" s="9" t="s">
        <v>2</v>
      </c>
      <c r="D83" s="9" t="s">
        <v>97</v>
      </c>
      <c r="E83" s="9" t="s">
        <v>90</v>
      </c>
      <c r="F83" s="10">
        <v>1299</v>
      </c>
      <c r="G83" s="10">
        <v>796.72</v>
      </c>
      <c r="H83" s="11">
        <v>148</v>
      </c>
      <c r="I83">
        <v>74337.440000000002</v>
      </c>
    </row>
    <row r="84" spans="1:9" x14ac:dyDescent="0.25">
      <c r="A84">
        <v>2018</v>
      </c>
      <c r="B84" s="9" t="s">
        <v>13</v>
      </c>
      <c r="C84" s="9" t="s">
        <v>2</v>
      </c>
      <c r="D84" s="9" t="s">
        <v>97</v>
      </c>
      <c r="E84" s="9" t="s">
        <v>90</v>
      </c>
      <c r="F84" s="10">
        <v>999</v>
      </c>
      <c r="G84" s="10">
        <v>606.06000000000006</v>
      </c>
      <c r="H84" s="11">
        <v>171</v>
      </c>
      <c r="I84">
        <v>67192.739999999991</v>
      </c>
    </row>
    <row r="85" spans="1:9" x14ac:dyDescent="0.25">
      <c r="A85">
        <v>2018</v>
      </c>
      <c r="B85" s="9" t="s">
        <v>14</v>
      </c>
      <c r="C85" s="9" t="s">
        <v>1</v>
      </c>
      <c r="D85" s="9" t="s">
        <v>96</v>
      </c>
      <c r="E85" s="9" t="s">
        <v>90</v>
      </c>
      <c r="F85" s="10">
        <v>4999</v>
      </c>
      <c r="G85" s="10">
        <v>3032.7266666666669</v>
      </c>
      <c r="H85" s="11">
        <v>109</v>
      </c>
      <c r="I85">
        <v>214323.79333333331</v>
      </c>
    </row>
    <row r="86" spans="1:9" x14ac:dyDescent="0.25">
      <c r="A86">
        <v>2018</v>
      </c>
      <c r="B86" s="9" t="s">
        <v>15</v>
      </c>
      <c r="C86" s="9" t="s">
        <v>2</v>
      </c>
      <c r="D86" s="9" t="s">
        <v>96</v>
      </c>
      <c r="E86" s="9" t="s">
        <v>90</v>
      </c>
      <c r="F86" s="10">
        <v>4999</v>
      </c>
      <c r="G86" s="10">
        <v>3166.0333333333333</v>
      </c>
      <c r="H86" s="11">
        <v>176</v>
      </c>
      <c r="I86">
        <v>322602.13333333336</v>
      </c>
    </row>
    <row r="87" spans="1:9" x14ac:dyDescent="0.25">
      <c r="A87">
        <v>2018</v>
      </c>
      <c r="B87" s="9" t="s">
        <v>16</v>
      </c>
      <c r="C87" s="9" t="s">
        <v>1</v>
      </c>
      <c r="D87" s="9" t="s">
        <v>96</v>
      </c>
      <c r="E87" s="9" t="s">
        <v>91</v>
      </c>
      <c r="F87" s="10">
        <v>5499</v>
      </c>
      <c r="G87" s="10">
        <v>2896.1400000000003</v>
      </c>
      <c r="H87" s="11">
        <v>136</v>
      </c>
      <c r="I87">
        <v>353988.95999999996</v>
      </c>
    </row>
    <row r="88" spans="1:9" x14ac:dyDescent="0.25">
      <c r="A88">
        <v>2018</v>
      </c>
      <c r="B88" s="9" t="s">
        <v>17</v>
      </c>
      <c r="C88" s="9" t="s">
        <v>1</v>
      </c>
      <c r="D88" s="9" t="s">
        <v>96</v>
      </c>
      <c r="E88" s="9" t="s">
        <v>91</v>
      </c>
      <c r="F88" s="10">
        <v>5499</v>
      </c>
      <c r="G88" s="10">
        <v>3079.44</v>
      </c>
      <c r="H88" s="11">
        <v>102</v>
      </c>
      <c r="I88">
        <v>246795.12</v>
      </c>
    </row>
    <row r="89" spans="1:9" x14ac:dyDescent="0.25">
      <c r="A89">
        <v>2018</v>
      </c>
      <c r="B89" s="9" t="s">
        <v>18</v>
      </c>
      <c r="C89" s="9" t="s">
        <v>1</v>
      </c>
      <c r="D89" s="9" t="s">
        <v>96</v>
      </c>
      <c r="E89" s="9" t="s">
        <v>91</v>
      </c>
      <c r="F89" s="10">
        <v>5499</v>
      </c>
      <c r="G89" s="10">
        <v>3152.76</v>
      </c>
      <c r="H89" s="11">
        <v>47</v>
      </c>
      <c r="I89">
        <v>110273.27999999998</v>
      </c>
    </row>
    <row r="90" spans="1:9" x14ac:dyDescent="0.25">
      <c r="A90">
        <v>2018</v>
      </c>
      <c r="B90" s="9" t="s">
        <v>19</v>
      </c>
      <c r="C90" s="9" t="s">
        <v>1</v>
      </c>
      <c r="D90" s="9" t="s">
        <v>97</v>
      </c>
      <c r="E90" s="9" t="s">
        <v>91</v>
      </c>
      <c r="F90" s="10">
        <v>1799</v>
      </c>
      <c r="G90" s="10">
        <v>1055.4133333333334</v>
      </c>
      <c r="H90" s="11">
        <v>69</v>
      </c>
      <c r="I90">
        <v>51307.479999999996</v>
      </c>
    </row>
    <row r="91" spans="1:9" x14ac:dyDescent="0.25">
      <c r="A91">
        <v>2018</v>
      </c>
      <c r="B91" s="9" t="s">
        <v>20</v>
      </c>
      <c r="C91" s="9" t="s">
        <v>1</v>
      </c>
      <c r="D91" s="9" t="s">
        <v>97</v>
      </c>
      <c r="E91" s="9" t="s">
        <v>91</v>
      </c>
      <c r="F91" s="10">
        <v>1799</v>
      </c>
      <c r="G91" s="10">
        <v>1199.3333333333333</v>
      </c>
      <c r="H91" s="11">
        <v>46</v>
      </c>
      <c r="I91">
        <v>27584.666666666672</v>
      </c>
    </row>
    <row r="92" spans="1:9" x14ac:dyDescent="0.25">
      <c r="A92">
        <v>2018</v>
      </c>
      <c r="B92" s="9" t="s">
        <v>21</v>
      </c>
      <c r="C92" s="9" t="s">
        <v>1</v>
      </c>
      <c r="D92" s="9" t="s">
        <v>96</v>
      </c>
      <c r="E92" s="9" t="s">
        <v>91</v>
      </c>
      <c r="F92" s="10">
        <v>1999</v>
      </c>
      <c r="G92" s="10">
        <v>879.56</v>
      </c>
      <c r="H92" s="11">
        <v>74</v>
      </c>
      <c r="I92">
        <v>82838.559999999998</v>
      </c>
    </row>
    <row r="93" spans="1:9" x14ac:dyDescent="0.25">
      <c r="A93">
        <v>2018</v>
      </c>
      <c r="B93" s="9" t="s">
        <v>22</v>
      </c>
      <c r="C93" s="9" t="s">
        <v>1</v>
      </c>
      <c r="D93" s="9" t="s">
        <v>96</v>
      </c>
      <c r="E93" s="9" t="s">
        <v>91</v>
      </c>
      <c r="F93" s="10">
        <v>2999</v>
      </c>
      <c r="G93" s="10">
        <v>1399.5333333333333</v>
      </c>
      <c r="H93" s="11">
        <v>26</v>
      </c>
      <c r="I93">
        <v>41586.133333333331</v>
      </c>
    </row>
    <row r="94" spans="1:9" x14ac:dyDescent="0.25">
      <c r="A94">
        <v>2018</v>
      </c>
      <c r="B94" s="9" t="s">
        <v>23</v>
      </c>
      <c r="C94" s="9" t="s">
        <v>1</v>
      </c>
      <c r="D94" s="9" t="s">
        <v>96</v>
      </c>
      <c r="E94" s="9" t="s">
        <v>91</v>
      </c>
      <c r="F94" s="10">
        <v>2499</v>
      </c>
      <c r="G94" s="10">
        <v>1599.36</v>
      </c>
      <c r="H94" s="11">
        <v>44</v>
      </c>
      <c r="I94">
        <v>39584.160000000003</v>
      </c>
    </row>
    <row r="95" spans="1:9" x14ac:dyDescent="0.25">
      <c r="A95">
        <v>2018</v>
      </c>
      <c r="B95" s="9" t="s">
        <v>24</v>
      </c>
      <c r="C95" s="9" t="s">
        <v>1</v>
      </c>
      <c r="D95" s="9" t="s">
        <v>96</v>
      </c>
      <c r="E95" s="9" t="s">
        <v>91</v>
      </c>
      <c r="F95" s="10">
        <v>2499</v>
      </c>
      <c r="G95" s="10">
        <v>1449.4199999999998</v>
      </c>
      <c r="H95" s="11">
        <v>28</v>
      </c>
      <c r="I95">
        <v>29388.240000000005</v>
      </c>
    </row>
    <row r="96" spans="1:9" x14ac:dyDescent="0.25">
      <c r="A96">
        <v>2018</v>
      </c>
      <c r="B96" s="9" t="s">
        <v>25</v>
      </c>
      <c r="C96" s="9" t="s">
        <v>2</v>
      </c>
      <c r="D96" s="9" t="s">
        <v>96</v>
      </c>
      <c r="E96" s="9" t="s">
        <v>91</v>
      </c>
      <c r="F96" s="10">
        <v>2999</v>
      </c>
      <c r="G96" s="10">
        <v>1399.5333333333333</v>
      </c>
      <c r="H96" s="11">
        <v>68</v>
      </c>
      <c r="I96">
        <v>108763.73333333334</v>
      </c>
    </row>
    <row r="97" spans="1:9" x14ac:dyDescent="0.25">
      <c r="A97">
        <v>2018</v>
      </c>
      <c r="B97" s="9" t="s">
        <v>26</v>
      </c>
      <c r="C97" s="9" t="s">
        <v>2</v>
      </c>
      <c r="D97" s="9" t="s">
        <v>96</v>
      </c>
      <c r="E97" s="9" t="s">
        <v>91</v>
      </c>
      <c r="F97" s="10">
        <v>3499</v>
      </c>
      <c r="G97" s="10">
        <v>2006.0933333333332</v>
      </c>
      <c r="H97" s="11">
        <v>96</v>
      </c>
      <c r="I97">
        <v>143319.04000000001</v>
      </c>
    </row>
    <row r="98" spans="1:9" x14ac:dyDescent="0.25">
      <c r="A98">
        <v>2018</v>
      </c>
      <c r="B98" s="9" t="s">
        <v>27</v>
      </c>
      <c r="C98" s="9" t="s">
        <v>2</v>
      </c>
      <c r="D98" s="9" t="s">
        <v>96</v>
      </c>
      <c r="E98" s="9" t="s">
        <v>91</v>
      </c>
      <c r="F98" s="10">
        <v>3499</v>
      </c>
      <c r="G98" s="10">
        <v>2169.3799999999997</v>
      </c>
      <c r="H98" s="11">
        <v>108</v>
      </c>
      <c r="I98">
        <v>143598.96000000005</v>
      </c>
    </row>
    <row r="99" spans="1:9" x14ac:dyDescent="0.25">
      <c r="A99">
        <v>2018</v>
      </c>
      <c r="B99" s="9" t="s">
        <v>28</v>
      </c>
      <c r="C99" s="9" t="s">
        <v>2</v>
      </c>
      <c r="D99" s="9" t="s">
        <v>97</v>
      </c>
      <c r="E99" s="9" t="s">
        <v>91</v>
      </c>
      <c r="F99" s="10">
        <v>2299</v>
      </c>
      <c r="G99" s="10">
        <v>1011.56</v>
      </c>
      <c r="H99" s="11">
        <v>80</v>
      </c>
      <c r="I99">
        <v>102995.20000000001</v>
      </c>
    </row>
    <row r="100" spans="1:9" x14ac:dyDescent="0.25">
      <c r="A100">
        <v>2018</v>
      </c>
      <c r="B100" s="9" t="s">
        <v>29</v>
      </c>
      <c r="C100" s="9" t="s">
        <v>1</v>
      </c>
      <c r="D100" s="9" t="s">
        <v>97</v>
      </c>
      <c r="E100" s="9" t="s">
        <v>92</v>
      </c>
      <c r="F100" s="10">
        <v>5499</v>
      </c>
      <c r="G100" s="10">
        <v>2969.4600000000005</v>
      </c>
      <c r="H100" s="11">
        <v>294</v>
      </c>
      <c r="I100">
        <v>743684.75999999989</v>
      </c>
    </row>
    <row r="101" spans="1:9" x14ac:dyDescent="0.25">
      <c r="A101">
        <v>2018</v>
      </c>
      <c r="B101" s="9" t="s">
        <v>30</v>
      </c>
      <c r="C101" s="9" t="s">
        <v>2</v>
      </c>
      <c r="D101" s="9" t="s">
        <v>97</v>
      </c>
      <c r="E101" s="9" t="s">
        <v>92</v>
      </c>
      <c r="F101" s="10">
        <v>5499</v>
      </c>
      <c r="G101" s="10">
        <v>2749.5</v>
      </c>
      <c r="H101" s="11">
        <v>257</v>
      </c>
      <c r="I101">
        <v>706621.5</v>
      </c>
    </row>
    <row r="102" spans="1:9" x14ac:dyDescent="0.25">
      <c r="A102">
        <v>2018</v>
      </c>
      <c r="B102" s="9" t="s">
        <v>31</v>
      </c>
      <c r="C102" s="9" t="s">
        <v>2</v>
      </c>
      <c r="D102" s="9" t="s">
        <v>97</v>
      </c>
      <c r="E102" s="9" t="s">
        <v>92</v>
      </c>
      <c r="F102" s="10">
        <v>5499</v>
      </c>
      <c r="G102" s="10">
        <v>2199.6</v>
      </c>
      <c r="H102" s="11">
        <v>117</v>
      </c>
      <c r="I102">
        <v>386029.8</v>
      </c>
    </row>
    <row r="103" spans="1:9" x14ac:dyDescent="0.25">
      <c r="A103">
        <v>2018</v>
      </c>
      <c r="B103" s="9" t="s">
        <v>32</v>
      </c>
      <c r="C103" s="9" t="s">
        <v>2</v>
      </c>
      <c r="D103" s="9" t="s">
        <v>96</v>
      </c>
      <c r="E103" s="9" t="s">
        <v>92</v>
      </c>
      <c r="F103" s="10">
        <v>5999</v>
      </c>
      <c r="G103" s="10">
        <v>2879.52</v>
      </c>
      <c r="H103" s="11">
        <v>90</v>
      </c>
      <c r="I103">
        <v>280753.2</v>
      </c>
    </row>
    <row r="104" spans="1:9" x14ac:dyDescent="0.25">
      <c r="A104">
        <v>2018</v>
      </c>
      <c r="B104" s="9" t="s">
        <v>33</v>
      </c>
      <c r="C104" s="9" t="s">
        <v>1</v>
      </c>
      <c r="D104" s="9" t="s">
        <v>96</v>
      </c>
      <c r="E104" s="9" t="s">
        <v>92</v>
      </c>
      <c r="F104" s="10">
        <v>7999</v>
      </c>
      <c r="G104" s="10">
        <v>3359.58</v>
      </c>
      <c r="H104" s="11">
        <v>140</v>
      </c>
      <c r="I104">
        <v>649518.80000000005</v>
      </c>
    </row>
    <row r="105" spans="1:9" x14ac:dyDescent="0.25">
      <c r="A105">
        <v>2018</v>
      </c>
      <c r="B105" s="9" t="s">
        <v>34</v>
      </c>
      <c r="C105" s="9" t="s">
        <v>1</v>
      </c>
      <c r="D105" s="9" t="s">
        <v>96</v>
      </c>
      <c r="E105" s="9" t="s">
        <v>92</v>
      </c>
      <c r="F105" s="10">
        <v>7999</v>
      </c>
      <c r="G105" s="10">
        <v>3626.2133333333331</v>
      </c>
      <c r="H105" s="11">
        <v>80</v>
      </c>
      <c r="I105">
        <v>349822.93333333335</v>
      </c>
    </row>
    <row r="106" spans="1:9" x14ac:dyDescent="0.25">
      <c r="A106">
        <v>2018</v>
      </c>
      <c r="B106" s="9" t="s">
        <v>35</v>
      </c>
      <c r="C106" s="9" t="s">
        <v>1</v>
      </c>
      <c r="D106" s="9" t="s">
        <v>96</v>
      </c>
      <c r="E106" s="9" t="s">
        <v>92</v>
      </c>
      <c r="F106" s="10">
        <v>5499</v>
      </c>
      <c r="G106" s="10">
        <v>2272.92</v>
      </c>
      <c r="H106" s="11">
        <v>56</v>
      </c>
      <c r="I106">
        <v>180660.47999999998</v>
      </c>
    </row>
    <row r="107" spans="1:9" x14ac:dyDescent="0.25">
      <c r="A107">
        <v>2018</v>
      </c>
      <c r="B107" s="9" t="s">
        <v>36</v>
      </c>
      <c r="C107" s="9" t="s">
        <v>1</v>
      </c>
      <c r="D107" s="9" t="s">
        <v>96</v>
      </c>
      <c r="E107" s="9" t="s">
        <v>92</v>
      </c>
      <c r="F107" s="10">
        <v>5999</v>
      </c>
      <c r="G107" s="10">
        <v>2439.5933333333332</v>
      </c>
      <c r="H107" s="11">
        <v>48</v>
      </c>
      <c r="I107">
        <v>170851.52000000002</v>
      </c>
    </row>
    <row r="108" spans="1:9" x14ac:dyDescent="0.25">
      <c r="A108">
        <v>2018</v>
      </c>
      <c r="B108" s="9" t="s">
        <v>37</v>
      </c>
      <c r="C108" s="9" t="s">
        <v>1</v>
      </c>
      <c r="D108" s="9" t="s">
        <v>96</v>
      </c>
      <c r="E108" s="9" t="s">
        <v>92</v>
      </c>
      <c r="F108" s="10">
        <v>5999</v>
      </c>
      <c r="G108" s="10">
        <v>3279.4533333333338</v>
      </c>
      <c r="H108" s="11">
        <v>128</v>
      </c>
      <c r="I108">
        <v>348101.97333333327</v>
      </c>
    </row>
    <row r="109" spans="1:9" x14ac:dyDescent="0.25">
      <c r="A109">
        <v>2018</v>
      </c>
      <c r="B109" s="9" t="s">
        <v>38</v>
      </c>
      <c r="C109" s="9" t="s">
        <v>1</v>
      </c>
      <c r="D109" s="9" t="s">
        <v>96</v>
      </c>
      <c r="E109" s="9" t="s">
        <v>92</v>
      </c>
      <c r="F109" s="10">
        <v>6999</v>
      </c>
      <c r="G109" s="10">
        <v>3966.1</v>
      </c>
      <c r="H109" s="11">
        <v>150</v>
      </c>
      <c r="I109">
        <v>454935</v>
      </c>
    </row>
    <row r="110" spans="1:9" x14ac:dyDescent="0.25">
      <c r="A110">
        <v>2018</v>
      </c>
      <c r="B110" s="9" t="s">
        <v>39</v>
      </c>
      <c r="C110" s="9" t="s">
        <v>1</v>
      </c>
      <c r="D110" s="9" t="s">
        <v>96</v>
      </c>
      <c r="E110" s="9" t="s">
        <v>92</v>
      </c>
      <c r="F110" s="10">
        <v>6999</v>
      </c>
      <c r="G110" s="10">
        <v>3452.8399999999997</v>
      </c>
      <c r="H110" s="11">
        <v>56</v>
      </c>
      <c r="I110">
        <v>198584.96000000002</v>
      </c>
    </row>
    <row r="111" spans="1:9" x14ac:dyDescent="0.25">
      <c r="A111">
        <v>2018</v>
      </c>
      <c r="B111" s="9" t="s">
        <v>40</v>
      </c>
      <c r="C111" s="9" t="s">
        <v>1</v>
      </c>
      <c r="D111" s="9" t="s">
        <v>96</v>
      </c>
      <c r="E111" s="9" t="s">
        <v>92</v>
      </c>
      <c r="F111" s="10">
        <v>4999</v>
      </c>
      <c r="G111" s="10">
        <v>2766.1133333333332</v>
      </c>
      <c r="H111" s="11">
        <v>52</v>
      </c>
      <c r="I111">
        <v>116110.10666666667</v>
      </c>
    </row>
    <row r="112" spans="1:9" x14ac:dyDescent="0.25">
      <c r="A112">
        <v>2018</v>
      </c>
      <c r="B112" s="9" t="s">
        <v>41</v>
      </c>
      <c r="C112" s="9" t="s">
        <v>1</v>
      </c>
      <c r="D112" s="9" t="s">
        <v>96</v>
      </c>
      <c r="E112" s="9" t="s">
        <v>91</v>
      </c>
      <c r="F112" s="10">
        <v>1299</v>
      </c>
      <c r="G112" s="10">
        <v>692.8</v>
      </c>
      <c r="H112" s="11">
        <v>70</v>
      </c>
      <c r="I112">
        <v>42434</v>
      </c>
    </row>
    <row r="113" spans="1:9" x14ac:dyDescent="0.25">
      <c r="A113">
        <v>2018</v>
      </c>
      <c r="B113" s="9" t="s">
        <v>42</v>
      </c>
      <c r="C113" s="9" t="s">
        <v>1</v>
      </c>
      <c r="D113" s="9" t="s">
        <v>96</v>
      </c>
      <c r="E113" s="9" t="s">
        <v>91</v>
      </c>
      <c r="F113" s="10">
        <v>1299</v>
      </c>
      <c r="G113" s="10">
        <v>796.72</v>
      </c>
      <c r="H113" s="11">
        <v>140</v>
      </c>
      <c r="I113">
        <v>70319.199999999997</v>
      </c>
    </row>
    <row r="114" spans="1:9" x14ac:dyDescent="0.25">
      <c r="A114">
        <v>2018</v>
      </c>
      <c r="B114" s="9" t="s">
        <v>43</v>
      </c>
      <c r="C114" s="9" t="s">
        <v>1</v>
      </c>
      <c r="D114" s="9" t="s">
        <v>96</v>
      </c>
      <c r="E114" s="9" t="s">
        <v>91</v>
      </c>
      <c r="F114" s="10">
        <v>999</v>
      </c>
      <c r="G114" s="10">
        <v>492.84</v>
      </c>
      <c r="H114" s="11">
        <v>349</v>
      </c>
      <c r="I114">
        <v>176649.84</v>
      </c>
    </row>
    <row r="115" spans="1:9" x14ac:dyDescent="0.25">
      <c r="A115">
        <v>2018</v>
      </c>
      <c r="B115" s="9" t="s">
        <v>44</v>
      </c>
      <c r="C115" s="9" t="s">
        <v>1</v>
      </c>
      <c r="D115" s="9" t="s">
        <v>96</v>
      </c>
      <c r="E115" s="9" t="s">
        <v>91</v>
      </c>
      <c r="F115" s="10">
        <v>999</v>
      </c>
      <c r="G115" s="10">
        <v>579.41999999999996</v>
      </c>
      <c r="H115" s="11">
        <v>85</v>
      </c>
      <c r="I115">
        <v>35664.300000000003</v>
      </c>
    </row>
    <row r="116" spans="1:9" x14ac:dyDescent="0.25">
      <c r="A116">
        <v>2018</v>
      </c>
      <c r="B116" s="9" t="s">
        <v>45</v>
      </c>
      <c r="C116" s="9" t="s">
        <v>1</v>
      </c>
      <c r="D116" s="9" t="s">
        <v>96</v>
      </c>
      <c r="E116" s="9" t="s">
        <v>91</v>
      </c>
      <c r="F116" s="10">
        <v>999</v>
      </c>
      <c r="G116" s="10">
        <v>446.21999999999997</v>
      </c>
      <c r="H116" s="11">
        <v>89</v>
      </c>
      <c r="I116">
        <v>49197.42</v>
      </c>
    </row>
    <row r="117" spans="1:9" x14ac:dyDescent="0.25">
      <c r="A117">
        <v>2018</v>
      </c>
      <c r="B117" s="9" t="s">
        <v>46</v>
      </c>
      <c r="C117" s="9" t="s">
        <v>1</v>
      </c>
      <c r="D117" s="9" t="s">
        <v>96</v>
      </c>
      <c r="E117" s="9" t="s">
        <v>91</v>
      </c>
      <c r="F117" s="10">
        <v>699</v>
      </c>
      <c r="G117" s="10">
        <v>428.72</v>
      </c>
      <c r="H117" s="11">
        <v>70</v>
      </c>
      <c r="I117">
        <v>18919.599999999999</v>
      </c>
    </row>
    <row r="118" spans="1:9" x14ac:dyDescent="0.25">
      <c r="A118">
        <v>2018</v>
      </c>
      <c r="B118" s="9" t="s">
        <v>47</v>
      </c>
      <c r="C118" s="9" t="s">
        <v>1</v>
      </c>
      <c r="D118" s="9" t="s">
        <v>96</v>
      </c>
      <c r="E118" s="9" t="s">
        <v>91</v>
      </c>
      <c r="F118" s="10">
        <v>699</v>
      </c>
      <c r="G118" s="10">
        <v>363.48</v>
      </c>
      <c r="H118" s="11">
        <v>38</v>
      </c>
      <c r="I118">
        <v>12749.759999999998</v>
      </c>
    </row>
    <row r="119" spans="1:9" x14ac:dyDescent="0.25">
      <c r="A119">
        <v>2018</v>
      </c>
      <c r="B119" s="9" t="s">
        <v>48</v>
      </c>
      <c r="C119" s="9" t="s">
        <v>1</v>
      </c>
      <c r="D119" s="9" t="s">
        <v>96</v>
      </c>
      <c r="E119" s="9" t="s">
        <v>91</v>
      </c>
      <c r="F119" s="10">
        <v>699</v>
      </c>
      <c r="G119" s="10">
        <v>419.40000000000003</v>
      </c>
      <c r="H119" s="11">
        <v>96</v>
      </c>
      <c r="I119">
        <v>26841.599999999999</v>
      </c>
    </row>
    <row r="120" spans="1:9" x14ac:dyDescent="0.25">
      <c r="A120">
        <v>2018</v>
      </c>
      <c r="B120" s="9" t="s">
        <v>49</v>
      </c>
      <c r="C120" s="9" t="s">
        <v>1</v>
      </c>
      <c r="D120" s="9" t="s">
        <v>96</v>
      </c>
      <c r="E120" s="9" t="s">
        <v>91</v>
      </c>
      <c r="F120" s="10">
        <v>699</v>
      </c>
      <c r="G120" s="10">
        <v>382.12</v>
      </c>
      <c r="H120" s="11">
        <v>79</v>
      </c>
      <c r="I120">
        <v>25033.52</v>
      </c>
    </row>
    <row r="121" spans="1:9" x14ac:dyDescent="0.25">
      <c r="A121">
        <v>2018</v>
      </c>
      <c r="B121" s="9" t="s">
        <v>50</v>
      </c>
      <c r="C121" s="9" t="s">
        <v>1</v>
      </c>
      <c r="D121" s="9" t="s">
        <v>96</v>
      </c>
      <c r="E121" s="9" t="s">
        <v>91</v>
      </c>
      <c r="F121" s="10">
        <v>699</v>
      </c>
      <c r="G121" s="10">
        <v>400.76</v>
      </c>
      <c r="H121" s="11">
        <v>77</v>
      </c>
      <c r="I121">
        <v>22964.48</v>
      </c>
    </row>
    <row r="122" spans="1:9" x14ac:dyDescent="0.25">
      <c r="A122">
        <v>2018</v>
      </c>
      <c r="B122" s="9" t="s">
        <v>51</v>
      </c>
      <c r="C122" s="9" t="s">
        <v>1</v>
      </c>
      <c r="D122" s="9" t="s">
        <v>96</v>
      </c>
      <c r="E122" s="9" t="s">
        <v>91</v>
      </c>
      <c r="F122" s="10">
        <v>699</v>
      </c>
      <c r="G122" s="10">
        <v>302.90000000000003</v>
      </c>
      <c r="H122" s="11">
        <v>82</v>
      </c>
      <c r="I122">
        <v>32480.199999999997</v>
      </c>
    </row>
    <row r="123" spans="1:9" x14ac:dyDescent="0.25">
      <c r="A123">
        <v>2018</v>
      </c>
      <c r="B123" s="9" t="s">
        <v>52</v>
      </c>
      <c r="C123" s="9" t="s">
        <v>1</v>
      </c>
      <c r="D123" s="9" t="s">
        <v>96</v>
      </c>
      <c r="E123" s="9" t="s">
        <v>91</v>
      </c>
      <c r="F123" s="10">
        <v>699</v>
      </c>
      <c r="G123" s="10">
        <v>424.06</v>
      </c>
      <c r="H123" s="11">
        <v>39</v>
      </c>
      <c r="I123">
        <v>10722.66</v>
      </c>
    </row>
    <row r="124" spans="1:9" x14ac:dyDescent="0.25">
      <c r="A124">
        <v>2018</v>
      </c>
      <c r="B124" s="9" t="s">
        <v>53</v>
      </c>
      <c r="C124" s="9" t="s">
        <v>1</v>
      </c>
      <c r="D124" s="9" t="s">
        <v>96</v>
      </c>
      <c r="E124" s="9" t="s">
        <v>91</v>
      </c>
      <c r="F124" s="10">
        <v>699</v>
      </c>
      <c r="G124" s="10">
        <v>307.55999999999995</v>
      </c>
      <c r="H124" s="11">
        <v>46</v>
      </c>
      <c r="I124">
        <v>18006.240000000002</v>
      </c>
    </row>
    <row r="125" spans="1:9" x14ac:dyDescent="0.25">
      <c r="A125">
        <v>2018</v>
      </c>
      <c r="B125" s="9" t="s">
        <v>54</v>
      </c>
      <c r="C125" s="9" t="s">
        <v>1</v>
      </c>
      <c r="D125" s="9" t="s">
        <v>96</v>
      </c>
      <c r="E125" s="9" t="s">
        <v>91</v>
      </c>
      <c r="F125" s="10">
        <v>699</v>
      </c>
      <c r="G125" s="10">
        <v>424.06</v>
      </c>
      <c r="H125" s="11">
        <v>62</v>
      </c>
      <c r="I125">
        <v>17046.28</v>
      </c>
    </row>
    <row r="126" spans="1:9" x14ac:dyDescent="0.25">
      <c r="A126">
        <v>2018</v>
      </c>
      <c r="B126" s="9" t="s">
        <v>55</v>
      </c>
      <c r="C126" s="9" t="s">
        <v>1</v>
      </c>
      <c r="D126" s="9" t="s">
        <v>96</v>
      </c>
      <c r="E126" s="9" t="s">
        <v>91</v>
      </c>
      <c r="F126" s="10">
        <v>499</v>
      </c>
      <c r="G126" s="10">
        <v>309.38</v>
      </c>
      <c r="H126" s="11">
        <v>82</v>
      </c>
      <c r="I126">
        <v>15548.84</v>
      </c>
    </row>
    <row r="127" spans="1:9" x14ac:dyDescent="0.25">
      <c r="A127">
        <v>2018</v>
      </c>
      <c r="B127" s="9" t="s">
        <v>56</v>
      </c>
      <c r="C127" s="9" t="s">
        <v>1</v>
      </c>
      <c r="D127" s="9" t="s">
        <v>96</v>
      </c>
      <c r="E127" s="9" t="s">
        <v>91</v>
      </c>
      <c r="F127" s="10">
        <v>499</v>
      </c>
      <c r="G127" s="10">
        <v>249.5</v>
      </c>
      <c r="H127" s="11">
        <v>78</v>
      </c>
      <c r="I127">
        <v>19461</v>
      </c>
    </row>
    <row r="128" spans="1:9" x14ac:dyDescent="0.25">
      <c r="A128">
        <v>2018</v>
      </c>
      <c r="B128" s="9" t="s">
        <v>57</v>
      </c>
      <c r="C128" s="9" t="s">
        <v>1</v>
      </c>
      <c r="D128" s="9" t="s">
        <v>96</v>
      </c>
      <c r="E128" s="9" t="s">
        <v>91</v>
      </c>
      <c r="F128" s="10">
        <v>2299</v>
      </c>
      <c r="G128" s="10">
        <v>1180.1533333333334</v>
      </c>
      <c r="H128" s="11">
        <v>100</v>
      </c>
      <c r="I128">
        <v>111884.66666666666</v>
      </c>
    </row>
    <row r="129" spans="1:9" x14ac:dyDescent="0.25">
      <c r="A129">
        <v>2018</v>
      </c>
      <c r="B129" s="9" t="s">
        <v>58</v>
      </c>
      <c r="C129" s="9" t="s">
        <v>2</v>
      </c>
      <c r="D129" s="9" t="s">
        <v>96</v>
      </c>
      <c r="E129" s="9" t="s">
        <v>91</v>
      </c>
      <c r="F129" s="10">
        <v>699</v>
      </c>
      <c r="G129" s="10">
        <v>410.08</v>
      </c>
      <c r="H129" s="11">
        <v>96</v>
      </c>
      <c r="I129">
        <v>27736.32</v>
      </c>
    </row>
    <row r="130" spans="1:9" x14ac:dyDescent="0.25">
      <c r="A130">
        <v>2018</v>
      </c>
      <c r="B130" s="9" t="s">
        <v>59</v>
      </c>
      <c r="C130" s="9" t="s">
        <v>2</v>
      </c>
      <c r="D130" s="9" t="s">
        <v>96</v>
      </c>
      <c r="E130" s="9" t="s">
        <v>92</v>
      </c>
      <c r="F130" s="10">
        <v>1799</v>
      </c>
      <c r="G130" s="10">
        <v>1019.4333333333334</v>
      </c>
      <c r="H130" s="11">
        <v>80</v>
      </c>
      <c r="I130">
        <v>62365.333333333328</v>
      </c>
    </row>
    <row r="131" spans="1:9" x14ac:dyDescent="0.25">
      <c r="A131">
        <v>2018</v>
      </c>
      <c r="B131" s="9" t="s">
        <v>60</v>
      </c>
      <c r="C131" s="9" t="s">
        <v>2</v>
      </c>
      <c r="D131" s="9" t="s">
        <v>96</v>
      </c>
      <c r="E131" s="9" t="s">
        <v>92</v>
      </c>
      <c r="F131" s="10">
        <v>1799</v>
      </c>
      <c r="G131" s="10">
        <v>887.50666666666655</v>
      </c>
      <c r="H131" s="11">
        <v>47</v>
      </c>
      <c r="I131">
        <v>42840.186666666676</v>
      </c>
    </row>
    <row r="132" spans="1:9" x14ac:dyDescent="0.25">
      <c r="A132">
        <v>2018</v>
      </c>
      <c r="B132" s="9" t="s">
        <v>61</v>
      </c>
      <c r="C132" s="9" t="s">
        <v>1</v>
      </c>
      <c r="D132" s="9" t="s">
        <v>96</v>
      </c>
      <c r="E132" s="9" t="s">
        <v>92</v>
      </c>
      <c r="F132" s="10">
        <v>1699</v>
      </c>
      <c r="G132" s="10">
        <v>1098.6866666666667</v>
      </c>
      <c r="H132" s="11">
        <v>572</v>
      </c>
      <c r="I132">
        <v>343379.22666666663</v>
      </c>
    </row>
    <row r="133" spans="1:9" x14ac:dyDescent="0.25">
      <c r="A133">
        <v>2018</v>
      </c>
      <c r="B133" s="9" t="s">
        <v>62</v>
      </c>
      <c r="C133" s="9" t="s">
        <v>1</v>
      </c>
      <c r="D133" s="9" t="s">
        <v>96</v>
      </c>
      <c r="E133" s="9" t="s">
        <v>92</v>
      </c>
      <c r="F133" s="10">
        <v>1699</v>
      </c>
      <c r="G133" s="10">
        <v>894.80666666666673</v>
      </c>
      <c r="H133" s="11">
        <v>686</v>
      </c>
      <c r="I133">
        <v>551676.62666666659</v>
      </c>
    </row>
    <row r="134" spans="1:9" x14ac:dyDescent="0.25">
      <c r="A134">
        <v>2018</v>
      </c>
      <c r="B134" s="9" t="s">
        <v>63</v>
      </c>
      <c r="C134" s="9" t="s">
        <v>1</v>
      </c>
      <c r="D134" s="9" t="s">
        <v>96</v>
      </c>
      <c r="E134" s="9" t="s">
        <v>91</v>
      </c>
      <c r="F134" s="10">
        <v>1999</v>
      </c>
      <c r="G134" s="10">
        <v>1239.3799999999999</v>
      </c>
      <c r="H134" s="11">
        <v>89</v>
      </c>
      <c r="I134">
        <v>67606.180000000008</v>
      </c>
    </row>
    <row r="135" spans="1:9" x14ac:dyDescent="0.25">
      <c r="A135">
        <v>2018</v>
      </c>
      <c r="B135" s="9" t="s">
        <v>64</v>
      </c>
      <c r="C135" s="9" t="s">
        <v>1</v>
      </c>
      <c r="D135" s="9" t="s">
        <v>96</v>
      </c>
      <c r="E135" s="9" t="s">
        <v>91</v>
      </c>
      <c r="F135" s="10">
        <v>1999</v>
      </c>
      <c r="G135" s="10">
        <v>1226.0533333333335</v>
      </c>
      <c r="H135" s="11">
        <v>57</v>
      </c>
      <c r="I135">
        <v>44057.959999999992</v>
      </c>
    </row>
    <row r="136" spans="1:9" x14ac:dyDescent="0.25">
      <c r="A136">
        <v>2018</v>
      </c>
      <c r="B136" s="9" t="s">
        <v>65</v>
      </c>
      <c r="C136" s="9" t="s">
        <v>1</v>
      </c>
      <c r="D136" s="9" t="s">
        <v>96</v>
      </c>
      <c r="E136" s="9" t="s">
        <v>91</v>
      </c>
      <c r="F136" s="10">
        <v>1499</v>
      </c>
      <c r="G136" s="10">
        <v>929.37999999999988</v>
      </c>
      <c r="H136" s="11">
        <v>50</v>
      </c>
      <c r="I136">
        <v>28481.000000000007</v>
      </c>
    </row>
    <row r="137" spans="1:9" x14ac:dyDescent="0.25">
      <c r="A137">
        <v>2018</v>
      </c>
      <c r="B137" s="9" t="s">
        <v>66</v>
      </c>
      <c r="C137" s="9" t="s">
        <v>1</v>
      </c>
      <c r="D137" s="9" t="s">
        <v>96</v>
      </c>
      <c r="E137" s="9" t="s">
        <v>91</v>
      </c>
      <c r="F137" s="10">
        <v>1499</v>
      </c>
      <c r="G137" s="10">
        <v>999.33333333333337</v>
      </c>
      <c r="H137" s="11">
        <v>62</v>
      </c>
      <c r="I137">
        <v>30979.333333333332</v>
      </c>
    </row>
    <row r="138" spans="1:9" x14ac:dyDescent="0.25">
      <c r="A138">
        <v>2018</v>
      </c>
      <c r="B138" s="9" t="s">
        <v>67</v>
      </c>
      <c r="C138" s="9" t="s">
        <v>1</v>
      </c>
      <c r="D138" s="9" t="s">
        <v>96</v>
      </c>
      <c r="E138" s="9" t="s">
        <v>91</v>
      </c>
      <c r="F138" s="10">
        <v>1799</v>
      </c>
      <c r="G138" s="10">
        <v>791.56</v>
      </c>
      <c r="H138" s="11">
        <v>53</v>
      </c>
      <c r="I138">
        <v>53394.32</v>
      </c>
    </row>
    <row r="139" spans="1:9" x14ac:dyDescent="0.25">
      <c r="A139">
        <v>2018</v>
      </c>
      <c r="B139" s="9" t="s">
        <v>68</v>
      </c>
      <c r="C139" s="9" t="s">
        <v>1</v>
      </c>
      <c r="D139" s="9" t="s">
        <v>96</v>
      </c>
      <c r="E139" s="9" t="s">
        <v>91</v>
      </c>
      <c r="F139" s="10">
        <v>1799</v>
      </c>
      <c r="G139" s="10">
        <v>743.58666666666659</v>
      </c>
      <c r="H139" s="11">
        <v>64</v>
      </c>
      <c r="I139">
        <v>67546.453333333338</v>
      </c>
    </row>
    <row r="140" spans="1:9" x14ac:dyDescent="0.25">
      <c r="A140">
        <v>2018</v>
      </c>
      <c r="B140" s="9" t="s">
        <v>69</v>
      </c>
      <c r="C140" s="9" t="s">
        <v>1</v>
      </c>
      <c r="D140" s="9" t="s">
        <v>96</v>
      </c>
      <c r="E140" s="9" t="s">
        <v>91</v>
      </c>
      <c r="F140" s="10">
        <v>1799</v>
      </c>
      <c r="G140" s="10">
        <v>1151.3599999999999</v>
      </c>
      <c r="H140" s="11">
        <v>76</v>
      </c>
      <c r="I140">
        <v>49220.640000000007</v>
      </c>
    </row>
    <row r="141" spans="1:9" x14ac:dyDescent="0.25">
      <c r="A141">
        <v>2018</v>
      </c>
      <c r="B141" s="9" t="s">
        <v>70</v>
      </c>
      <c r="C141" s="9" t="s">
        <v>1</v>
      </c>
      <c r="D141" s="9" t="s">
        <v>96</v>
      </c>
      <c r="E141" s="9" t="s">
        <v>91</v>
      </c>
      <c r="F141" s="10">
        <v>1799</v>
      </c>
      <c r="G141" s="10">
        <v>899.5</v>
      </c>
      <c r="H141" s="11">
        <v>48</v>
      </c>
      <c r="I141">
        <v>43176</v>
      </c>
    </row>
    <row r="142" spans="1:9" x14ac:dyDescent="0.25">
      <c r="A142">
        <v>2018</v>
      </c>
      <c r="B142" s="9" t="s">
        <v>71</v>
      </c>
      <c r="C142" s="9" t="s">
        <v>1</v>
      </c>
      <c r="D142" s="9" t="s">
        <v>96</v>
      </c>
      <c r="E142" s="9" t="s">
        <v>91</v>
      </c>
      <c r="F142" s="10">
        <v>1499</v>
      </c>
      <c r="G142" s="10">
        <v>989.34</v>
      </c>
      <c r="H142" s="11">
        <v>44</v>
      </c>
      <c r="I142">
        <v>22425.039999999997</v>
      </c>
    </row>
    <row r="143" spans="1:9" x14ac:dyDescent="0.25">
      <c r="A143">
        <v>2018</v>
      </c>
      <c r="B143" s="9" t="s">
        <v>72</v>
      </c>
      <c r="C143" s="9" t="s">
        <v>1</v>
      </c>
      <c r="D143" s="9" t="s">
        <v>96</v>
      </c>
      <c r="E143" s="9" t="s">
        <v>91</v>
      </c>
      <c r="F143" s="10">
        <v>1499</v>
      </c>
      <c r="G143" s="10">
        <v>969.35333333333335</v>
      </c>
      <c r="H143" s="11">
        <v>54</v>
      </c>
      <c r="I143">
        <v>28600.92</v>
      </c>
    </row>
    <row r="144" spans="1:9" x14ac:dyDescent="0.25">
      <c r="A144">
        <v>2018</v>
      </c>
      <c r="B144" s="9" t="s">
        <v>73</v>
      </c>
      <c r="C144" s="9" t="s">
        <v>1</v>
      </c>
      <c r="D144" s="9" t="s">
        <v>96</v>
      </c>
      <c r="E144" s="9" t="s">
        <v>91</v>
      </c>
      <c r="F144" s="10">
        <v>1499</v>
      </c>
      <c r="G144" s="10">
        <v>759.49333333333334</v>
      </c>
      <c r="H144" s="11">
        <v>80</v>
      </c>
      <c r="I144">
        <v>59160.533333333333</v>
      </c>
    </row>
    <row r="145" spans="1:9" x14ac:dyDescent="0.25">
      <c r="A145">
        <v>2018</v>
      </c>
      <c r="B145" s="9" t="s">
        <v>74</v>
      </c>
      <c r="C145" s="9" t="s">
        <v>1</v>
      </c>
      <c r="D145" s="9" t="s">
        <v>97</v>
      </c>
      <c r="E145" s="9" t="s">
        <v>91</v>
      </c>
      <c r="F145" s="10">
        <v>1499</v>
      </c>
      <c r="G145" s="10">
        <v>889.40666666666675</v>
      </c>
      <c r="H145" s="11">
        <v>58</v>
      </c>
      <c r="I145">
        <v>35356.41333333333</v>
      </c>
    </row>
    <row r="146" spans="1:9" x14ac:dyDescent="0.25">
      <c r="A146">
        <v>2018</v>
      </c>
      <c r="B146" s="9" t="s">
        <v>75</v>
      </c>
      <c r="C146" s="9" t="s">
        <v>1</v>
      </c>
      <c r="D146" s="9" t="s">
        <v>97</v>
      </c>
      <c r="E146" s="9" t="s">
        <v>91</v>
      </c>
      <c r="F146" s="10">
        <v>1499</v>
      </c>
      <c r="G146" s="10">
        <v>659.56</v>
      </c>
      <c r="H146" s="11">
        <v>123</v>
      </c>
      <c r="I146">
        <v>103251.12000000001</v>
      </c>
    </row>
    <row r="147" spans="1:9" x14ac:dyDescent="0.25">
      <c r="A147">
        <v>2018</v>
      </c>
      <c r="B147" s="9" t="s">
        <v>76</v>
      </c>
      <c r="C147" s="9" t="s">
        <v>1</v>
      </c>
      <c r="D147" s="9" t="s">
        <v>97</v>
      </c>
      <c r="E147" s="9" t="s">
        <v>91</v>
      </c>
      <c r="F147" s="10">
        <v>1499</v>
      </c>
      <c r="G147" s="10">
        <v>919.38666666666677</v>
      </c>
      <c r="H147" s="11">
        <v>131</v>
      </c>
      <c r="I147">
        <v>75929.34666666665</v>
      </c>
    </row>
    <row r="148" spans="1:9" x14ac:dyDescent="0.25">
      <c r="A148">
        <v>2018</v>
      </c>
      <c r="B148" s="9" t="s">
        <v>77</v>
      </c>
      <c r="C148" s="9" t="s">
        <v>2</v>
      </c>
      <c r="D148" s="9" t="s">
        <v>97</v>
      </c>
      <c r="E148" s="9" t="s">
        <v>91</v>
      </c>
      <c r="F148" s="10">
        <v>1999</v>
      </c>
      <c r="G148" s="10">
        <v>1119.4399999999998</v>
      </c>
      <c r="H148" s="11">
        <v>147</v>
      </c>
      <c r="I148">
        <v>129295.32000000002</v>
      </c>
    </row>
    <row r="149" spans="1:9" x14ac:dyDescent="0.25">
      <c r="A149">
        <v>2018</v>
      </c>
      <c r="B149" s="9" t="s">
        <v>78</v>
      </c>
      <c r="C149" s="9" t="s">
        <v>2</v>
      </c>
      <c r="D149" s="9" t="s">
        <v>96</v>
      </c>
      <c r="E149" s="9" t="s">
        <v>91</v>
      </c>
      <c r="F149" s="10">
        <v>1999</v>
      </c>
      <c r="G149" s="10">
        <v>999.5</v>
      </c>
      <c r="H149" s="11">
        <v>130</v>
      </c>
      <c r="I149">
        <v>129935</v>
      </c>
    </row>
    <row r="150" spans="1:9" x14ac:dyDescent="0.25">
      <c r="A150">
        <v>2018</v>
      </c>
      <c r="B150" s="9" t="s">
        <v>79</v>
      </c>
      <c r="C150" s="9" t="s">
        <v>2</v>
      </c>
      <c r="D150" s="9" t="s">
        <v>96</v>
      </c>
      <c r="E150" s="9" t="s">
        <v>91</v>
      </c>
      <c r="F150" s="10">
        <v>1499</v>
      </c>
      <c r="G150" s="10">
        <v>639.57333333333338</v>
      </c>
      <c r="H150" s="11">
        <v>117</v>
      </c>
      <c r="I150">
        <v>100552.92</v>
      </c>
    </row>
    <row r="151" spans="1:9" x14ac:dyDescent="0.25">
      <c r="A151">
        <v>2018</v>
      </c>
      <c r="B151" s="9" t="s">
        <v>80</v>
      </c>
      <c r="C151" s="9" t="s">
        <v>2</v>
      </c>
      <c r="D151" s="9" t="s">
        <v>96</v>
      </c>
      <c r="E151" s="9" t="s">
        <v>91</v>
      </c>
      <c r="F151" s="10">
        <v>1799</v>
      </c>
      <c r="G151" s="10">
        <v>719.6</v>
      </c>
      <c r="H151" s="11">
        <v>198</v>
      </c>
      <c r="I151">
        <v>213721.2</v>
      </c>
    </row>
    <row r="152" spans="1:9" x14ac:dyDescent="0.25">
      <c r="A152">
        <v>2018</v>
      </c>
      <c r="B152" s="9" t="s">
        <v>81</v>
      </c>
      <c r="C152" s="9" t="s">
        <v>2</v>
      </c>
      <c r="D152" s="9" t="s">
        <v>96</v>
      </c>
      <c r="E152" s="9" t="s">
        <v>91</v>
      </c>
      <c r="F152" s="10">
        <v>1799</v>
      </c>
      <c r="G152" s="10">
        <v>923.48666666666668</v>
      </c>
      <c r="H152" s="11">
        <v>129</v>
      </c>
      <c r="I152">
        <v>112941.22</v>
      </c>
    </row>
    <row r="153" spans="1:9" x14ac:dyDescent="0.25">
      <c r="A153">
        <v>2018</v>
      </c>
      <c r="B153" s="9" t="s">
        <v>82</v>
      </c>
      <c r="C153" s="9" t="s">
        <v>2</v>
      </c>
      <c r="D153" s="9" t="s">
        <v>96</v>
      </c>
      <c r="E153" s="9" t="s">
        <v>91</v>
      </c>
      <c r="F153" s="10">
        <v>1499</v>
      </c>
      <c r="G153" s="10">
        <v>839.43999999999994</v>
      </c>
      <c r="H153" s="11">
        <v>258</v>
      </c>
      <c r="I153">
        <v>170166.48</v>
      </c>
    </row>
    <row r="154" spans="1:9" x14ac:dyDescent="0.25">
      <c r="A154">
        <v>2018</v>
      </c>
      <c r="B154" s="9" t="s">
        <v>83</v>
      </c>
      <c r="C154" s="9" t="s">
        <v>2</v>
      </c>
      <c r="D154" s="9" t="s">
        <v>96</v>
      </c>
      <c r="E154" s="9" t="s">
        <v>91</v>
      </c>
      <c r="F154" s="10">
        <v>1499</v>
      </c>
      <c r="G154" s="10">
        <v>989.34</v>
      </c>
      <c r="H154" s="11">
        <v>149</v>
      </c>
      <c r="I154">
        <v>75939.34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9526-F2D4-4FFD-B2AF-9006DFCEA593}">
  <dimension ref="A1:U87"/>
  <sheetViews>
    <sheetView zoomScale="85" zoomScaleNormal="85" workbookViewId="0">
      <selection activeCell="X37" sqref="U36:X37"/>
    </sheetView>
  </sheetViews>
  <sheetFormatPr defaultRowHeight="15" x14ac:dyDescent="0.25"/>
  <cols>
    <col min="19" max="19" width="8.5703125" bestFit="1" customWidth="1"/>
  </cols>
  <sheetData>
    <row r="1" spans="1:21" x14ac:dyDescent="0.25">
      <c r="A1">
        <v>2017</v>
      </c>
      <c r="I1">
        <v>2018</v>
      </c>
      <c r="Q1" t="s">
        <v>105</v>
      </c>
    </row>
    <row r="2" spans="1:21" ht="25.5" x14ac:dyDescent="0.25">
      <c r="A2" s="5" t="s">
        <v>3</v>
      </c>
      <c r="B2" s="5" t="s">
        <v>0</v>
      </c>
      <c r="C2" s="5" t="s">
        <v>95</v>
      </c>
      <c r="D2" s="5" t="s">
        <v>89</v>
      </c>
      <c r="E2" s="6" t="s">
        <v>101</v>
      </c>
      <c r="F2" s="6" t="s">
        <v>102</v>
      </c>
      <c r="G2" s="7" t="s">
        <v>94</v>
      </c>
      <c r="I2" s="5" t="s">
        <v>3</v>
      </c>
      <c r="J2" s="5" t="s">
        <v>0</v>
      </c>
      <c r="K2" s="5" t="s">
        <v>95</v>
      </c>
      <c r="L2" s="5" t="s">
        <v>89</v>
      </c>
      <c r="M2" s="6" t="s">
        <v>101</v>
      </c>
      <c r="N2" s="6" t="s">
        <v>102</v>
      </c>
      <c r="O2" s="7" t="s">
        <v>94</v>
      </c>
      <c r="Q2" s="5" t="s">
        <v>0</v>
      </c>
      <c r="R2" s="5" t="s">
        <v>95</v>
      </c>
      <c r="S2" s="5" t="s">
        <v>89</v>
      </c>
    </row>
    <row r="3" spans="1:21" x14ac:dyDescent="0.25">
      <c r="A3" s="9" t="s">
        <v>4</v>
      </c>
      <c r="B3" s="9" t="s">
        <v>1</v>
      </c>
      <c r="C3" s="9" t="s">
        <v>97</v>
      </c>
      <c r="D3" s="9" t="s">
        <v>90</v>
      </c>
      <c r="E3" s="10">
        <v>4999</v>
      </c>
      <c r="F3" s="10">
        <v>1930.6482758620691</v>
      </c>
      <c r="G3" s="11">
        <v>55</v>
      </c>
      <c r="I3" s="9" t="s">
        <v>4</v>
      </c>
      <c r="J3" s="9" t="s">
        <v>1</v>
      </c>
      <c r="K3" s="9" t="s">
        <v>97</v>
      </c>
      <c r="L3" s="9" t="s">
        <v>90</v>
      </c>
      <c r="M3" s="10">
        <v>5499</v>
      </c>
      <c r="N3" s="10">
        <v>2199.6</v>
      </c>
      <c r="O3" s="11">
        <v>45</v>
      </c>
      <c r="Q3" t="b">
        <f>B3=J3</f>
        <v>1</v>
      </c>
      <c r="R3" t="b">
        <f t="shared" ref="R3:S3" si="0">C3=K3</f>
        <v>1</v>
      </c>
      <c r="S3" t="b">
        <f t="shared" si="0"/>
        <v>1</v>
      </c>
    </row>
    <row r="4" spans="1:21" x14ac:dyDescent="0.25">
      <c r="A4" s="9" t="s">
        <v>5</v>
      </c>
      <c r="B4" s="9" t="s">
        <v>2</v>
      </c>
      <c r="C4" s="9" t="s">
        <v>97</v>
      </c>
      <c r="D4" s="9" t="s">
        <v>90</v>
      </c>
      <c r="E4" s="10">
        <v>3399</v>
      </c>
      <c r="F4" s="10">
        <v>1687.7793103448275</v>
      </c>
      <c r="G4" s="11">
        <v>42</v>
      </c>
      <c r="I4" s="9" t="s">
        <v>5</v>
      </c>
      <c r="J4" s="9" t="s">
        <v>2</v>
      </c>
      <c r="K4" s="9" t="s">
        <v>97</v>
      </c>
      <c r="L4" s="9" t="s">
        <v>90</v>
      </c>
      <c r="M4" s="10">
        <v>3499</v>
      </c>
      <c r="N4" s="10">
        <v>1772.8266666666668</v>
      </c>
      <c r="O4" s="11">
        <v>88</v>
      </c>
      <c r="Q4" t="b">
        <f t="shared" ref="Q4:Q67" si="1">B4=J4</f>
        <v>1</v>
      </c>
      <c r="R4" t="b">
        <f t="shared" ref="R4:R67" si="2">C4=K4</f>
        <v>1</v>
      </c>
      <c r="S4" t="b">
        <f t="shared" ref="S4:S67" si="3">D4=L4</f>
        <v>1</v>
      </c>
    </row>
    <row r="5" spans="1:21" x14ac:dyDescent="0.25">
      <c r="A5" s="9" t="s">
        <v>6</v>
      </c>
      <c r="B5" s="9" t="s">
        <v>2</v>
      </c>
      <c r="C5" s="9" t="s">
        <v>96</v>
      </c>
      <c r="D5" s="9" t="s">
        <v>90</v>
      </c>
      <c r="E5" s="10">
        <v>4499</v>
      </c>
      <c r="F5" s="10">
        <v>2265.0137931034483</v>
      </c>
      <c r="G5" s="11">
        <v>194</v>
      </c>
      <c r="I5" s="9" t="s">
        <v>6</v>
      </c>
      <c r="J5" s="9" t="s">
        <v>2</v>
      </c>
      <c r="K5" s="9" t="s">
        <v>96</v>
      </c>
      <c r="L5" s="9" t="s">
        <v>90</v>
      </c>
      <c r="M5" s="10">
        <v>4799</v>
      </c>
      <c r="N5" s="10">
        <v>2399.5</v>
      </c>
      <c r="O5" s="11">
        <v>131</v>
      </c>
      <c r="Q5" t="b">
        <f t="shared" si="1"/>
        <v>1</v>
      </c>
      <c r="R5" t="b">
        <f t="shared" si="2"/>
        <v>1</v>
      </c>
      <c r="S5" t="b">
        <f t="shared" si="3"/>
        <v>1</v>
      </c>
    </row>
    <row r="6" spans="1:21" x14ac:dyDescent="0.25">
      <c r="I6" s="9" t="s">
        <v>7</v>
      </c>
      <c r="J6" s="9" t="s">
        <v>2</v>
      </c>
      <c r="K6" s="9" t="s">
        <v>96</v>
      </c>
      <c r="L6" s="9" t="s">
        <v>90</v>
      </c>
      <c r="M6" s="10">
        <v>3799</v>
      </c>
      <c r="N6" s="10">
        <v>1671.56</v>
      </c>
      <c r="O6" s="11">
        <v>200</v>
      </c>
      <c r="Q6" t="b">
        <f t="shared" si="1"/>
        <v>0</v>
      </c>
      <c r="R6" t="b">
        <f t="shared" si="2"/>
        <v>0</v>
      </c>
      <c r="S6" t="b">
        <f t="shared" si="3"/>
        <v>0</v>
      </c>
    </row>
    <row r="7" spans="1:21" x14ac:dyDescent="0.25">
      <c r="I7" s="9" t="s">
        <v>8</v>
      </c>
      <c r="J7" s="9" t="s">
        <v>2</v>
      </c>
      <c r="K7" s="9" t="s">
        <v>96</v>
      </c>
      <c r="L7" s="9" t="s">
        <v>90</v>
      </c>
      <c r="M7" s="10">
        <v>3799</v>
      </c>
      <c r="N7" s="10">
        <v>2304.7266666666669</v>
      </c>
      <c r="O7" s="11">
        <v>153</v>
      </c>
      <c r="Q7" t="b">
        <f t="shared" si="1"/>
        <v>0</v>
      </c>
      <c r="R7" t="b">
        <f t="shared" si="2"/>
        <v>0</v>
      </c>
      <c r="S7" t="b">
        <f t="shared" si="3"/>
        <v>0</v>
      </c>
    </row>
    <row r="8" spans="1:21" x14ac:dyDescent="0.25">
      <c r="A8" s="9" t="s">
        <v>9</v>
      </c>
      <c r="B8" s="9" t="s">
        <v>2</v>
      </c>
      <c r="C8" s="9" t="s">
        <v>96</v>
      </c>
      <c r="D8" s="9" t="s">
        <v>90</v>
      </c>
      <c r="E8" s="10">
        <v>4899</v>
      </c>
      <c r="F8" s="10">
        <v>2060.9586206896552</v>
      </c>
      <c r="G8" s="11">
        <v>105</v>
      </c>
      <c r="I8" s="9" t="s">
        <v>9</v>
      </c>
      <c r="J8" s="9" t="s">
        <v>2</v>
      </c>
      <c r="K8" s="9" t="s">
        <v>96</v>
      </c>
      <c r="L8" s="9" t="s">
        <v>90</v>
      </c>
      <c r="M8" s="10">
        <v>4799</v>
      </c>
      <c r="N8" s="10">
        <v>2079.5666666666671</v>
      </c>
      <c r="O8" s="11">
        <v>191</v>
      </c>
      <c r="Q8" t="b">
        <f t="shared" si="1"/>
        <v>1</v>
      </c>
      <c r="R8" t="b">
        <f t="shared" si="2"/>
        <v>1</v>
      </c>
      <c r="S8" t="b">
        <f t="shared" si="3"/>
        <v>1</v>
      </c>
    </row>
    <row r="9" spans="1:21" x14ac:dyDescent="0.25">
      <c r="A9" s="9" t="s">
        <v>10</v>
      </c>
      <c r="B9" s="9" t="s">
        <v>1</v>
      </c>
      <c r="C9" s="9" t="s">
        <v>96</v>
      </c>
      <c r="D9" s="9" t="s">
        <v>90</v>
      </c>
      <c r="E9" s="10">
        <v>799</v>
      </c>
      <c r="F9" s="10">
        <v>457.3586206896552</v>
      </c>
      <c r="G9" s="11">
        <v>88</v>
      </c>
      <c r="I9" s="9" t="s">
        <v>10</v>
      </c>
      <c r="J9" s="9" t="s">
        <v>1</v>
      </c>
      <c r="K9" s="9" t="s">
        <v>96</v>
      </c>
      <c r="L9" s="9" t="s">
        <v>90</v>
      </c>
      <c r="M9" s="10">
        <v>1299</v>
      </c>
      <c r="N9" s="10">
        <v>718.78</v>
      </c>
      <c r="O9" s="11">
        <v>129</v>
      </c>
      <c r="Q9" t="b">
        <f t="shared" si="1"/>
        <v>1</v>
      </c>
      <c r="R9" t="b">
        <f t="shared" si="2"/>
        <v>1</v>
      </c>
      <c r="S9" t="b">
        <f t="shared" si="3"/>
        <v>1</v>
      </c>
    </row>
    <row r="10" spans="1:21" x14ac:dyDescent="0.25">
      <c r="A10" s="9" t="s">
        <v>11</v>
      </c>
      <c r="B10" s="9" t="s">
        <v>2</v>
      </c>
      <c r="C10" s="9" t="s">
        <v>96</v>
      </c>
      <c r="D10" s="9" t="s">
        <v>90</v>
      </c>
      <c r="E10" s="10">
        <v>1599</v>
      </c>
      <c r="F10" s="10">
        <v>1102.7586206896551</v>
      </c>
      <c r="G10" s="11">
        <v>45</v>
      </c>
      <c r="I10" s="9" t="s">
        <v>11</v>
      </c>
      <c r="J10" s="9" t="s">
        <v>2</v>
      </c>
      <c r="K10" s="9" t="s">
        <v>96</v>
      </c>
      <c r="L10" s="9" t="s">
        <v>90</v>
      </c>
      <c r="M10" s="10">
        <v>1299</v>
      </c>
      <c r="N10" s="10">
        <v>831.36</v>
      </c>
      <c r="O10" s="11">
        <v>115</v>
      </c>
      <c r="Q10" t="b">
        <f t="shared" si="1"/>
        <v>1</v>
      </c>
      <c r="R10" t="b">
        <f t="shared" si="2"/>
        <v>1</v>
      </c>
      <c r="S10" t="b">
        <f t="shared" si="3"/>
        <v>1</v>
      </c>
    </row>
    <row r="11" spans="1:21" x14ac:dyDescent="0.25">
      <c r="A11" s="9" t="s">
        <v>12</v>
      </c>
      <c r="B11" s="9" t="s">
        <v>2</v>
      </c>
      <c r="C11" s="9" t="s">
        <v>96</v>
      </c>
      <c r="D11" s="9" t="s">
        <v>90</v>
      </c>
      <c r="E11" s="10">
        <v>799</v>
      </c>
      <c r="F11" s="10">
        <v>506.95172413793108</v>
      </c>
      <c r="G11" s="11">
        <v>134</v>
      </c>
      <c r="I11" s="9" t="s">
        <v>12</v>
      </c>
      <c r="J11" s="9" t="s">
        <v>2</v>
      </c>
      <c r="K11" s="9" t="s">
        <v>97</v>
      </c>
      <c r="L11" s="9" t="s">
        <v>90</v>
      </c>
      <c r="M11" s="10">
        <v>1299</v>
      </c>
      <c r="N11" s="10">
        <v>796.72</v>
      </c>
      <c r="O11" s="11">
        <v>148</v>
      </c>
      <c r="Q11" t="b">
        <f t="shared" si="1"/>
        <v>1</v>
      </c>
      <c r="R11" t="b">
        <f t="shared" si="2"/>
        <v>0</v>
      </c>
      <c r="S11" t="b">
        <f t="shared" si="3"/>
        <v>1</v>
      </c>
      <c r="U11" t="str">
        <f t="shared" ref="U11:U34" si="4">IF(R11,,"Изменился возраст покупателя")</f>
        <v>Изменился возраст покупателя</v>
      </c>
    </row>
    <row r="12" spans="1:21" x14ac:dyDescent="0.25">
      <c r="A12" s="9" t="s">
        <v>13</v>
      </c>
      <c r="B12" s="9" t="s">
        <v>2</v>
      </c>
      <c r="C12" s="9" t="s">
        <v>96</v>
      </c>
      <c r="D12" s="9" t="s">
        <v>90</v>
      </c>
      <c r="E12" s="10">
        <v>1499</v>
      </c>
      <c r="F12" s="10">
        <v>940.75172413793109</v>
      </c>
      <c r="G12" s="11">
        <v>262</v>
      </c>
      <c r="I12" s="9" t="s">
        <v>13</v>
      </c>
      <c r="J12" s="9" t="s">
        <v>2</v>
      </c>
      <c r="K12" s="9" t="s">
        <v>97</v>
      </c>
      <c r="L12" s="9" t="s">
        <v>90</v>
      </c>
      <c r="M12" s="10">
        <v>999</v>
      </c>
      <c r="N12" s="10">
        <v>606.06000000000006</v>
      </c>
      <c r="O12" s="11">
        <v>171</v>
      </c>
      <c r="Q12" t="b">
        <f t="shared" si="1"/>
        <v>1</v>
      </c>
      <c r="R12" t="b">
        <f t="shared" si="2"/>
        <v>0</v>
      </c>
      <c r="S12" t="b">
        <f t="shared" si="3"/>
        <v>1</v>
      </c>
      <c r="U12" t="str">
        <f t="shared" si="4"/>
        <v>Изменился возраст покупателя</v>
      </c>
    </row>
    <row r="13" spans="1:21" x14ac:dyDescent="0.25">
      <c r="A13" s="9" t="s">
        <v>14</v>
      </c>
      <c r="B13" s="9" t="s">
        <v>1</v>
      </c>
      <c r="C13" s="9" t="s">
        <v>97</v>
      </c>
      <c r="D13" s="9" t="s">
        <v>90</v>
      </c>
      <c r="E13" s="10">
        <v>4999</v>
      </c>
      <c r="F13" s="10">
        <v>3137.3034482758621</v>
      </c>
      <c r="G13" s="11">
        <v>148</v>
      </c>
      <c r="I13" s="9" t="s">
        <v>14</v>
      </c>
      <c r="J13" s="9" t="s">
        <v>1</v>
      </c>
      <c r="K13" s="9" t="s">
        <v>96</v>
      </c>
      <c r="L13" s="9" t="s">
        <v>90</v>
      </c>
      <c r="M13" s="10">
        <v>4999</v>
      </c>
      <c r="N13" s="10">
        <v>3032.7266666666669</v>
      </c>
      <c r="O13" s="11">
        <v>109</v>
      </c>
      <c r="Q13" t="b">
        <f t="shared" si="1"/>
        <v>1</v>
      </c>
      <c r="R13" t="b">
        <f t="shared" si="2"/>
        <v>0</v>
      </c>
      <c r="S13" t="b">
        <f t="shared" si="3"/>
        <v>1</v>
      </c>
      <c r="U13" t="str">
        <f t="shared" si="4"/>
        <v>Изменился возраст покупателя</v>
      </c>
    </row>
    <row r="14" spans="1:21" x14ac:dyDescent="0.25">
      <c r="A14" s="9" t="s">
        <v>15</v>
      </c>
      <c r="B14" s="9" t="s">
        <v>2</v>
      </c>
      <c r="C14" s="9" t="s">
        <v>97</v>
      </c>
      <c r="D14" s="9" t="s">
        <v>90</v>
      </c>
      <c r="E14" s="10">
        <v>4599</v>
      </c>
      <c r="F14" s="10">
        <v>3013.1379310344828</v>
      </c>
      <c r="G14" s="11">
        <v>148</v>
      </c>
      <c r="I14" s="9" t="s">
        <v>15</v>
      </c>
      <c r="J14" s="9" t="s">
        <v>2</v>
      </c>
      <c r="K14" s="9" t="s">
        <v>96</v>
      </c>
      <c r="L14" s="9" t="s">
        <v>90</v>
      </c>
      <c r="M14" s="10">
        <v>4999</v>
      </c>
      <c r="N14" s="10">
        <v>3166.0333333333333</v>
      </c>
      <c r="O14" s="11">
        <v>176</v>
      </c>
      <c r="Q14" t="b">
        <f t="shared" si="1"/>
        <v>1</v>
      </c>
      <c r="R14" t="b">
        <f t="shared" si="2"/>
        <v>0</v>
      </c>
      <c r="S14" t="b">
        <f t="shared" si="3"/>
        <v>1</v>
      </c>
      <c r="U14" t="str">
        <f t="shared" si="4"/>
        <v>Изменился возраст покупателя</v>
      </c>
    </row>
    <row r="15" spans="1:21" x14ac:dyDescent="0.25">
      <c r="I15" s="9" t="s">
        <v>16</v>
      </c>
      <c r="J15" s="9" t="s">
        <v>1</v>
      </c>
      <c r="K15" s="9" t="s">
        <v>96</v>
      </c>
      <c r="L15" s="9" t="s">
        <v>91</v>
      </c>
      <c r="M15" s="10">
        <v>5499</v>
      </c>
      <c r="N15" s="10">
        <v>2896.1400000000003</v>
      </c>
      <c r="O15" s="11">
        <v>136</v>
      </c>
      <c r="Q15" t="b">
        <f t="shared" si="1"/>
        <v>0</v>
      </c>
      <c r="R15" t="b">
        <f t="shared" si="2"/>
        <v>0</v>
      </c>
      <c r="S15" t="b">
        <f t="shared" si="3"/>
        <v>0</v>
      </c>
    </row>
    <row r="16" spans="1:21" x14ac:dyDescent="0.25">
      <c r="A16" s="9" t="s">
        <v>17</v>
      </c>
      <c r="B16" s="9" t="s">
        <v>1</v>
      </c>
      <c r="C16" s="9" t="s">
        <v>96</v>
      </c>
      <c r="D16" s="9" t="s">
        <v>91</v>
      </c>
      <c r="E16" s="10">
        <v>5399</v>
      </c>
      <c r="F16" s="10">
        <v>3127.6965517241379</v>
      </c>
      <c r="G16" s="11">
        <v>124</v>
      </c>
      <c r="I16" s="9" t="s">
        <v>17</v>
      </c>
      <c r="J16" s="9" t="s">
        <v>1</v>
      </c>
      <c r="K16" s="9" t="s">
        <v>96</v>
      </c>
      <c r="L16" s="9" t="s">
        <v>91</v>
      </c>
      <c r="M16" s="10">
        <v>5499</v>
      </c>
      <c r="N16" s="10">
        <v>3079.44</v>
      </c>
      <c r="O16" s="11">
        <v>102</v>
      </c>
      <c r="Q16" t="b">
        <f t="shared" si="1"/>
        <v>1</v>
      </c>
      <c r="R16" t="b">
        <f t="shared" si="2"/>
        <v>1</v>
      </c>
      <c r="S16" t="b">
        <f t="shared" si="3"/>
        <v>1</v>
      </c>
    </row>
    <row r="17" spans="1:21" x14ac:dyDescent="0.25">
      <c r="A17" s="9" t="s">
        <v>18</v>
      </c>
      <c r="B17" s="9" t="s">
        <v>1</v>
      </c>
      <c r="C17" s="9" t="s">
        <v>96</v>
      </c>
      <c r="D17" s="9" t="s">
        <v>91</v>
      </c>
      <c r="E17" s="10">
        <v>5299</v>
      </c>
      <c r="F17" s="10">
        <v>3142.8551724137933</v>
      </c>
      <c r="G17" s="11">
        <v>48</v>
      </c>
      <c r="I17" s="9" t="s">
        <v>18</v>
      </c>
      <c r="J17" s="9" t="s">
        <v>1</v>
      </c>
      <c r="K17" s="9" t="s">
        <v>96</v>
      </c>
      <c r="L17" s="9" t="s">
        <v>91</v>
      </c>
      <c r="M17" s="10">
        <v>5499</v>
      </c>
      <c r="N17" s="10">
        <v>3152.76</v>
      </c>
      <c r="O17" s="11">
        <v>47</v>
      </c>
      <c r="Q17" t="b">
        <f t="shared" si="1"/>
        <v>1</v>
      </c>
      <c r="R17" t="b">
        <f t="shared" si="2"/>
        <v>1</v>
      </c>
      <c r="S17" t="b">
        <f t="shared" si="3"/>
        <v>1</v>
      </c>
    </row>
    <row r="18" spans="1:21" x14ac:dyDescent="0.25">
      <c r="A18" s="9" t="s">
        <v>19</v>
      </c>
      <c r="B18" s="9" t="s">
        <v>1</v>
      </c>
      <c r="C18" s="9" t="s">
        <v>96</v>
      </c>
      <c r="D18" s="9" t="s">
        <v>91</v>
      </c>
      <c r="E18" s="10">
        <v>2099</v>
      </c>
      <c r="F18" s="10">
        <v>1259.4000000000001</v>
      </c>
      <c r="G18" s="11">
        <v>105</v>
      </c>
      <c r="I18" s="9" t="s">
        <v>19</v>
      </c>
      <c r="J18" s="9" t="s">
        <v>1</v>
      </c>
      <c r="K18" s="9" t="s">
        <v>97</v>
      </c>
      <c r="L18" s="9" t="s">
        <v>91</v>
      </c>
      <c r="M18" s="10">
        <v>1799</v>
      </c>
      <c r="N18" s="10">
        <v>1055.4133333333334</v>
      </c>
      <c r="O18" s="11">
        <v>69</v>
      </c>
      <c r="Q18" t="b">
        <f t="shared" si="1"/>
        <v>1</v>
      </c>
      <c r="R18" t="b">
        <f t="shared" si="2"/>
        <v>0</v>
      </c>
      <c r="S18" t="b">
        <f t="shared" si="3"/>
        <v>1</v>
      </c>
      <c r="U18" t="str">
        <f t="shared" si="4"/>
        <v>Изменился возраст покупателя</v>
      </c>
    </row>
    <row r="19" spans="1:21" x14ac:dyDescent="0.25">
      <c r="A19" s="9" t="s">
        <v>20</v>
      </c>
      <c r="B19" s="9" t="s">
        <v>1</v>
      </c>
      <c r="C19" s="9" t="s">
        <v>96</v>
      </c>
      <c r="D19" s="9" t="s">
        <v>91</v>
      </c>
      <c r="E19" s="10">
        <v>1999</v>
      </c>
      <c r="F19" s="10">
        <v>1309.6896551724137</v>
      </c>
      <c r="G19" s="11">
        <v>60</v>
      </c>
      <c r="I19" s="9" t="s">
        <v>20</v>
      </c>
      <c r="J19" s="9" t="s">
        <v>1</v>
      </c>
      <c r="K19" s="9" t="s">
        <v>97</v>
      </c>
      <c r="L19" s="9" t="s">
        <v>91</v>
      </c>
      <c r="M19" s="10">
        <v>1799</v>
      </c>
      <c r="N19" s="10">
        <v>1199.3333333333333</v>
      </c>
      <c r="O19" s="11">
        <v>46</v>
      </c>
      <c r="Q19" t="b">
        <f t="shared" si="1"/>
        <v>1</v>
      </c>
      <c r="R19" t="b">
        <f t="shared" si="2"/>
        <v>0</v>
      </c>
      <c r="S19" t="b">
        <f t="shared" si="3"/>
        <v>1</v>
      </c>
      <c r="U19" t="str">
        <f t="shared" si="4"/>
        <v>Изменился возраст покупателя</v>
      </c>
    </row>
    <row r="20" spans="1:21" x14ac:dyDescent="0.25">
      <c r="A20" s="9" t="s">
        <v>21</v>
      </c>
      <c r="B20" s="9" t="s">
        <v>1</v>
      </c>
      <c r="C20" s="9" t="s">
        <v>96</v>
      </c>
      <c r="D20" s="9" t="s">
        <v>91</v>
      </c>
      <c r="E20" s="10">
        <v>1999</v>
      </c>
      <c r="F20" s="10">
        <v>896.10344827586209</v>
      </c>
      <c r="G20" s="11">
        <v>80</v>
      </c>
      <c r="I20" s="9" t="s">
        <v>21</v>
      </c>
      <c r="J20" s="9" t="s">
        <v>1</v>
      </c>
      <c r="K20" s="9" t="s">
        <v>96</v>
      </c>
      <c r="L20" s="9" t="s">
        <v>91</v>
      </c>
      <c r="M20" s="10">
        <v>1999</v>
      </c>
      <c r="N20" s="10">
        <v>879.56</v>
      </c>
      <c r="O20" s="11">
        <v>74</v>
      </c>
      <c r="Q20" t="b">
        <f t="shared" si="1"/>
        <v>1</v>
      </c>
      <c r="R20" t="b">
        <f t="shared" si="2"/>
        <v>1</v>
      </c>
      <c r="S20" t="b">
        <f t="shared" si="3"/>
        <v>1</v>
      </c>
    </row>
    <row r="21" spans="1:21" x14ac:dyDescent="0.25">
      <c r="A21" s="9" t="s">
        <v>22</v>
      </c>
      <c r="B21" s="9" t="s">
        <v>1</v>
      </c>
      <c r="C21" s="9" t="s">
        <v>97</v>
      </c>
      <c r="D21" s="9" t="s">
        <v>91</v>
      </c>
      <c r="E21" s="10">
        <v>3099</v>
      </c>
      <c r="F21" s="10">
        <v>1453.3241379310346</v>
      </c>
      <c r="G21" s="11">
        <v>40</v>
      </c>
      <c r="I21" s="9" t="s">
        <v>22</v>
      </c>
      <c r="J21" s="9" t="s">
        <v>1</v>
      </c>
      <c r="K21" s="9" t="s">
        <v>96</v>
      </c>
      <c r="L21" s="9" t="s">
        <v>91</v>
      </c>
      <c r="M21" s="10">
        <v>2999</v>
      </c>
      <c r="N21" s="10">
        <v>1399.5333333333333</v>
      </c>
      <c r="O21" s="11">
        <v>26</v>
      </c>
      <c r="Q21" t="b">
        <f t="shared" si="1"/>
        <v>1</v>
      </c>
      <c r="R21" t="b">
        <f t="shared" si="2"/>
        <v>0</v>
      </c>
      <c r="S21" t="b">
        <f t="shared" si="3"/>
        <v>1</v>
      </c>
      <c r="U21" t="str">
        <f t="shared" si="4"/>
        <v>Изменился возраст покупателя</v>
      </c>
    </row>
    <row r="22" spans="1:21" x14ac:dyDescent="0.25">
      <c r="A22" s="9" t="s">
        <v>23</v>
      </c>
      <c r="B22" s="9" t="s">
        <v>1</v>
      </c>
      <c r="C22" s="9" t="s">
        <v>97</v>
      </c>
      <c r="D22" s="9" t="s">
        <v>91</v>
      </c>
      <c r="E22" s="10">
        <v>2599</v>
      </c>
      <c r="F22" s="10">
        <v>1702.7931034482758</v>
      </c>
      <c r="G22" s="11">
        <v>48</v>
      </c>
      <c r="I22" s="9" t="s">
        <v>23</v>
      </c>
      <c r="J22" s="9" t="s">
        <v>1</v>
      </c>
      <c r="K22" s="9" t="s">
        <v>96</v>
      </c>
      <c r="L22" s="9" t="s">
        <v>91</v>
      </c>
      <c r="M22" s="10">
        <v>2499</v>
      </c>
      <c r="N22" s="10">
        <v>1599.36</v>
      </c>
      <c r="O22" s="11">
        <v>44</v>
      </c>
      <c r="Q22" t="b">
        <f t="shared" si="1"/>
        <v>1</v>
      </c>
      <c r="R22" t="b">
        <f t="shared" si="2"/>
        <v>0</v>
      </c>
      <c r="S22" t="b">
        <f t="shared" si="3"/>
        <v>1</v>
      </c>
      <c r="U22" t="str">
        <f t="shared" si="4"/>
        <v>Изменился возраст покупателя</v>
      </c>
    </row>
    <row r="23" spans="1:21" x14ac:dyDescent="0.25">
      <c r="A23" s="9" t="s">
        <v>24</v>
      </c>
      <c r="B23" s="9" t="s">
        <v>1</v>
      </c>
      <c r="C23" s="9" t="s">
        <v>96</v>
      </c>
      <c r="D23" s="9" t="s">
        <v>91</v>
      </c>
      <c r="E23" s="10">
        <v>2099</v>
      </c>
      <c r="F23" s="10">
        <v>1273.8758620689655</v>
      </c>
      <c r="G23" s="11">
        <v>55</v>
      </c>
      <c r="I23" s="9" t="s">
        <v>24</v>
      </c>
      <c r="J23" s="9" t="s">
        <v>1</v>
      </c>
      <c r="K23" s="9" t="s">
        <v>96</v>
      </c>
      <c r="L23" s="9" t="s">
        <v>91</v>
      </c>
      <c r="M23" s="10">
        <v>2499</v>
      </c>
      <c r="N23" s="10">
        <v>1449.4199999999998</v>
      </c>
      <c r="O23" s="11">
        <v>28</v>
      </c>
      <c r="Q23" t="b">
        <f t="shared" si="1"/>
        <v>1</v>
      </c>
      <c r="R23" t="b">
        <f t="shared" si="2"/>
        <v>1</v>
      </c>
      <c r="S23" t="b">
        <f t="shared" si="3"/>
        <v>1</v>
      </c>
    </row>
    <row r="24" spans="1:21" x14ac:dyDescent="0.25">
      <c r="A24" s="9" t="s">
        <v>25</v>
      </c>
      <c r="B24" s="9" t="s">
        <v>2</v>
      </c>
      <c r="C24" s="9" t="s">
        <v>96</v>
      </c>
      <c r="D24" s="9" t="s">
        <v>91</v>
      </c>
      <c r="E24" s="10">
        <v>2999</v>
      </c>
      <c r="F24" s="10">
        <v>1447.7931034482758</v>
      </c>
      <c r="G24" s="11">
        <v>61</v>
      </c>
      <c r="I24" s="9" t="s">
        <v>25</v>
      </c>
      <c r="J24" s="9" t="s">
        <v>2</v>
      </c>
      <c r="K24" s="9" t="s">
        <v>96</v>
      </c>
      <c r="L24" s="9" t="s">
        <v>91</v>
      </c>
      <c r="M24" s="10">
        <v>2999</v>
      </c>
      <c r="N24" s="10">
        <v>1399.5333333333333</v>
      </c>
      <c r="O24" s="11">
        <v>68</v>
      </c>
      <c r="Q24" t="b">
        <f t="shared" si="1"/>
        <v>1</v>
      </c>
      <c r="R24" t="b">
        <f t="shared" si="2"/>
        <v>1</v>
      </c>
      <c r="S24" t="b">
        <f t="shared" si="3"/>
        <v>1</v>
      </c>
    </row>
    <row r="25" spans="1:21" x14ac:dyDescent="0.25">
      <c r="A25" s="9" t="s">
        <v>26</v>
      </c>
      <c r="B25" s="9" t="s">
        <v>2</v>
      </c>
      <c r="C25" s="9" t="s">
        <v>96</v>
      </c>
      <c r="D25" s="9" t="s">
        <v>91</v>
      </c>
      <c r="E25" s="10">
        <v>3999</v>
      </c>
      <c r="F25" s="10">
        <v>2399.4</v>
      </c>
      <c r="G25" s="11">
        <v>109</v>
      </c>
      <c r="I25" s="9" t="s">
        <v>26</v>
      </c>
      <c r="J25" s="9" t="s">
        <v>2</v>
      </c>
      <c r="K25" s="9" t="s">
        <v>96</v>
      </c>
      <c r="L25" s="9" t="s">
        <v>91</v>
      </c>
      <c r="M25" s="10">
        <v>3499</v>
      </c>
      <c r="N25" s="10">
        <v>2006.0933333333332</v>
      </c>
      <c r="O25" s="11">
        <v>96</v>
      </c>
      <c r="Q25" t="b">
        <f t="shared" si="1"/>
        <v>1</v>
      </c>
      <c r="R25" t="b">
        <f t="shared" si="2"/>
        <v>1</v>
      </c>
      <c r="S25" t="b">
        <f t="shared" si="3"/>
        <v>1</v>
      </c>
    </row>
    <row r="26" spans="1:21" x14ac:dyDescent="0.25">
      <c r="A26" s="9" t="s">
        <v>27</v>
      </c>
      <c r="B26" s="9" t="s">
        <v>2</v>
      </c>
      <c r="C26" s="9" t="s">
        <v>96</v>
      </c>
      <c r="D26" s="9" t="s">
        <v>91</v>
      </c>
      <c r="E26" s="10">
        <v>3399</v>
      </c>
      <c r="F26" s="10">
        <v>2180.0482758620692</v>
      </c>
      <c r="G26" s="11">
        <v>112</v>
      </c>
      <c r="I26" s="9" t="s">
        <v>27</v>
      </c>
      <c r="J26" s="9" t="s">
        <v>2</v>
      </c>
      <c r="K26" s="9" t="s">
        <v>96</v>
      </c>
      <c r="L26" s="9" t="s">
        <v>91</v>
      </c>
      <c r="M26" s="10">
        <v>3499</v>
      </c>
      <c r="N26" s="10">
        <v>2169.3799999999997</v>
      </c>
      <c r="O26" s="11">
        <v>108</v>
      </c>
      <c r="Q26" t="b">
        <f t="shared" si="1"/>
        <v>1</v>
      </c>
      <c r="R26" t="b">
        <f t="shared" si="2"/>
        <v>1</v>
      </c>
      <c r="S26" t="b">
        <f t="shared" si="3"/>
        <v>1</v>
      </c>
    </row>
    <row r="27" spans="1:21" x14ac:dyDescent="0.25">
      <c r="A27" s="9" t="s">
        <v>28</v>
      </c>
      <c r="B27" s="9" t="s">
        <v>2</v>
      </c>
      <c r="C27" s="9" t="s">
        <v>96</v>
      </c>
      <c r="D27" s="9" t="s">
        <v>91</v>
      </c>
      <c r="E27" s="10">
        <v>2199</v>
      </c>
      <c r="F27" s="10">
        <v>925.09655172413784</v>
      </c>
      <c r="G27" s="11">
        <v>56</v>
      </c>
      <c r="I27" s="9" t="s">
        <v>28</v>
      </c>
      <c r="J27" s="9" t="s">
        <v>2</v>
      </c>
      <c r="K27" s="9" t="s">
        <v>97</v>
      </c>
      <c r="L27" s="9" t="s">
        <v>91</v>
      </c>
      <c r="M27" s="10">
        <v>2299</v>
      </c>
      <c r="N27" s="10">
        <v>1011.56</v>
      </c>
      <c r="O27" s="11">
        <v>80</v>
      </c>
      <c r="Q27" t="b">
        <f t="shared" si="1"/>
        <v>1</v>
      </c>
      <c r="R27" t="b">
        <f t="shared" si="2"/>
        <v>0</v>
      </c>
      <c r="S27" t="b">
        <f t="shared" si="3"/>
        <v>1</v>
      </c>
      <c r="U27" t="str">
        <f t="shared" si="4"/>
        <v>Изменился возраст покупателя</v>
      </c>
    </row>
    <row r="28" spans="1:21" x14ac:dyDescent="0.25">
      <c r="A28" s="9" t="s">
        <v>29</v>
      </c>
      <c r="B28" s="9" t="s">
        <v>1</v>
      </c>
      <c r="C28" s="9" t="s">
        <v>96</v>
      </c>
      <c r="D28" s="9" t="s">
        <v>92</v>
      </c>
      <c r="E28" s="10">
        <v>5399</v>
      </c>
      <c r="F28" s="10">
        <v>2867.0551724137931</v>
      </c>
      <c r="G28" s="11">
        <v>394</v>
      </c>
      <c r="I28" s="9" t="s">
        <v>29</v>
      </c>
      <c r="J28" s="9" t="s">
        <v>1</v>
      </c>
      <c r="K28" s="9" t="s">
        <v>97</v>
      </c>
      <c r="L28" s="9" t="s">
        <v>92</v>
      </c>
      <c r="M28" s="10">
        <v>5499</v>
      </c>
      <c r="N28" s="10">
        <v>2969.4600000000005</v>
      </c>
      <c r="O28" s="11">
        <v>294</v>
      </c>
      <c r="Q28" t="b">
        <f t="shared" si="1"/>
        <v>1</v>
      </c>
      <c r="R28" t="b">
        <f t="shared" si="2"/>
        <v>0</v>
      </c>
      <c r="S28" t="b">
        <f t="shared" si="3"/>
        <v>1</v>
      </c>
      <c r="U28" t="str">
        <f t="shared" si="4"/>
        <v>Изменился возраст покупателя</v>
      </c>
    </row>
    <row r="29" spans="1:21" x14ac:dyDescent="0.25">
      <c r="I29" s="9" t="s">
        <v>30</v>
      </c>
      <c r="J29" s="9" t="s">
        <v>2</v>
      </c>
      <c r="K29" s="9" t="s">
        <v>97</v>
      </c>
      <c r="L29" s="9" t="s">
        <v>92</v>
      </c>
      <c r="M29" s="10">
        <v>5499</v>
      </c>
      <c r="N29" s="10">
        <v>2749.5</v>
      </c>
      <c r="O29" s="11">
        <v>257</v>
      </c>
      <c r="Q29" t="b">
        <f t="shared" si="1"/>
        <v>0</v>
      </c>
      <c r="R29" t="b">
        <f t="shared" si="2"/>
        <v>0</v>
      </c>
      <c r="S29" t="b">
        <f t="shared" si="3"/>
        <v>0</v>
      </c>
      <c r="U29" t="str">
        <f t="shared" si="4"/>
        <v>Изменился возраст покупателя</v>
      </c>
    </row>
    <row r="30" spans="1:21" x14ac:dyDescent="0.25">
      <c r="A30" s="9" t="s">
        <v>31</v>
      </c>
      <c r="B30" s="9" t="s">
        <v>2</v>
      </c>
      <c r="C30" s="9" t="s">
        <v>96</v>
      </c>
      <c r="D30" s="9" t="s">
        <v>92</v>
      </c>
      <c r="E30" s="10">
        <v>5499</v>
      </c>
      <c r="F30" s="10">
        <v>2351.2965517241378</v>
      </c>
      <c r="G30" s="11">
        <v>155</v>
      </c>
      <c r="I30" s="9" t="s">
        <v>31</v>
      </c>
      <c r="J30" s="9" t="s">
        <v>2</v>
      </c>
      <c r="K30" s="9" t="s">
        <v>97</v>
      </c>
      <c r="L30" s="9" t="s">
        <v>92</v>
      </c>
      <c r="M30" s="10">
        <v>5499</v>
      </c>
      <c r="N30" s="10">
        <v>2199.6</v>
      </c>
      <c r="O30" s="11">
        <v>117</v>
      </c>
      <c r="Q30" t="b">
        <f t="shared" si="1"/>
        <v>1</v>
      </c>
      <c r="R30" t="b">
        <f t="shared" si="2"/>
        <v>0</v>
      </c>
      <c r="S30" t="b">
        <f t="shared" si="3"/>
        <v>1</v>
      </c>
      <c r="U30" t="str">
        <f t="shared" si="4"/>
        <v>Изменился возраст покупателя</v>
      </c>
    </row>
    <row r="31" spans="1:21" x14ac:dyDescent="0.25">
      <c r="A31" s="9" t="s">
        <v>32</v>
      </c>
      <c r="B31" s="9" t="s">
        <v>2</v>
      </c>
      <c r="C31" s="9" t="s">
        <v>97</v>
      </c>
      <c r="D31" s="9" t="s">
        <v>92</v>
      </c>
      <c r="E31" s="10">
        <v>5899</v>
      </c>
      <c r="F31" s="10">
        <v>2685.062068965517</v>
      </c>
      <c r="G31" s="11">
        <v>115</v>
      </c>
      <c r="I31" s="9" t="s">
        <v>32</v>
      </c>
      <c r="J31" s="9" t="s">
        <v>2</v>
      </c>
      <c r="K31" s="9" t="s">
        <v>96</v>
      </c>
      <c r="L31" s="9" t="s">
        <v>92</v>
      </c>
      <c r="M31" s="10">
        <v>5999</v>
      </c>
      <c r="N31" s="10">
        <v>2879.52</v>
      </c>
      <c r="O31" s="11">
        <v>90</v>
      </c>
      <c r="Q31" t="b">
        <f t="shared" si="1"/>
        <v>1</v>
      </c>
      <c r="R31" t="b">
        <f t="shared" si="2"/>
        <v>0</v>
      </c>
      <c r="S31" t="b">
        <f t="shared" si="3"/>
        <v>1</v>
      </c>
      <c r="U31" t="str">
        <f t="shared" si="4"/>
        <v>Изменился возраст покупателя</v>
      </c>
    </row>
    <row r="32" spans="1:21" x14ac:dyDescent="0.25">
      <c r="A32" s="9" t="s">
        <v>33</v>
      </c>
      <c r="B32" s="9" t="s">
        <v>1</v>
      </c>
      <c r="C32" s="9" t="s">
        <v>97</v>
      </c>
      <c r="D32" s="9" t="s">
        <v>92</v>
      </c>
      <c r="E32" s="10">
        <v>7799</v>
      </c>
      <c r="F32" s="10">
        <v>3496.1034482758619</v>
      </c>
      <c r="G32" s="11">
        <v>127</v>
      </c>
      <c r="I32" s="9" t="s">
        <v>33</v>
      </c>
      <c r="J32" s="9" t="s">
        <v>1</v>
      </c>
      <c r="K32" s="9" t="s">
        <v>96</v>
      </c>
      <c r="L32" s="9" t="s">
        <v>92</v>
      </c>
      <c r="M32" s="10">
        <v>7999</v>
      </c>
      <c r="N32" s="10">
        <v>3359.58</v>
      </c>
      <c r="O32" s="11">
        <v>140</v>
      </c>
      <c r="Q32" t="b">
        <f t="shared" si="1"/>
        <v>1</v>
      </c>
      <c r="R32" t="b">
        <f t="shared" si="2"/>
        <v>0</v>
      </c>
      <c r="S32" t="b">
        <f t="shared" si="3"/>
        <v>1</v>
      </c>
      <c r="U32" t="str">
        <f t="shared" si="4"/>
        <v>Изменился возраст покупателя</v>
      </c>
    </row>
    <row r="33" spans="1:21" x14ac:dyDescent="0.25">
      <c r="A33" s="9" t="s">
        <v>34</v>
      </c>
      <c r="B33" s="9" t="s">
        <v>1</v>
      </c>
      <c r="C33" s="9" t="s">
        <v>97</v>
      </c>
      <c r="D33" s="9" t="s">
        <v>92</v>
      </c>
      <c r="E33" s="10">
        <v>8299</v>
      </c>
      <c r="F33" s="10">
        <v>3949.1793103448276</v>
      </c>
      <c r="G33" s="11">
        <v>153</v>
      </c>
      <c r="I33" s="9" t="s">
        <v>34</v>
      </c>
      <c r="J33" s="9" t="s">
        <v>1</v>
      </c>
      <c r="K33" s="9" t="s">
        <v>96</v>
      </c>
      <c r="L33" s="9" t="s">
        <v>92</v>
      </c>
      <c r="M33" s="10">
        <v>7999</v>
      </c>
      <c r="N33" s="10">
        <v>3626.2133333333331</v>
      </c>
      <c r="O33" s="11">
        <v>80</v>
      </c>
      <c r="Q33" t="b">
        <f t="shared" si="1"/>
        <v>1</v>
      </c>
      <c r="R33" t="b">
        <f t="shared" si="2"/>
        <v>0</v>
      </c>
      <c r="S33" t="b">
        <f t="shared" si="3"/>
        <v>1</v>
      </c>
      <c r="U33" t="str">
        <f t="shared" si="4"/>
        <v>Изменился возраст покупателя</v>
      </c>
    </row>
    <row r="34" spans="1:21" x14ac:dyDescent="0.25">
      <c r="A34" s="9" t="s">
        <v>35</v>
      </c>
      <c r="B34" s="9" t="s">
        <v>1</v>
      </c>
      <c r="C34" s="9" t="s">
        <v>97</v>
      </c>
      <c r="D34" s="9" t="s">
        <v>92</v>
      </c>
      <c r="E34" s="10">
        <v>5399</v>
      </c>
      <c r="F34" s="10">
        <v>2308.5379310344824</v>
      </c>
      <c r="G34" s="11">
        <v>75</v>
      </c>
      <c r="I34" s="9" t="s">
        <v>35</v>
      </c>
      <c r="J34" s="9" t="s">
        <v>1</v>
      </c>
      <c r="K34" s="9" t="s">
        <v>96</v>
      </c>
      <c r="L34" s="9" t="s">
        <v>92</v>
      </c>
      <c r="M34" s="10">
        <v>5499</v>
      </c>
      <c r="N34" s="10">
        <v>2272.92</v>
      </c>
      <c r="O34" s="11">
        <v>56</v>
      </c>
      <c r="Q34" t="b">
        <f t="shared" si="1"/>
        <v>1</v>
      </c>
      <c r="R34" t="b">
        <f t="shared" si="2"/>
        <v>0</v>
      </c>
      <c r="S34" t="b">
        <f t="shared" si="3"/>
        <v>1</v>
      </c>
      <c r="U34" t="str">
        <f t="shared" si="4"/>
        <v>Изменился возраст покупателя</v>
      </c>
    </row>
    <row r="35" spans="1:21" x14ac:dyDescent="0.25">
      <c r="A35" s="9" t="s">
        <v>36</v>
      </c>
      <c r="B35" s="9" t="s">
        <v>1</v>
      </c>
      <c r="C35" s="9" t="s">
        <v>96</v>
      </c>
      <c r="D35" s="9" t="s">
        <v>92</v>
      </c>
      <c r="E35" s="10">
        <v>5599</v>
      </c>
      <c r="F35" s="10">
        <v>2162.3724137931035</v>
      </c>
      <c r="G35" s="11">
        <v>68</v>
      </c>
      <c r="I35" s="9" t="s">
        <v>36</v>
      </c>
      <c r="J35" s="9" t="s">
        <v>1</v>
      </c>
      <c r="K35" s="9" t="s">
        <v>96</v>
      </c>
      <c r="L35" s="9" t="s">
        <v>92</v>
      </c>
      <c r="M35" s="10">
        <v>5999</v>
      </c>
      <c r="N35" s="10">
        <v>2439.5933333333332</v>
      </c>
      <c r="O35" s="11">
        <v>48</v>
      </c>
      <c r="Q35" t="b">
        <f t="shared" si="1"/>
        <v>1</v>
      </c>
      <c r="R35" t="b">
        <f t="shared" si="2"/>
        <v>1</v>
      </c>
      <c r="S35" t="b">
        <f t="shared" si="3"/>
        <v>1</v>
      </c>
    </row>
    <row r="36" spans="1:21" x14ac:dyDescent="0.25">
      <c r="I36" s="9" t="s">
        <v>37</v>
      </c>
      <c r="J36" s="9" t="s">
        <v>1</v>
      </c>
      <c r="K36" s="9" t="s">
        <v>96</v>
      </c>
      <c r="L36" s="9" t="s">
        <v>92</v>
      </c>
      <c r="M36" s="10">
        <v>5999</v>
      </c>
      <c r="N36" s="10">
        <v>3279.4533333333338</v>
      </c>
      <c r="O36" s="11">
        <v>128</v>
      </c>
      <c r="Q36" t="b">
        <f t="shared" si="1"/>
        <v>0</v>
      </c>
      <c r="R36" t="b">
        <f t="shared" si="2"/>
        <v>0</v>
      </c>
      <c r="S36" t="b">
        <f t="shared" si="3"/>
        <v>0</v>
      </c>
    </row>
    <row r="37" spans="1:21" x14ac:dyDescent="0.25">
      <c r="A37" s="9" t="s">
        <v>38</v>
      </c>
      <c r="B37" s="9" t="s">
        <v>1</v>
      </c>
      <c r="C37" s="9" t="s">
        <v>96</v>
      </c>
      <c r="D37" s="9" t="s">
        <v>92</v>
      </c>
      <c r="E37" s="10">
        <v>7399</v>
      </c>
      <c r="F37" s="10">
        <v>4235.2896551724143</v>
      </c>
      <c r="G37" s="11">
        <v>150</v>
      </c>
      <c r="I37" s="9" t="s">
        <v>38</v>
      </c>
      <c r="J37" s="9" t="s">
        <v>1</v>
      </c>
      <c r="K37" s="9" t="s">
        <v>96</v>
      </c>
      <c r="L37" s="9" t="s">
        <v>92</v>
      </c>
      <c r="M37" s="10">
        <v>6999</v>
      </c>
      <c r="N37" s="10">
        <v>3966.1</v>
      </c>
      <c r="O37" s="11">
        <v>150</v>
      </c>
      <c r="Q37" t="b">
        <f t="shared" si="1"/>
        <v>1</v>
      </c>
      <c r="R37" t="b">
        <f t="shared" si="2"/>
        <v>1</v>
      </c>
      <c r="S37" t="b">
        <f t="shared" si="3"/>
        <v>1</v>
      </c>
    </row>
    <row r="38" spans="1:21" x14ac:dyDescent="0.25">
      <c r="A38" s="9" t="s">
        <v>39</v>
      </c>
      <c r="B38" s="9" t="s">
        <v>1</v>
      </c>
      <c r="C38" s="9" t="s">
        <v>96</v>
      </c>
      <c r="D38" s="9" t="s">
        <v>92</v>
      </c>
      <c r="E38" s="10">
        <v>7499</v>
      </c>
      <c r="F38" s="10">
        <v>3671.9241379310347</v>
      </c>
      <c r="G38" s="11">
        <v>97</v>
      </c>
      <c r="I38" s="9" t="s">
        <v>39</v>
      </c>
      <c r="J38" s="9" t="s">
        <v>1</v>
      </c>
      <c r="K38" s="9" t="s">
        <v>96</v>
      </c>
      <c r="L38" s="9" t="s">
        <v>92</v>
      </c>
      <c r="M38" s="10">
        <v>6999</v>
      </c>
      <c r="N38" s="10">
        <v>3452.8399999999997</v>
      </c>
      <c r="O38" s="11">
        <v>56</v>
      </c>
      <c r="Q38" t="b">
        <f t="shared" si="1"/>
        <v>1</v>
      </c>
      <c r="R38" t="b">
        <f t="shared" si="2"/>
        <v>1</v>
      </c>
      <c r="S38" t="b">
        <f t="shared" si="3"/>
        <v>1</v>
      </c>
    </row>
    <row r="39" spans="1:21" x14ac:dyDescent="0.25">
      <c r="A39" s="9" t="s">
        <v>40</v>
      </c>
      <c r="B39" s="9" t="s">
        <v>1</v>
      </c>
      <c r="C39" s="9" t="s">
        <v>96</v>
      </c>
      <c r="D39" s="9" t="s">
        <v>92</v>
      </c>
      <c r="E39" s="10">
        <v>4599</v>
      </c>
      <c r="F39" s="10">
        <v>2600.8137931034485</v>
      </c>
      <c r="G39" s="11">
        <v>81</v>
      </c>
      <c r="I39" s="9" t="s">
        <v>40</v>
      </c>
      <c r="J39" s="9" t="s">
        <v>1</v>
      </c>
      <c r="K39" s="9" t="s">
        <v>96</v>
      </c>
      <c r="L39" s="9" t="s">
        <v>92</v>
      </c>
      <c r="M39" s="10">
        <v>4999</v>
      </c>
      <c r="N39" s="10">
        <v>2766.1133333333332</v>
      </c>
      <c r="O39" s="11">
        <v>52</v>
      </c>
      <c r="Q39" t="b">
        <f t="shared" si="1"/>
        <v>1</v>
      </c>
      <c r="R39" t="b">
        <f t="shared" si="2"/>
        <v>1</v>
      </c>
      <c r="S39" t="b">
        <f t="shared" si="3"/>
        <v>1</v>
      </c>
    </row>
    <row r="40" spans="1:21" x14ac:dyDescent="0.25">
      <c r="A40" s="9" t="s">
        <v>41</v>
      </c>
      <c r="B40" s="9" t="s">
        <v>1</v>
      </c>
      <c r="C40" s="9" t="s">
        <v>96</v>
      </c>
      <c r="D40" s="9" t="s">
        <v>91</v>
      </c>
      <c r="E40" s="10">
        <v>1699</v>
      </c>
      <c r="F40" s="10">
        <v>960.81379310344835</v>
      </c>
      <c r="G40" s="11">
        <v>163</v>
      </c>
      <c r="I40" s="9" t="s">
        <v>41</v>
      </c>
      <c r="J40" s="9" t="s">
        <v>1</v>
      </c>
      <c r="K40" s="9" t="s">
        <v>96</v>
      </c>
      <c r="L40" s="9" t="s">
        <v>91</v>
      </c>
      <c r="M40" s="10">
        <v>1299</v>
      </c>
      <c r="N40" s="10">
        <v>692.8</v>
      </c>
      <c r="O40" s="11">
        <v>70</v>
      </c>
      <c r="Q40" t="b">
        <f t="shared" si="1"/>
        <v>1</v>
      </c>
      <c r="R40" t="b">
        <f t="shared" si="2"/>
        <v>1</v>
      </c>
      <c r="S40" t="b">
        <f t="shared" si="3"/>
        <v>1</v>
      </c>
    </row>
    <row r="41" spans="1:21" x14ac:dyDescent="0.25">
      <c r="A41" s="9" t="s">
        <v>42</v>
      </c>
      <c r="B41" s="9" t="s">
        <v>1</v>
      </c>
      <c r="C41" s="9" t="s">
        <v>96</v>
      </c>
      <c r="D41" s="9" t="s">
        <v>91</v>
      </c>
      <c r="E41" s="10">
        <v>1299</v>
      </c>
      <c r="F41" s="10">
        <v>815.23448275862074</v>
      </c>
      <c r="G41" s="11">
        <v>125</v>
      </c>
      <c r="I41" s="9" t="s">
        <v>42</v>
      </c>
      <c r="J41" s="9" t="s">
        <v>1</v>
      </c>
      <c r="K41" s="9" t="s">
        <v>96</v>
      </c>
      <c r="L41" s="9" t="s">
        <v>91</v>
      </c>
      <c r="M41" s="10">
        <v>1299</v>
      </c>
      <c r="N41" s="10">
        <v>796.72</v>
      </c>
      <c r="O41" s="11">
        <v>140</v>
      </c>
      <c r="Q41" t="b">
        <f t="shared" si="1"/>
        <v>1</v>
      </c>
      <c r="R41" t="b">
        <f t="shared" si="2"/>
        <v>1</v>
      </c>
      <c r="S41" t="b">
        <f t="shared" si="3"/>
        <v>1</v>
      </c>
    </row>
    <row r="42" spans="1:21" x14ac:dyDescent="0.25">
      <c r="A42" s="9" t="s">
        <v>43</v>
      </c>
      <c r="B42" s="9" t="s">
        <v>1</v>
      </c>
      <c r="C42" s="9" t="s">
        <v>96</v>
      </c>
      <c r="D42" s="9" t="s">
        <v>91</v>
      </c>
      <c r="E42" s="10">
        <v>699</v>
      </c>
      <c r="F42" s="10">
        <v>347.08965517241381</v>
      </c>
      <c r="G42" s="11">
        <v>259</v>
      </c>
      <c r="I42" s="9" t="s">
        <v>43</v>
      </c>
      <c r="J42" s="9" t="s">
        <v>1</v>
      </c>
      <c r="K42" s="9" t="s">
        <v>96</v>
      </c>
      <c r="L42" s="9" t="s">
        <v>91</v>
      </c>
      <c r="M42" s="10">
        <v>999</v>
      </c>
      <c r="N42" s="10">
        <v>492.84</v>
      </c>
      <c r="O42" s="11">
        <v>349</v>
      </c>
      <c r="Q42" t="b">
        <f t="shared" si="1"/>
        <v>1</v>
      </c>
      <c r="R42" t="b">
        <f t="shared" si="2"/>
        <v>1</v>
      </c>
      <c r="S42" t="b">
        <f t="shared" si="3"/>
        <v>1</v>
      </c>
    </row>
    <row r="43" spans="1:21" x14ac:dyDescent="0.25">
      <c r="A43" s="9" t="s">
        <v>44</v>
      </c>
      <c r="B43" s="9" t="s">
        <v>1</v>
      </c>
      <c r="C43" s="9" t="s">
        <v>96</v>
      </c>
      <c r="D43" s="9" t="s">
        <v>91</v>
      </c>
      <c r="E43" s="10">
        <v>599</v>
      </c>
      <c r="F43" s="10">
        <v>351.13793103448279</v>
      </c>
      <c r="G43" s="11">
        <v>151</v>
      </c>
      <c r="I43" s="9" t="s">
        <v>44</v>
      </c>
      <c r="J43" s="9" t="s">
        <v>1</v>
      </c>
      <c r="K43" s="9" t="s">
        <v>96</v>
      </c>
      <c r="L43" s="9" t="s">
        <v>91</v>
      </c>
      <c r="M43" s="10">
        <v>999</v>
      </c>
      <c r="N43" s="10">
        <v>579.41999999999996</v>
      </c>
      <c r="O43" s="11">
        <v>85</v>
      </c>
      <c r="Q43" t="b">
        <f t="shared" si="1"/>
        <v>1</v>
      </c>
      <c r="R43" t="b">
        <f t="shared" si="2"/>
        <v>1</v>
      </c>
      <c r="S43" t="b">
        <f t="shared" si="3"/>
        <v>1</v>
      </c>
    </row>
    <row r="44" spans="1:21" x14ac:dyDescent="0.25">
      <c r="I44" s="9" t="s">
        <v>45</v>
      </c>
      <c r="J44" s="9" t="s">
        <v>1</v>
      </c>
      <c r="K44" s="9" t="s">
        <v>96</v>
      </c>
      <c r="L44" s="9" t="s">
        <v>91</v>
      </c>
      <c r="M44" s="10">
        <v>999</v>
      </c>
      <c r="N44" s="10">
        <v>446.21999999999997</v>
      </c>
      <c r="O44" s="11">
        <v>89</v>
      </c>
      <c r="Q44" t="b">
        <f t="shared" si="1"/>
        <v>0</v>
      </c>
      <c r="R44" t="b">
        <f t="shared" si="2"/>
        <v>0</v>
      </c>
      <c r="S44" t="b">
        <f t="shared" si="3"/>
        <v>0</v>
      </c>
    </row>
    <row r="45" spans="1:21" x14ac:dyDescent="0.25">
      <c r="I45" s="9" t="s">
        <v>46</v>
      </c>
      <c r="J45" s="9" t="s">
        <v>1</v>
      </c>
      <c r="K45" s="9" t="s">
        <v>96</v>
      </c>
      <c r="L45" s="9" t="s">
        <v>91</v>
      </c>
      <c r="M45" s="10">
        <v>699</v>
      </c>
      <c r="N45" s="10">
        <v>428.72</v>
      </c>
      <c r="O45" s="11">
        <v>70</v>
      </c>
      <c r="Q45" t="b">
        <f t="shared" si="1"/>
        <v>0</v>
      </c>
      <c r="R45" t="b">
        <f t="shared" si="2"/>
        <v>0</v>
      </c>
      <c r="S45" t="b">
        <f t="shared" si="3"/>
        <v>0</v>
      </c>
    </row>
    <row r="46" spans="1:21" x14ac:dyDescent="0.25">
      <c r="A46" s="9" t="s">
        <v>47</v>
      </c>
      <c r="B46" s="9" t="s">
        <v>1</v>
      </c>
      <c r="C46" s="9" t="s">
        <v>96</v>
      </c>
      <c r="D46" s="9" t="s">
        <v>91</v>
      </c>
      <c r="E46" s="10">
        <v>999</v>
      </c>
      <c r="F46" s="10">
        <v>530.50344827586207</v>
      </c>
      <c r="G46" s="11">
        <v>23</v>
      </c>
      <c r="I46" s="9" t="s">
        <v>47</v>
      </c>
      <c r="J46" s="9" t="s">
        <v>1</v>
      </c>
      <c r="K46" s="9" t="s">
        <v>96</v>
      </c>
      <c r="L46" s="9" t="s">
        <v>91</v>
      </c>
      <c r="M46" s="10">
        <v>699</v>
      </c>
      <c r="N46" s="10">
        <v>363.48</v>
      </c>
      <c r="O46" s="11">
        <v>38</v>
      </c>
      <c r="Q46" t="b">
        <f t="shared" si="1"/>
        <v>1</v>
      </c>
      <c r="R46" t="b">
        <f t="shared" si="2"/>
        <v>1</v>
      </c>
      <c r="S46" t="b">
        <f t="shared" si="3"/>
        <v>1</v>
      </c>
    </row>
    <row r="47" spans="1:21" x14ac:dyDescent="0.25">
      <c r="A47" s="9" t="s">
        <v>48</v>
      </c>
      <c r="B47" s="9" t="s">
        <v>1</v>
      </c>
      <c r="C47" s="9" t="s">
        <v>96</v>
      </c>
      <c r="D47" s="9" t="s">
        <v>91</v>
      </c>
      <c r="E47" s="10">
        <v>699</v>
      </c>
      <c r="F47" s="10">
        <v>429.04137931034484</v>
      </c>
      <c r="G47" s="11">
        <v>72</v>
      </c>
      <c r="I47" s="9" t="s">
        <v>48</v>
      </c>
      <c r="J47" s="9" t="s">
        <v>1</v>
      </c>
      <c r="K47" s="9" t="s">
        <v>96</v>
      </c>
      <c r="L47" s="9" t="s">
        <v>91</v>
      </c>
      <c r="M47" s="10">
        <v>699</v>
      </c>
      <c r="N47" s="10">
        <v>419.40000000000003</v>
      </c>
      <c r="O47" s="11">
        <v>96</v>
      </c>
      <c r="Q47" t="b">
        <f t="shared" si="1"/>
        <v>1</v>
      </c>
      <c r="R47" t="b">
        <f t="shared" si="2"/>
        <v>1</v>
      </c>
      <c r="S47" t="b">
        <f t="shared" si="3"/>
        <v>1</v>
      </c>
    </row>
    <row r="48" spans="1:21" x14ac:dyDescent="0.25">
      <c r="A48" s="9" t="s">
        <v>49</v>
      </c>
      <c r="B48" s="9" t="s">
        <v>1</v>
      </c>
      <c r="C48" s="9" t="s">
        <v>96</v>
      </c>
      <c r="D48" s="9" t="s">
        <v>91</v>
      </c>
      <c r="E48" s="10">
        <v>199</v>
      </c>
      <c r="F48" s="10">
        <v>112.53793103448277</v>
      </c>
      <c r="G48" s="11">
        <v>85</v>
      </c>
      <c r="I48" s="9" t="s">
        <v>49</v>
      </c>
      <c r="J48" s="9" t="s">
        <v>1</v>
      </c>
      <c r="K48" s="9" t="s">
        <v>96</v>
      </c>
      <c r="L48" s="9" t="s">
        <v>91</v>
      </c>
      <c r="M48" s="10">
        <v>699</v>
      </c>
      <c r="N48" s="10">
        <v>382.12</v>
      </c>
      <c r="O48" s="11">
        <v>79</v>
      </c>
      <c r="Q48" t="b">
        <f t="shared" si="1"/>
        <v>1</v>
      </c>
      <c r="R48" t="b">
        <f t="shared" si="2"/>
        <v>1</v>
      </c>
      <c r="S48" t="b">
        <f t="shared" si="3"/>
        <v>1</v>
      </c>
    </row>
    <row r="49" spans="1:19" x14ac:dyDescent="0.25">
      <c r="A49" s="9" t="s">
        <v>50</v>
      </c>
      <c r="B49" s="9" t="s">
        <v>1</v>
      </c>
      <c r="C49" s="9" t="s">
        <v>96</v>
      </c>
      <c r="D49" s="9" t="s">
        <v>91</v>
      </c>
      <c r="E49" s="10">
        <v>399</v>
      </c>
      <c r="F49" s="10">
        <v>228.39310344827587</v>
      </c>
      <c r="G49" s="11">
        <v>86</v>
      </c>
      <c r="I49" s="9" t="s">
        <v>50</v>
      </c>
      <c r="J49" s="9" t="s">
        <v>1</v>
      </c>
      <c r="K49" s="9" t="s">
        <v>96</v>
      </c>
      <c r="L49" s="9" t="s">
        <v>91</v>
      </c>
      <c r="M49" s="10">
        <v>699</v>
      </c>
      <c r="N49" s="10">
        <v>400.76</v>
      </c>
      <c r="O49" s="11">
        <v>77</v>
      </c>
      <c r="Q49" t="b">
        <f t="shared" si="1"/>
        <v>1</v>
      </c>
      <c r="R49" t="b">
        <f t="shared" si="2"/>
        <v>1</v>
      </c>
      <c r="S49" t="b">
        <f t="shared" si="3"/>
        <v>1</v>
      </c>
    </row>
    <row r="50" spans="1:19" x14ac:dyDescent="0.25">
      <c r="A50" s="9" t="s">
        <v>51</v>
      </c>
      <c r="B50" s="9" t="s">
        <v>1</v>
      </c>
      <c r="C50" s="9" t="s">
        <v>96</v>
      </c>
      <c r="D50" s="9" t="s">
        <v>91</v>
      </c>
      <c r="E50" s="10">
        <v>899</v>
      </c>
      <c r="F50" s="10">
        <v>403</v>
      </c>
      <c r="G50" s="11">
        <v>127</v>
      </c>
      <c r="I50" s="9" t="s">
        <v>51</v>
      </c>
      <c r="J50" s="9" t="s">
        <v>1</v>
      </c>
      <c r="K50" s="9" t="s">
        <v>96</v>
      </c>
      <c r="L50" s="9" t="s">
        <v>91</v>
      </c>
      <c r="M50" s="10">
        <v>699</v>
      </c>
      <c r="N50" s="10">
        <v>302.90000000000003</v>
      </c>
      <c r="O50" s="11">
        <v>82</v>
      </c>
      <c r="Q50" t="b">
        <f t="shared" si="1"/>
        <v>1</v>
      </c>
      <c r="R50" t="b">
        <f t="shared" si="2"/>
        <v>1</v>
      </c>
      <c r="S50" t="b">
        <f t="shared" si="3"/>
        <v>1</v>
      </c>
    </row>
    <row r="51" spans="1:19" x14ac:dyDescent="0.25">
      <c r="A51" s="9" t="s">
        <v>52</v>
      </c>
      <c r="B51" s="9" t="s">
        <v>1</v>
      </c>
      <c r="C51" s="9" t="s">
        <v>96</v>
      </c>
      <c r="D51" s="9" t="s">
        <v>91</v>
      </c>
      <c r="E51" s="10">
        <v>799</v>
      </c>
      <c r="F51" s="10">
        <v>495.93103448275866</v>
      </c>
      <c r="G51" s="11">
        <v>21</v>
      </c>
      <c r="I51" s="9" t="s">
        <v>52</v>
      </c>
      <c r="J51" s="9" t="s">
        <v>1</v>
      </c>
      <c r="K51" s="9" t="s">
        <v>96</v>
      </c>
      <c r="L51" s="9" t="s">
        <v>91</v>
      </c>
      <c r="M51" s="10">
        <v>699</v>
      </c>
      <c r="N51" s="10">
        <v>424.06</v>
      </c>
      <c r="O51" s="11">
        <v>39</v>
      </c>
      <c r="Q51" t="b">
        <f t="shared" si="1"/>
        <v>1</v>
      </c>
      <c r="R51" t="b">
        <f t="shared" si="2"/>
        <v>1</v>
      </c>
      <c r="S51" t="b">
        <f t="shared" si="3"/>
        <v>1</v>
      </c>
    </row>
    <row r="52" spans="1:19" x14ac:dyDescent="0.25">
      <c r="A52" s="9" t="s">
        <v>53</v>
      </c>
      <c r="B52" s="9" t="s">
        <v>1</v>
      </c>
      <c r="C52" s="9" t="s">
        <v>96</v>
      </c>
      <c r="D52" s="9" t="s">
        <v>91</v>
      </c>
      <c r="E52" s="10">
        <v>1199</v>
      </c>
      <c r="F52" s="10">
        <v>537.48275862068965</v>
      </c>
      <c r="G52" s="11">
        <v>57</v>
      </c>
      <c r="I52" s="9" t="s">
        <v>53</v>
      </c>
      <c r="J52" s="9" t="s">
        <v>1</v>
      </c>
      <c r="K52" s="9" t="s">
        <v>96</v>
      </c>
      <c r="L52" s="9" t="s">
        <v>91</v>
      </c>
      <c r="M52" s="10">
        <v>699</v>
      </c>
      <c r="N52" s="10">
        <v>307.55999999999995</v>
      </c>
      <c r="O52" s="11">
        <v>46</v>
      </c>
      <c r="Q52" t="b">
        <f t="shared" si="1"/>
        <v>1</v>
      </c>
      <c r="R52" t="b">
        <f t="shared" si="2"/>
        <v>1</v>
      </c>
      <c r="S52" t="b">
        <f t="shared" si="3"/>
        <v>1</v>
      </c>
    </row>
    <row r="53" spans="1:19" x14ac:dyDescent="0.25">
      <c r="A53" s="9" t="s">
        <v>54</v>
      </c>
      <c r="B53" s="9" t="s">
        <v>1</v>
      </c>
      <c r="C53" s="9" t="s">
        <v>96</v>
      </c>
      <c r="D53" s="9" t="s">
        <v>91</v>
      </c>
      <c r="E53" s="10">
        <v>599</v>
      </c>
      <c r="F53" s="10">
        <v>375.92413793103452</v>
      </c>
      <c r="G53" s="11">
        <v>77</v>
      </c>
      <c r="I53" s="9" t="s">
        <v>54</v>
      </c>
      <c r="J53" s="9" t="s">
        <v>1</v>
      </c>
      <c r="K53" s="9" t="s">
        <v>96</v>
      </c>
      <c r="L53" s="9" t="s">
        <v>91</v>
      </c>
      <c r="M53" s="10">
        <v>699</v>
      </c>
      <c r="N53" s="10">
        <v>424.06</v>
      </c>
      <c r="O53" s="11">
        <v>62</v>
      </c>
      <c r="Q53" t="b">
        <f t="shared" si="1"/>
        <v>1</v>
      </c>
      <c r="R53" t="b">
        <f t="shared" si="2"/>
        <v>1</v>
      </c>
      <c r="S53" t="b">
        <f t="shared" si="3"/>
        <v>1</v>
      </c>
    </row>
    <row r="54" spans="1:19" x14ac:dyDescent="0.25">
      <c r="A54" s="9" t="s">
        <v>55</v>
      </c>
      <c r="B54" s="9" t="s">
        <v>1</v>
      </c>
      <c r="C54" s="9" t="s">
        <v>96</v>
      </c>
      <c r="D54" s="9" t="s">
        <v>91</v>
      </c>
      <c r="E54" s="10">
        <v>199</v>
      </c>
      <c r="F54" s="10">
        <v>127.63448275862069</v>
      </c>
      <c r="G54" s="11">
        <v>55</v>
      </c>
      <c r="I54" s="9" t="s">
        <v>55</v>
      </c>
      <c r="J54" s="9" t="s">
        <v>1</v>
      </c>
      <c r="K54" s="9" t="s">
        <v>96</v>
      </c>
      <c r="L54" s="9" t="s">
        <v>91</v>
      </c>
      <c r="M54" s="10">
        <v>499</v>
      </c>
      <c r="N54" s="10">
        <v>309.38</v>
      </c>
      <c r="O54" s="11">
        <v>82</v>
      </c>
      <c r="Q54" t="b">
        <f t="shared" si="1"/>
        <v>1</v>
      </c>
      <c r="R54" t="b">
        <f t="shared" si="2"/>
        <v>1</v>
      </c>
      <c r="S54" t="b">
        <f t="shared" si="3"/>
        <v>1</v>
      </c>
    </row>
    <row r="55" spans="1:19" x14ac:dyDescent="0.25">
      <c r="A55" s="9" t="s">
        <v>56</v>
      </c>
      <c r="B55" s="9" t="s">
        <v>1</v>
      </c>
      <c r="C55" s="9" t="s">
        <v>96</v>
      </c>
      <c r="D55" s="9" t="s">
        <v>91</v>
      </c>
      <c r="E55" s="10">
        <v>99</v>
      </c>
      <c r="F55" s="10">
        <v>49.158620689655173</v>
      </c>
      <c r="G55" s="11">
        <v>79</v>
      </c>
      <c r="I55" s="9" t="s">
        <v>56</v>
      </c>
      <c r="J55" s="9" t="s">
        <v>1</v>
      </c>
      <c r="K55" s="9" t="s">
        <v>96</v>
      </c>
      <c r="L55" s="9" t="s">
        <v>91</v>
      </c>
      <c r="M55" s="10">
        <v>499</v>
      </c>
      <c r="N55" s="10">
        <v>249.5</v>
      </c>
      <c r="O55" s="11">
        <v>78</v>
      </c>
      <c r="Q55" t="b">
        <f t="shared" si="1"/>
        <v>1</v>
      </c>
      <c r="R55" t="b">
        <f t="shared" si="2"/>
        <v>1</v>
      </c>
      <c r="S55" t="b">
        <f t="shared" si="3"/>
        <v>1</v>
      </c>
    </row>
    <row r="56" spans="1:19" x14ac:dyDescent="0.25">
      <c r="A56" s="9" t="s">
        <v>57</v>
      </c>
      <c r="B56" s="9" t="s">
        <v>1</v>
      </c>
      <c r="C56" s="9" t="s">
        <v>96</v>
      </c>
      <c r="D56" s="9" t="s">
        <v>91</v>
      </c>
      <c r="E56" s="10">
        <v>2799</v>
      </c>
      <c r="F56" s="10">
        <v>1409.1517241379311</v>
      </c>
      <c r="G56" s="11">
        <v>155</v>
      </c>
      <c r="I56" s="9" t="s">
        <v>57</v>
      </c>
      <c r="J56" s="9" t="s">
        <v>1</v>
      </c>
      <c r="K56" s="9" t="s">
        <v>96</v>
      </c>
      <c r="L56" s="9" t="s">
        <v>91</v>
      </c>
      <c r="M56" s="10">
        <v>2299</v>
      </c>
      <c r="N56" s="10">
        <v>1180.1533333333334</v>
      </c>
      <c r="O56" s="11">
        <v>100</v>
      </c>
      <c r="Q56" t="b">
        <f t="shared" si="1"/>
        <v>1</v>
      </c>
      <c r="R56" t="b">
        <f t="shared" si="2"/>
        <v>1</v>
      </c>
      <c r="S56" t="b">
        <f t="shared" si="3"/>
        <v>1</v>
      </c>
    </row>
    <row r="57" spans="1:19" x14ac:dyDescent="0.25">
      <c r="A57" s="9" t="s">
        <v>58</v>
      </c>
      <c r="B57" s="9" t="s">
        <v>2</v>
      </c>
      <c r="C57" s="9" t="s">
        <v>96</v>
      </c>
      <c r="D57" s="9" t="s">
        <v>91</v>
      </c>
      <c r="E57" s="10">
        <v>799</v>
      </c>
      <c r="F57" s="10">
        <v>484.91034482758619</v>
      </c>
      <c r="G57" s="11">
        <v>100</v>
      </c>
      <c r="I57" s="9" t="s">
        <v>58</v>
      </c>
      <c r="J57" s="9" t="s">
        <v>2</v>
      </c>
      <c r="K57" s="9" t="s">
        <v>96</v>
      </c>
      <c r="L57" s="9" t="s">
        <v>91</v>
      </c>
      <c r="M57" s="10">
        <v>699</v>
      </c>
      <c r="N57" s="10">
        <v>410.08</v>
      </c>
      <c r="O57" s="11">
        <v>96</v>
      </c>
      <c r="Q57" t="b">
        <f t="shared" si="1"/>
        <v>1</v>
      </c>
      <c r="R57" t="b">
        <f t="shared" si="2"/>
        <v>1</v>
      </c>
      <c r="S57" t="b">
        <f t="shared" si="3"/>
        <v>1</v>
      </c>
    </row>
    <row r="58" spans="1:19" x14ac:dyDescent="0.25">
      <c r="A58" s="9" t="s">
        <v>59</v>
      </c>
      <c r="B58" s="9" t="s">
        <v>2</v>
      </c>
      <c r="C58" s="9" t="s">
        <v>96</v>
      </c>
      <c r="D58" s="9" t="s">
        <v>92</v>
      </c>
      <c r="E58" s="10">
        <v>2099</v>
      </c>
      <c r="F58" s="10">
        <v>1215.9724137931034</v>
      </c>
      <c r="G58" s="11">
        <v>131</v>
      </c>
      <c r="I58" s="9" t="s">
        <v>59</v>
      </c>
      <c r="J58" s="9" t="s">
        <v>2</v>
      </c>
      <c r="K58" s="9" t="s">
        <v>96</v>
      </c>
      <c r="L58" s="9" t="s">
        <v>92</v>
      </c>
      <c r="M58" s="10">
        <v>1799</v>
      </c>
      <c r="N58" s="10">
        <v>1019.4333333333334</v>
      </c>
      <c r="O58" s="11">
        <v>80</v>
      </c>
      <c r="Q58" t="b">
        <f t="shared" si="1"/>
        <v>1</v>
      </c>
      <c r="R58" t="b">
        <f t="shared" si="2"/>
        <v>1</v>
      </c>
      <c r="S58" t="b">
        <f t="shared" si="3"/>
        <v>1</v>
      </c>
    </row>
    <row r="59" spans="1:19" x14ac:dyDescent="0.25">
      <c r="A59" s="9" t="s">
        <v>60</v>
      </c>
      <c r="B59" s="9" t="s">
        <v>2</v>
      </c>
      <c r="C59" s="9" t="s">
        <v>96</v>
      </c>
      <c r="D59" s="9" t="s">
        <v>92</v>
      </c>
      <c r="E59" s="10">
        <v>2199</v>
      </c>
      <c r="F59" s="10">
        <v>1137.4137931034484</v>
      </c>
      <c r="G59" s="11">
        <v>56</v>
      </c>
      <c r="I59" s="9" t="s">
        <v>60</v>
      </c>
      <c r="J59" s="9" t="s">
        <v>2</v>
      </c>
      <c r="K59" s="9" t="s">
        <v>96</v>
      </c>
      <c r="L59" s="9" t="s">
        <v>92</v>
      </c>
      <c r="M59" s="10">
        <v>1799</v>
      </c>
      <c r="N59" s="10">
        <v>887.50666666666655</v>
      </c>
      <c r="O59" s="11">
        <v>47</v>
      </c>
      <c r="Q59" t="b">
        <f t="shared" si="1"/>
        <v>1</v>
      </c>
      <c r="R59" t="b">
        <f t="shared" si="2"/>
        <v>1</v>
      </c>
      <c r="S59" t="b">
        <f t="shared" si="3"/>
        <v>1</v>
      </c>
    </row>
    <row r="60" spans="1:19" x14ac:dyDescent="0.25">
      <c r="A60" s="9" t="s">
        <v>61</v>
      </c>
      <c r="B60" s="9" t="s">
        <v>1</v>
      </c>
      <c r="C60" s="9" t="s">
        <v>96</v>
      </c>
      <c r="D60" s="9" t="s">
        <v>92</v>
      </c>
      <c r="E60" s="10">
        <v>1199</v>
      </c>
      <c r="F60" s="10">
        <v>802.08965517241381</v>
      </c>
      <c r="G60" s="11">
        <v>927</v>
      </c>
      <c r="I60" s="9" t="s">
        <v>61</v>
      </c>
      <c r="J60" s="9" t="s">
        <v>1</v>
      </c>
      <c r="K60" s="9" t="s">
        <v>96</v>
      </c>
      <c r="L60" s="9" t="s">
        <v>92</v>
      </c>
      <c r="M60" s="10">
        <v>1699</v>
      </c>
      <c r="N60" s="10">
        <v>1098.6866666666667</v>
      </c>
      <c r="O60" s="11">
        <v>572</v>
      </c>
      <c r="Q60" t="b">
        <f t="shared" si="1"/>
        <v>1</v>
      </c>
      <c r="R60" t="b">
        <f t="shared" si="2"/>
        <v>1</v>
      </c>
      <c r="S60" t="b">
        <f t="shared" si="3"/>
        <v>1</v>
      </c>
    </row>
    <row r="61" spans="1:19" x14ac:dyDescent="0.25">
      <c r="I61" s="9" t="s">
        <v>62</v>
      </c>
      <c r="J61" s="9" t="s">
        <v>1</v>
      </c>
      <c r="K61" s="9" t="s">
        <v>96</v>
      </c>
      <c r="L61" s="9" t="s">
        <v>92</v>
      </c>
      <c r="M61" s="10">
        <v>1699</v>
      </c>
      <c r="N61" s="10">
        <v>894.80666666666673</v>
      </c>
      <c r="O61" s="11">
        <v>686</v>
      </c>
      <c r="Q61" t="b">
        <f t="shared" si="1"/>
        <v>0</v>
      </c>
      <c r="R61" t="b">
        <f t="shared" si="2"/>
        <v>0</v>
      </c>
      <c r="S61" t="b">
        <f t="shared" si="3"/>
        <v>0</v>
      </c>
    </row>
    <row r="62" spans="1:19" x14ac:dyDescent="0.25">
      <c r="A62" s="9" t="s">
        <v>63</v>
      </c>
      <c r="B62" s="9" t="s">
        <v>1</v>
      </c>
      <c r="C62" s="9" t="s">
        <v>96</v>
      </c>
      <c r="D62" s="9" t="s">
        <v>91</v>
      </c>
      <c r="E62" s="10">
        <v>1499</v>
      </c>
      <c r="F62" s="10">
        <v>961.42758620689654</v>
      </c>
      <c r="G62" s="11">
        <v>60</v>
      </c>
      <c r="I62" s="9" t="s">
        <v>63</v>
      </c>
      <c r="J62" s="9" t="s">
        <v>1</v>
      </c>
      <c r="K62" s="9" t="s">
        <v>96</v>
      </c>
      <c r="L62" s="9" t="s">
        <v>91</v>
      </c>
      <c r="M62" s="10">
        <v>1999</v>
      </c>
      <c r="N62" s="10">
        <v>1239.3799999999999</v>
      </c>
      <c r="O62" s="11">
        <v>89</v>
      </c>
      <c r="Q62" t="b">
        <f t="shared" si="1"/>
        <v>1</v>
      </c>
      <c r="R62" t="b">
        <f t="shared" si="2"/>
        <v>1</v>
      </c>
      <c r="S62" t="b">
        <f t="shared" si="3"/>
        <v>1</v>
      </c>
    </row>
    <row r="63" spans="1:19" x14ac:dyDescent="0.25">
      <c r="A63" s="9" t="s">
        <v>64</v>
      </c>
      <c r="B63" s="9" t="s">
        <v>1</v>
      </c>
      <c r="C63" s="9" t="s">
        <v>96</v>
      </c>
      <c r="D63" s="9" t="s">
        <v>91</v>
      </c>
      <c r="E63" s="10">
        <v>1799</v>
      </c>
      <c r="F63" s="10">
        <v>1116.6206896551726</v>
      </c>
      <c r="G63" s="11">
        <v>65</v>
      </c>
      <c r="I63" s="9" t="s">
        <v>64</v>
      </c>
      <c r="J63" s="9" t="s">
        <v>1</v>
      </c>
      <c r="K63" s="9" t="s">
        <v>96</v>
      </c>
      <c r="L63" s="9" t="s">
        <v>91</v>
      </c>
      <c r="M63" s="10">
        <v>1999</v>
      </c>
      <c r="N63" s="10">
        <v>1226.0533333333335</v>
      </c>
      <c r="O63" s="11">
        <v>57</v>
      </c>
      <c r="Q63" t="b">
        <f t="shared" si="1"/>
        <v>1</v>
      </c>
      <c r="R63" t="b">
        <f t="shared" si="2"/>
        <v>1</v>
      </c>
      <c r="S63" t="b">
        <f t="shared" si="3"/>
        <v>1</v>
      </c>
    </row>
    <row r="64" spans="1:19" x14ac:dyDescent="0.25">
      <c r="A64" s="9" t="s">
        <v>65</v>
      </c>
      <c r="B64" s="9" t="s">
        <v>1</v>
      </c>
      <c r="C64" s="9" t="s">
        <v>96</v>
      </c>
      <c r="D64" s="9" t="s">
        <v>91</v>
      </c>
      <c r="E64" s="10">
        <v>1299</v>
      </c>
      <c r="F64" s="10">
        <v>842.11034482758612</v>
      </c>
      <c r="G64" s="11">
        <v>67</v>
      </c>
      <c r="I64" s="9" t="s">
        <v>65</v>
      </c>
      <c r="J64" s="9" t="s">
        <v>1</v>
      </c>
      <c r="K64" s="9" t="s">
        <v>96</v>
      </c>
      <c r="L64" s="9" t="s">
        <v>91</v>
      </c>
      <c r="M64" s="10">
        <v>1499</v>
      </c>
      <c r="N64" s="10">
        <v>929.37999999999988</v>
      </c>
      <c r="O64" s="11">
        <v>50</v>
      </c>
      <c r="Q64" t="b">
        <f t="shared" si="1"/>
        <v>1</v>
      </c>
      <c r="R64" t="b">
        <f t="shared" si="2"/>
        <v>1</v>
      </c>
      <c r="S64" t="b">
        <f t="shared" si="3"/>
        <v>1</v>
      </c>
    </row>
    <row r="65" spans="1:21" x14ac:dyDescent="0.25">
      <c r="A65" s="9" t="s">
        <v>66</v>
      </c>
      <c r="B65" s="9" t="s">
        <v>1</v>
      </c>
      <c r="C65" s="9" t="s">
        <v>96</v>
      </c>
      <c r="D65" s="9" t="s">
        <v>91</v>
      </c>
      <c r="E65" s="10">
        <v>1399</v>
      </c>
      <c r="F65" s="10">
        <v>945.53103448275863</v>
      </c>
      <c r="G65" s="11">
        <v>96</v>
      </c>
      <c r="I65" s="9" t="s">
        <v>66</v>
      </c>
      <c r="J65" s="9" t="s">
        <v>1</v>
      </c>
      <c r="K65" s="9" t="s">
        <v>96</v>
      </c>
      <c r="L65" s="9" t="s">
        <v>91</v>
      </c>
      <c r="M65" s="10">
        <v>1499</v>
      </c>
      <c r="N65" s="10">
        <v>999.33333333333337</v>
      </c>
      <c r="O65" s="11">
        <v>62</v>
      </c>
      <c r="Q65" t="b">
        <f t="shared" si="1"/>
        <v>1</v>
      </c>
      <c r="R65" t="b">
        <f t="shared" si="2"/>
        <v>1</v>
      </c>
      <c r="S65" t="b">
        <f t="shared" si="3"/>
        <v>1</v>
      </c>
    </row>
    <row r="66" spans="1:21" x14ac:dyDescent="0.25">
      <c r="A66" s="9" t="s">
        <v>67</v>
      </c>
      <c r="B66" s="9" t="s">
        <v>1</v>
      </c>
      <c r="C66" s="9" t="s">
        <v>96</v>
      </c>
      <c r="D66" s="9" t="s">
        <v>91</v>
      </c>
      <c r="E66" s="10">
        <v>1499</v>
      </c>
      <c r="F66" s="10">
        <v>661.62758620689658</v>
      </c>
      <c r="G66" s="11">
        <v>44</v>
      </c>
      <c r="I66" s="9" t="s">
        <v>67</v>
      </c>
      <c r="J66" s="9" t="s">
        <v>1</v>
      </c>
      <c r="K66" s="9" t="s">
        <v>96</v>
      </c>
      <c r="L66" s="9" t="s">
        <v>91</v>
      </c>
      <c r="M66" s="10">
        <v>1799</v>
      </c>
      <c r="N66" s="10">
        <v>791.56</v>
      </c>
      <c r="O66" s="11">
        <v>53</v>
      </c>
      <c r="Q66" t="b">
        <f t="shared" si="1"/>
        <v>1</v>
      </c>
      <c r="R66" t="b">
        <f t="shared" si="2"/>
        <v>1</v>
      </c>
      <c r="S66" t="b">
        <f t="shared" si="3"/>
        <v>1</v>
      </c>
    </row>
    <row r="67" spans="1:21" x14ac:dyDescent="0.25">
      <c r="A67" s="9" t="s">
        <v>68</v>
      </c>
      <c r="B67" s="9" t="s">
        <v>1</v>
      </c>
      <c r="C67" s="9" t="s">
        <v>96</v>
      </c>
      <c r="D67" s="9" t="s">
        <v>91</v>
      </c>
      <c r="E67" s="10">
        <v>1699</v>
      </c>
      <c r="F67" s="10">
        <v>656.16551724137935</v>
      </c>
      <c r="G67" s="11">
        <v>104</v>
      </c>
      <c r="I67" s="9" t="s">
        <v>68</v>
      </c>
      <c r="J67" s="9" t="s">
        <v>1</v>
      </c>
      <c r="K67" s="9" t="s">
        <v>96</v>
      </c>
      <c r="L67" s="9" t="s">
        <v>91</v>
      </c>
      <c r="M67" s="10">
        <v>1799</v>
      </c>
      <c r="N67" s="10">
        <v>743.58666666666659</v>
      </c>
      <c r="O67" s="11">
        <v>64</v>
      </c>
      <c r="Q67" t="b">
        <f t="shared" si="1"/>
        <v>1</v>
      </c>
      <c r="R67" t="b">
        <f t="shared" si="2"/>
        <v>1</v>
      </c>
      <c r="S67" t="b">
        <f t="shared" si="3"/>
        <v>1</v>
      </c>
    </row>
    <row r="68" spans="1:21" x14ac:dyDescent="0.25">
      <c r="A68" s="9" t="s">
        <v>69</v>
      </c>
      <c r="B68" s="9" t="s">
        <v>1</v>
      </c>
      <c r="C68" s="9" t="s">
        <v>96</v>
      </c>
      <c r="D68" s="9" t="s">
        <v>91</v>
      </c>
      <c r="E68" s="10">
        <v>1299</v>
      </c>
      <c r="F68" s="10">
        <v>860.02758620689656</v>
      </c>
      <c r="G68" s="11">
        <v>93</v>
      </c>
      <c r="I68" s="9" t="s">
        <v>69</v>
      </c>
      <c r="J68" s="9" t="s">
        <v>1</v>
      </c>
      <c r="K68" s="9" t="s">
        <v>96</v>
      </c>
      <c r="L68" s="9" t="s">
        <v>91</v>
      </c>
      <c r="M68" s="10">
        <v>1799</v>
      </c>
      <c r="N68" s="10">
        <v>1151.3599999999999</v>
      </c>
      <c r="O68" s="11">
        <v>76</v>
      </c>
      <c r="Q68" t="b">
        <f t="shared" ref="Q68:Q87" si="5">B68=J68</f>
        <v>1</v>
      </c>
      <c r="R68" t="b">
        <f t="shared" ref="R68:R87" si="6">C68=K68</f>
        <v>1</v>
      </c>
      <c r="S68" t="b">
        <f t="shared" ref="S68:S87" si="7">D68=L68</f>
        <v>1</v>
      </c>
    </row>
    <row r="69" spans="1:21" x14ac:dyDescent="0.25">
      <c r="I69" s="9" t="s">
        <v>70</v>
      </c>
      <c r="J69" s="9" t="s">
        <v>1</v>
      </c>
      <c r="K69" s="9" t="s">
        <v>96</v>
      </c>
      <c r="L69" s="9" t="s">
        <v>91</v>
      </c>
      <c r="M69" s="10">
        <v>1799</v>
      </c>
      <c r="N69" s="10">
        <v>899.5</v>
      </c>
      <c r="O69" s="11">
        <v>48</v>
      </c>
      <c r="Q69" t="b">
        <f t="shared" si="5"/>
        <v>0</v>
      </c>
      <c r="R69" t="b">
        <f t="shared" si="6"/>
        <v>0</v>
      </c>
      <c r="S69" t="b">
        <f t="shared" si="7"/>
        <v>0</v>
      </c>
    </row>
    <row r="70" spans="1:21" x14ac:dyDescent="0.25">
      <c r="I70" s="9" t="s">
        <v>71</v>
      </c>
      <c r="J70" s="9" t="s">
        <v>1</v>
      </c>
      <c r="K70" s="9" t="s">
        <v>96</v>
      </c>
      <c r="L70" s="9" t="s">
        <v>91</v>
      </c>
      <c r="M70" s="10">
        <v>1499</v>
      </c>
      <c r="N70" s="10">
        <v>989.34</v>
      </c>
      <c r="O70" s="11">
        <v>44</v>
      </c>
      <c r="Q70" t="b">
        <f t="shared" si="5"/>
        <v>0</v>
      </c>
      <c r="R70" t="b">
        <f t="shared" si="6"/>
        <v>0</v>
      </c>
      <c r="S70" t="b">
        <f t="shared" si="7"/>
        <v>0</v>
      </c>
    </row>
    <row r="71" spans="1:21" x14ac:dyDescent="0.25">
      <c r="I71" s="9" t="s">
        <v>72</v>
      </c>
      <c r="J71" s="9" t="s">
        <v>1</v>
      </c>
      <c r="K71" s="9" t="s">
        <v>96</v>
      </c>
      <c r="L71" s="9" t="s">
        <v>91</v>
      </c>
      <c r="M71" s="10">
        <v>1499</v>
      </c>
      <c r="N71" s="10">
        <v>969.35333333333335</v>
      </c>
      <c r="O71" s="11">
        <v>54</v>
      </c>
      <c r="Q71" t="b">
        <f t="shared" si="5"/>
        <v>0</v>
      </c>
      <c r="R71" t="b">
        <f t="shared" si="6"/>
        <v>0</v>
      </c>
      <c r="S71" t="b">
        <f t="shared" si="7"/>
        <v>0</v>
      </c>
    </row>
    <row r="72" spans="1:21" x14ac:dyDescent="0.25">
      <c r="A72" s="9" t="s">
        <v>73</v>
      </c>
      <c r="B72" s="9" t="s">
        <v>1</v>
      </c>
      <c r="C72" s="9" t="s">
        <v>96</v>
      </c>
      <c r="D72" s="9" t="s">
        <v>91</v>
      </c>
      <c r="E72" s="10">
        <v>1699</v>
      </c>
      <c r="F72" s="10">
        <v>867.07586206896553</v>
      </c>
      <c r="G72" s="11">
        <v>129</v>
      </c>
      <c r="I72" s="9" t="s">
        <v>73</v>
      </c>
      <c r="J72" s="9" t="s">
        <v>1</v>
      </c>
      <c r="K72" s="9" t="s">
        <v>96</v>
      </c>
      <c r="L72" s="9" t="s">
        <v>91</v>
      </c>
      <c r="M72" s="10">
        <v>1499</v>
      </c>
      <c r="N72" s="10">
        <v>759.49333333333334</v>
      </c>
      <c r="O72" s="11">
        <v>80</v>
      </c>
      <c r="Q72" t="b">
        <f t="shared" si="5"/>
        <v>1</v>
      </c>
      <c r="R72" t="b">
        <f t="shared" si="6"/>
        <v>1</v>
      </c>
      <c r="S72" t="b">
        <f t="shared" si="7"/>
        <v>1</v>
      </c>
    </row>
    <row r="73" spans="1:21" x14ac:dyDescent="0.25">
      <c r="A73" s="9" t="s">
        <v>74</v>
      </c>
      <c r="B73" s="9" t="s">
        <v>1</v>
      </c>
      <c r="C73" s="9" t="s">
        <v>96</v>
      </c>
      <c r="D73" s="9" t="s">
        <v>91</v>
      </c>
      <c r="E73" s="10">
        <v>1199</v>
      </c>
      <c r="F73" s="10">
        <v>744.20689655172418</v>
      </c>
      <c r="G73" s="11">
        <v>54</v>
      </c>
      <c r="I73" s="9" t="s">
        <v>74</v>
      </c>
      <c r="J73" s="9" t="s">
        <v>1</v>
      </c>
      <c r="K73" s="9" t="s">
        <v>97</v>
      </c>
      <c r="L73" s="9" t="s">
        <v>91</v>
      </c>
      <c r="M73" s="10">
        <v>1499</v>
      </c>
      <c r="N73" s="10">
        <v>889.40666666666675</v>
      </c>
      <c r="O73" s="11">
        <v>58</v>
      </c>
      <c r="Q73" t="b">
        <f t="shared" si="5"/>
        <v>1</v>
      </c>
      <c r="R73" t="b">
        <f t="shared" si="6"/>
        <v>0</v>
      </c>
      <c r="S73" t="b">
        <f t="shared" si="7"/>
        <v>1</v>
      </c>
      <c r="U73" t="str">
        <f t="shared" ref="U73:U76" si="8">IF(R73,,"Изменился возраст покупателя")</f>
        <v>Изменился возраст покупателя</v>
      </c>
    </row>
    <row r="74" spans="1:21" x14ac:dyDescent="0.25">
      <c r="A74" s="9" t="s">
        <v>75</v>
      </c>
      <c r="B74" s="9" t="s">
        <v>1</v>
      </c>
      <c r="C74" s="9" t="s">
        <v>96</v>
      </c>
      <c r="D74" s="9" t="s">
        <v>91</v>
      </c>
      <c r="E74" s="10">
        <v>1699</v>
      </c>
      <c r="F74" s="10">
        <v>796.77241379310351</v>
      </c>
      <c r="G74" s="11">
        <v>66</v>
      </c>
      <c r="I74" s="9" t="s">
        <v>75</v>
      </c>
      <c r="J74" s="9" t="s">
        <v>1</v>
      </c>
      <c r="K74" s="9" t="s">
        <v>97</v>
      </c>
      <c r="L74" s="9" t="s">
        <v>91</v>
      </c>
      <c r="M74" s="10">
        <v>1499</v>
      </c>
      <c r="N74" s="10">
        <v>659.56</v>
      </c>
      <c r="O74" s="11">
        <v>123</v>
      </c>
      <c r="Q74" t="b">
        <f t="shared" si="5"/>
        <v>1</v>
      </c>
      <c r="R74" t="b">
        <f t="shared" si="6"/>
        <v>0</v>
      </c>
      <c r="S74" t="b">
        <f t="shared" si="7"/>
        <v>1</v>
      </c>
      <c r="U74" t="str">
        <f t="shared" si="8"/>
        <v>Изменился возраст покупателя</v>
      </c>
    </row>
    <row r="75" spans="1:21" x14ac:dyDescent="0.25">
      <c r="A75" s="9" t="s">
        <v>76</v>
      </c>
      <c r="B75" s="9" t="s">
        <v>1</v>
      </c>
      <c r="C75" s="9" t="s">
        <v>96</v>
      </c>
      <c r="D75" s="9" t="s">
        <v>91</v>
      </c>
      <c r="E75" s="10">
        <v>1099</v>
      </c>
      <c r="F75" s="10">
        <v>704.87586206896549</v>
      </c>
      <c r="G75" s="11">
        <v>129</v>
      </c>
      <c r="I75" s="9" t="s">
        <v>76</v>
      </c>
      <c r="J75" s="9" t="s">
        <v>1</v>
      </c>
      <c r="K75" s="9" t="s">
        <v>97</v>
      </c>
      <c r="L75" s="9" t="s">
        <v>91</v>
      </c>
      <c r="M75" s="10">
        <v>1499</v>
      </c>
      <c r="N75" s="10">
        <v>919.38666666666677</v>
      </c>
      <c r="O75" s="11">
        <v>131</v>
      </c>
      <c r="Q75" t="b">
        <f t="shared" si="5"/>
        <v>1</v>
      </c>
      <c r="R75" t="b">
        <f t="shared" si="6"/>
        <v>0</v>
      </c>
      <c r="S75" t="b">
        <f t="shared" si="7"/>
        <v>1</v>
      </c>
      <c r="U75" t="str">
        <f t="shared" si="8"/>
        <v>Изменился возраст покупателя</v>
      </c>
    </row>
    <row r="76" spans="1:21" x14ac:dyDescent="0.25">
      <c r="A76" s="9" t="s">
        <v>77</v>
      </c>
      <c r="B76" s="9" t="s">
        <v>2</v>
      </c>
      <c r="C76" s="9" t="s">
        <v>96</v>
      </c>
      <c r="D76" s="9" t="s">
        <v>91</v>
      </c>
      <c r="E76" s="10">
        <v>1699</v>
      </c>
      <c r="F76" s="10">
        <v>995.9655172413793</v>
      </c>
      <c r="G76" s="11">
        <v>269</v>
      </c>
      <c r="I76" s="9" t="s">
        <v>77</v>
      </c>
      <c r="J76" s="9" t="s">
        <v>2</v>
      </c>
      <c r="K76" s="9" t="s">
        <v>97</v>
      </c>
      <c r="L76" s="9" t="s">
        <v>91</v>
      </c>
      <c r="M76" s="10">
        <v>1999</v>
      </c>
      <c r="N76" s="10">
        <v>1119.4399999999998</v>
      </c>
      <c r="O76" s="11">
        <v>147</v>
      </c>
      <c r="Q76" t="b">
        <f t="shared" si="5"/>
        <v>1</v>
      </c>
      <c r="R76" t="b">
        <f t="shared" si="6"/>
        <v>0</v>
      </c>
      <c r="S76" t="b">
        <f t="shared" si="7"/>
        <v>1</v>
      </c>
      <c r="U76" t="str">
        <f t="shared" si="8"/>
        <v>Изменился возраст покупателя</v>
      </c>
    </row>
    <row r="77" spans="1:21" x14ac:dyDescent="0.25">
      <c r="A77" s="9" t="s">
        <v>78</v>
      </c>
      <c r="B77" s="9" t="s">
        <v>2</v>
      </c>
      <c r="C77" s="9" t="s">
        <v>96</v>
      </c>
      <c r="D77" s="9" t="s">
        <v>91</v>
      </c>
      <c r="E77" s="10">
        <v>1899</v>
      </c>
      <c r="F77" s="10">
        <v>929.85517241379318</v>
      </c>
      <c r="G77" s="11">
        <v>58</v>
      </c>
      <c r="I77" s="9" t="s">
        <v>78</v>
      </c>
      <c r="J77" s="9" t="s">
        <v>2</v>
      </c>
      <c r="K77" s="9" t="s">
        <v>96</v>
      </c>
      <c r="L77" s="9" t="s">
        <v>91</v>
      </c>
      <c r="M77" s="10">
        <v>1999</v>
      </c>
      <c r="N77" s="10">
        <v>999.5</v>
      </c>
      <c r="O77" s="11">
        <v>130</v>
      </c>
      <c r="Q77" t="b">
        <f t="shared" si="5"/>
        <v>1</v>
      </c>
      <c r="R77" t="b">
        <f t="shared" si="6"/>
        <v>1</v>
      </c>
      <c r="S77" t="b">
        <f t="shared" si="7"/>
        <v>1</v>
      </c>
    </row>
    <row r="78" spans="1:21" x14ac:dyDescent="0.25">
      <c r="A78" s="9" t="s">
        <v>79</v>
      </c>
      <c r="B78" s="9" t="s">
        <v>2</v>
      </c>
      <c r="C78" s="9" t="s">
        <v>96</v>
      </c>
      <c r="D78" s="9" t="s">
        <v>91</v>
      </c>
      <c r="E78" s="10">
        <v>1799</v>
      </c>
      <c r="F78" s="10">
        <v>831.26206896551719</v>
      </c>
      <c r="G78" s="11">
        <v>87</v>
      </c>
      <c r="I78" s="9" t="s">
        <v>79</v>
      </c>
      <c r="J78" s="9" t="s">
        <v>2</v>
      </c>
      <c r="K78" s="9" t="s">
        <v>96</v>
      </c>
      <c r="L78" s="9" t="s">
        <v>91</v>
      </c>
      <c r="M78" s="10">
        <v>1499</v>
      </c>
      <c r="N78" s="10">
        <v>639.57333333333338</v>
      </c>
      <c r="O78" s="11">
        <v>117</v>
      </c>
      <c r="Q78" t="b">
        <f t="shared" si="5"/>
        <v>1</v>
      </c>
      <c r="R78" t="b">
        <f t="shared" si="6"/>
        <v>1</v>
      </c>
      <c r="S78" t="b">
        <f t="shared" si="7"/>
        <v>1</v>
      </c>
    </row>
    <row r="79" spans="1:21" x14ac:dyDescent="0.25">
      <c r="A79" s="9" t="s">
        <v>80</v>
      </c>
      <c r="B79" s="9" t="s">
        <v>2</v>
      </c>
      <c r="C79" s="9" t="s">
        <v>96</v>
      </c>
      <c r="D79" s="9" t="s">
        <v>91</v>
      </c>
      <c r="E79" s="10">
        <v>1699</v>
      </c>
      <c r="F79" s="10">
        <v>714.75172413793098</v>
      </c>
      <c r="G79" s="11">
        <v>242</v>
      </c>
      <c r="I79" s="9" t="s">
        <v>80</v>
      </c>
      <c r="J79" s="9" t="s">
        <v>2</v>
      </c>
      <c r="K79" s="9" t="s">
        <v>96</v>
      </c>
      <c r="L79" s="9" t="s">
        <v>91</v>
      </c>
      <c r="M79" s="10">
        <v>1799</v>
      </c>
      <c r="N79" s="10">
        <v>719.6</v>
      </c>
      <c r="O79" s="11">
        <v>198</v>
      </c>
      <c r="Q79" t="b">
        <f t="shared" si="5"/>
        <v>1</v>
      </c>
      <c r="R79" t="b">
        <f t="shared" si="6"/>
        <v>1</v>
      </c>
      <c r="S79" t="b">
        <f t="shared" si="7"/>
        <v>1</v>
      </c>
    </row>
    <row r="80" spans="1:21" x14ac:dyDescent="0.25">
      <c r="A80" s="9" t="s">
        <v>81</v>
      </c>
      <c r="B80" s="9" t="s">
        <v>2</v>
      </c>
      <c r="C80" s="9" t="s">
        <v>96</v>
      </c>
      <c r="D80" s="9" t="s">
        <v>91</v>
      </c>
      <c r="E80" s="10">
        <v>1699</v>
      </c>
      <c r="F80" s="10">
        <v>867.07586206896553</v>
      </c>
      <c r="G80" s="11">
        <v>167</v>
      </c>
      <c r="I80" s="9" t="s">
        <v>81</v>
      </c>
      <c r="J80" s="9" t="s">
        <v>2</v>
      </c>
      <c r="K80" s="9" t="s">
        <v>96</v>
      </c>
      <c r="L80" s="9" t="s">
        <v>91</v>
      </c>
      <c r="M80" s="10">
        <v>1799</v>
      </c>
      <c r="N80" s="10">
        <v>923.48666666666668</v>
      </c>
      <c r="O80" s="11">
        <v>129</v>
      </c>
      <c r="Q80" t="b">
        <f t="shared" si="5"/>
        <v>1</v>
      </c>
      <c r="R80" t="b">
        <f t="shared" si="6"/>
        <v>1</v>
      </c>
      <c r="S80" t="b">
        <f t="shared" si="7"/>
        <v>1</v>
      </c>
    </row>
    <row r="81" spans="1:19" x14ac:dyDescent="0.25">
      <c r="I81" s="9" t="s">
        <v>82</v>
      </c>
      <c r="J81" s="9" t="s">
        <v>2</v>
      </c>
      <c r="K81" s="9" t="s">
        <v>96</v>
      </c>
      <c r="L81" s="9" t="s">
        <v>91</v>
      </c>
      <c r="M81" s="10">
        <v>1499</v>
      </c>
      <c r="N81" s="10">
        <v>839.43999999999994</v>
      </c>
      <c r="O81" s="11">
        <v>258</v>
      </c>
      <c r="Q81" t="b">
        <f t="shared" si="5"/>
        <v>0</v>
      </c>
      <c r="R81" t="b">
        <f t="shared" si="6"/>
        <v>0</v>
      </c>
      <c r="S81" t="b">
        <f t="shared" si="7"/>
        <v>0</v>
      </c>
    </row>
    <row r="82" spans="1:19" x14ac:dyDescent="0.25">
      <c r="A82" s="9" t="s">
        <v>83</v>
      </c>
      <c r="B82" s="9" t="s">
        <v>2</v>
      </c>
      <c r="C82" s="9" t="s">
        <v>96</v>
      </c>
      <c r="D82" s="9" t="s">
        <v>91</v>
      </c>
      <c r="E82" s="10">
        <v>1399</v>
      </c>
      <c r="F82" s="10">
        <v>955.17931034482763</v>
      </c>
      <c r="G82" s="11">
        <v>140</v>
      </c>
      <c r="I82" s="9" t="s">
        <v>83</v>
      </c>
      <c r="J82" s="9" t="s">
        <v>2</v>
      </c>
      <c r="K82" s="9" t="s">
        <v>96</v>
      </c>
      <c r="L82" s="9" t="s">
        <v>91</v>
      </c>
      <c r="M82" s="10">
        <v>1499</v>
      </c>
      <c r="N82" s="10">
        <v>989.34</v>
      </c>
      <c r="O82" s="11">
        <v>149</v>
      </c>
      <c r="Q82" t="b">
        <f t="shared" si="5"/>
        <v>1</v>
      </c>
      <c r="R82" t="b">
        <f t="shared" si="6"/>
        <v>1</v>
      </c>
      <c r="S82" t="b">
        <f t="shared" si="7"/>
        <v>1</v>
      </c>
    </row>
    <row r="83" spans="1:19" x14ac:dyDescent="0.25">
      <c r="A83" s="9" t="s">
        <v>84</v>
      </c>
      <c r="B83" s="9" t="s">
        <v>1</v>
      </c>
      <c r="C83" s="9" t="s">
        <v>96</v>
      </c>
      <c r="D83" s="9" t="s">
        <v>91</v>
      </c>
      <c r="E83" s="10">
        <v>1599</v>
      </c>
      <c r="F83" s="10">
        <v>1003.5103448275863</v>
      </c>
      <c r="G83" s="11">
        <v>119</v>
      </c>
      <c r="Q83" t="b">
        <f t="shared" si="5"/>
        <v>0</v>
      </c>
      <c r="R83" t="b">
        <f t="shared" si="6"/>
        <v>0</v>
      </c>
      <c r="S83" t="b">
        <f t="shared" si="7"/>
        <v>0</v>
      </c>
    </row>
    <row r="84" spans="1:19" x14ac:dyDescent="0.25">
      <c r="A84" s="9" t="s">
        <v>85</v>
      </c>
      <c r="B84" s="9" t="s">
        <v>2</v>
      </c>
      <c r="C84" s="9" t="s">
        <v>96</v>
      </c>
      <c r="D84" s="9" t="s">
        <v>92</v>
      </c>
      <c r="E84" s="10">
        <v>1299</v>
      </c>
      <c r="F84" s="10">
        <v>743.56551724137933</v>
      </c>
      <c r="G84" s="11">
        <v>68</v>
      </c>
      <c r="Q84" t="b">
        <f t="shared" si="5"/>
        <v>0</v>
      </c>
      <c r="R84" t="b">
        <f t="shared" si="6"/>
        <v>0</v>
      </c>
      <c r="S84" t="b">
        <f t="shared" si="7"/>
        <v>0</v>
      </c>
    </row>
    <row r="85" spans="1:19" x14ac:dyDescent="0.25">
      <c r="A85" s="9" t="s">
        <v>86</v>
      </c>
      <c r="B85" s="9" t="s">
        <v>2</v>
      </c>
      <c r="C85" s="9" t="s">
        <v>97</v>
      </c>
      <c r="D85" s="9" t="s">
        <v>92</v>
      </c>
      <c r="E85" s="10">
        <v>1499</v>
      </c>
      <c r="F85" s="10">
        <v>723.65517241379303</v>
      </c>
      <c r="G85" s="11">
        <v>34</v>
      </c>
      <c r="Q85" t="b">
        <f t="shared" si="5"/>
        <v>0</v>
      </c>
      <c r="R85" t="b">
        <f t="shared" si="6"/>
        <v>0</v>
      </c>
      <c r="S85" t="b">
        <f t="shared" si="7"/>
        <v>0</v>
      </c>
    </row>
    <row r="86" spans="1:19" x14ac:dyDescent="0.25">
      <c r="A86" s="9" t="s">
        <v>87</v>
      </c>
      <c r="B86" s="9" t="s">
        <v>2</v>
      </c>
      <c r="C86" s="9" t="s">
        <v>97</v>
      </c>
      <c r="D86" s="9" t="s">
        <v>90</v>
      </c>
      <c r="E86" s="10">
        <v>1499</v>
      </c>
      <c r="F86" s="10">
        <v>940.75172413793109</v>
      </c>
      <c r="G86" s="11">
        <v>160</v>
      </c>
      <c r="Q86" t="b">
        <f t="shared" si="5"/>
        <v>0</v>
      </c>
      <c r="R86" t="b">
        <f t="shared" si="6"/>
        <v>0</v>
      </c>
      <c r="S86" t="b">
        <f t="shared" si="7"/>
        <v>0</v>
      </c>
    </row>
    <row r="87" spans="1:19" x14ac:dyDescent="0.25">
      <c r="A87" s="9" t="s">
        <v>88</v>
      </c>
      <c r="B87" s="9" t="s">
        <v>1</v>
      </c>
      <c r="C87" s="9" t="s">
        <v>97</v>
      </c>
      <c r="D87" s="9" t="s">
        <v>90</v>
      </c>
      <c r="E87" s="10">
        <v>4299</v>
      </c>
      <c r="F87" s="10">
        <v>2638.6965517241379</v>
      </c>
      <c r="G87" s="11">
        <v>96</v>
      </c>
      <c r="Q87" t="b">
        <f t="shared" si="5"/>
        <v>0</v>
      </c>
      <c r="R87" t="b">
        <f t="shared" si="6"/>
        <v>0</v>
      </c>
      <c r="S87" t="b">
        <f t="shared" si="7"/>
        <v>0</v>
      </c>
    </row>
  </sheetData>
  <conditionalFormatting sqref="A3:A5 A8:A14 A16:A28 A30:A35 A37:A43 A46:A60 A62:A68 A72:A80 A82:A87 I3:I82">
    <cfRule type="duplicateValues" dxfId="1" priority="13"/>
  </conditionalFormatting>
  <conditionalFormatting sqref="Q3:S87">
    <cfRule type="containsText" dxfId="0" priority="1" operator="containsText" text="Истина">
      <formula>NOT(ISERROR(SEARCH("Истина",Q3)))</formula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11BD-F43A-430D-B38D-B5079CA7C883}">
  <dimension ref="A1:B17"/>
  <sheetViews>
    <sheetView workbookViewId="0">
      <selection activeCell="A9" sqref="A7:A16"/>
      <pivotSelection pane="bottomRight" showHeader="1" axis="axisRow" activeRow="8" previousRow="8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1.85546875" bestFit="1" customWidth="1"/>
    <col min="2" max="2" width="12" bestFit="1" customWidth="1"/>
  </cols>
  <sheetData>
    <row r="1" spans="1:2" x14ac:dyDescent="0.25">
      <c r="A1" s="17" t="s">
        <v>108</v>
      </c>
      <c r="B1" t="s">
        <v>110</v>
      </c>
    </row>
    <row r="2" spans="1:2" x14ac:dyDescent="0.25">
      <c r="A2" s="17" t="s">
        <v>0</v>
      </c>
      <c r="B2" t="s">
        <v>110</v>
      </c>
    </row>
    <row r="3" spans="1:2" x14ac:dyDescent="0.25">
      <c r="A3" s="17" t="s">
        <v>95</v>
      </c>
      <c r="B3" t="s">
        <v>110</v>
      </c>
    </row>
    <row r="4" spans="1:2" x14ac:dyDescent="0.25">
      <c r="A4" s="17" t="s">
        <v>89</v>
      </c>
      <c r="B4" t="s">
        <v>110</v>
      </c>
    </row>
    <row r="6" spans="1:2" x14ac:dyDescent="0.25">
      <c r="A6" s="17" t="s">
        <v>111</v>
      </c>
      <c r="B6" t="s">
        <v>112</v>
      </c>
    </row>
    <row r="7" spans="1:2" x14ac:dyDescent="0.25">
      <c r="A7" s="18" t="s">
        <v>32</v>
      </c>
      <c r="B7" s="16">
        <v>650356.06206896552</v>
      </c>
    </row>
    <row r="8" spans="1:2" x14ac:dyDescent="0.25">
      <c r="A8" s="18" t="s">
        <v>30</v>
      </c>
      <c r="B8" s="16">
        <v>706621.5</v>
      </c>
    </row>
    <row r="9" spans="1:2" x14ac:dyDescent="0.25">
      <c r="A9" s="18" t="s">
        <v>61</v>
      </c>
      <c r="B9" s="16">
        <v>711315.11632183904</v>
      </c>
    </row>
    <row r="10" spans="1:2" x14ac:dyDescent="0.25">
      <c r="A10" s="18" t="s">
        <v>6</v>
      </c>
      <c r="B10" s="16">
        <v>747727.82413793099</v>
      </c>
    </row>
    <row r="11" spans="1:2" x14ac:dyDescent="0.25">
      <c r="A11" s="18" t="s">
        <v>9</v>
      </c>
      <c r="B11" s="16">
        <v>817406.11149425281</v>
      </c>
    </row>
    <row r="12" spans="1:2" x14ac:dyDescent="0.25">
      <c r="A12" s="18" t="s">
        <v>31</v>
      </c>
      <c r="B12" s="16">
        <v>873923.83448275866</v>
      </c>
    </row>
    <row r="13" spans="1:2" x14ac:dyDescent="0.25">
      <c r="A13" s="18" t="s">
        <v>38</v>
      </c>
      <c r="B13" s="16">
        <v>929491.55172413785</v>
      </c>
    </row>
    <row r="14" spans="1:2" x14ac:dyDescent="0.25">
      <c r="A14" s="18" t="s">
        <v>34</v>
      </c>
      <c r="B14" s="16">
        <v>1015345.4988505748</v>
      </c>
    </row>
    <row r="15" spans="1:2" x14ac:dyDescent="0.25">
      <c r="A15" s="18" t="s">
        <v>33</v>
      </c>
      <c r="B15" s="16">
        <v>1195986.6620689654</v>
      </c>
    </row>
    <row r="16" spans="1:2" x14ac:dyDescent="0.25">
      <c r="A16" s="18" t="s">
        <v>29</v>
      </c>
      <c r="B16" s="16">
        <v>1741271.0220689652</v>
      </c>
    </row>
    <row r="17" spans="1:2" x14ac:dyDescent="0.25">
      <c r="A17" s="18" t="s">
        <v>107</v>
      </c>
      <c r="B17" s="16">
        <v>9389445.1832183897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CD9E-BE31-4650-BCF8-1424891C9807}">
  <dimension ref="A1:B17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  <col min="2" max="2" width="27.28515625" bestFit="1" customWidth="1"/>
  </cols>
  <sheetData>
    <row r="1" spans="1:2" x14ac:dyDescent="0.25">
      <c r="A1" s="17" t="s">
        <v>108</v>
      </c>
      <c r="B1" t="s">
        <v>110</v>
      </c>
    </row>
    <row r="2" spans="1:2" x14ac:dyDescent="0.25">
      <c r="A2" s="17" t="s">
        <v>0</v>
      </c>
      <c r="B2" t="s">
        <v>110</v>
      </c>
    </row>
    <row r="3" spans="1:2" x14ac:dyDescent="0.25">
      <c r="A3" s="17" t="s">
        <v>95</v>
      </c>
      <c r="B3" t="s">
        <v>110</v>
      </c>
    </row>
    <row r="4" spans="1:2" x14ac:dyDescent="0.25">
      <c r="A4" s="17" t="s">
        <v>89</v>
      </c>
      <c r="B4" t="s">
        <v>110</v>
      </c>
    </row>
    <row r="6" spans="1:2" x14ac:dyDescent="0.25">
      <c r="A6" s="17" t="s">
        <v>111</v>
      </c>
      <c r="B6" t="s">
        <v>106</v>
      </c>
    </row>
    <row r="7" spans="1:2" x14ac:dyDescent="0.25">
      <c r="A7" s="18" t="s">
        <v>38</v>
      </c>
      <c r="B7" s="16">
        <v>300</v>
      </c>
    </row>
    <row r="8" spans="1:2" x14ac:dyDescent="0.25">
      <c r="A8" s="18" t="s">
        <v>15</v>
      </c>
      <c r="B8" s="16">
        <v>324</v>
      </c>
    </row>
    <row r="9" spans="1:2" x14ac:dyDescent="0.25">
      <c r="A9" s="18" t="s">
        <v>6</v>
      </c>
      <c r="B9" s="16">
        <v>325</v>
      </c>
    </row>
    <row r="10" spans="1:2" x14ac:dyDescent="0.25">
      <c r="A10" s="18" t="s">
        <v>77</v>
      </c>
      <c r="B10" s="16">
        <v>416</v>
      </c>
    </row>
    <row r="11" spans="1:2" x14ac:dyDescent="0.25">
      <c r="A11" s="18" t="s">
        <v>13</v>
      </c>
      <c r="B11" s="16">
        <v>433</v>
      </c>
    </row>
    <row r="12" spans="1:2" x14ac:dyDescent="0.25">
      <c r="A12" s="18" t="s">
        <v>80</v>
      </c>
      <c r="B12" s="16">
        <v>440</v>
      </c>
    </row>
    <row r="13" spans="1:2" x14ac:dyDescent="0.25">
      <c r="A13" s="18" t="s">
        <v>43</v>
      </c>
      <c r="B13" s="16">
        <v>608</v>
      </c>
    </row>
    <row r="14" spans="1:2" x14ac:dyDescent="0.25">
      <c r="A14" s="18" t="s">
        <v>62</v>
      </c>
      <c r="B14" s="16">
        <v>686</v>
      </c>
    </row>
    <row r="15" spans="1:2" x14ac:dyDescent="0.25">
      <c r="A15" s="18" t="s">
        <v>29</v>
      </c>
      <c r="B15" s="16">
        <v>688</v>
      </c>
    </row>
    <row r="16" spans="1:2" x14ac:dyDescent="0.25">
      <c r="A16" s="18" t="s">
        <v>61</v>
      </c>
      <c r="B16" s="16">
        <v>1499</v>
      </c>
    </row>
    <row r="17" spans="1:2" x14ac:dyDescent="0.25">
      <c r="A17" s="18" t="s">
        <v>107</v>
      </c>
      <c r="B17" s="16">
        <v>5719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20F7-BBE6-4BAD-B90C-9B3A5CABD173}">
  <dimension ref="A1:B17"/>
  <sheetViews>
    <sheetView workbookViewId="0">
      <selection activeCell="O14" sqref="O14"/>
    </sheetView>
  </sheetViews>
  <sheetFormatPr defaultRowHeight="15" x14ac:dyDescent="0.25"/>
  <cols>
    <col min="1" max="1" width="11.85546875" bestFit="1" customWidth="1"/>
    <col min="2" max="2" width="20" bestFit="1" customWidth="1"/>
  </cols>
  <sheetData>
    <row r="1" spans="1:2" x14ac:dyDescent="0.25">
      <c r="A1" s="17" t="s">
        <v>108</v>
      </c>
      <c r="B1" t="s">
        <v>110</v>
      </c>
    </row>
    <row r="2" spans="1:2" x14ac:dyDescent="0.25">
      <c r="A2" s="17" t="s">
        <v>0</v>
      </c>
      <c r="B2" t="s">
        <v>110</v>
      </c>
    </row>
    <row r="3" spans="1:2" x14ac:dyDescent="0.25">
      <c r="A3" s="17" t="s">
        <v>95</v>
      </c>
      <c r="B3" t="s">
        <v>110</v>
      </c>
    </row>
    <row r="4" spans="1:2" x14ac:dyDescent="0.25">
      <c r="A4" s="17" t="s">
        <v>89</v>
      </c>
      <c r="B4" t="s">
        <v>110</v>
      </c>
    </row>
    <row r="6" spans="1:2" x14ac:dyDescent="0.25">
      <c r="A6" s="17" t="s">
        <v>111</v>
      </c>
      <c r="B6" t="s">
        <v>113</v>
      </c>
    </row>
    <row r="7" spans="1:2" x14ac:dyDescent="0.25">
      <c r="A7" s="18" t="s">
        <v>32</v>
      </c>
      <c r="B7" s="16">
        <v>5564.5820689655175</v>
      </c>
    </row>
    <row r="8" spans="1:2" x14ac:dyDescent="0.25">
      <c r="A8" s="18" t="s">
        <v>29</v>
      </c>
      <c r="B8" s="16">
        <v>5836.5151724137941</v>
      </c>
    </row>
    <row r="9" spans="1:2" x14ac:dyDescent="0.25">
      <c r="A9" s="18" t="s">
        <v>14</v>
      </c>
      <c r="B9" s="16">
        <v>6170.0301149425286</v>
      </c>
    </row>
    <row r="10" spans="1:2" x14ac:dyDescent="0.25">
      <c r="A10" s="18" t="s">
        <v>15</v>
      </c>
      <c r="B10" s="16">
        <v>6179.1712643678165</v>
      </c>
    </row>
    <row r="11" spans="1:2" x14ac:dyDescent="0.25">
      <c r="A11" s="18" t="s">
        <v>17</v>
      </c>
      <c r="B11" s="16">
        <v>6207.1365517241375</v>
      </c>
    </row>
    <row r="12" spans="1:2" x14ac:dyDescent="0.25">
      <c r="A12" s="18" t="s">
        <v>18</v>
      </c>
      <c r="B12" s="16">
        <v>6295.6151724137935</v>
      </c>
    </row>
    <row r="13" spans="1:2" x14ac:dyDescent="0.25">
      <c r="A13" s="18" t="s">
        <v>33</v>
      </c>
      <c r="B13" s="16">
        <v>6855.6834482758622</v>
      </c>
    </row>
    <row r="14" spans="1:2" x14ac:dyDescent="0.25">
      <c r="A14" s="18" t="s">
        <v>39</v>
      </c>
      <c r="B14" s="16">
        <v>7124.7641379310344</v>
      </c>
    </row>
    <row r="15" spans="1:2" x14ac:dyDescent="0.25">
      <c r="A15" s="18" t="s">
        <v>34</v>
      </c>
      <c r="B15" s="16">
        <v>7575.3926436781603</v>
      </c>
    </row>
    <row r="16" spans="1:2" x14ac:dyDescent="0.25">
      <c r="A16" s="18" t="s">
        <v>38</v>
      </c>
      <c r="B16" s="16">
        <v>8201.3896551724138</v>
      </c>
    </row>
    <row r="17" spans="1:2" x14ac:dyDescent="0.25">
      <c r="A17" s="18" t="s">
        <v>107</v>
      </c>
      <c r="B17" s="16">
        <v>66010.280229885058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A U +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d A U +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F P l M o i k e 4 D g A A A B E A A A A T A B w A R m 9 y b X V s Y X M v U 2 V j d G l v b j E u b S C i G A A o o B Q A A A A A A A A A A A A A A A A A A A A A A A A A A A A r T k 0 u y c z P U w i G 0 I b W A F B L A Q I t A B Q A A g A I A H Q F P l P L M s S X p A A A A P U A A A A S A A A A A A A A A A A A A A A A A A A A A A B D b 2 5 m a W c v U G F j a 2 F n Z S 5 4 b W x Q S w E C L Q A U A A I A C A B 0 B T 5 T D 8 r p q 6 Q A A A D p A A A A E w A A A A A A A A A A A A A A A A D w A A A A W 0 N v b n R l b n R f V H l w Z X N d L n h t b F B L A Q I t A B Q A A g A I A H Q F P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v w J X J e I I S 6 G x h F R J 5 z K 6 A A A A A A I A A A A A A B B m A A A A A Q A A I A A A A F f Q d e I N + 6 E A J b 3 i x t q 1 B G B 7 D f Y u Z W D 3 H e N f l x x O u N S V A A A A A A 6 A A A A A A g A A I A A A A K c t X H K z y q t u j B z B N z b n 6 5 v T E f 3 z g 3 e 4 O A Y u b H Q 8 f J 1 J U A A A A G u 6 t U o y t Y 8 n H k Z 7 I m Z a 2 / 1 e j D R F N v + H c n t 4 c A N q O A P b V V D H p 1 j a a 7 L X P 2 j c G U B c 9 c a O I 5 P 8 G Y 9 R S m Q h Q c F X x M r 9 7 3 m O 3 l Q d j u B c F d G Z n Q H 2 Q A A A A K 3 B D v e K U H e 9 Q + M u H r 5 q v i g E h k S M R n 5 m k 6 p 4 7 0 b p c u C m W J M t f q v W 1 L 0 3 B j 8 l y L H r 8 l c + b A u + f W I z q 8 2 X W O r q E 1 o = < / D a t a M a s h u p > 
</file>

<file path=customXml/itemProps1.xml><?xml version="1.0" encoding="utf-8"?>
<ds:datastoreItem xmlns:ds="http://schemas.openxmlformats.org/officeDocument/2006/customXml" ds:itemID="{3D122CD5-D350-4C46-B657-9FD651BE0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Dashboard</vt:lpstr>
      <vt:lpstr>Task</vt:lpstr>
      <vt:lpstr>2017</vt:lpstr>
      <vt:lpstr>2018</vt:lpstr>
      <vt:lpstr>All_data</vt:lpstr>
      <vt:lpstr>changes</vt:lpstr>
      <vt:lpstr>profit</vt:lpstr>
      <vt:lpstr>sales</vt:lpstr>
      <vt:lpstr>cost</vt:lpstr>
      <vt:lpstr>age</vt:lpstr>
      <vt:lpstr>brand</vt:lpstr>
      <vt:lpstr>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</cp:lastModifiedBy>
  <dcterms:created xsi:type="dcterms:W3CDTF">2017-09-22T09:15:39Z</dcterms:created>
  <dcterms:modified xsi:type="dcterms:W3CDTF">2021-09-30T00:38:04Z</dcterms:modified>
</cp:coreProperties>
</file>