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 activeTab="1"/>
  </bookViews>
  <sheets>
    <sheet name="Pivot - Analysis" sheetId="3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4" i="3"/>
  <c r="I15" i="3" s="1"/>
  <c r="H5" i="3"/>
  <c r="H6" i="3"/>
  <c r="H7" i="3"/>
  <c r="H8" i="3"/>
  <c r="H9" i="3"/>
  <c r="H10" i="3"/>
  <c r="H11" i="3"/>
  <c r="H12" i="3"/>
  <c r="H13" i="3"/>
  <c r="H14" i="3"/>
  <c r="H4" i="3"/>
  <c r="H15" i="3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N3" i="1" l="1"/>
  <c r="M3" i="1"/>
</calcChain>
</file>

<file path=xl/sharedStrings.xml><?xml version="1.0" encoding="utf-8"?>
<sst xmlns="http://schemas.openxmlformats.org/spreadsheetml/2006/main" count="418" uniqueCount="184">
  <si>
    <t>Figure 1</t>
  </si>
  <si>
    <t>Figure 9</t>
  </si>
  <si>
    <t>Figure 2</t>
  </si>
  <si>
    <t>Figure 3</t>
  </si>
  <si>
    <t>Figure 4</t>
  </si>
  <si>
    <t>Figure 5</t>
  </si>
  <si>
    <t>Figure 6</t>
  </si>
  <si>
    <t>Figure 7</t>
  </si>
  <si>
    <t>Figure 8</t>
  </si>
  <si>
    <t>Figure 10</t>
  </si>
  <si>
    <t>Source</t>
  </si>
  <si>
    <t>Private</t>
  </si>
  <si>
    <t>Kevin Dooley, https://flic.kr/p/acRCDB</t>
  </si>
  <si>
    <t>Kevin Dooley, https://flic.kr/p/acUqCh</t>
  </si>
  <si>
    <t>office: 100.0%</t>
  </si>
  <si>
    <t>Sean MacEntee, https://flic.kr/p/j91Lon</t>
  </si>
  <si>
    <t>USAG- Humphreys, https://flic.kr/p/asprB7</t>
  </si>
  <si>
    <t>oisa, https://flic.kr/p/5ke354</t>
  </si>
  <si>
    <t>The Citiy of Toronto, https://flic.kr/p/hmkSkZ</t>
  </si>
  <si>
    <t>Wikipedia, User: Tedda, https://commons.wikimedia.org/w/index.php?curid=7491459</t>
  </si>
  <si>
    <t>Tim Dobsen, https://flic.kr/p/6qgVj5</t>
  </si>
  <si>
    <t>Figure</t>
  </si>
  <si>
    <t>no</t>
  </si>
  <si>
    <t>yes</t>
  </si>
  <si>
    <t>Percentage</t>
  </si>
  <si>
    <t>Relevant</t>
  </si>
  <si>
    <t>Precision</t>
  </si>
  <si>
    <t>Detected Elements</t>
  </si>
  <si>
    <t>IMAGE DETECTION</t>
  </si>
  <si>
    <t>Semantic Augmentation</t>
  </si>
  <si>
    <t>Bicycle: 96.2%</t>
  </si>
  <si>
    <t>Bicycle wheel: 60.9%</t>
  </si>
  <si>
    <t>Plant: 49.7%</t>
  </si>
  <si>
    <t>Bicycle wheel: 42.9%</t>
  </si>
  <si>
    <t>Wheel: 36.8%</t>
  </si>
  <si>
    <t>Wheel: 34.0%</t>
  </si>
  <si>
    <t>Tire: 18.8%</t>
  </si>
  <si>
    <t>nature: 41.8%</t>
  </si>
  <si>
    <t>cycling: 71.6%</t>
  </si>
  <si>
    <t>driving: 100.0%</t>
  </si>
  <si>
    <t>Tent: 94.9%</t>
  </si>
  <si>
    <t>Car: 78.6%</t>
  </si>
  <si>
    <t>Tent: 64.0%</t>
  </si>
  <si>
    <t>Wheel: 63.5%</t>
  </si>
  <si>
    <t>Man: 58.0%</t>
  </si>
  <si>
    <t>Person: 44.9%</t>
  </si>
  <si>
    <t>Hiking equipment: 34.8%</t>
  </si>
  <si>
    <t>Tree: 34.6%</t>
  </si>
  <si>
    <t>Person: 31.4%</t>
  </si>
  <si>
    <t>Person: 30.9%</t>
  </si>
  <si>
    <t>Tree: 25.0%</t>
  </si>
  <si>
    <t>Tent: 22.6%</t>
  </si>
  <si>
    <t>camping: 100.0%</t>
  </si>
  <si>
    <t>cycling: 29.4%</t>
  </si>
  <si>
    <t>driving: 29.4%</t>
  </si>
  <si>
    <t>people: 53.0%</t>
  </si>
  <si>
    <t>hiking: 16.1%</t>
  </si>
  <si>
    <t>nature: 33.0%</t>
  </si>
  <si>
    <t>park: 33.0%</t>
  </si>
  <si>
    <t>Shorts: 96.5%</t>
  </si>
  <si>
    <t>Man: 64.1%</t>
  </si>
  <si>
    <t>Woman: 63.2%</t>
  </si>
  <si>
    <t>Human face: 52.9%</t>
  </si>
  <si>
    <t>Bottle: 40.0%</t>
  </si>
  <si>
    <t>Drink: 36.6%</t>
  </si>
  <si>
    <t>Clothing: 28.6%</t>
  </si>
  <si>
    <t>Person: 23.1%</t>
  </si>
  <si>
    <t>Girl: 19.6%</t>
  </si>
  <si>
    <t>people: 100.0%</t>
  </si>
  <si>
    <t>cooking: 14.8%</t>
  </si>
  <si>
    <t>dining_room: 14.8%</t>
  </si>
  <si>
    <t>kitchen: 28.9%</t>
  </si>
  <si>
    <t>meal: 28.9%</t>
  </si>
  <si>
    <t>party: 13.6%</t>
  </si>
  <si>
    <t>Computer monitor: 97.7%</t>
  </si>
  <si>
    <t>Computer monitor: 96.4%</t>
  </si>
  <si>
    <t>Desk: 91.7%</t>
  </si>
  <si>
    <t>Office building: 90.9%</t>
  </si>
  <si>
    <t>Chair: 42.3%</t>
  </si>
  <si>
    <t>Computer monitor: 38.9%</t>
  </si>
  <si>
    <t>Office building: 22.1%</t>
  </si>
  <si>
    <t>Table: 16.7%</t>
  </si>
  <si>
    <t>Office building: 12.8%</t>
  </si>
  <si>
    <t>kitchen: 8.1%</t>
  </si>
  <si>
    <t>dining_room: 3.2%</t>
  </si>
  <si>
    <t>Airplane: 99.7%</t>
  </si>
  <si>
    <t>Skyscraper: 36.5%</t>
  </si>
  <si>
    <t>Skyscraper: 32.3%</t>
  </si>
  <si>
    <t xml:space="preserve">airport: 100.0% </t>
  </si>
  <si>
    <t>Football: 95.3%</t>
  </si>
  <si>
    <t>Boy: 81.4%</t>
  </si>
  <si>
    <t>Boy: 77.6%</t>
  </si>
  <si>
    <t>Boy: 65.4%</t>
  </si>
  <si>
    <t>Human face: 59.4%</t>
  </si>
  <si>
    <t>Footwear: 58.3%</t>
  </si>
  <si>
    <t>Footwear: 56.8%</t>
  </si>
  <si>
    <t>Footwear: 51.5%</t>
  </si>
  <si>
    <t>Footwear: 51.3%</t>
  </si>
  <si>
    <t>Footwear: 50.1%</t>
  </si>
  <si>
    <t>Footwear: 46.8%</t>
  </si>
  <si>
    <t>Footwear: 45.6%</t>
  </si>
  <si>
    <t>Footwear: 41.7%</t>
  </si>
  <si>
    <t>Boy: 30.7%</t>
  </si>
  <si>
    <t>Person: 28.9%</t>
  </si>
  <si>
    <t>Person: 15.7%</t>
  </si>
  <si>
    <t>Person: 15.3%</t>
  </si>
  <si>
    <t>Girl: 12.6%</t>
  </si>
  <si>
    <t>Person: 11.7%</t>
  </si>
  <si>
    <t>Man: 11.4%</t>
  </si>
  <si>
    <t>soccer: 14.4%</t>
  </si>
  <si>
    <t>Human face: 84.6%</t>
  </si>
  <si>
    <t>Man: 82.4%</t>
  </si>
  <si>
    <t>Human face: 72.9%</t>
  </si>
  <si>
    <t>Clothing: 65.2%</t>
  </si>
  <si>
    <t>Clothing: 54.7%</t>
  </si>
  <si>
    <t>Window: 51.1%</t>
  </si>
  <si>
    <t>Man: 49.4%</t>
  </si>
  <si>
    <t>Person: 43.5%</t>
  </si>
  <si>
    <t>Drink: 40.6%</t>
  </si>
  <si>
    <t>Cake: 40.4%</t>
  </si>
  <si>
    <t>Table: 28.6%</t>
  </si>
  <si>
    <t>Person: 26.1%</t>
  </si>
  <si>
    <t>Woman: 21.0%</t>
  </si>
  <si>
    <t>Person: 15.2%</t>
  </si>
  <si>
    <t>Woman: 13.4%</t>
  </si>
  <si>
    <t>Clothing: 11.3%</t>
  </si>
  <si>
    <t>house: 10.6%</t>
  </si>
  <si>
    <t>kitchen: 8.4%</t>
  </si>
  <si>
    <t>meal: 8.4%</t>
  </si>
  <si>
    <t>party: 8.4%</t>
  </si>
  <si>
    <t>cooking: 8.4%</t>
  </si>
  <si>
    <t>grocery_store: 8.4%</t>
  </si>
  <si>
    <t>dining_room: 5.9%</t>
  </si>
  <si>
    <t>office: 5.9%</t>
  </si>
  <si>
    <t>Skyscraper: 79.3%</t>
  </si>
  <si>
    <t>Skyscraper: 72.5%</t>
  </si>
  <si>
    <t>Airplane: 61.9%</t>
  </si>
  <si>
    <t>Tower: 46.3%</t>
  </si>
  <si>
    <t>Skyscraper: 45.0%</t>
  </si>
  <si>
    <t>Skyscraper: 41.0%</t>
  </si>
  <si>
    <t>Skyscraper: 39.2%</t>
  </si>
  <si>
    <t>Building: 37.0%</t>
  </si>
  <si>
    <t>Skyscraper: 36.9%</t>
  </si>
  <si>
    <t>Skyscraper: 34.4%</t>
  </si>
  <si>
    <t>Skyscraper: 33.9%</t>
  </si>
  <si>
    <t>Person: 33.2%</t>
  </si>
  <si>
    <t>Swimming pool: 17.7%</t>
  </si>
  <si>
    <t>airport: 100.0%</t>
  </si>
  <si>
    <t>city: 59.8%</t>
  </si>
  <si>
    <t>house: 59.8%</t>
  </si>
  <si>
    <t>people: 53.6%</t>
  </si>
  <si>
    <t>holiday: 28.6%</t>
  </si>
  <si>
    <t>Boat: 91.1%</t>
  </si>
  <si>
    <t>Boat: 88.6%</t>
  </si>
  <si>
    <t>Cannon: 69.8%</t>
  </si>
  <si>
    <t>Tree: 46.3%</t>
  </si>
  <si>
    <t>Boat: 43.0%</t>
  </si>
  <si>
    <t>harbour: 100.0%</t>
  </si>
  <si>
    <t>military: 31.0%</t>
  </si>
  <si>
    <t>nature: 20.6%</t>
  </si>
  <si>
    <t>park: 20.6%</t>
  </si>
  <si>
    <t>Beer: 98.7%</t>
  </si>
  <si>
    <t>Table: 51.3%</t>
  </si>
  <si>
    <t>Clothing: 39.7%</t>
  </si>
  <si>
    <t>meal: 100.0%</t>
  </si>
  <si>
    <t>party: 100.0%</t>
  </si>
  <si>
    <t>dining_room: 52.0%</t>
  </si>
  <si>
    <t>office: 52.0%</t>
  </si>
  <si>
    <t>people: 40.2%</t>
  </si>
  <si>
    <t>Holiday</t>
  </si>
  <si>
    <t>Missing Items</t>
  </si>
  <si>
    <t>Living Room</t>
  </si>
  <si>
    <t>City</t>
  </si>
  <si>
    <t>Exploring</t>
  </si>
  <si>
    <t>Recall</t>
  </si>
  <si>
    <t>Inferred Element String</t>
  </si>
  <si>
    <t>Inferred</t>
  </si>
  <si>
    <t>Count of Inferred</t>
  </si>
  <si>
    <t>Count of Missing Items</t>
  </si>
  <si>
    <t>Total: Count of Inferred</t>
  </si>
  <si>
    <t>Total: Count of Missing Items</t>
  </si>
  <si>
    <t>Total</t>
  </si>
  <si>
    <t>Average/Item</t>
  </si>
  <si>
    <t>Average/Picture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</si>
</sst>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9" fontId="0" fillId="0" borderId="0" xfId="1" applyFont="1"/>
    <xf numFmtId="9" fontId="3" fillId="0" borderId="0" xfId="1" applyFont="1"/>
    <xf numFmtId="0" fontId="5" fillId="0" borderId="0" xfId="0" applyFont="1"/>
    <xf numFmtId="9" fontId="3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2" displayName="Tabelle2" ref="A2:B99" totalsRowShown="0">
  <autoFilter ref="A2:B99"/>
  <tableColumns count="2">
    <tableColumn id="1" name="Figure"/>
    <tableColumn id="2" name="Detected Ele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J2:P48" totalsRowShown="0">
  <autoFilter ref="J2:P48"/>
  <tableColumns count="7">
    <tableColumn id="1" name="Source"/>
    <tableColumn id="2" name="Figure"/>
    <tableColumn id="3" name="Inferred Element String"/>
    <tableColumn id="4" name="Inferred">
      <calculatedColumnFormula>LEFT(L3,SEARCH(":",L3) -1)</calculatedColumnFormula>
    </tableColumn>
    <tableColumn id="5" name="Percentage">
      <calculatedColumnFormula>RIGHT(L3,6)</calculatedColumnFormula>
    </tableColumn>
    <tableColumn id="6" name="Relevant"/>
    <tableColumn id="7" name="Missing Item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15"/>
    </sheetView>
  </sheetViews>
  <sheetFormatPr baseColWidth="10" defaultRowHeight="15"/>
  <cols>
    <col min="1" max="1" width="22.42578125" customWidth="1"/>
    <col min="2" max="3" width="23.7109375" customWidth="1"/>
    <col min="4" max="4" width="18.5703125" customWidth="1"/>
    <col min="5" max="5" width="23.7109375" customWidth="1"/>
    <col min="6" max="6" width="26.7109375" customWidth="1"/>
    <col min="7" max="7" width="31.85546875" customWidth="1"/>
    <col min="8" max="8" width="9.140625" bestFit="1" customWidth="1"/>
    <col min="9" max="9" width="6.28515625" bestFit="1" customWidth="1"/>
    <col min="10" max="10" width="24.140625" customWidth="1"/>
    <col min="11" max="11" width="17.140625" customWidth="1"/>
    <col min="12" max="12" width="31.85546875" customWidth="1"/>
    <col min="13" max="13" width="25.28515625" customWidth="1"/>
    <col min="14" max="14" width="11.7109375" bestFit="1" customWidth="1"/>
    <col min="15" max="15" width="8.140625" customWidth="1"/>
    <col min="16" max="16" width="22.28515625" bestFit="1" customWidth="1"/>
    <col min="17" max="17" width="12.5703125" bestFit="1" customWidth="1"/>
    <col min="18" max="18" width="26.85546875" bestFit="1" customWidth="1"/>
    <col min="19" max="19" width="17.140625" bestFit="1" customWidth="1"/>
  </cols>
  <sheetData>
    <row r="1" spans="1:10">
      <c r="B1" t="s">
        <v>25</v>
      </c>
      <c r="D1" t="s">
        <v>25</v>
      </c>
      <c r="F1" s="2"/>
    </row>
    <row r="2" spans="1:10">
      <c r="B2" t="s">
        <v>22</v>
      </c>
      <c r="D2" t="s">
        <v>23</v>
      </c>
      <c r="F2" t="s">
        <v>179</v>
      </c>
      <c r="G2" t="s">
        <v>180</v>
      </c>
    </row>
    <row r="3" spans="1:10">
      <c r="B3" t="s">
        <v>177</v>
      </c>
      <c r="C3" t="s">
        <v>178</v>
      </c>
      <c r="D3" t="s">
        <v>177</v>
      </c>
      <c r="E3" t="s">
        <v>178</v>
      </c>
      <c r="H3" s="5" t="s">
        <v>26</v>
      </c>
      <c r="I3" s="5" t="s">
        <v>174</v>
      </c>
    </row>
    <row r="4" spans="1:10">
      <c r="A4" t="s">
        <v>0</v>
      </c>
      <c r="D4">
        <v>3</v>
      </c>
      <c r="F4">
        <v>3</v>
      </c>
      <c r="H4" s="8">
        <f>D4/F4</f>
        <v>1</v>
      </c>
      <c r="I4" s="8">
        <f>D4/(D4+G4)</f>
        <v>1</v>
      </c>
    </row>
    <row r="5" spans="1:10">
      <c r="A5" t="s">
        <v>9</v>
      </c>
      <c r="B5">
        <v>2</v>
      </c>
      <c r="D5">
        <v>3</v>
      </c>
      <c r="F5">
        <v>5</v>
      </c>
      <c r="H5" s="8">
        <f t="shared" ref="H5:H14" si="0">D5/F5</f>
        <v>0.6</v>
      </c>
      <c r="I5" s="8">
        <f t="shared" ref="I5:I14" si="1">D5/(D5+G5)</f>
        <v>1</v>
      </c>
    </row>
    <row r="6" spans="1:10">
      <c r="A6" t="s">
        <v>2</v>
      </c>
      <c r="B6">
        <v>1</v>
      </c>
      <c r="D6">
        <v>6</v>
      </c>
      <c r="F6">
        <v>7</v>
      </c>
      <c r="H6" s="8">
        <f t="shared" si="0"/>
        <v>0.8571428571428571</v>
      </c>
      <c r="I6" s="8">
        <f t="shared" si="1"/>
        <v>1</v>
      </c>
    </row>
    <row r="7" spans="1:10">
      <c r="A7" t="s">
        <v>3</v>
      </c>
      <c r="B7">
        <v>4</v>
      </c>
      <c r="D7">
        <v>2</v>
      </c>
      <c r="E7">
        <v>1</v>
      </c>
      <c r="F7">
        <v>6</v>
      </c>
      <c r="G7">
        <v>1</v>
      </c>
      <c r="H7" s="8">
        <f t="shared" si="0"/>
        <v>0.33333333333333331</v>
      </c>
      <c r="I7" s="8">
        <f t="shared" si="1"/>
        <v>0.66666666666666663</v>
      </c>
    </row>
    <row r="8" spans="1:10">
      <c r="A8" t="s">
        <v>4</v>
      </c>
      <c r="B8">
        <v>4</v>
      </c>
      <c r="D8">
        <v>5</v>
      </c>
      <c r="E8">
        <v>1</v>
      </c>
      <c r="F8">
        <v>9</v>
      </c>
      <c r="G8">
        <v>1</v>
      </c>
      <c r="H8" s="8">
        <f t="shared" si="0"/>
        <v>0.55555555555555558</v>
      </c>
      <c r="I8" s="8">
        <f t="shared" si="1"/>
        <v>0.83333333333333337</v>
      </c>
    </row>
    <row r="9" spans="1:10">
      <c r="A9" t="s">
        <v>5</v>
      </c>
      <c r="B9">
        <v>2</v>
      </c>
      <c r="D9">
        <v>1</v>
      </c>
      <c r="F9">
        <v>3</v>
      </c>
      <c r="H9" s="8">
        <f t="shared" si="0"/>
        <v>0.33333333333333331</v>
      </c>
      <c r="I9" s="8">
        <f t="shared" si="1"/>
        <v>1</v>
      </c>
    </row>
    <row r="10" spans="1:10">
      <c r="A10" t="s">
        <v>6</v>
      </c>
      <c r="D10">
        <v>1</v>
      </c>
      <c r="E10">
        <v>1</v>
      </c>
      <c r="F10">
        <v>1</v>
      </c>
      <c r="G10">
        <v>1</v>
      </c>
      <c r="H10" s="8">
        <f t="shared" si="0"/>
        <v>1</v>
      </c>
      <c r="I10" s="8">
        <f t="shared" si="1"/>
        <v>0.5</v>
      </c>
    </row>
    <row r="11" spans="1:10">
      <c r="A11" t="s">
        <v>7</v>
      </c>
      <c r="D11">
        <v>2</v>
      </c>
      <c r="F11">
        <v>2</v>
      </c>
      <c r="H11" s="8">
        <f t="shared" si="0"/>
        <v>1</v>
      </c>
      <c r="I11" s="8">
        <f t="shared" si="1"/>
        <v>1</v>
      </c>
    </row>
    <row r="12" spans="1:10">
      <c r="A12" t="s">
        <v>8</v>
      </c>
      <c r="B12">
        <v>1</v>
      </c>
      <c r="D12">
        <v>5</v>
      </c>
      <c r="F12">
        <v>6</v>
      </c>
      <c r="H12" s="8">
        <f t="shared" si="0"/>
        <v>0.83333333333333337</v>
      </c>
      <c r="I12" s="8">
        <f t="shared" si="1"/>
        <v>1</v>
      </c>
    </row>
    <row r="13" spans="1:10">
      <c r="A13" t="s">
        <v>1</v>
      </c>
      <c r="B13">
        <v>1</v>
      </c>
      <c r="D13">
        <v>3</v>
      </c>
      <c r="E13">
        <v>1</v>
      </c>
      <c r="F13">
        <v>4</v>
      </c>
      <c r="G13">
        <v>1</v>
      </c>
      <c r="H13" s="8">
        <f t="shared" si="0"/>
        <v>0.75</v>
      </c>
      <c r="I13" s="8">
        <f t="shared" si="1"/>
        <v>0.75</v>
      </c>
    </row>
    <row r="14" spans="1:10">
      <c r="A14" s="5" t="s">
        <v>181</v>
      </c>
      <c r="B14" s="5">
        <v>15</v>
      </c>
      <c r="C14" s="5"/>
      <c r="D14" s="5">
        <v>31</v>
      </c>
      <c r="E14" s="5">
        <v>4</v>
      </c>
      <c r="F14" s="5">
        <v>46</v>
      </c>
      <c r="G14" s="5">
        <v>4</v>
      </c>
      <c r="H14" s="9">
        <f t="shared" si="0"/>
        <v>0.67391304347826086</v>
      </c>
      <c r="I14" s="9">
        <f t="shared" si="1"/>
        <v>0.88571428571428568</v>
      </c>
      <c r="J14" s="10" t="s">
        <v>182</v>
      </c>
    </row>
    <row r="15" spans="1:10">
      <c r="H15" s="11">
        <f>AVERAGE(H4:H13)</f>
        <v>0.7262698412698414</v>
      </c>
      <c r="I15" s="11">
        <f>AVERAGE(I4:I13)</f>
        <v>0.875</v>
      </c>
      <c r="J15" s="10" t="s">
        <v>183</v>
      </c>
    </row>
    <row r="16" spans="1:10">
      <c r="A16" s="3"/>
      <c r="B16" s="2"/>
      <c r="C16" s="2"/>
      <c r="D16" s="2"/>
      <c r="E16" s="2"/>
      <c r="F16" s="2"/>
      <c r="G16" s="2"/>
    </row>
    <row r="21" spans="4:7">
      <c r="D21" s="2"/>
      <c r="E21" s="4"/>
      <c r="F21" s="2"/>
      <c r="G21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topLeftCell="A2" workbookViewId="0">
      <selection activeCell="I12" sqref="I12"/>
    </sheetView>
  </sheetViews>
  <sheetFormatPr baseColWidth="10" defaultColWidth="9.140625" defaultRowHeight="15"/>
  <cols>
    <col min="2" max="2" width="20" customWidth="1"/>
    <col min="10" max="10" width="28.42578125" customWidth="1"/>
    <col min="11" max="11" width="9" bestFit="1" customWidth="1"/>
    <col min="12" max="12" width="34.42578125" bestFit="1" customWidth="1"/>
    <col min="13" max="13" width="10.5703125" customWidth="1"/>
    <col min="14" max="14" width="13.140625" customWidth="1"/>
    <col min="15" max="15" width="11" customWidth="1"/>
    <col min="16" max="16" width="20.85546875" customWidth="1"/>
  </cols>
  <sheetData>
    <row r="1" spans="1:16">
      <c r="A1" s="5" t="s">
        <v>28</v>
      </c>
      <c r="J1" t="s">
        <v>29</v>
      </c>
    </row>
    <row r="2" spans="1:16">
      <c r="A2" t="s">
        <v>21</v>
      </c>
      <c r="B2" t="s">
        <v>27</v>
      </c>
      <c r="J2" t="s">
        <v>10</v>
      </c>
      <c r="K2" t="s">
        <v>21</v>
      </c>
      <c r="L2" t="s">
        <v>175</v>
      </c>
      <c r="M2" t="s">
        <v>176</v>
      </c>
      <c r="N2" t="s">
        <v>24</v>
      </c>
      <c r="O2" t="s">
        <v>25</v>
      </c>
      <c r="P2" t="s">
        <v>170</v>
      </c>
    </row>
    <row r="3" spans="1:16">
      <c r="A3" t="s">
        <v>0</v>
      </c>
      <c r="B3" t="s">
        <v>30</v>
      </c>
      <c r="J3" t="s">
        <v>11</v>
      </c>
      <c r="K3" t="s">
        <v>0</v>
      </c>
      <c r="L3" t="s">
        <v>37</v>
      </c>
      <c r="M3" t="str">
        <f t="shared" ref="M3:M48" si="0">LEFT(L3,SEARCH(":",L3) -1)</f>
        <v>nature</v>
      </c>
      <c r="N3" t="str">
        <f>RIGHT(L3,6)</f>
        <v xml:space="preserve"> 41.8%</v>
      </c>
      <c r="O3" t="s">
        <v>23</v>
      </c>
    </row>
    <row r="4" spans="1:16">
      <c r="A4" t="s">
        <v>0</v>
      </c>
      <c r="B4" t="s">
        <v>31</v>
      </c>
      <c r="J4" t="s">
        <v>11</v>
      </c>
      <c r="K4" t="s">
        <v>0</v>
      </c>
      <c r="L4" t="s">
        <v>38</v>
      </c>
      <c r="M4" t="str">
        <f t="shared" si="0"/>
        <v>cycling</v>
      </c>
      <c r="N4" t="str">
        <f t="shared" ref="N4:N48" si="1">RIGHT(L4,6)</f>
        <v xml:space="preserve"> 71.6%</v>
      </c>
      <c r="O4" t="s">
        <v>23</v>
      </c>
    </row>
    <row r="5" spans="1:16">
      <c r="A5" t="s">
        <v>0</v>
      </c>
      <c r="B5" t="s">
        <v>32</v>
      </c>
      <c r="J5" t="s">
        <v>11</v>
      </c>
      <c r="K5" t="s">
        <v>0</v>
      </c>
      <c r="L5" t="s">
        <v>39</v>
      </c>
      <c r="M5" t="str">
        <f t="shared" si="0"/>
        <v>driving</v>
      </c>
      <c r="N5" t="str">
        <f t="shared" si="1"/>
        <v>100.0%</v>
      </c>
      <c r="O5" t="s">
        <v>23</v>
      </c>
    </row>
    <row r="6" spans="1:16">
      <c r="A6" t="s">
        <v>0</v>
      </c>
      <c r="B6" t="s">
        <v>33</v>
      </c>
      <c r="J6" t="s">
        <v>11</v>
      </c>
      <c r="K6" t="s">
        <v>2</v>
      </c>
      <c r="L6" t="s">
        <v>52</v>
      </c>
      <c r="M6" t="str">
        <f t="shared" si="0"/>
        <v>camping</v>
      </c>
      <c r="N6" t="str">
        <f t="shared" si="1"/>
        <v>100.0%</v>
      </c>
      <c r="O6" t="s">
        <v>23</v>
      </c>
    </row>
    <row r="7" spans="1:16">
      <c r="A7" t="s">
        <v>0</v>
      </c>
      <c r="B7" t="s">
        <v>34</v>
      </c>
      <c r="J7" t="s">
        <v>11</v>
      </c>
      <c r="K7" t="s">
        <v>2</v>
      </c>
      <c r="L7" t="s">
        <v>53</v>
      </c>
      <c r="M7" t="str">
        <f t="shared" si="0"/>
        <v>cycling</v>
      </c>
      <c r="N7" t="str">
        <f t="shared" si="1"/>
        <v xml:space="preserve"> 29.4%</v>
      </c>
      <c r="O7" t="s">
        <v>22</v>
      </c>
    </row>
    <row r="8" spans="1:16">
      <c r="A8" t="s">
        <v>0</v>
      </c>
      <c r="B8" t="s">
        <v>35</v>
      </c>
      <c r="J8" t="s">
        <v>11</v>
      </c>
      <c r="K8" t="s">
        <v>2</v>
      </c>
      <c r="L8" t="s">
        <v>54</v>
      </c>
      <c r="M8" t="str">
        <f t="shared" si="0"/>
        <v>driving</v>
      </c>
      <c r="N8" t="str">
        <f t="shared" si="1"/>
        <v xml:space="preserve"> 29.4%</v>
      </c>
      <c r="O8" t="s">
        <v>23</v>
      </c>
    </row>
    <row r="9" spans="1:16">
      <c r="A9" t="s">
        <v>0</v>
      </c>
      <c r="B9" t="s">
        <v>36</v>
      </c>
      <c r="J9" t="s">
        <v>11</v>
      </c>
      <c r="K9" t="s">
        <v>2</v>
      </c>
      <c r="L9" t="s">
        <v>55</v>
      </c>
      <c r="M9" t="str">
        <f t="shared" si="0"/>
        <v>people</v>
      </c>
      <c r="N9" t="str">
        <f t="shared" si="1"/>
        <v xml:space="preserve"> 53.0%</v>
      </c>
      <c r="O9" t="s">
        <v>23</v>
      </c>
    </row>
    <row r="10" spans="1:16">
      <c r="A10" t="s">
        <v>2</v>
      </c>
      <c r="B10" t="s">
        <v>40</v>
      </c>
      <c r="J10" t="s">
        <v>11</v>
      </c>
      <c r="K10" t="s">
        <v>2</v>
      </c>
      <c r="L10" t="s">
        <v>56</v>
      </c>
      <c r="M10" t="str">
        <f t="shared" si="0"/>
        <v>hiking</v>
      </c>
      <c r="N10" t="str">
        <f t="shared" si="1"/>
        <v xml:space="preserve"> 16.1%</v>
      </c>
      <c r="O10" t="s">
        <v>23</v>
      </c>
    </row>
    <row r="11" spans="1:16">
      <c r="A11" t="s">
        <v>2</v>
      </c>
      <c r="B11" t="s">
        <v>41</v>
      </c>
      <c r="J11" t="s">
        <v>11</v>
      </c>
      <c r="K11" t="s">
        <v>2</v>
      </c>
      <c r="L11" t="s">
        <v>57</v>
      </c>
      <c r="M11" t="str">
        <f t="shared" si="0"/>
        <v>nature</v>
      </c>
      <c r="N11" t="str">
        <f t="shared" si="1"/>
        <v xml:space="preserve"> 33.0%</v>
      </c>
      <c r="O11" t="s">
        <v>23</v>
      </c>
    </row>
    <row r="12" spans="1:16">
      <c r="A12" t="s">
        <v>2</v>
      </c>
      <c r="B12" t="s">
        <v>42</v>
      </c>
      <c r="J12" t="s">
        <v>11</v>
      </c>
      <c r="K12" t="s">
        <v>2</v>
      </c>
      <c r="L12" t="s">
        <v>58</v>
      </c>
      <c r="M12" t="str">
        <f t="shared" si="0"/>
        <v>park</v>
      </c>
      <c r="N12" t="str">
        <f t="shared" si="1"/>
        <v xml:space="preserve"> 33.0%</v>
      </c>
      <c r="O12" t="s">
        <v>23</v>
      </c>
    </row>
    <row r="13" spans="1:16">
      <c r="A13" t="s">
        <v>2</v>
      </c>
      <c r="B13" t="s">
        <v>43</v>
      </c>
      <c r="J13" t="s">
        <v>12</v>
      </c>
      <c r="K13" t="s">
        <v>3</v>
      </c>
      <c r="L13" t="s">
        <v>68</v>
      </c>
      <c r="M13" t="str">
        <f t="shared" si="0"/>
        <v>people</v>
      </c>
      <c r="N13" t="str">
        <f t="shared" si="1"/>
        <v>100.0%</v>
      </c>
      <c r="O13" t="s">
        <v>23</v>
      </c>
      <c r="P13" t="s">
        <v>169</v>
      </c>
    </row>
    <row r="14" spans="1:16">
      <c r="A14" t="s">
        <v>2</v>
      </c>
      <c r="B14" t="s">
        <v>44</v>
      </c>
      <c r="J14" t="s">
        <v>12</v>
      </c>
      <c r="K14" t="s">
        <v>3</v>
      </c>
      <c r="L14" t="s">
        <v>69</v>
      </c>
      <c r="M14" t="str">
        <f t="shared" si="0"/>
        <v>cooking</v>
      </c>
      <c r="N14" t="str">
        <f t="shared" si="1"/>
        <v xml:space="preserve"> 14.8%</v>
      </c>
      <c r="O14" t="s">
        <v>22</v>
      </c>
    </row>
    <row r="15" spans="1:16">
      <c r="A15" t="s">
        <v>2</v>
      </c>
      <c r="B15" t="s">
        <v>45</v>
      </c>
      <c r="J15" t="s">
        <v>12</v>
      </c>
      <c r="K15" t="s">
        <v>3</v>
      </c>
      <c r="L15" t="s">
        <v>70</v>
      </c>
      <c r="M15" t="str">
        <f t="shared" si="0"/>
        <v>dining_room</v>
      </c>
      <c r="N15" t="str">
        <f t="shared" si="1"/>
        <v xml:space="preserve"> 14.8%</v>
      </c>
      <c r="O15" t="s">
        <v>22</v>
      </c>
    </row>
    <row r="16" spans="1:16">
      <c r="A16" t="s">
        <v>2</v>
      </c>
      <c r="B16" t="s">
        <v>46</v>
      </c>
      <c r="J16" t="s">
        <v>12</v>
      </c>
      <c r="K16" t="s">
        <v>3</v>
      </c>
      <c r="L16" t="s">
        <v>71</v>
      </c>
      <c r="M16" t="str">
        <f t="shared" si="0"/>
        <v>kitchen</v>
      </c>
      <c r="N16" t="str">
        <f t="shared" si="1"/>
        <v xml:space="preserve"> 28.9%</v>
      </c>
      <c r="O16" t="s">
        <v>22</v>
      </c>
    </row>
    <row r="17" spans="1:16">
      <c r="A17" t="s">
        <v>2</v>
      </c>
      <c r="B17" t="s">
        <v>47</v>
      </c>
      <c r="J17" t="s">
        <v>12</v>
      </c>
      <c r="K17" t="s">
        <v>3</v>
      </c>
      <c r="L17" t="s">
        <v>72</v>
      </c>
      <c r="M17" t="str">
        <f t="shared" si="0"/>
        <v>meal</v>
      </c>
      <c r="N17" t="str">
        <f t="shared" si="1"/>
        <v xml:space="preserve"> 28.9%</v>
      </c>
      <c r="O17" t="s">
        <v>22</v>
      </c>
    </row>
    <row r="18" spans="1:16">
      <c r="A18" t="s">
        <v>2</v>
      </c>
      <c r="B18" t="s">
        <v>48</v>
      </c>
      <c r="J18" t="s">
        <v>12</v>
      </c>
      <c r="K18" t="s">
        <v>3</v>
      </c>
      <c r="L18" t="s">
        <v>73</v>
      </c>
      <c r="M18" t="str">
        <f t="shared" si="0"/>
        <v>party</v>
      </c>
      <c r="N18" t="str">
        <f t="shared" si="1"/>
        <v xml:space="preserve"> 13.6%</v>
      </c>
      <c r="O18" t="s">
        <v>23</v>
      </c>
    </row>
    <row r="19" spans="1:16">
      <c r="A19" t="s">
        <v>2</v>
      </c>
      <c r="B19" t="s">
        <v>49</v>
      </c>
      <c r="J19" t="s">
        <v>13</v>
      </c>
      <c r="K19" t="s">
        <v>4</v>
      </c>
      <c r="L19" t="s">
        <v>68</v>
      </c>
      <c r="M19" t="str">
        <f t="shared" si="0"/>
        <v>people</v>
      </c>
      <c r="N19" t="str">
        <f t="shared" si="1"/>
        <v>100.0%</v>
      </c>
      <c r="O19" t="s">
        <v>23</v>
      </c>
      <c r="P19" t="s">
        <v>171</v>
      </c>
    </row>
    <row r="20" spans="1:16">
      <c r="A20" t="s">
        <v>2</v>
      </c>
      <c r="B20" t="s">
        <v>50</v>
      </c>
      <c r="J20" t="s">
        <v>13</v>
      </c>
      <c r="K20" t="s">
        <v>4</v>
      </c>
      <c r="L20" t="s">
        <v>126</v>
      </c>
      <c r="M20" t="str">
        <f t="shared" si="0"/>
        <v>house</v>
      </c>
      <c r="N20" t="str">
        <f t="shared" si="1"/>
        <v xml:space="preserve"> 10.6%</v>
      </c>
      <c r="O20" t="s">
        <v>23</v>
      </c>
    </row>
    <row r="21" spans="1:16">
      <c r="A21" t="s">
        <v>2</v>
      </c>
      <c r="B21" t="s">
        <v>51</v>
      </c>
      <c r="J21" t="s">
        <v>13</v>
      </c>
      <c r="K21" t="s">
        <v>4</v>
      </c>
      <c r="L21" t="s">
        <v>127</v>
      </c>
      <c r="M21" t="str">
        <f t="shared" si="0"/>
        <v>kitchen</v>
      </c>
      <c r="N21" t="str">
        <f t="shared" si="1"/>
        <v>: 8.4%</v>
      </c>
      <c r="O21" t="s">
        <v>22</v>
      </c>
    </row>
    <row r="22" spans="1:16">
      <c r="A22" t="s">
        <v>3</v>
      </c>
      <c r="B22" t="s">
        <v>59</v>
      </c>
      <c r="J22" t="s">
        <v>13</v>
      </c>
      <c r="K22" t="s">
        <v>4</v>
      </c>
      <c r="L22" t="s">
        <v>128</v>
      </c>
      <c r="M22" t="str">
        <f t="shared" si="0"/>
        <v>meal</v>
      </c>
      <c r="N22" t="str">
        <f t="shared" si="1"/>
        <v>: 8.4%</v>
      </c>
      <c r="O22" t="s">
        <v>23</v>
      </c>
    </row>
    <row r="23" spans="1:16">
      <c r="A23" t="s">
        <v>3</v>
      </c>
      <c r="B23" t="s">
        <v>60</v>
      </c>
      <c r="J23" t="s">
        <v>13</v>
      </c>
      <c r="K23" t="s">
        <v>4</v>
      </c>
      <c r="L23" t="s">
        <v>129</v>
      </c>
      <c r="M23" t="str">
        <f t="shared" si="0"/>
        <v>party</v>
      </c>
      <c r="N23" t="str">
        <f t="shared" si="1"/>
        <v>: 8.4%</v>
      </c>
      <c r="O23" t="s">
        <v>23</v>
      </c>
    </row>
    <row r="24" spans="1:16">
      <c r="A24" t="s">
        <v>3</v>
      </c>
      <c r="B24" t="s">
        <v>61</v>
      </c>
      <c r="J24" t="s">
        <v>13</v>
      </c>
      <c r="K24" t="s">
        <v>4</v>
      </c>
      <c r="L24" t="s">
        <v>130</v>
      </c>
      <c r="M24" t="str">
        <f t="shared" si="0"/>
        <v>cooking</v>
      </c>
      <c r="N24" t="str">
        <f t="shared" si="1"/>
        <v>: 8.4%</v>
      </c>
      <c r="O24" t="s">
        <v>22</v>
      </c>
    </row>
    <row r="25" spans="1:16">
      <c r="A25" t="s">
        <v>3</v>
      </c>
      <c r="B25" t="s">
        <v>62</v>
      </c>
      <c r="J25" t="s">
        <v>13</v>
      </c>
      <c r="K25" t="s">
        <v>4</v>
      </c>
      <c r="L25" t="s">
        <v>131</v>
      </c>
      <c r="M25" t="str">
        <f t="shared" si="0"/>
        <v>grocery_store</v>
      </c>
      <c r="N25" t="str">
        <f t="shared" si="1"/>
        <v>: 8.4%</v>
      </c>
      <c r="O25" t="s">
        <v>22</v>
      </c>
    </row>
    <row r="26" spans="1:16">
      <c r="A26" t="s">
        <v>3</v>
      </c>
      <c r="B26" t="s">
        <v>63</v>
      </c>
      <c r="J26" t="s">
        <v>13</v>
      </c>
      <c r="K26" t="s">
        <v>4</v>
      </c>
      <c r="L26" t="s">
        <v>132</v>
      </c>
      <c r="M26" t="str">
        <f t="shared" si="0"/>
        <v>dining_room</v>
      </c>
      <c r="N26" t="str">
        <f t="shared" si="1"/>
        <v>: 5.9%</v>
      </c>
      <c r="O26" t="s">
        <v>23</v>
      </c>
    </row>
    <row r="27" spans="1:16">
      <c r="A27" t="s">
        <v>3</v>
      </c>
      <c r="B27" t="s">
        <v>64</v>
      </c>
      <c r="J27" t="s">
        <v>13</v>
      </c>
      <c r="K27" t="s">
        <v>4</v>
      </c>
      <c r="L27" t="s">
        <v>133</v>
      </c>
      <c r="M27" t="str">
        <f t="shared" si="0"/>
        <v>office</v>
      </c>
      <c r="N27" t="str">
        <f t="shared" si="1"/>
        <v>: 5.9%</v>
      </c>
      <c r="O27" t="s">
        <v>22</v>
      </c>
    </row>
    <row r="28" spans="1:16">
      <c r="A28" t="s">
        <v>3</v>
      </c>
      <c r="B28" t="s">
        <v>65</v>
      </c>
      <c r="J28" t="s">
        <v>15</v>
      </c>
      <c r="K28" t="s">
        <v>5</v>
      </c>
      <c r="L28" t="s">
        <v>14</v>
      </c>
      <c r="M28" t="str">
        <f t="shared" si="0"/>
        <v>office</v>
      </c>
      <c r="N28" t="str">
        <f t="shared" si="1"/>
        <v>100.0%</v>
      </c>
      <c r="O28" t="s">
        <v>23</v>
      </c>
    </row>
    <row r="29" spans="1:16">
      <c r="A29" t="s">
        <v>3</v>
      </c>
      <c r="B29" t="s">
        <v>66</v>
      </c>
      <c r="J29" t="s">
        <v>15</v>
      </c>
      <c r="K29" t="s">
        <v>5</v>
      </c>
      <c r="L29" t="s">
        <v>83</v>
      </c>
      <c r="M29" t="str">
        <f t="shared" si="0"/>
        <v>kitchen</v>
      </c>
      <c r="N29" t="str">
        <f t="shared" si="1"/>
        <v>: 8.1%</v>
      </c>
      <c r="O29" t="s">
        <v>22</v>
      </c>
    </row>
    <row r="30" spans="1:16">
      <c r="A30" t="s">
        <v>3</v>
      </c>
      <c r="B30" t="s">
        <v>67</v>
      </c>
      <c r="J30" t="s">
        <v>15</v>
      </c>
      <c r="K30" t="s">
        <v>5</v>
      </c>
      <c r="L30" t="s">
        <v>84</v>
      </c>
      <c r="M30" t="str">
        <f t="shared" si="0"/>
        <v>dining_room</v>
      </c>
      <c r="N30" t="str">
        <f t="shared" si="1"/>
        <v>: 3.2%</v>
      </c>
      <c r="O30" t="s">
        <v>22</v>
      </c>
    </row>
    <row r="31" spans="1:16">
      <c r="A31" t="s">
        <v>4</v>
      </c>
      <c r="B31" t="s">
        <v>110</v>
      </c>
      <c r="J31" s="6" t="s">
        <v>17</v>
      </c>
      <c r="K31" t="s">
        <v>6</v>
      </c>
      <c r="L31" s="1" t="s">
        <v>88</v>
      </c>
      <c r="M31" t="str">
        <f t="shared" si="0"/>
        <v>airport</v>
      </c>
      <c r="N31" t="str">
        <f t="shared" si="1"/>
        <v xml:space="preserve">00.0% </v>
      </c>
      <c r="O31" t="s">
        <v>23</v>
      </c>
      <c r="P31" t="s">
        <v>172</v>
      </c>
    </row>
    <row r="32" spans="1:16">
      <c r="A32" t="s">
        <v>4</v>
      </c>
      <c r="B32" t="s">
        <v>111</v>
      </c>
      <c r="J32" s="6" t="s">
        <v>16</v>
      </c>
      <c r="K32" t="s">
        <v>7</v>
      </c>
      <c r="L32" t="s">
        <v>109</v>
      </c>
      <c r="M32" t="str">
        <f t="shared" si="0"/>
        <v>soccer</v>
      </c>
      <c r="N32" t="str">
        <f t="shared" si="1"/>
        <v xml:space="preserve"> 14.4%</v>
      </c>
      <c r="O32" t="s">
        <v>23</v>
      </c>
    </row>
    <row r="33" spans="1:16">
      <c r="A33" t="s">
        <v>4</v>
      </c>
      <c r="B33" t="s">
        <v>112</v>
      </c>
      <c r="J33" s="6" t="s">
        <v>16</v>
      </c>
      <c r="K33" t="s">
        <v>7</v>
      </c>
      <c r="L33" t="s">
        <v>68</v>
      </c>
      <c r="M33" t="str">
        <f t="shared" si="0"/>
        <v>people</v>
      </c>
      <c r="N33" t="str">
        <f t="shared" si="1"/>
        <v>100.0%</v>
      </c>
      <c r="O33" t="s">
        <v>23</v>
      </c>
    </row>
    <row r="34" spans="1:16">
      <c r="A34" t="s">
        <v>4</v>
      </c>
      <c r="B34" t="s">
        <v>113</v>
      </c>
      <c r="J34" t="s">
        <v>18</v>
      </c>
      <c r="K34" s="7" t="s">
        <v>8</v>
      </c>
      <c r="L34" t="s">
        <v>68</v>
      </c>
      <c r="M34" t="str">
        <f t="shared" si="0"/>
        <v>people</v>
      </c>
      <c r="N34" t="str">
        <f t="shared" si="1"/>
        <v>100.0%</v>
      </c>
      <c r="O34" t="s">
        <v>23</v>
      </c>
    </row>
    <row r="35" spans="1:16">
      <c r="A35" t="s">
        <v>4</v>
      </c>
      <c r="B35" t="s">
        <v>114</v>
      </c>
      <c r="J35" t="s">
        <v>18</v>
      </c>
      <c r="K35" t="s">
        <v>8</v>
      </c>
      <c r="L35" t="s">
        <v>147</v>
      </c>
      <c r="M35" t="str">
        <f t="shared" si="0"/>
        <v>airport</v>
      </c>
      <c r="N35" t="str">
        <f t="shared" si="1"/>
        <v>100.0%</v>
      </c>
      <c r="O35" t="s">
        <v>22</v>
      </c>
    </row>
    <row r="36" spans="1:16">
      <c r="A36" t="s">
        <v>4</v>
      </c>
      <c r="B36" t="s">
        <v>115</v>
      </c>
      <c r="J36" t="s">
        <v>18</v>
      </c>
      <c r="K36" t="s">
        <v>8</v>
      </c>
      <c r="L36" t="s">
        <v>148</v>
      </c>
      <c r="M36" t="str">
        <f t="shared" si="0"/>
        <v>city</v>
      </c>
      <c r="N36" t="str">
        <f t="shared" si="1"/>
        <v xml:space="preserve"> 59.8%</v>
      </c>
      <c r="O36" t="s">
        <v>23</v>
      </c>
    </row>
    <row r="37" spans="1:16">
      <c r="A37" t="s">
        <v>4</v>
      </c>
      <c r="B37" t="s">
        <v>116</v>
      </c>
      <c r="J37" t="s">
        <v>18</v>
      </c>
      <c r="K37" t="s">
        <v>8</v>
      </c>
      <c r="L37" t="s">
        <v>149</v>
      </c>
      <c r="M37" t="str">
        <f t="shared" si="0"/>
        <v>house</v>
      </c>
      <c r="N37" t="str">
        <f t="shared" si="1"/>
        <v xml:space="preserve"> 59.8%</v>
      </c>
      <c r="O37" t="s">
        <v>23</v>
      </c>
    </row>
    <row r="38" spans="1:16">
      <c r="A38" t="s">
        <v>4</v>
      </c>
      <c r="B38" t="s">
        <v>117</v>
      </c>
      <c r="J38" t="s">
        <v>18</v>
      </c>
      <c r="K38" t="s">
        <v>8</v>
      </c>
      <c r="L38" t="s">
        <v>150</v>
      </c>
      <c r="M38" t="str">
        <f t="shared" si="0"/>
        <v>people</v>
      </c>
      <c r="N38" t="str">
        <f t="shared" si="1"/>
        <v xml:space="preserve"> 53.6%</v>
      </c>
      <c r="O38" t="s">
        <v>23</v>
      </c>
    </row>
    <row r="39" spans="1:16">
      <c r="A39" t="s">
        <v>4</v>
      </c>
      <c r="B39" t="s">
        <v>118</v>
      </c>
      <c r="J39" t="s">
        <v>18</v>
      </c>
      <c r="K39" t="s">
        <v>8</v>
      </c>
      <c r="L39" t="s">
        <v>151</v>
      </c>
      <c r="M39" t="str">
        <f t="shared" si="0"/>
        <v>holiday</v>
      </c>
      <c r="N39" t="str">
        <f t="shared" si="1"/>
        <v xml:space="preserve"> 28.6%</v>
      </c>
      <c r="O39" t="s">
        <v>23</v>
      </c>
    </row>
    <row r="40" spans="1:16">
      <c r="A40" t="s">
        <v>4</v>
      </c>
      <c r="B40" t="s">
        <v>119</v>
      </c>
      <c r="J40" t="s">
        <v>19</v>
      </c>
      <c r="K40" t="s">
        <v>1</v>
      </c>
      <c r="L40" t="s">
        <v>157</v>
      </c>
      <c r="M40" t="str">
        <f t="shared" si="0"/>
        <v>harbour</v>
      </c>
      <c r="N40" t="str">
        <f t="shared" si="1"/>
        <v>100.0%</v>
      </c>
      <c r="O40" t="s">
        <v>23</v>
      </c>
      <c r="P40" t="s">
        <v>173</v>
      </c>
    </row>
    <row r="41" spans="1:16">
      <c r="A41" t="s">
        <v>4</v>
      </c>
      <c r="B41" t="s">
        <v>120</v>
      </c>
      <c r="J41" t="s">
        <v>19</v>
      </c>
      <c r="K41" t="s">
        <v>1</v>
      </c>
      <c r="L41" t="s">
        <v>158</v>
      </c>
      <c r="M41" t="str">
        <f t="shared" si="0"/>
        <v>military</v>
      </c>
      <c r="N41" t="str">
        <f t="shared" si="1"/>
        <v xml:space="preserve"> 31.0%</v>
      </c>
      <c r="O41" t="s">
        <v>22</v>
      </c>
    </row>
    <row r="42" spans="1:16">
      <c r="A42" t="s">
        <v>4</v>
      </c>
      <c r="B42" t="s">
        <v>121</v>
      </c>
      <c r="J42" t="s">
        <v>19</v>
      </c>
      <c r="K42" t="s">
        <v>1</v>
      </c>
      <c r="L42" t="s">
        <v>159</v>
      </c>
      <c r="M42" t="str">
        <f t="shared" si="0"/>
        <v>nature</v>
      </c>
      <c r="N42" t="str">
        <f t="shared" si="1"/>
        <v xml:space="preserve"> 20.6%</v>
      </c>
      <c r="O42" t="s">
        <v>23</v>
      </c>
    </row>
    <row r="43" spans="1:16">
      <c r="A43" t="s">
        <v>4</v>
      </c>
      <c r="B43" t="s">
        <v>122</v>
      </c>
      <c r="J43" t="s">
        <v>19</v>
      </c>
      <c r="K43" t="s">
        <v>1</v>
      </c>
      <c r="L43" t="s">
        <v>160</v>
      </c>
      <c r="M43" t="str">
        <f t="shared" si="0"/>
        <v>park</v>
      </c>
      <c r="N43" t="str">
        <f t="shared" si="1"/>
        <v xml:space="preserve"> 20.6%</v>
      </c>
      <c r="O43" t="s">
        <v>23</v>
      </c>
    </row>
    <row r="44" spans="1:16">
      <c r="A44" t="s">
        <v>4</v>
      </c>
      <c r="B44" t="s">
        <v>123</v>
      </c>
      <c r="J44" t="s">
        <v>20</v>
      </c>
      <c r="K44" t="s">
        <v>9</v>
      </c>
      <c r="L44" t="s">
        <v>164</v>
      </c>
      <c r="M44" t="str">
        <f t="shared" si="0"/>
        <v>meal</v>
      </c>
      <c r="N44" t="str">
        <f t="shared" si="1"/>
        <v>100.0%</v>
      </c>
      <c r="O44" t="s">
        <v>23</v>
      </c>
    </row>
    <row r="45" spans="1:16">
      <c r="A45" t="s">
        <v>4</v>
      </c>
      <c r="B45" t="s">
        <v>124</v>
      </c>
      <c r="J45" t="s">
        <v>20</v>
      </c>
      <c r="K45" t="s">
        <v>9</v>
      </c>
      <c r="L45" t="s">
        <v>165</v>
      </c>
      <c r="M45" t="str">
        <f t="shared" si="0"/>
        <v>party</v>
      </c>
      <c r="N45" t="str">
        <f t="shared" si="1"/>
        <v>100.0%</v>
      </c>
      <c r="O45" t="s">
        <v>23</v>
      </c>
    </row>
    <row r="46" spans="1:16">
      <c r="A46" t="s">
        <v>4</v>
      </c>
      <c r="B46" t="s">
        <v>125</v>
      </c>
      <c r="J46" t="s">
        <v>20</v>
      </c>
      <c r="K46" t="s">
        <v>9</v>
      </c>
      <c r="L46" t="s">
        <v>166</v>
      </c>
      <c r="M46" t="str">
        <f t="shared" si="0"/>
        <v>dining_room</v>
      </c>
      <c r="N46" t="str">
        <f t="shared" si="1"/>
        <v xml:space="preserve"> 52.0%</v>
      </c>
      <c r="O46" t="s">
        <v>22</v>
      </c>
    </row>
    <row r="47" spans="1:16">
      <c r="A47" t="s">
        <v>5</v>
      </c>
      <c r="B47" t="s">
        <v>74</v>
      </c>
      <c r="J47" t="s">
        <v>20</v>
      </c>
      <c r="K47" t="s">
        <v>9</v>
      </c>
      <c r="L47" t="s">
        <v>167</v>
      </c>
      <c r="M47" t="str">
        <f t="shared" si="0"/>
        <v>office</v>
      </c>
      <c r="N47" t="str">
        <f t="shared" si="1"/>
        <v xml:space="preserve"> 52.0%</v>
      </c>
      <c r="O47" t="s">
        <v>22</v>
      </c>
    </row>
    <row r="48" spans="1:16">
      <c r="A48" t="s">
        <v>5</v>
      </c>
      <c r="B48" t="s">
        <v>75</v>
      </c>
      <c r="J48" t="s">
        <v>20</v>
      </c>
      <c r="K48" t="s">
        <v>9</v>
      </c>
      <c r="L48" t="s">
        <v>168</v>
      </c>
      <c r="M48" t="str">
        <f t="shared" si="0"/>
        <v>people</v>
      </c>
      <c r="N48" t="str">
        <f t="shared" si="1"/>
        <v xml:space="preserve"> 40.2%</v>
      </c>
      <c r="O48" t="s">
        <v>23</v>
      </c>
    </row>
    <row r="49" spans="1:2">
      <c r="A49" t="s">
        <v>5</v>
      </c>
      <c r="B49" t="s">
        <v>76</v>
      </c>
    </row>
    <row r="50" spans="1:2">
      <c r="A50" t="s">
        <v>5</v>
      </c>
      <c r="B50" t="s">
        <v>77</v>
      </c>
    </row>
    <row r="51" spans="1:2">
      <c r="A51" t="s">
        <v>5</v>
      </c>
      <c r="B51" t="s">
        <v>78</v>
      </c>
    </row>
    <row r="52" spans="1:2">
      <c r="A52" t="s">
        <v>5</v>
      </c>
      <c r="B52" t="s">
        <v>79</v>
      </c>
    </row>
    <row r="53" spans="1:2">
      <c r="A53" t="s">
        <v>5</v>
      </c>
      <c r="B53" t="s">
        <v>80</v>
      </c>
    </row>
    <row r="54" spans="1:2">
      <c r="A54" t="s">
        <v>5</v>
      </c>
      <c r="B54" t="s">
        <v>81</v>
      </c>
    </row>
    <row r="55" spans="1:2">
      <c r="A55" t="s">
        <v>5</v>
      </c>
      <c r="B55" t="s">
        <v>82</v>
      </c>
    </row>
    <row r="56" spans="1:2">
      <c r="A56" t="s">
        <v>6</v>
      </c>
      <c r="B56" t="s">
        <v>85</v>
      </c>
    </row>
    <row r="57" spans="1:2">
      <c r="A57" t="s">
        <v>6</v>
      </c>
      <c r="B57" t="s">
        <v>86</v>
      </c>
    </row>
    <row r="58" spans="1:2">
      <c r="A58" t="s">
        <v>6</v>
      </c>
      <c r="B58" t="s">
        <v>87</v>
      </c>
    </row>
    <row r="59" spans="1:2">
      <c r="A59" t="s">
        <v>7</v>
      </c>
      <c r="B59" t="s">
        <v>89</v>
      </c>
    </row>
    <row r="60" spans="1:2">
      <c r="A60" t="s">
        <v>7</v>
      </c>
      <c r="B60" t="s">
        <v>90</v>
      </c>
    </row>
    <row r="61" spans="1:2">
      <c r="A61" t="s">
        <v>7</v>
      </c>
      <c r="B61" t="s">
        <v>91</v>
      </c>
    </row>
    <row r="62" spans="1:2">
      <c r="A62" t="s">
        <v>7</v>
      </c>
      <c r="B62" t="s">
        <v>92</v>
      </c>
    </row>
    <row r="63" spans="1:2">
      <c r="A63" t="s">
        <v>7</v>
      </c>
      <c r="B63" t="s">
        <v>93</v>
      </c>
    </row>
    <row r="64" spans="1:2">
      <c r="A64" t="s">
        <v>7</v>
      </c>
      <c r="B64" t="s">
        <v>94</v>
      </c>
    </row>
    <row r="65" spans="1:2">
      <c r="A65" t="s">
        <v>7</v>
      </c>
      <c r="B65" t="s">
        <v>95</v>
      </c>
    </row>
    <row r="66" spans="1:2">
      <c r="A66" t="s">
        <v>7</v>
      </c>
      <c r="B66" t="s">
        <v>96</v>
      </c>
    </row>
    <row r="67" spans="1:2">
      <c r="A67" t="s">
        <v>7</v>
      </c>
      <c r="B67" t="s">
        <v>97</v>
      </c>
    </row>
    <row r="68" spans="1:2">
      <c r="A68" t="s">
        <v>7</v>
      </c>
      <c r="B68" t="s">
        <v>98</v>
      </c>
    </row>
    <row r="69" spans="1:2">
      <c r="A69" t="s">
        <v>7</v>
      </c>
      <c r="B69" t="s">
        <v>99</v>
      </c>
    </row>
    <row r="70" spans="1:2">
      <c r="A70" t="s">
        <v>7</v>
      </c>
      <c r="B70" t="s">
        <v>100</v>
      </c>
    </row>
    <row r="71" spans="1:2">
      <c r="A71" t="s">
        <v>7</v>
      </c>
      <c r="B71" t="s">
        <v>101</v>
      </c>
    </row>
    <row r="72" spans="1:2">
      <c r="A72" t="s">
        <v>7</v>
      </c>
      <c r="B72" t="s">
        <v>102</v>
      </c>
    </row>
    <row r="73" spans="1:2">
      <c r="A73" t="s">
        <v>7</v>
      </c>
      <c r="B73" t="s">
        <v>103</v>
      </c>
    </row>
    <row r="74" spans="1:2">
      <c r="A74" t="s">
        <v>7</v>
      </c>
      <c r="B74" t="s">
        <v>104</v>
      </c>
    </row>
    <row r="75" spans="1:2">
      <c r="A75" t="s">
        <v>7</v>
      </c>
      <c r="B75" t="s">
        <v>105</v>
      </c>
    </row>
    <row r="76" spans="1:2">
      <c r="A76" t="s">
        <v>7</v>
      </c>
      <c r="B76" t="s">
        <v>106</v>
      </c>
    </row>
    <row r="77" spans="1:2">
      <c r="A77" t="s">
        <v>7</v>
      </c>
      <c r="B77" t="s">
        <v>107</v>
      </c>
    </row>
    <row r="78" spans="1:2">
      <c r="A78" t="s">
        <v>7</v>
      </c>
      <c r="B78" t="s">
        <v>108</v>
      </c>
    </row>
    <row r="79" spans="1:2">
      <c r="A79" t="s">
        <v>8</v>
      </c>
      <c r="B79" t="s">
        <v>134</v>
      </c>
    </row>
    <row r="80" spans="1:2">
      <c r="A80" t="s">
        <v>8</v>
      </c>
      <c r="B80" t="s">
        <v>135</v>
      </c>
    </row>
    <row r="81" spans="1:2">
      <c r="A81" t="s">
        <v>8</v>
      </c>
      <c r="B81" t="s">
        <v>136</v>
      </c>
    </row>
    <row r="82" spans="1:2">
      <c r="A82" t="s">
        <v>8</v>
      </c>
      <c r="B82" t="s">
        <v>137</v>
      </c>
    </row>
    <row r="83" spans="1:2">
      <c r="A83" t="s">
        <v>8</v>
      </c>
      <c r="B83" t="s">
        <v>138</v>
      </c>
    </row>
    <row r="84" spans="1:2">
      <c r="A84" t="s">
        <v>8</v>
      </c>
      <c r="B84" t="s">
        <v>139</v>
      </c>
    </row>
    <row r="85" spans="1:2">
      <c r="A85" t="s">
        <v>8</v>
      </c>
      <c r="B85" t="s">
        <v>140</v>
      </c>
    </row>
    <row r="86" spans="1:2">
      <c r="A86" t="s">
        <v>8</v>
      </c>
      <c r="B86" t="s">
        <v>141</v>
      </c>
    </row>
    <row r="87" spans="1:2">
      <c r="A87" t="s">
        <v>8</v>
      </c>
      <c r="B87" t="s">
        <v>142</v>
      </c>
    </row>
    <row r="88" spans="1:2">
      <c r="A88" t="s">
        <v>8</v>
      </c>
      <c r="B88" t="s">
        <v>143</v>
      </c>
    </row>
    <row r="89" spans="1:2">
      <c r="A89" t="s">
        <v>8</v>
      </c>
      <c r="B89" t="s">
        <v>144</v>
      </c>
    </row>
    <row r="90" spans="1:2">
      <c r="A90" t="s">
        <v>8</v>
      </c>
      <c r="B90" t="s">
        <v>145</v>
      </c>
    </row>
    <row r="91" spans="1:2">
      <c r="A91" t="s">
        <v>8</v>
      </c>
      <c r="B91" t="s">
        <v>146</v>
      </c>
    </row>
    <row r="92" spans="1:2">
      <c r="A92" t="s">
        <v>1</v>
      </c>
      <c r="B92" t="s">
        <v>152</v>
      </c>
    </row>
    <row r="93" spans="1:2">
      <c r="A93" t="s">
        <v>1</v>
      </c>
      <c r="B93" t="s">
        <v>153</v>
      </c>
    </row>
    <row r="94" spans="1:2">
      <c r="A94" t="s">
        <v>1</v>
      </c>
      <c r="B94" t="s">
        <v>154</v>
      </c>
    </row>
    <row r="95" spans="1:2">
      <c r="A95" t="s">
        <v>1</v>
      </c>
      <c r="B95" t="s">
        <v>155</v>
      </c>
    </row>
    <row r="96" spans="1:2">
      <c r="A96" t="s">
        <v>1</v>
      </c>
      <c r="B96" t="s">
        <v>156</v>
      </c>
    </row>
    <row r="97" spans="1:12">
      <c r="A97" t="s">
        <v>9</v>
      </c>
      <c r="B97" t="s">
        <v>161</v>
      </c>
    </row>
    <row r="98" spans="1:12">
      <c r="A98" t="s">
        <v>9</v>
      </c>
      <c r="B98" t="s">
        <v>162</v>
      </c>
    </row>
    <row r="99" spans="1:12">
      <c r="A99" t="s">
        <v>9</v>
      </c>
      <c r="B99" t="s">
        <v>163</v>
      </c>
    </row>
    <row r="101" spans="1:12">
      <c r="L101" s="1"/>
    </row>
    <row r="102" spans="1:12">
      <c r="L102" s="1"/>
    </row>
    <row r="103" spans="1:12">
      <c r="L103" s="1"/>
    </row>
    <row r="104" spans="1:12">
      <c r="L104" s="1"/>
    </row>
    <row r="105" spans="1:12">
      <c r="L105" s="1"/>
    </row>
    <row r="106" spans="1:12">
      <c r="L106" s="1"/>
    </row>
    <row r="107" spans="1:12">
      <c r="L107" s="1"/>
    </row>
    <row r="108" spans="1:12">
      <c r="L108" s="1"/>
    </row>
    <row r="109" spans="1:12">
      <c r="L109" s="1"/>
    </row>
    <row r="110" spans="1:12">
      <c r="L110" s="1"/>
    </row>
    <row r="111" spans="1:12">
      <c r="L111" s="1"/>
    </row>
    <row r="112" spans="1:12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  <row r="126" spans="12:12">
      <c r="L126" s="1"/>
    </row>
    <row r="127" spans="12:12">
      <c r="L127" s="1"/>
    </row>
    <row r="128" spans="12:12">
      <c r="L128" s="1"/>
    </row>
    <row r="129" spans="12:12">
      <c r="L129" s="1"/>
    </row>
    <row r="130" spans="12:12">
      <c r="L130" s="1"/>
    </row>
    <row r="131" spans="12:12">
      <c r="L131" s="1"/>
    </row>
    <row r="132" spans="12:12">
      <c r="L132" s="1"/>
    </row>
    <row r="133" spans="12:12">
      <c r="L133" s="1"/>
    </row>
    <row r="134" spans="12:12">
      <c r="L134" s="1"/>
    </row>
    <row r="135" spans="12:12">
      <c r="L135" s="1"/>
    </row>
    <row r="136" spans="12:12">
      <c r="L136" s="1"/>
    </row>
    <row r="137" spans="12:12">
      <c r="L137" s="1"/>
    </row>
    <row r="138" spans="12:12">
      <c r="L138" s="1"/>
    </row>
    <row r="139" spans="12:12">
      <c r="L139" s="1"/>
    </row>
    <row r="140" spans="12:12">
      <c r="L140" s="1"/>
    </row>
    <row r="141" spans="12:12">
      <c r="L141" s="1"/>
    </row>
    <row r="142" spans="12:12">
      <c r="L142" s="1"/>
    </row>
    <row r="143" spans="12:12">
      <c r="L143" s="1"/>
    </row>
    <row r="144" spans="12:12">
      <c r="L144" s="1"/>
    </row>
    <row r="145" spans="12:12">
      <c r="L145" s="1"/>
    </row>
    <row r="146" spans="12:12">
      <c r="L146" s="1"/>
    </row>
    <row r="147" spans="12:12">
      <c r="L147" s="1"/>
    </row>
    <row r="148" spans="12:12">
      <c r="L148" s="1"/>
    </row>
    <row r="149" spans="12:12">
      <c r="L149" s="1"/>
    </row>
    <row r="150" spans="12:12">
      <c r="L150" s="1"/>
    </row>
    <row r="151" spans="12:12">
      <c r="L151" s="1"/>
    </row>
    <row r="152" spans="12:12">
      <c r="L152" s="1"/>
    </row>
    <row r="153" spans="12:12">
      <c r="L153" s="1"/>
    </row>
    <row r="154" spans="12:12">
      <c r="L154" s="1"/>
    </row>
    <row r="155" spans="12:12">
      <c r="L155" s="1"/>
    </row>
    <row r="156" spans="12:12">
      <c r="L156" s="1"/>
    </row>
    <row r="157" spans="12:12">
      <c r="L157" s="1"/>
    </row>
    <row r="158" spans="12:12">
      <c r="L158" s="1"/>
    </row>
    <row r="159" spans="12:12">
      <c r="L159" s="1"/>
    </row>
    <row r="160" spans="12:12">
      <c r="L160" s="1"/>
    </row>
    <row r="161" spans="12:12">
      <c r="L161" s="1"/>
    </row>
    <row r="162" spans="12:12">
      <c r="L162" s="1"/>
    </row>
    <row r="163" spans="12:12">
      <c r="L163" s="1"/>
    </row>
    <row r="164" spans="12:12">
      <c r="L164" s="1"/>
    </row>
    <row r="165" spans="12:12">
      <c r="L165" s="1"/>
    </row>
    <row r="166" spans="12:12">
      <c r="L166" s="1"/>
    </row>
    <row r="167" spans="12:12">
      <c r="L167" s="1"/>
    </row>
    <row r="168" spans="12:12">
      <c r="L168" s="1"/>
    </row>
    <row r="169" spans="12:12">
      <c r="L169" s="1"/>
    </row>
    <row r="170" spans="12:12">
      <c r="L170" s="1"/>
    </row>
    <row r="171" spans="12:12">
      <c r="L171" s="1"/>
    </row>
    <row r="172" spans="12:12">
      <c r="L172" s="1"/>
    </row>
    <row r="173" spans="12:12">
      <c r="L173" s="1"/>
    </row>
    <row r="174" spans="12:12">
      <c r="L174" s="1"/>
    </row>
    <row r="175" spans="12:12">
      <c r="L175" s="1"/>
    </row>
    <row r="176" spans="12:12">
      <c r="L176" s="1"/>
    </row>
    <row r="177" spans="12:12">
      <c r="L177" s="1"/>
    </row>
    <row r="178" spans="12:12">
      <c r="L178" s="1"/>
    </row>
    <row r="179" spans="12:12">
      <c r="L179" s="1"/>
    </row>
    <row r="180" spans="12:12">
      <c r="L180" s="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 - Analysis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2021-11-25T17:41:10Z</dcterms:modified>
</cp:coreProperties>
</file>