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14"/>
  <workbookPr defaultThemeVersion="166925"/>
  <mc:AlternateContent xmlns:mc="http://schemas.openxmlformats.org/markup-compatibility/2006">
    <mc:Choice Requires="x15">
      <x15ac:absPath xmlns:x15ac="http://schemas.microsoft.com/office/spreadsheetml/2010/11/ac" url="https://d.docs.live.net/a7ee4c55f10a27bf/10-19 Wissenschaftliche Arbeiten/11 Paper/2024_SW-Tools/"/>
    </mc:Choice>
  </mc:AlternateContent>
  <xr:revisionPtr revIDLastSave="2526" documentId="14_{357C94BB-0CA2-4CD3-92B3-E05B4C01A094}" xr6:coauthVersionLast="47" xr6:coauthVersionMax="47" xr10:uidLastSave="{357C57FC-7BE6-4F47-AD19-19C38F5E2439}"/>
  <bookViews>
    <workbookView xWindow="-120" yWindow="-120" windowWidth="29040" windowHeight="15720" xr2:uid="{00000000-000D-0000-FFFF-FFFF00000000}"/>
  </bookViews>
  <sheets>
    <sheet name="Tools" sheetId="1" r:id="rId1"/>
    <sheet name="Categories" sheetId="2" r:id="rId2"/>
    <sheet name="Open Refine Prep" sheetId="6" r:id="rId3"/>
  </sheets>
  <definedNames>
    <definedName name="_xlnm._FilterDatabase" localSheetId="0" hidden="1">Tools!$A$4:$BO$4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B22" i="1" l="1"/>
  <c r="BB11" i="1"/>
  <c r="BC102" i="1"/>
  <c r="BC101" i="1"/>
  <c r="BC100" i="1"/>
  <c r="BC98" i="1"/>
  <c r="BC97" i="1"/>
  <c r="BD97" i="1" s="1"/>
  <c r="BA97" i="6" s="1"/>
  <c r="BC96" i="1"/>
  <c r="BC95" i="1"/>
  <c r="BC94" i="1"/>
  <c r="BC93" i="1"/>
  <c r="BC92" i="1"/>
  <c r="BC91" i="1"/>
  <c r="BC90" i="1"/>
  <c r="BC89" i="1"/>
  <c r="BC88" i="1"/>
  <c r="BC87" i="1"/>
  <c r="BC86" i="1"/>
  <c r="BC83" i="1"/>
  <c r="BC81" i="1"/>
  <c r="BL6" i="1"/>
  <c r="BL7" i="1" s="1"/>
  <c r="BC80" i="1"/>
  <c r="BC79" i="1"/>
  <c r="BC78" i="1"/>
  <c r="BD78" i="1" s="1"/>
  <c r="BA78" i="6" s="1"/>
  <c r="BC77" i="1"/>
  <c r="BC76" i="1"/>
  <c r="BC75" i="1"/>
  <c r="BC74" i="1"/>
  <c r="BD74" i="1" s="1"/>
  <c r="BA74" i="6" s="1"/>
  <c r="BC73" i="1"/>
  <c r="BC72" i="1"/>
  <c r="BD72" i="1" s="1"/>
  <c r="BA72" i="6" s="1"/>
  <c r="BC71" i="1"/>
  <c r="BC70" i="1"/>
  <c r="BH70" i="1" s="1"/>
  <c r="BD70" i="6" s="1"/>
  <c r="BC69" i="1"/>
  <c r="BD69" i="1" s="1"/>
  <c r="BA69" i="6" s="1"/>
  <c r="BC68" i="1"/>
  <c r="BC67" i="1"/>
  <c r="BC66" i="1"/>
  <c r="BC65" i="1"/>
  <c r="BD65" i="1" s="1"/>
  <c r="BA65" i="6" s="1"/>
  <c r="BC64" i="1"/>
  <c r="BC63" i="1"/>
  <c r="BD63" i="1" s="1"/>
  <c r="BA63" i="6" s="1"/>
  <c r="BC62" i="1"/>
  <c r="BC61" i="1"/>
  <c r="BD61" i="1" s="1"/>
  <c r="BA61" i="6" s="1"/>
  <c r="BC60" i="1"/>
  <c r="BC59" i="1"/>
  <c r="BC58" i="1"/>
  <c r="BD58" i="1" s="1"/>
  <c r="BA58" i="6" s="1"/>
  <c r="BC57" i="1"/>
  <c r="BC56" i="1"/>
  <c r="BD56" i="1" s="1"/>
  <c r="BA56" i="6" s="1"/>
  <c r="BC55" i="1"/>
  <c r="BC54" i="1"/>
  <c r="BD54" i="1" s="1"/>
  <c r="BA54" i="6" s="1"/>
  <c r="BC53" i="1"/>
  <c r="BC52" i="1"/>
  <c r="BC51" i="1"/>
  <c r="BD51" i="1" s="1"/>
  <c r="BA51" i="6" s="1"/>
  <c r="BC48" i="1"/>
  <c r="BC47" i="1"/>
  <c r="BD47" i="1" s="1"/>
  <c r="BA47" i="6" s="1"/>
  <c r="BC45" i="1"/>
  <c r="BC44" i="1"/>
  <c r="BD44" i="1" s="1"/>
  <c r="BA44" i="6" s="1"/>
  <c r="BC43" i="1"/>
  <c r="BC42" i="1"/>
  <c r="BC41" i="1"/>
  <c r="BD41" i="1" s="1"/>
  <c r="BA41" i="6" s="1"/>
  <c r="BC40" i="1"/>
  <c r="BC39" i="1"/>
  <c r="BC38" i="1"/>
  <c r="BC37" i="1"/>
  <c r="BC36" i="1"/>
  <c r="BC35" i="1"/>
  <c r="BC34" i="1"/>
  <c r="BD34" i="1" s="1"/>
  <c r="BA34" i="6" s="1"/>
  <c r="BC33" i="1"/>
  <c r="BD33" i="1" s="1"/>
  <c r="BA33" i="6" s="1"/>
  <c r="BC32" i="1"/>
  <c r="BC31" i="1"/>
  <c r="BD31" i="1" s="1"/>
  <c r="BA31" i="6" s="1"/>
  <c r="BC30" i="1"/>
  <c r="BC29" i="1"/>
  <c r="BD29" i="1" s="1"/>
  <c r="BA29" i="6" s="1"/>
  <c r="BC28" i="1"/>
  <c r="BC27" i="1"/>
  <c r="BC26" i="1"/>
  <c r="BC25" i="1"/>
  <c r="BD25" i="1" s="1"/>
  <c r="BA25" i="6" s="1"/>
  <c r="BC24" i="1"/>
  <c r="BC23" i="1"/>
  <c r="BD23" i="1" s="1"/>
  <c r="BA23" i="6" s="1"/>
  <c r="BC22" i="1"/>
  <c r="BC21" i="1"/>
  <c r="BD21" i="1" s="1"/>
  <c r="BA21" i="6" s="1"/>
  <c r="BC20" i="1"/>
  <c r="BC19" i="1"/>
  <c r="BC17" i="1"/>
  <c r="BD17" i="1" s="1"/>
  <c r="BA17" i="6" s="1"/>
  <c r="BC16" i="1"/>
  <c r="BC15" i="1"/>
  <c r="BD15" i="1" s="1"/>
  <c r="BA15" i="6" s="1"/>
  <c r="BC7" i="1"/>
  <c r="BC6" i="1"/>
  <c r="BD6" i="1" s="1"/>
  <c r="BA6" i="6" s="1"/>
  <c r="BC14" i="1"/>
  <c r="BC13" i="1"/>
  <c r="BD13" i="1" s="1"/>
  <c r="BA13" i="6" s="1"/>
  <c r="BB27" i="1"/>
  <c r="BB26" i="1"/>
  <c r="BB25" i="1"/>
  <c r="BB24" i="1"/>
  <c r="BB23" i="1"/>
  <c r="BB21" i="1"/>
  <c r="BB20" i="1"/>
  <c r="BB19" i="1"/>
  <c r="BB17" i="1"/>
  <c r="BB16" i="1"/>
  <c r="BB15" i="1"/>
  <c r="BB14" i="1"/>
  <c r="BB13" i="1"/>
  <c r="BC141" i="1"/>
  <c r="BD141" i="1" s="1"/>
  <c r="BA141" i="6" s="1"/>
  <c r="BC140" i="1"/>
  <c r="BD140" i="1" s="1"/>
  <c r="BA140" i="6" s="1"/>
  <c r="BC139" i="1"/>
  <c r="BD139" i="1" s="1"/>
  <c r="BA139" i="6" s="1"/>
  <c r="BC138" i="1"/>
  <c r="BF138" i="1" s="1"/>
  <c r="BB138" i="6" s="1"/>
  <c r="BC137" i="1"/>
  <c r="BF137" i="1" s="1"/>
  <c r="BB137" i="6" s="1"/>
  <c r="BC136" i="1"/>
  <c r="BF136" i="1" s="1"/>
  <c r="BB136" i="6" s="1"/>
  <c r="BC135" i="1"/>
  <c r="BD135" i="1" s="1"/>
  <c r="BA135" i="6" s="1"/>
  <c r="BC134" i="1"/>
  <c r="BD134" i="1" s="1"/>
  <c r="BA134" i="6" s="1"/>
  <c r="BC133" i="1"/>
  <c r="BH133" i="1" s="1"/>
  <c r="BD133" i="6" s="1"/>
  <c r="BC132" i="1"/>
  <c r="BD132" i="1" s="1"/>
  <c r="BA132" i="6" s="1"/>
  <c r="BC131" i="1"/>
  <c r="BH131" i="1" s="1"/>
  <c r="BD131" i="6" s="1"/>
  <c r="BC130" i="1"/>
  <c r="BD130" i="1" s="1"/>
  <c r="BA130" i="6" s="1"/>
  <c r="BC129" i="1"/>
  <c r="BG129" i="1" s="1"/>
  <c r="BC129" i="6" s="1"/>
  <c r="BC128" i="1"/>
  <c r="BC127" i="1"/>
  <c r="BD127" i="1" s="1"/>
  <c r="BA127" i="6" s="1"/>
  <c r="BC126" i="1"/>
  <c r="BF126" i="1" s="1"/>
  <c r="BB126" i="6" s="1"/>
  <c r="BC125" i="1"/>
  <c r="BD125" i="1" s="1"/>
  <c r="BA125" i="6" s="1"/>
  <c r="BC124" i="1"/>
  <c r="BD124" i="1" s="1"/>
  <c r="BA124" i="6" s="1"/>
  <c r="BC123" i="1"/>
  <c r="BD123" i="1" s="1"/>
  <c r="BA123" i="6" s="1"/>
  <c r="BC122" i="1"/>
  <c r="BD122" i="1" s="1"/>
  <c r="BA122" i="6" s="1"/>
  <c r="BC121" i="1"/>
  <c r="BC120" i="1"/>
  <c r="BD120" i="1" s="1"/>
  <c r="BA120" i="6" s="1"/>
  <c r="BC119" i="1"/>
  <c r="BF119" i="1" s="1"/>
  <c r="BB119" i="6" s="1"/>
  <c r="BC118" i="1"/>
  <c r="BC117" i="1"/>
  <c r="BG117" i="1" s="1"/>
  <c r="BC117" i="6" s="1"/>
  <c r="BC116" i="1"/>
  <c r="BD116" i="1" s="1"/>
  <c r="BA116" i="6" s="1"/>
  <c r="BC115" i="1"/>
  <c r="BD115" i="1" s="1"/>
  <c r="BA115" i="6" s="1"/>
  <c r="BC114" i="1"/>
  <c r="BC113" i="1"/>
  <c r="BF113" i="1" s="1"/>
  <c r="BB113" i="6" s="1"/>
  <c r="BC112" i="1"/>
  <c r="BC111" i="1"/>
  <c r="BC110" i="1"/>
  <c r="BC109" i="1"/>
  <c r="BD109" i="1" s="1"/>
  <c r="BA109" i="6" s="1"/>
  <c r="BC108" i="1"/>
  <c r="BC107" i="1"/>
  <c r="BD107" i="1" s="1"/>
  <c r="BA107" i="6" s="1"/>
  <c r="BC106" i="1"/>
  <c r="BC105" i="1"/>
  <c r="BC104" i="1"/>
  <c r="BC99" i="1"/>
  <c r="BB107" i="1"/>
  <c r="BB106" i="1"/>
  <c r="BC82" i="1"/>
  <c r="BC49" i="1"/>
  <c r="BC11" i="1"/>
  <c r="BC10" i="1"/>
  <c r="BC9" i="1"/>
  <c r="BC8" i="1"/>
  <c r="BD8" i="1" s="1"/>
  <c r="BA8" i="6" s="1"/>
  <c r="BB8" i="1"/>
  <c r="BB7" i="1"/>
  <c r="BB6" i="1"/>
  <c r="BB5" i="1"/>
  <c r="BC5" i="1" s="1"/>
  <c r="AR104" i="6"/>
  <c r="AS104" i="6"/>
  <c r="AT104" i="6"/>
  <c r="AR105" i="6"/>
  <c r="AS105" i="6"/>
  <c r="AT105" i="6"/>
  <c r="AR106" i="6"/>
  <c r="AS106" i="6"/>
  <c r="AT106" i="6"/>
  <c r="AR107" i="6"/>
  <c r="AS107" i="6"/>
  <c r="AT107" i="6"/>
  <c r="AR108" i="6"/>
  <c r="AS108" i="6"/>
  <c r="AT108" i="6"/>
  <c r="AR109" i="6"/>
  <c r="AS109" i="6"/>
  <c r="AT109" i="6"/>
  <c r="AR110" i="6"/>
  <c r="AS110" i="6"/>
  <c r="AT110" i="6"/>
  <c r="AR111" i="6"/>
  <c r="AS111" i="6"/>
  <c r="AT111" i="6"/>
  <c r="AR112" i="6"/>
  <c r="AS112" i="6"/>
  <c r="AT112" i="6"/>
  <c r="AR113" i="6"/>
  <c r="AS113" i="6"/>
  <c r="AT113" i="6"/>
  <c r="AR114" i="6"/>
  <c r="AS114" i="6"/>
  <c r="AT114" i="6"/>
  <c r="AR115" i="6"/>
  <c r="AS115" i="6"/>
  <c r="AT115" i="6"/>
  <c r="AR116" i="6"/>
  <c r="AS116" i="6"/>
  <c r="AT116" i="6"/>
  <c r="AR117" i="6"/>
  <c r="AS117" i="6"/>
  <c r="AT117" i="6"/>
  <c r="AR118" i="6"/>
  <c r="AS118" i="6"/>
  <c r="AT118" i="6"/>
  <c r="AR119" i="6"/>
  <c r="AS119" i="6"/>
  <c r="AT119" i="6"/>
  <c r="AR120" i="6"/>
  <c r="AS120" i="6"/>
  <c r="AT120" i="6"/>
  <c r="AR121" i="6"/>
  <c r="AS121" i="6"/>
  <c r="AT121" i="6"/>
  <c r="AR122" i="6"/>
  <c r="AS122" i="6"/>
  <c r="AT122" i="6"/>
  <c r="AR123" i="6"/>
  <c r="AS123" i="6"/>
  <c r="AT123" i="6"/>
  <c r="AR124" i="6"/>
  <c r="AS124" i="6"/>
  <c r="AT124" i="6"/>
  <c r="AR125" i="6"/>
  <c r="AS125" i="6"/>
  <c r="AT125" i="6"/>
  <c r="AR126" i="6"/>
  <c r="AS126" i="6"/>
  <c r="AT126" i="6"/>
  <c r="AR127" i="6"/>
  <c r="AS127" i="6"/>
  <c r="AT127" i="6"/>
  <c r="AR128" i="6"/>
  <c r="AS128" i="6"/>
  <c r="AT128" i="6"/>
  <c r="AR129" i="6"/>
  <c r="AS129" i="6"/>
  <c r="AT129" i="6"/>
  <c r="AR130" i="6"/>
  <c r="AS130" i="6"/>
  <c r="AT130" i="6"/>
  <c r="AR131" i="6"/>
  <c r="AS131" i="6"/>
  <c r="AT131" i="6"/>
  <c r="AR132" i="6"/>
  <c r="AS132" i="6"/>
  <c r="AT132" i="6"/>
  <c r="AR133" i="6"/>
  <c r="AS133" i="6"/>
  <c r="AT133" i="6"/>
  <c r="AR134" i="6"/>
  <c r="AS134" i="6"/>
  <c r="AT134" i="6"/>
  <c r="AR135" i="6"/>
  <c r="AS135" i="6"/>
  <c r="AT135" i="6"/>
  <c r="AR136" i="6"/>
  <c r="AS136" i="6"/>
  <c r="AT136" i="6"/>
  <c r="AR137" i="6"/>
  <c r="AS137" i="6"/>
  <c r="AT137" i="6"/>
  <c r="AR138" i="6"/>
  <c r="AS138" i="6"/>
  <c r="AT138" i="6"/>
  <c r="AR139" i="6"/>
  <c r="AS139" i="6"/>
  <c r="AT139" i="6"/>
  <c r="AR140" i="6"/>
  <c r="AS140" i="6"/>
  <c r="AT140" i="6"/>
  <c r="AR141" i="6"/>
  <c r="AS141" i="6"/>
  <c r="AT141" i="6"/>
  <c r="AR142" i="6"/>
  <c r="AS142" i="6"/>
  <c r="AT142" i="6"/>
  <c r="AR143" i="6"/>
  <c r="AS143" i="6"/>
  <c r="AT143" i="6"/>
  <c r="AR144" i="6"/>
  <c r="AS144" i="6"/>
  <c r="AT144" i="6"/>
  <c r="AR145" i="6"/>
  <c r="AS145" i="6"/>
  <c r="AT145" i="6"/>
  <c r="AR146" i="6"/>
  <c r="AS146" i="6"/>
  <c r="AT146" i="6"/>
  <c r="AR147" i="6"/>
  <c r="AS147" i="6"/>
  <c r="AT147" i="6"/>
  <c r="AR148" i="6"/>
  <c r="AS148" i="6"/>
  <c r="AT148" i="6"/>
  <c r="AR149" i="6"/>
  <c r="AS149" i="6"/>
  <c r="AT149" i="6"/>
  <c r="AR150" i="6"/>
  <c r="AS150" i="6"/>
  <c r="AT150" i="6"/>
  <c r="AR6" i="6"/>
  <c r="AS6" i="6"/>
  <c r="AT6" i="6"/>
  <c r="AR7" i="6"/>
  <c r="AS7" i="6"/>
  <c r="AT7" i="6"/>
  <c r="AR8" i="6"/>
  <c r="AS8" i="6"/>
  <c r="AT8" i="6"/>
  <c r="AR9" i="6"/>
  <c r="AS9" i="6"/>
  <c r="AT9" i="6"/>
  <c r="AR10" i="6"/>
  <c r="AS10" i="6"/>
  <c r="AT10" i="6"/>
  <c r="AR11" i="6"/>
  <c r="AS11" i="6"/>
  <c r="AT11" i="6"/>
  <c r="AR12" i="6"/>
  <c r="AS12" i="6"/>
  <c r="AT12" i="6"/>
  <c r="AR13" i="6"/>
  <c r="AS13" i="6"/>
  <c r="AT13" i="6"/>
  <c r="AR14" i="6"/>
  <c r="AS14" i="6"/>
  <c r="AT14" i="6"/>
  <c r="AR15" i="6"/>
  <c r="AS15" i="6"/>
  <c r="AT15" i="6"/>
  <c r="AR16" i="6"/>
  <c r="AS16" i="6"/>
  <c r="AT16" i="6"/>
  <c r="AR17" i="6"/>
  <c r="AS17" i="6"/>
  <c r="AT17" i="6"/>
  <c r="AR18" i="6"/>
  <c r="AS18" i="6"/>
  <c r="AT18" i="6"/>
  <c r="AR19" i="6"/>
  <c r="AS19" i="6"/>
  <c r="AT19" i="6"/>
  <c r="AR20" i="6"/>
  <c r="AS20" i="6"/>
  <c r="AT20" i="6"/>
  <c r="AR21" i="6"/>
  <c r="AS21" i="6"/>
  <c r="AT21" i="6"/>
  <c r="AR22" i="6"/>
  <c r="AS22" i="6"/>
  <c r="AT22" i="6"/>
  <c r="AR23" i="6"/>
  <c r="AS23" i="6"/>
  <c r="AT23" i="6"/>
  <c r="AR24" i="6"/>
  <c r="AS24" i="6"/>
  <c r="AT24" i="6"/>
  <c r="AR25" i="6"/>
  <c r="AS25" i="6"/>
  <c r="AT25" i="6"/>
  <c r="AR26" i="6"/>
  <c r="AS26" i="6"/>
  <c r="AT26" i="6"/>
  <c r="AR27" i="6"/>
  <c r="AS27" i="6"/>
  <c r="AT27" i="6"/>
  <c r="AR28" i="6"/>
  <c r="AS28" i="6"/>
  <c r="AT28" i="6"/>
  <c r="AR29" i="6"/>
  <c r="AS29" i="6"/>
  <c r="AT29" i="6"/>
  <c r="AR30" i="6"/>
  <c r="AS30" i="6"/>
  <c r="AT30" i="6"/>
  <c r="AR31" i="6"/>
  <c r="AS31" i="6"/>
  <c r="AT31" i="6"/>
  <c r="AR32" i="6"/>
  <c r="AS32" i="6"/>
  <c r="AT32" i="6"/>
  <c r="AR33" i="6"/>
  <c r="AS33" i="6"/>
  <c r="AT33" i="6"/>
  <c r="AR34" i="6"/>
  <c r="AS34" i="6"/>
  <c r="AT34" i="6"/>
  <c r="AR35" i="6"/>
  <c r="AS35" i="6"/>
  <c r="AT35" i="6"/>
  <c r="AR36" i="6"/>
  <c r="AS36" i="6"/>
  <c r="AT36" i="6"/>
  <c r="AR37" i="6"/>
  <c r="AS37" i="6"/>
  <c r="AT37" i="6"/>
  <c r="AR38" i="6"/>
  <c r="AS38" i="6"/>
  <c r="AT38" i="6"/>
  <c r="AR39" i="6"/>
  <c r="AS39" i="6"/>
  <c r="AT39" i="6"/>
  <c r="AR40" i="6"/>
  <c r="AS40" i="6"/>
  <c r="AT40" i="6"/>
  <c r="AR41" i="6"/>
  <c r="AS41" i="6"/>
  <c r="AT41" i="6"/>
  <c r="AR42" i="6"/>
  <c r="AS42" i="6"/>
  <c r="AT42" i="6"/>
  <c r="AR43" i="6"/>
  <c r="AS43" i="6"/>
  <c r="AT43" i="6"/>
  <c r="AR44" i="6"/>
  <c r="AS44" i="6"/>
  <c r="AT44" i="6"/>
  <c r="AR45" i="6"/>
  <c r="AS45" i="6"/>
  <c r="AT45" i="6"/>
  <c r="AR46" i="6"/>
  <c r="AS46" i="6"/>
  <c r="AT46" i="6"/>
  <c r="AR47" i="6"/>
  <c r="AS47" i="6"/>
  <c r="AT47" i="6"/>
  <c r="AR48" i="6"/>
  <c r="AS48" i="6"/>
  <c r="AT48" i="6"/>
  <c r="AR49" i="6"/>
  <c r="AS49" i="6"/>
  <c r="AT49" i="6"/>
  <c r="AR50" i="6"/>
  <c r="AS50" i="6"/>
  <c r="AT50" i="6"/>
  <c r="AR51" i="6"/>
  <c r="AS51" i="6"/>
  <c r="AT51" i="6"/>
  <c r="AR52" i="6"/>
  <c r="AS52" i="6"/>
  <c r="AT52" i="6"/>
  <c r="AR53" i="6"/>
  <c r="AS53" i="6"/>
  <c r="AT53" i="6"/>
  <c r="AR54" i="6"/>
  <c r="AS54" i="6"/>
  <c r="AT54" i="6"/>
  <c r="AR55" i="6"/>
  <c r="AS55" i="6"/>
  <c r="AT55" i="6"/>
  <c r="AR56" i="6"/>
  <c r="AS56" i="6"/>
  <c r="AT56" i="6"/>
  <c r="AR57" i="6"/>
  <c r="AS57" i="6"/>
  <c r="AT57" i="6"/>
  <c r="AR58" i="6"/>
  <c r="AS58" i="6"/>
  <c r="AT58" i="6"/>
  <c r="AR59" i="6"/>
  <c r="AS59" i="6"/>
  <c r="AT59" i="6"/>
  <c r="AR60" i="6"/>
  <c r="AS60" i="6"/>
  <c r="AT60" i="6"/>
  <c r="AR61" i="6"/>
  <c r="AS61" i="6"/>
  <c r="AT61" i="6"/>
  <c r="AR62" i="6"/>
  <c r="AS62" i="6"/>
  <c r="AT62" i="6"/>
  <c r="AR63" i="6"/>
  <c r="AS63" i="6"/>
  <c r="AT63" i="6"/>
  <c r="AR64" i="6"/>
  <c r="AS64" i="6"/>
  <c r="AT64" i="6"/>
  <c r="AR65" i="6"/>
  <c r="AS65" i="6"/>
  <c r="AT65" i="6"/>
  <c r="AR66" i="6"/>
  <c r="AS66" i="6"/>
  <c r="AT66" i="6"/>
  <c r="AR67" i="6"/>
  <c r="AS67" i="6"/>
  <c r="AT67" i="6"/>
  <c r="AR68" i="6"/>
  <c r="AS68" i="6"/>
  <c r="AT68" i="6"/>
  <c r="AR69" i="6"/>
  <c r="AS69" i="6"/>
  <c r="AT69" i="6"/>
  <c r="AR70" i="6"/>
  <c r="AS70" i="6"/>
  <c r="AT70" i="6"/>
  <c r="AR71" i="6"/>
  <c r="AS71" i="6"/>
  <c r="AT71" i="6"/>
  <c r="AR72" i="6"/>
  <c r="AS72" i="6"/>
  <c r="AT72" i="6"/>
  <c r="AR73" i="6"/>
  <c r="AS73" i="6"/>
  <c r="AT73" i="6"/>
  <c r="AR74" i="6"/>
  <c r="AS74" i="6"/>
  <c r="AT74" i="6"/>
  <c r="AR75" i="6"/>
  <c r="AS75" i="6"/>
  <c r="AT75" i="6"/>
  <c r="AR76" i="6"/>
  <c r="AS76" i="6"/>
  <c r="AT76" i="6"/>
  <c r="AR77" i="6"/>
  <c r="AS77" i="6"/>
  <c r="AT77" i="6"/>
  <c r="AR78" i="6"/>
  <c r="AS78" i="6"/>
  <c r="AT78" i="6"/>
  <c r="AR79" i="6"/>
  <c r="AS79" i="6"/>
  <c r="AT79" i="6"/>
  <c r="AR80" i="6"/>
  <c r="AS80" i="6"/>
  <c r="AT80" i="6"/>
  <c r="AR81" i="6"/>
  <c r="AS81" i="6"/>
  <c r="AT81" i="6"/>
  <c r="AR82" i="6"/>
  <c r="AS82" i="6"/>
  <c r="AT82" i="6"/>
  <c r="AR83" i="6"/>
  <c r="AS83" i="6"/>
  <c r="AT83" i="6"/>
  <c r="AR84" i="6"/>
  <c r="AS84" i="6"/>
  <c r="AT84" i="6"/>
  <c r="AR85" i="6"/>
  <c r="AS85" i="6"/>
  <c r="AT85" i="6"/>
  <c r="AR86" i="6"/>
  <c r="AS86" i="6"/>
  <c r="AT86" i="6"/>
  <c r="AR87" i="6"/>
  <c r="AS87" i="6"/>
  <c r="AT87" i="6"/>
  <c r="AR88" i="6"/>
  <c r="AS88" i="6"/>
  <c r="AT88" i="6"/>
  <c r="AR89" i="6"/>
  <c r="AS89" i="6"/>
  <c r="AT89" i="6"/>
  <c r="AR90" i="6"/>
  <c r="AS90" i="6"/>
  <c r="AT90" i="6"/>
  <c r="AR91" i="6"/>
  <c r="AS91" i="6"/>
  <c r="AT91" i="6"/>
  <c r="AR92" i="6"/>
  <c r="AS92" i="6"/>
  <c r="AT92" i="6"/>
  <c r="AR93" i="6"/>
  <c r="AS93" i="6"/>
  <c r="AT93" i="6"/>
  <c r="AR94" i="6"/>
  <c r="AS94" i="6"/>
  <c r="AT94" i="6"/>
  <c r="AR95" i="6"/>
  <c r="AS95" i="6"/>
  <c r="AT95" i="6"/>
  <c r="AR96" i="6"/>
  <c r="AS96" i="6"/>
  <c r="AT96" i="6"/>
  <c r="AR97" i="6"/>
  <c r="AS97" i="6"/>
  <c r="AT97" i="6"/>
  <c r="AR98" i="6"/>
  <c r="AS98" i="6"/>
  <c r="AT98" i="6"/>
  <c r="AR99" i="6"/>
  <c r="AS99" i="6"/>
  <c r="AT99" i="6"/>
  <c r="AR100" i="6"/>
  <c r="AS100" i="6"/>
  <c r="AT100" i="6"/>
  <c r="AR101" i="6"/>
  <c r="AS101" i="6"/>
  <c r="AT101" i="6"/>
  <c r="AR102" i="6"/>
  <c r="AS102" i="6"/>
  <c r="AT102" i="6"/>
  <c r="AR103" i="6"/>
  <c r="AS103" i="6"/>
  <c r="AT103" i="6"/>
  <c r="AR5" i="6"/>
  <c r="AS5" i="6"/>
  <c r="AT5" i="6"/>
  <c r="BA142" i="6"/>
  <c r="BA143" i="6"/>
  <c r="BA144" i="6"/>
  <c r="BA145" i="6"/>
  <c r="BA146" i="6"/>
  <c r="BA147" i="6"/>
  <c r="BA148" i="6"/>
  <c r="BA149" i="6"/>
  <c r="BA150" i="6"/>
  <c r="BA151" i="6"/>
  <c r="BA152" i="6"/>
  <c r="BA153" i="6"/>
  <c r="BA154" i="6"/>
  <c r="BA155" i="6"/>
  <c r="BA156" i="6"/>
  <c r="BA157" i="6"/>
  <c r="BA158" i="6"/>
  <c r="BA159" i="6"/>
  <c r="BA160" i="6"/>
  <c r="BA161" i="6"/>
  <c r="BA162" i="6"/>
  <c r="BA163" i="6"/>
  <c r="BA164" i="6"/>
  <c r="BA165" i="6"/>
  <c r="BA166" i="6"/>
  <c r="BA167" i="6"/>
  <c r="BA168" i="6"/>
  <c r="BA169" i="6"/>
  <c r="BA170" i="6"/>
  <c r="BA171" i="6"/>
  <c r="BA172" i="6"/>
  <c r="BA173" i="6"/>
  <c r="BA174" i="6"/>
  <c r="BA175" i="6"/>
  <c r="BA176" i="6"/>
  <c r="BA177" i="6"/>
  <c r="BA178" i="6"/>
  <c r="BA179" i="6"/>
  <c r="BA180" i="6"/>
  <c r="BA181" i="6"/>
  <c r="BA182" i="6"/>
  <c r="BA183" i="6"/>
  <c r="BA184" i="6"/>
  <c r="BA185" i="6"/>
  <c r="BA186" i="6"/>
  <c r="BA187" i="6"/>
  <c r="BA188" i="6"/>
  <c r="BA189" i="6"/>
  <c r="BA190" i="6"/>
  <c r="BA191" i="6"/>
  <c r="BA192" i="6"/>
  <c r="BA193" i="6"/>
  <c r="BA194" i="6"/>
  <c r="BA195" i="6"/>
  <c r="BA196" i="6"/>
  <c r="BA197" i="6"/>
  <c r="BA198" i="6"/>
  <c r="BA199" i="6"/>
  <c r="BA200" i="6"/>
  <c r="BA201" i="6"/>
  <c r="BA202" i="6"/>
  <c r="BA203" i="6"/>
  <c r="BA204" i="6"/>
  <c r="BA205" i="6"/>
  <c r="BA206" i="6"/>
  <c r="BA207" i="6"/>
  <c r="BA208" i="6"/>
  <c r="BA209" i="6"/>
  <c r="BA210" i="6"/>
  <c r="BA211" i="6"/>
  <c r="BA212" i="6"/>
  <c r="BA213" i="6"/>
  <c r="BA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AI6" i="6"/>
  <c r="AJ6" i="6"/>
  <c r="AK6" i="6"/>
  <c r="AL6" i="6"/>
  <c r="AM6" i="6"/>
  <c r="AN6" i="6"/>
  <c r="AO6" i="6"/>
  <c r="AP6" i="6"/>
  <c r="C7" i="6"/>
  <c r="D7" i="6"/>
  <c r="E7" i="6"/>
  <c r="F7" i="6"/>
  <c r="G7" i="6"/>
  <c r="H7" i="6"/>
  <c r="I7" i="6"/>
  <c r="J7" i="6"/>
  <c r="K7" i="6"/>
  <c r="L7" i="6"/>
  <c r="M7" i="6"/>
  <c r="N7" i="6"/>
  <c r="O7" i="6"/>
  <c r="P7" i="6"/>
  <c r="Q7" i="6"/>
  <c r="R7" i="6"/>
  <c r="S7" i="6"/>
  <c r="T7" i="6"/>
  <c r="U7" i="6"/>
  <c r="V7" i="6"/>
  <c r="W7" i="6"/>
  <c r="X7" i="6"/>
  <c r="Y7" i="6"/>
  <c r="Z7" i="6"/>
  <c r="AA7" i="6"/>
  <c r="AB7" i="6"/>
  <c r="AC7" i="6"/>
  <c r="AD7" i="6"/>
  <c r="AE7" i="6"/>
  <c r="AF7" i="6"/>
  <c r="AG7" i="6"/>
  <c r="AH7" i="6"/>
  <c r="AI7" i="6"/>
  <c r="AJ7" i="6"/>
  <c r="AK7" i="6"/>
  <c r="AL7" i="6"/>
  <c r="AM7" i="6"/>
  <c r="AN7" i="6"/>
  <c r="AO7" i="6"/>
  <c r="AP7"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AH8" i="6"/>
  <c r="AI8" i="6"/>
  <c r="AJ8" i="6"/>
  <c r="AK8" i="6"/>
  <c r="AL8" i="6"/>
  <c r="AM8" i="6"/>
  <c r="AN8" i="6"/>
  <c r="AO8" i="6"/>
  <c r="AP8" i="6"/>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AH9" i="6"/>
  <c r="AI9" i="6"/>
  <c r="AJ9" i="6"/>
  <c r="AK9" i="6"/>
  <c r="AL9" i="6"/>
  <c r="AM9" i="6"/>
  <c r="AN9" i="6"/>
  <c r="AO9" i="6"/>
  <c r="AP9"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AH10" i="6"/>
  <c r="AI10" i="6"/>
  <c r="AJ10" i="6"/>
  <c r="AK10" i="6"/>
  <c r="AL10" i="6"/>
  <c r="AM10" i="6"/>
  <c r="AN10" i="6"/>
  <c r="AO10" i="6"/>
  <c r="AP10"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AH11" i="6"/>
  <c r="AI11" i="6"/>
  <c r="AJ11" i="6"/>
  <c r="AK11" i="6"/>
  <c r="AL11" i="6"/>
  <c r="AM11" i="6"/>
  <c r="AN11" i="6"/>
  <c r="AO11" i="6"/>
  <c r="AP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AH12" i="6"/>
  <c r="AI12" i="6"/>
  <c r="AJ12" i="6"/>
  <c r="AK12" i="6"/>
  <c r="AL12" i="6"/>
  <c r="AM12" i="6"/>
  <c r="AN12" i="6"/>
  <c r="AO12" i="6"/>
  <c r="AP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AH13" i="6"/>
  <c r="AI13" i="6"/>
  <c r="AJ13" i="6"/>
  <c r="AK13" i="6"/>
  <c r="AL13" i="6"/>
  <c r="AM13" i="6"/>
  <c r="AN13" i="6"/>
  <c r="AO13" i="6"/>
  <c r="AP13"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AH14" i="6"/>
  <c r="AI14" i="6"/>
  <c r="AJ14" i="6"/>
  <c r="AK14" i="6"/>
  <c r="AL14" i="6"/>
  <c r="AM14" i="6"/>
  <c r="AN14" i="6"/>
  <c r="AO14" i="6"/>
  <c r="AP14"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AI17" i="6"/>
  <c r="AJ17" i="6"/>
  <c r="AK17" i="6"/>
  <c r="AL17" i="6"/>
  <c r="AM17" i="6"/>
  <c r="AN17" i="6"/>
  <c r="AO17" i="6"/>
  <c r="AP17" i="6"/>
  <c r="C18" i="6"/>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AH18" i="6"/>
  <c r="AI18" i="6"/>
  <c r="AJ18" i="6"/>
  <c r="AK18" i="6"/>
  <c r="AL18" i="6"/>
  <c r="AM18" i="6"/>
  <c r="AN18" i="6"/>
  <c r="AO18" i="6"/>
  <c r="AP18" i="6"/>
  <c r="C19" i="6"/>
  <c r="D19" i="6"/>
  <c r="E19" i="6"/>
  <c r="F19" i="6"/>
  <c r="G19" i="6"/>
  <c r="H19" i="6"/>
  <c r="I19" i="6"/>
  <c r="J19" i="6"/>
  <c r="K19" i="6"/>
  <c r="L19" i="6"/>
  <c r="M19" i="6"/>
  <c r="N19" i="6"/>
  <c r="O19" i="6"/>
  <c r="P19" i="6"/>
  <c r="Q19" i="6"/>
  <c r="R19" i="6"/>
  <c r="S19" i="6"/>
  <c r="T19" i="6"/>
  <c r="U19" i="6"/>
  <c r="V19" i="6"/>
  <c r="W19" i="6"/>
  <c r="X19" i="6"/>
  <c r="Y19" i="6"/>
  <c r="Z19" i="6"/>
  <c r="AA19" i="6"/>
  <c r="AB19" i="6"/>
  <c r="AC19" i="6"/>
  <c r="AD19" i="6"/>
  <c r="AE19" i="6"/>
  <c r="AF19" i="6"/>
  <c r="AG19" i="6"/>
  <c r="AH19" i="6"/>
  <c r="AI19" i="6"/>
  <c r="AJ19" i="6"/>
  <c r="AK19" i="6"/>
  <c r="AL19" i="6"/>
  <c r="AM19" i="6"/>
  <c r="AN19" i="6"/>
  <c r="AO19" i="6"/>
  <c r="AP19" i="6"/>
  <c r="C20" i="6"/>
  <c r="D20" i="6"/>
  <c r="E20"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C21" i="6"/>
  <c r="D21" i="6"/>
  <c r="E21" i="6"/>
  <c r="F21" i="6"/>
  <c r="G21" i="6"/>
  <c r="H21" i="6"/>
  <c r="I21" i="6"/>
  <c r="J21" i="6"/>
  <c r="K21" i="6"/>
  <c r="L21" i="6"/>
  <c r="M21" i="6"/>
  <c r="N21" i="6"/>
  <c r="O21" i="6"/>
  <c r="P21" i="6"/>
  <c r="Q21" i="6"/>
  <c r="R21" i="6"/>
  <c r="S21" i="6"/>
  <c r="T21" i="6"/>
  <c r="U21" i="6"/>
  <c r="V21" i="6"/>
  <c r="W21" i="6"/>
  <c r="X21" i="6"/>
  <c r="Y21" i="6"/>
  <c r="Z21" i="6"/>
  <c r="AA21" i="6"/>
  <c r="AB21" i="6"/>
  <c r="AC21" i="6"/>
  <c r="AD21" i="6"/>
  <c r="AE21" i="6"/>
  <c r="AF21" i="6"/>
  <c r="AG21" i="6"/>
  <c r="AH21" i="6"/>
  <c r="AI21" i="6"/>
  <c r="AJ21" i="6"/>
  <c r="AK21" i="6"/>
  <c r="AL21" i="6"/>
  <c r="AM21" i="6"/>
  <c r="AN21" i="6"/>
  <c r="AO21" i="6"/>
  <c r="AP21" i="6"/>
  <c r="C22" i="6"/>
  <c r="D22" i="6"/>
  <c r="E22" i="6"/>
  <c r="F22" i="6"/>
  <c r="G22" i="6"/>
  <c r="H22" i="6"/>
  <c r="I22" i="6"/>
  <c r="J22" i="6"/>
  <c r="K22" i="6"/>
  <c r="L22" i="6"/>
  <c r="M22" i="6"/>
  <c r="N22" i="6"/>
  <c r="O22" i="6"/>
  <c r="P22" i="6"/>
  <c r="Q22" i="6"/>
  <c r="R22" i="6"/>
  <c r="S22" i="6"/>
  <c r="T22" i="6"/>
  <c r="U22" i="6"/>
  <c r="V22" i="6"/>
  <c r="W22" i="6"/>
  <c r="X22" i="6"/>
  <c r="Y22" i="6"/>
  <c r="Z22" i="6"/>
  <c r="AA22" i="6"/>
  <c r="AB22" i="6"/>
  <c r="AC22" i="6"/>
  <c r="AD22" i="6"/>
  <c r="AE22" i="6"/>
  <c r="AF22" i="6"/>
  <c r="AG22" i="6"/>
  <c r="AH22" i="6"/>
  <c r="AI22" i="6"/>
  <c r="AJ22" i="6"/>
  <c r="AK22" i="6"/>
  <c r="AL22" i="6"/>
  <c r="AM22" i="6"/>
  <c r="AN22" i="6"/>
  <c r="AO22" i="6"/>
  <c r="AP22" i="6"/>
  <c r="C23" i="6"/>
  <c r="D23" i="6"/>
  <c r="E23" i="6"/>
  <c r="F23" i="6"/>
  <c r="G23" i="6"/>
  <c r="H23" i="6"/>
  <c r="I23" i="6"/>
  <c r="J23" i="6"/>
  <c r="K23" i="6"/>
  <c r="L23" i="6"/>
  <c r="M23" i="6"/>
  <c r="N23" i="6"/>
  <c r="O23" i="6"/>
  <c r="P23" i="6"/>
  <c r="Q23" i="6"/>
  <c r="R23" i="6"/>
  <c r="S23" i="6"/>
  <c r="T23" i="6"/>
  <c r="U23" i="6"/>
  <c r="V23" i="6"/>
  <c r="W23" i="6"/>
  <c r="X23" i="6"/>
  <c r="Y23" i="6"/>
  <c r="Z23" i="6"/>
  <c r="AA23" i="6"/>
  <c r="AB23" i="6"/>
  <c r="AC23" i="6"/>
  <c r="AD23" i="6"/>
  <c r="AE23" i="6"/>
  <c r="AF23" i="6"/>
  <c r="AG23" i="6"/>
  <c r="AH23" i="6"/>
  <c r="AI23" i="6"/>
  <c r="AJ23" i="6"/>
  <c r="AK23" i="6"/>
  <c r="AL23" i="6"/>
  <c r="AM23" i="6"/>
  <c r="AN23" i="6"/>
  <c r="AO23" i="6"/>
  <c r="AP23" i="6"/>
  <c r="C24" i="6"/>
  <c r="D24" i="6"/>
  <c r="E24"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C25" i="6"/>
  <c r="D25" i="6"/>
  <c r="E25"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C26" i="6"/>
  <c r="D26" i="6"/>
  <c r="E26" i="6"/>
  <c r="F26" i="6"/>
  <c r="G26" i="6"/>
  <c r="H26" i="6"/>
  <c r="I26" i="6"/>
  <c r="J26" i="6"/>
  <c r="K26" i="6"/>
  <c r="L26" i="6"/>
  <c r="M26" i="6"/>
  <c r="N26" i="6"/>
  <c r="O26" i="6"/>
  <c r="P26" i="6"/>
  <c r="Q26" i="6"/>
  <c r="R26" i="6"/>
  <c r="S26" i="6"/>
  <c r="T26" i="6"/>
  <c r="U26" i="6"/>
  <c r="V26" i="6"/>
  <c r="W26" i="6"/>
  <c r="X26" i="6"/>
  <c r="Y26" i="6"/>
  <c r="Z26" i="6"/>
  <c r="AA26" i="6"/>
  <c r="AB26" i="6"/>
  <c r="AC26" i="6"/>
  <c r="AD26" i="6"/>
  <c r="AE26" i="6"/>
  <c r="AF26" i="6"/>
  <c r="AG26" i="6"/>
  <c r="AH26" i="6"/>
  <c r="AI26" i="6"/>
  <c r="AJ26" i="6"/>
  <c r="AK26" i="6"/>
  <c r="AL26" i="6"/>
  <c r="AM26" i="6"/>
  <c r="AN26" i="6"/>
  <c r="AO26" i="6"/>
  <c r="AP26" i="6"/>
  <c r="C27" i="6"/>
  <c r="D27" i="6"/>
  <c r="E27" i="6"/>
  <c r="F27" i="6"/>
  <c r="G27" i="6"/>
  <c r="H27" i="6"/>
  <c r="I27" i="6"/>
  <c r="J27" i="6"/>
  <c r="K27" i="6"/>
  <c r="L27" i="6"/>
  <c r="M27" i="6"/>
  <c r="N27" i="6"/>
  <c r="O27" i="6"/>
  <c r="P27" i="6"/>
  <c r="Q27" i="6"/>
  <c r="R27" i="6"/>
  <c r="S27" i="6"/>
  <c r="T27" i="6"/>
  <c r="U27" i="6"/>
  <c r="V27" i="6"/>
  <c r="W27" i="6"/>
  <c r="X27" i="6"/>
  <c r="Y27" i="6"/>
  <c r="Z27" i="6"/>
  <c r="AA27" i="6"/>
  <c r="AB27" i="6"/>
  <c r="AC27" i="6"/>
  <c r="AD27" i="6"/>
  <c r="AE27" i="6"/>
  <c r="AF27" i="6"/>
  <c r="AG27" i="6"/>
  <c r="AH27" i="6"/>
  <c r="AI27" i="6"/>
  <c r="AJ27" i="6"/>
  <c r="AK27" i="6"/>
  <c r="AL27" i="6"/>
  <c r="AM27" i="6"/>
  <c r="AN27" i="6"/>
  <c r="AO27" i="6"/>
  <c r="AP27" i="6"/>
  <c r="C28" i="6"/>
  <c r="D28" i="6"/>
  <c r="E28" i="6"/>
  <c r="F28" i="6"/>
  <c r="G28" i="6"/>
  <c r="H28" i="6"/>
  <c r="I28" i="6"/>
  <c r="J28" i="6"/>
  <c r="K28" i="6"/>
  <c r="L28" i="6"/>
  <c r="M28" i="6"/>
  <c r="N28" i="6"/>
  <c r="O28" i="6"/>
  <c r="P28" i="6"/>
  <c r="Q28" i="6"/>
  <c r="R28" i="6"/>
  <c r="S28" i="6"/>
  <c r="T28" i="6"/>
  <c r="U28" i="6"/>
  <c r="V28" i="6"/>
  <c r="W28" i="6"/>
  <c r="X28" i="6"/>
  <c r="Y28" i="6"/>
  <c r="Z28" i="6"/>
  <c r="AA28" i="6"/>
  <c r="AB28" i="6"/>
  <c r="AC28" i="6"/>
  <c r="AD28" i="6"/>
  <c r="AE28" i="6"/>
  <c r="AF28" i="6"/>
  <c r="AG28" i="6"/>
  <c r="AH28" i="6"/>
  <c r="AI28" i="6"/>
  <c r="AJ28" i="6"/>
  <c r="AK28" i="6"/>
  <c r="AL28" i="6"/>
  <c r="AM28" i="6"/>
  <c r="AN28" i="6"/>
  <c r="AO28" i="6"/>
  <c r="AP28" i="6"/>
  <c r="C29" i="6"/>
  <c r="D29" i="6"/>
  <c r="E29" i="6"/>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C30" i="6"/>
  <c r="D30" i="6"/>
  <c r="E30" i="6"/>
  <c r="F30" i="6"/>
  <c r="G30" i="6"/>
  <c r="H30" i="6"/>
  <c r="I30" i="6"/>
  <c r="J30" i="6"/>
  <c r="K30" i="6"/>
  <c r="L30" i="6"/>
  <c r="M30" i="6"/>
  <c r="N30" i="6"/>
  <c r="O30" i="6"/>
  <c r="P30" i="6"/>
  <c r="Q30" i="6"/>
  <c r="R30" i="6"/>
  <c r="S30" i="6"/>
  <c r="T30" i="6"/>
  <c r="U30" i="6"/>
  <c r="V30" i="6"/>
  <c r="W30" i="6"/>
  <c r="X30" i="6"/>
  <c r="Y30" i="6"/>
  <c r="Z30" i="6"/>
  <c r="AA30" i="6"/>
  <c r="AB30" i="6"/>
  <c r="AC30" i="6"/>
  <c r="AD30" i="6"/>
  <c r="AE30" i="6"/>
  <c r="AF30" i="6"/>
  <c r="AG30" i="6"/>
  <c r="AH30" i="6"/>
  <c r="AI30" i="6"/>
  <c r="AJ30" i="6"/>
  <c r="AK30" i="6"/>
  <c r="AL30" i="6"/>
  <c r="AM30" i="6"/>
  <c r="AN30" i="6"/>
  <c r="AO30" i="6"/>
  <c r="AP30" i="6"/>
  <c r="C31" i="6"/>
  <c r="D31" i="6"/>
  <c r="E31" i="6"/>
  <c r="F31" i="6"/>
  <c r="G31" i="6"/>
  <c r="H31" i="6"/>
  <c r="I31" i="6"/>
  <c r="J31" i="6"/>
  <c r="K31" i="6"/>
  <c r="L31" i="6"/>
  <c r="M31" i="6"/>
  <c r="N31" i="6"/>
  <c r="O31" i="6"/>
  <c r="P31" i="6"/>
  <c r="Q31" i="6"/>
  <c r="R31" i="6"/>
  <c r="S31" i="6"/>
  <c r="T31" i="6"/>
  <c r="U31" i="6"/>
  <c r="V31" i="6"/>
  <c r="W31" i="6"/>
  <c r="X31" i="6"/>
  <c r="Y31" i="6"/>
  <c r="Z31" i="6"/>
  <c r="AA31" i="6"/>
  <c r="AB31" i="6"/>
  <c r="AC31" i="6"/>
  <c r="AD31" i="6"/>
  <c r="AE31" i="6"/>
  <c r="AF31" i="6"/>
  <c r="AG31" i="6"/>
  <c r="AH31" i="6"/>
  <c r="AI31" i="6"/>
  <c r="AJ31" i="6"/>
  <c r="AK31" i="6"/>
  <c r="AL31" i="6"/>
  <c r="AM31" i="6"/>
  <c r="AN31" i="6"/>
  <c r="AO31" i="6"/>
  <c r="AP31" i="6"/>
  <c r="C32" i="6"/>
  <c r="D32" i="6"/>
  <c r="E32" i="6"/>
  <c r="F32" i="6"/>
  <c r="G32" i="6"/>
  <c r="H32" i="6"/>
  <c r="I32" i="6"/>
  <c r="J32" i="6"/>
  <c r="K32" i="6"/>
  <c r="L32" i="6"/>
  <c r="M32" i="6"/>
  <c r="N32" i="6"/>
  <c r="O32" i="6"/>
  <c r="P32" i="6"/>
  <c r="Q32" i="6"/>
  <c r="R32" i="6"/>
  <c r="S32" i="6"/>
  <c r="T32" i="6"/>
  <c r="U32" i="6"/>
  <c r="V32" i="6"/>
  <c r="W32" i="6"/>
  <c r="X32" i="6"/>
  <c r="Y32" i="6"/>
  <c r="Z32" i="6"/>
  <c r="AA32" i="6"/>
  <c r="AB32" i="6"/>
  <c r="AC32" i="6"/>
  <c r="AD32" i="6"/>
  <c r="AE32" i="6"/>
  <c r="AF32" i="6"/>
  <c r="AG32" i="6"/>
  <c r="AH32" i="6"/>
  <c r="AI32" i="6"/>
  <c r="AJ32" i="6"/>
  <c r="AK32" i="6"/>
  <c r="AL32" i="6"/>
  <c r="AM32" i="6"/>
  <c r="AN32" i="6"/>
  <c r="AO32" i="6"/>
  <c r="AP32" i="6"/>
  <c r="C33" i="6"/>
  <c r="D33" i="6"/>
  <c r="E33"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C34" i="6"/>
  <c r="D34" i="6"/>
  <c r="E34"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C35" i="6"/>
  <c r="D35" i="6"/>
  <c r="E35" i="6"/>
  <c r="F35" i="6"/>
  <c r="G35" i="6"/>
  <c r="H35" i="6"/>
  <c r="I35" i="6"/>
  <c r="J35" i="6"/>
  <c r="K35" i="6"/>
  <c r="L35" i="6"/>
  <c r="M35" i="6"/>
  <c r="N35" i="6"/>
  <c r="O35" i="6"/>
  <c r="P35" i="6"/>
  <c r="Q35" i="6"/>
  <c r="R35" i="6"/>
  <c r="S35" i="6"/>
  <c r="T35" i="6"/>
  <c r="U35" i="6"/>
  <c r="V35" i="6"/>
  <c r="W35" i="6"/>
  <c r="X35" i="6"/>
  <c r="Y35" i="6"/>
  <c r="Z35" i="6"/>
  <c r="AA35" i="6"/>
  <c r="AB35" i="6"/>
  <c r="AC35" i="6"/>
  <c r="AD35" i="6"/>
  <c r="AE35" i="6"/>
  <c r="AF35" i="6"/>
  <c r="AG35" i="6"/>
  <c r="AH35" i="6"/>
  <c r="AI35" i="6"/>
  <c r="AJ35" i="6"/>
  <c r="AK35" i="6"/>
  <c r="AL35" i="6"/>
  <c r="AM35" i="6"/>
  <c r="AN35" i="6"/>
  <c r="AO35" i="6"/>
  <c r="AP35" i="6"/>
  <c r="C36" i="6"/>
  <c r="D36" i="6"/>
  <c r="E36" i="6"/>
  <c r="F36" i="6"/>
  <c r="G36" i="6"/>
  <c r="H36" i="6"/>
  <c r="I36" i="6"/>
  <c r="J36" i="6"/>
  <c r="K36" i="6"/>
  <c r="L36" i="6"/>
  <c r="M36" i="6"/>
  <c r="N36" i="6"/>
  <c r="O36" i="6"/>
  <c r="P36" i="6"/>
  <c r="Q36" i="6"/>
  <c r="R36" i="6"/>
  <c r="S36" i="6"/>
  <c r="T36" i="6"/>
  <c r="U36" i="6"/>
  <c r="V36" i="6"/>
  <c r="W36" i="6"/>
  <c r="X36" i="6"/>
  <c r="Y36" i="6"/>
  <c r="Z36" i="6"/>
  <c r="AA36" i="6"/>
  <c r="AB36" i="6"/>
  <c r="AC36" i="6"/>
  <c r="AD36" i="6"/>
  <c r="AE36" i="6"/>
  <c r="AF36" i="6"/>
  <c r="AG36" i="6"/>
  <c r="AH36" i="6"/>
  <c r="AI36" i="6"/>
  <c r="AJ36" i="6"/>
  <c r="AK36" i="6"/>
  <c r="AL36" i="6"/>
  <c r="AM36" i="6"/>
  <c r="AN36" i="6"/>
  <c r="AO36" i="6"/>
  <c r="AP36" i="6"/>
  <c r="C37" i="6"/>
  <c r="D37" i="6"/>
  <c r="E37" i="6"/>
  <c r="F37" i="6"/>
  <c r="G37" i="6"/>
  <c r="H37" i="6"/>
  <c r="I37" i="6"/>
  <c r="J37" i="6"/>
  <c r="K37" i="6"/>
  <c r="L37" i="6"/>
  <c r="M37" i="6"/>
  <c r="N37" i="6"/>
  <c r="O37" i="6"/>
  <c r="P37" i="6"/>
  <c r="Q37" i="6"/>
  <c r="R37" i="6"/>
  <c r="S37" i="6"/>
  <c r="T37" i="6"/>
  <c r="U37" i="6"/>
  <c r="V37" i="6"/>
  <c r="W37" i="6"/>
  <c r="X37" i="6"/>
  <c r="Y37" i="6"/>
  <c r="Z37" i="6"/>
  <c r="AA37" i="6"/>
  <c r="AB37" i="6"/>
  <c r="AC37" i="6"/>
  <c r="AD37" i="6"/>
  <c r="AE37" i="6"/>
  <c r="AF37" i="6"/>
  <c r="AG37" i="6"/>
  <c r="AH37" i="6"/>
  <c r="AI37" i="6"/>
  <c r="AJ37" i="6"/>
  <c r="AK37" i="6"/>
  <c r="AL37" i="6"/>
  <c r="AM37" i="6"/>
  <c r="AN37" i="6"/>
  <c r="AO37" i="6"/>
  <c r="AP37" i="6"/>
  <c r="C38" i="6"/>
  <c r="D38" i="6"/>
  <c r="E38"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C39" i="6"/>
  <c r="D39" i="6"/>
  <c r="E39" i="6"/>
  <c r="F39" i="6"/>
  <c r="G39" i="6"/>
  <c r="H39" i="6"/>
  <c r="I39" i="6"/>
  <c r="J39" i="6"/>
  <c r="K39" i="6"/>
  <c r="L39" i="6"/>
  <c r="M39" i="6"/>
  <c r="N39" i="6"/>
  <c r="O39" i="6"/>
  <c r="P39" i="6"/>
  <c r="Q39" i="6"/>
  <c r="R39" i="6"/>
  <c r="S39" i="6"/>
  <c r="T39" i="6"/>
  <c r="U39" i="6"/>
  <c r="V39" i="6"/>
  <c r="W39" i="6"/>
  <c r="X39" i="6"/>
  <c r="Y39" i="6"/>
  <c r="Z39" i="6"/>
  <c r="AA39" i="6"/>
  <c r="AB39" i="6"/>
  <c r="AC39" i="6"/>
  <c r="AD39" i="6"/>
  <c r="AE39" i="6"/>
  <c r="AF39" i="6"/>
  <c r="AG39" i="6"/>
  <c r="AH39" i="6"/>
  <c r="AI39" i="6"/>
  <c r="AJ39" i="6"/>
  <c r="AK39" i="6"/>
  <c r="AL39" i="6"/>
  <c r="AM39" i="6"/>
  <c r="AN39" i="6"/>
  <c r="AO39" i="6"/>
  <c r="AP39" i="6"/>
  <c r="C40" i="6"/>
  <c r="D40" i="6"/>
  <c r="E40" i="6"/>
  <c r="F40" i="6"/>
  <c r="G40" i="6"/>
  <c r="H40" i="6"/>
  <c r="I40" i="6"/>
  <c r="J40" i="6"/>
  <c r="K40" i="6"/>
  <c r="L40" i="6"/>
  <c r="M40" i="6"/>
  <c r="N40" i="6"/>
  <c r="O40" i="6"/>
  <c r="P40" i="6"/>
  <c r="Q40" i="6"/>
  <c r="R40" i="6"/>
  <c r="S40" i="6"/>
  <c r="T40" i="6"/>
  <c r="U40" i="6"/>
  <c r="V40" i="6"/>
  <c r="W40" i="6"/>
  <c r="X40" i="6"/>
  <c r="Y40" i="6"/>
  <c r="Z40" i="6"/>
  <c r="AA40" i="6"/>
  <c r="AB40" i="6"/>
  <c r="AC40" i="6"/>
  <c r="AD40" i="6"/>
  <c r="AE40" i="6"/>
  <c r="AF40" i="6"/>
  <c r="AG40" i="6"/>
  <c r="AH40" i="6"/>
  <c r="AI40" i="6"/>
  <c r="AJ40" i="6"/>
  <c r="AK40" i="6"/>
  <c r="AL40" i="6"/>
  <c r="AM40" i="6"/>
  <c r="AN40" i="6"/>
  <c r="AO40" i="6"/>
  <c r="AP40" i="6"/>
  <c r="C41" i="6"/>
  <c r="D41" i="6"/>
  <c r="E41" i="6"/>
  <c r="F41" i="6"/>
  <c r="G41" i="6"/>
  <c r="H41" i="6"/>
  <c r="I41" i="6"/>
  <c r="J41" i="6"/>
  <c r="K41" i="6"/>
  <c r="L41" i="6"/>
  <c r="M41" i="6"/>
  <c r="N41" i="6"/>
  <c r="O41" i="6"/>
  <c r="P41" i="6"/>
  <c r="Q41" i="6"/>
  <c r="R41" i="6"/>
  <c r="S41" i="6"/>
  <c r="T41" i="6"/>
  <c r="U41" i="6"/>
  <c r="V41" i="6"/>
  <c r="W41" i="6"/>
  <c r="X41" i="6"/>
  <c r="Y41" i="6"/>
  <c r="Z41" i="6"/>
  <c r="AA41" i="6"/>
  <c r="AB41" i="6"/>
  <c r="AC41" i="6"/>
  <c r="AD41" i="6"/>
  <c r="AE41" i="6"/>
  <c r="AF41" i="6"/>
  <c r="AG41" i="6"/>
  <c r="AH41" i="6"/>
  <c r="AI41" i="6"/>
  <c r="AJ41" i="6"/>
  <c r="AK41" i="6"/>
  <c r="AL41" i="6"/>
  <c r="AM41" i="6"/>
  <c r="AN41" i="6"/>
  <c r="AO41" i="6"/>
  <c r="AP41" i="6"/>
  <c r="C42" i="6"/>
  <c r="D42" i="6"/>
  <c r="E42"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C43" i="6"/>
  <c r="D43" i="6"/>
  <c r="E43"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C44" i="6"/>
  <c r="D44" i="6"/>
  <c r="E44" i="6"/>
  <c r="F44" i="6"/>
  <c r="G44" i="6"/>
  <c r="H44" i="6"/>
  <c r="I44" i="6"/>
  <c r="J44" i="6"/>
  <c r="K44" i="6"/>
  <c r="L44" i="6"/>
  <c r="M44" i="6"/>
  <c r="N44" i="6"/>
  <c r="O44" i="6"/>
  <c r="P44" i="6"/>
  <c r="Q44" i="6"/>
  <c r="R44" i="6"/>
  <c r="S44" i="6"/>
  <c r="T44" i="6"/>
  <c r="U44" i="6"/>
  <c r="V44" i="6"/>
  <c r="W44" i="6"/>
  <c r="X44" i="6"/>
  <c r="Y44" i="6"/>
  <c r="Z44" i="6"/>
  <c r="AA44" i="6"/>
  <c r="AB44" i="6"/>
  <c r="AC44" i="6"/>
  <c r="AD44" i="6"/>
  <c r="AE44" i="6"/>
  <c r="AF44" i="6"/>
  <c r="AG44" i="6"/>
  <c r="AH44" i="6"/>
  <c r="AI44" i="6"/>
  <c r="AJ44" i="6"/>
  <c r="AK44" i="6"/>
  <c r="AL44" i="6"/>
  <c r="AM44" i="6"/>
  <c r="AN44" i="6"/>
  <c r="AO44" i="6"/>
  <c r="AP44" i="6"/>
  <c r="C45" i="6"/>
  <c r="D45" i="6"/>
  <c r="E45" i="6"/>
  <c r="F45" i="6"/>
  <c r="G45" i="6"/>
  <c r="H45" i="6"/>
  <c r="I45" i="6"/>
  <c r="J45" i="6"/>
  <c r="K45" i="6"/>
  <c r="L45" i="6"/>
  <c r="M45" i="6"/>
  <c r="N45" i="6"/>
  <c r="O45" i="6"/>
  <c r="P45" i="6"/>
  <c r="Q45" i="6"/>
  <c r="R45" i="6"/>
  <c r="S45" i="6"/>
  <c r="T45" i="6"/>
  <c r="U45" i="6"/>
  <c r="V45" i="6"/>
  <c r="W45" i="6"/>
  <c r="X45" i="6"/>
  <c r="Y45" i="6"/>
  <c r="Z45" i="6"/>
  <c r="AA45" i="6"/>
  <c r="AB45" i="6"/>
  <c r="AC45" i="6"/>
  <c r="AD45" i="6"/>
  <c r="AE45" i="6"/>
  <c r="AF45" i="6"/>
  <c r="AG45" i="6"/>
  <c r="AH45" i="6"/>
  <c r="AI45" i="6"/>
  <c r="AJ45" i="6"/>
  <c r="AK45" i="6"/>
  <c r="AL45" i="6"/>
  <c r="AM45" i="6"/>
  <c r="AN45" i="6"/>
  <c r="AO45" i="6"/>
  <c r="AP45" i="6"/>
  <c r="C46" i="6"/>
  <c r="D46" i="6"/>
  <c r="E46" i="6"/>
  <c r="F46" i="6"/>
  <c r="G46" i="6"/>
  <c r="H46" i="6"/>
  <c r="I46" i="6"/>
  <c r="J46" i="6"/>
  <c r="K46" i="6"/>
  <c r="L46" i="6"/>
  <c r="M46" i="6"/>
  <c r="N46" i="6"/>
  <c r="O46" i="6"/>
  <c r="P46" i="6"/>
  <c r="Q46" i="6"/>
  <c r="R46" i="6"/>
  <c r="S46" i="6"/>
  <c r="T46" i="6"/>
  <c r="U46" i="6"/>
  <c r="V46" i="6"/>
  <c r="W46" i="6"/>
  <c r="X46" i="6"/>
  <c r="Y46" i="6"/>
  <c r="Z46" i="6"/>
  <c r="AA46" i="6"/>
  <c r="AB46" i="6"/>
  <c r="AC46" i="6"/>
  <c r="AD46" i="6"/>
  <c r="AE46" i="6"/>
  <c r="AF46" i="6"/>
  <c r="AG46" i="6"/>
  <c r="AH46" i="6"/>
  <c r="AI46" i="6"/>
  <c r="AJ46" i="6"/>
  <c r="AK46" i="6"/>
  <c r="AL46" i="6"/>
  <c r="AM46" i="6"/>
  <c r="AN46" i="6"/>
  <c r="AO46" i="6"/>
  <c r="AP46" i="6"/>
  <c r="C47" i="6"/>
  <c r="D47" i="6"/>
  <c r="E47" i="6"/>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C48" i="6"/>
  <c r="D48" i="6"/>
  <c r="E48" i="6"/>
  <c r="F48" i="6"/>
  <c r="G48" i="6"/>
  <c r="H48" i="6"/>
  <c r="I48" i="6"/>
  <c r="J48" i="6"/>
  <c r="K48" i="6"/>
  <c r="L48" i="6"/>
  <c r="M48" i="6"/>
  <c r="N48" i="6"/>
  <c r="O48" i="6"/>
  <c r="P48" i="6"/>
  <c r="Q48" i="6"/>
  <c r="R48" i="6"/>
  <c r="S48" i="6"/>
  <c r="T48" i="6"/>
  <c r="U48" i="6"/>
  <c r="V48" i="6"/>
  <c r="W48" i="6"/>
  <c r="X48" i="6"/>
  <c r="Y48" i="6"/>
  <c r="Z48" i="6"/>
  <c r="AA48" i="6"/>
  <c r="AB48" i="6"/>
  <c r="AC48" i="6"/>
  <c r="AD48" i="6"/>
  <c r="AE48" i="6"/>
  <c r="AF48" i="6"/>
  <c r="AG48" i="6"/>
  <c r="AH48" i="6"/>
  <c r="AI48" i="6"/>
  <c r="AJ48" i="6"/>
  <c r="AK48" i="6"/>
  <c r="AL48" i="6"/>
  <c r="AM48" i="6"/>
  <c r="AN48" i="6"/>
  <c r="AO48" i="6"/>
  <c r="AP48" i="6"/>
  <c r="C49" i="6"/>
  <c r="D49" i="6"/>
  <c r="E49" i="6"/>
  <c r="F49" i="6"/>
  <c r="G49" i="6"/>
  <c r="H49" i="6"/>
  <c r="I49" i="6"/>
  <c r="J49" i="6"/>
  <c r="K49" i="6"/>
  <c r="L49" i="6"/>
  <c r="M49" i="6"/>
  <c r="N49" i="6"/>
  <c r="O49" i="6"/>
  <c r="P49" i="6"/>
  <c r="Q49" i="6"/>
  <c r="R49" i="6"/>
  <c r="S49" i="6"/>
  <c r="T49" i="6"/>
  <c r="U49" i="6"/>
  <c r="V49" i="6"/>
  <c r="W49" i="6"/>
  <c r="X49" i="6"/>
  <c r="Y49" i="6"/>
  <c r="Z49" i="6"/>
  <c r="AA49" i="6"/>
  <c r="AB49" i="6"/>
  <c r="AC49" i="6"/>
  <c r="AD49" i="6"/>
  <c r="AE49" i="6"/>
  <c r="AF49" i="6"/>
  <c r="AG49" i="6"/>
  <c r="AH49" i="6"/>
  <c r="AI49" i="6"/>
  <c r="AJ49" i="6"/>
  <c r="AK49" i="6"/>
  <c r="AL49" i="6"/>
  <c r="AM49" i="6"/>
  <c r="AN49" i="6"/>
  <c r="AO49" i="6"/>
  <c r="AP49" i="6"/>
  <c r="C50" i="6"/>
  <c r="D50" i="6"/>
  <c r="E50" i="6"/>
  <c r="F50" i="6"/>
  <c r="G50" i="6"/>
  <c r="H50" i="6"/>
  <c r="I50" i="6"/>
  <c r="J50" i="6"/>
  <c r="K50" i="6"/>
  <c r="L50" i="6"/>
  <c r="M50" i="6"/>
  <c r="N50" i="6"/>
  <c r="O50" i="6"/>
  <c r="P50" i="6"/>
  <c r="Q50" i="6"/>
  <c r="R50" i="6"/>
  <c r="S50" i="6"/>
  <c r="T50" i="6"/>
  <c r="U50" i="6"/>
  <c r="V50" i="6"/>
  <c r="W50" i="6"/>
  <c r="X50" i="6"/>
  <c r="Y50" i="6"/>
  <c r="Z50" i="6"/>
  <c r="AA50" i="6"/>
  <c r="AB50" i="6"/>
  <c r="AC50" i="6"/>
  <c r="AD50" i="6"/>
  <c r="AE50" i="6"/>
  <c r="AF50" i="6"/>
  <c r="AG50" i="6"/>
  <c r="AH50" i="6"/>
  <c r="AI50" i="6"/>
  <c r="AJ50" i="6"/>
  <c r="AK50" i="6"/>
  <c r="AL50" i="6"/>
  <c r="AM50" i="6"/>
  <c r="AN50" i="6"/>
  <c r="AO50" i="6"/>
  <c r="AP50" i="6"/>
  <c r="C51" i="6"/>
  <c r="D51" i="6"/>
  <c r="E51"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C52" i="6"/>
  <c r="D52" i="6"/>
  <c r="E52"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C53" i="6"/>
  <c r="D53" i="6"/>
  <c r="E53" i="6"/>
  <c r="F53" i="6"/>
  <c r="G53" i="6"/>
  <c r="H53" i="6"/>
  <c r="I53" i="6"/>
  <c r="J53" i="6"/>
  <c r="K53" i="6"/>
  <c r="L53" i="6"/>
  <c r="M53" i="6"/>
  <c r="N53" i="6"/>
  <c r="O53" i="6"/>
  <c r="P53" i="6"/>
  <c r="Q53" i="6"/>
  <c r="R53" i="6"/>
  <c r="S53" i="6"/>
  <c r="T53" i="6"/>
  <c r="U53" i="6"/>
  <c r="V53" i="6"/>
  <c r="W53" i="6"/>
  <c r="X53" i="6"/>
  <c r="Y53" i="6"/>
  <c r="Z53" i="6"/>
  <c r="AA53" i="6"/>
  <c r="AB53" i="6"/>
  <c r="AC53" i="6"/>
  <c r="AD53" i="6"/>
  <c r="AE53" i="6"/>
  <c r="AF53" i="6"/>
  <c r="AG53" i="6"/>
  <c r="AH53" i="6"/>
  <c r="AI53" i="6"/>
  <c r="AJ53" i="6"/>
  <c r="AK53" i="6"/>
  <c r="AL53" i="6"/>
  <c r="AM53" i="6"/>
  <c r="AN53" i="6"/>
  <c r="AO53" i="6"/>
  <c r="AP53" i="6"/>
  <c r="C54" i="6"/>
  <c r="D54" i="6"/>
  <c r="E54" i="6"/>
  <c r="F54" i="6"/>
  <c r="G54" i="6"/>
  <c r="H54" i="6"/>
  <c r="I54" i="6"/>
  <c r="J54" i="6"/>
  <c r="K54" i="6"/>
  <c r="L54" i="6"/>
  <c r="M54" i="6"/>
  <c r="N54" i="6"/>
  <c r="O54" i="6"/>
  <c r="P54" i="6"/>
  <c r="Q54" i="6"/>
  <c r="R54" i="6"/>
  <c r="S54" i="6"/>
  <c r="T54" i="6"/>
  <c r="U54" i="6"/>
  <c r="V54" i="6"/>
  <c r="W54" i="6"/>
  <c r="X54" i="6"/>
  <c r="Y54" i="6"/>
  <c r="Z54" i="6"/>
  <c r="AA54" i="6"/>
  <c r="AB54" i="6"/>
  <c r="AC54" i="6"/>
  <c r="AD54" i="6"/>
  <c r="AE54" i="6"/>
  <c r="AF54" i="6"/>
  <c r="AG54" i="6"/>
  <c r="AH54" i="6"/>
  <c r="AI54" i="6"/>
  <c r="AJ54" i="6"/>
  <c r="AK54" i="6"/>
  <c r="AL54" i="6"/>
  <c r="AM54" i="6"/>
  <c r="AN54" i="6"/>
  <c r="AO54" i="6"/>
  <c r="AP54" i="6"/>
  <c r="C55" i="6"/>
  <c r="D55" i="6"/>
  <c r="E55" i="6"/>
  <c r="F55" i="6"/>
  <c r="G55" i="6"/>
  <c r="H55" i="6"/>
  <c r="I55" i="6"/>
  <c r="J55" i="6"/>
  <c r="K55" i="6"/>
  <c r="L55" i="6"/>
  <c r="M55" i="6"/>
  <c r="N55" i="6"/>
  <c r="O55" i="6"/>
  <c r="P55" i="6"/>
  <c r="Q55" i="6"/>
  <c r="R55" i="6"/>
  <c r="S55" i="6"/>
  <c r="T55" i="6"/>
  <c r="U55" i="6"/>
  <c r="V55" i="6"/>
  <c r="W55" i="6"/>
  <c r="X55" i="6"/>
  <c r="Y55" i="6"/>
  <c r="Z55" i="6"/>
  <c r="AA55" i="6"/>
  <c r="AB55" i="6"/>
  <c r="AC55" i="6"/>
  <c r="AD55" i="6"/>
  <c r="AE55" i="6"/>
  <c r="AF55" i="6"/>
  <c r="AG55" i="6"/>
  <c r="AH55" i="6"/>
  <c r="AI55" i="6"/>
  <c r="AJ55" i="6"/>
  <c r="AK55" i="6"/>
  <c r="AL55" i="6"/>
  <c r="AM55" i="6"/>
  <c r="AN55" i="6"/>
  <c r="AO55" i="6"/>
  <c r="AP55" i="6"/>
  <c r="C56" i="6"/>
  <c r="D56" i="6"/>
  <c r="E56"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AN56" i="6"/>
  <c r="AO56" i="6"/>
  <c r="AP56" i="6"/>
  <c r="C57" i="6"/>
  <c r="D57" i="6"/>
  <c r="E57" i="6"/>
  <c r="F57" i="6"/>
  <c r="G57" i="6"/>
  <c r="H57" i="6"/>
  <c r="I57" i="6"/>
  <c r="J57" i="6"/>
  <c r="K57" i="6"/>
  <c r="L57" i="6"/>
  <c r="M57" i="6"/>
  <c r="N57" i="6"/>
  <c r="O57" i="6"/>
  <c r="P57" i="6"/>
  <c r="Q57" i="6"/>
  <c r="R57" i="6"/>
  <c r="S57" i="6"/>
  <c r="T57" i="6"/>
  <c r="U57" i="6"/>
  <c r="V57" i="6"/>
  <c r="W57" i="6"/>
  <c r="X57" i="6"/>
  <c r="Y57" i="6"/>
  <c r="Z57" i="6"/>
  <c r="AA57" i="6"/>
  <c r="AB57" i="6"/>
  <c r="AC57" i="6"/>
  <c r="AD57" i="6"/>
  <c r="AE57" i="6"/>
  <c r="AF57" i="6"/>
  <c r="AG57" i="6"/>
  <c r="AH57" i="6"/>
  <c r="AI57" i="6"/>
  <c r="AJ57" i="6"/>
  <c r="AK57" i="6"/>
  <c r="AL57" i="6"/>
  <c r="AM57" i="6"/>
  <c r="AN57" i="6"/>
  <c r="AO57" i="6"/>
  <c r="AP57" i="6"/>
  <c r="C58" i="6"/>
  <c r="D58" i="6"/>
  <c r="E58" i="6"/>
  <c r="F58" i="6"/>
  <c r="G58" i="6"/>
  <c r="H58" i="6"/>
  <c r="I58" i="6"/>
  <c r="J58" i="6"/>
  <c r="K58" i="6"/>
  <c r="L58" i="6"/>
  <c r="M58" i="6"/>
  <c r="N58" i="6"/>
  <c r="O58" i="6"/>
  <c r="P58" i="6"/>
  <c r="Q58" i="6"/>
  <c r="R58" i="6"/>
  <c r="S58" i="6"/>
  <c r="T58" i="6"/>
  <c r="U58" i="6"/>
  <c r="V58" i="6"/>
  <c r="W58" i="6"/>
  <c r="X58" i="6"/>
  <c r="Y58" i="6"/>
  <c r="Z58" i="6"/>
  <c r="AA58" i="6"/>
  <c r="AB58" i="6"/>
  <c r="AC58" i="6"/>
  <c r="AD58" i="6"/>
  <c r="AE58" i="6"/>
  <c r="AF58" i="6"/>
  <c r="AG58" i="6"/>
  <c r="AH58" i="6"/>
  <c r="AI58" i="6"/>
  <c r="AJ58" i="6"/>
  <c r="AK58" i="6"/>
  <c r="AL58" i="6"/>
  <c r="AM58" i="6"/>
  <c r="AN58" i="6"/>
  <c r="AO58" i="6"/>
  <c r="AP58" i="6"/>
  <c r="C59" i="6"/>
  <c r="D59" i="6"/>
  <c r="E59" i="6"/>
  <c r="F59" i="6"/>
  <c r="G59" i="6"/>
  <c r="H59" i="6"/>
  <c r="I59" i="6"/>
  <c r="J59" i="6"/>
  <c r="K59" i="6"/>
  <c r="L59" i="6"/>
  <c r="M59" i="6"/>
  <c r="N59" i="6"/>
  <c r="O59" i="6"/>
  <c r="P59" i="6"/>
  <c r="Q59" i="6"/>
  <c r="R59" i="6"/>
  <c r="S59" i="6"/>
  <c r="T59" i="6"/>
  <c r="U59" i="6"/>
  <c r="V59" i="6"/>
  <c r="W59" i="6"/>
  <c r="X59" i="6"/>
  <c r="Y59" i="6"/>
  <c r="Z59" i="6"/>
  <c r="AA59" i="6"/>
  <c r="AB59" i="6"/>
  <c r="AC59" i="6"/>
  <c r="AD59" i="6"/>
  <c r="AE59" i="6"/>
  <c r="AF59" i="6"/>
  <c r="AG59" i="6"/>
  <c r="AH59" i="6"/>
  <c r="AI59" i="6"/>
  <c r="AJ59" i="6"/>
  <c r="AK59" i="6"/>
  <c r="AL59" i="6"/>
  <c r="AM59" i="6"/>
  <c r="AN59" i="6"/>
  <c r="AO59" i="6"/>
  <c r="AP59" i="6"/>
  <c r="C60" i="6"/>
  <c r="D60" i="6"/>
  <c r="E60"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AP60" i="6"/>
  <c r="C61" i="6"/>
  <c r="D61" i="6"/>
  <c r="E61"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C63" i="6"/>
  <c r="D63" i="6"/>
  <c r="E63" i="6"/>
  <c r="F63" i="6"/>
  <c r="G63" i="6"/>
  <c r="H63" i="6"/>
  <c r="I63" i="6"/>
  <c r="J63" i="6"/>
  <c r="K63" i="6"/>
  <c r="L63" i="6"/>
  <c r="M63" i="6"/>
  <c r="N63" i="6"/>
  <c r="O63" i="6"/>
  <c r="P63" i="6"/>
  <c r="Q63" i="6"/>
  <c r="R63" i="6"/>
  <c r="S63" i="6"/>
  <c r="T63" i="6"/>
  <c r="U63" i="6"/>
  <c r="V63" i="6"/>
  <c r="W63" i="6"/>
  <c r="X63" i="6"/>
  <c r="Y63" i="6"/>
  <c r="Z63" i="6"/>
  <c r="AA63" i="6"/>
  <c r="AB63" i="6"/>
  <c r="AC63" i="6"/>
  <c r="AD63" i="6"/>
  <c r="AE63" i="6"/>
  <c r="AF63" i="6"/>
  <c r="AG63" i="6"/>
  <c r="AH63" i="6"/>
  <c r="AI63" i="6"/>
  <c r="AJ63" i="6"/>
  <c r="AK63" i="6"/>
  <c r="AL63" i="6"/>
  <c r="AM63" i="6"/>
  <c r="AN63" i="6"/>
  <c r="AO63" i="6"/>
  <c r="AP63" i="6"/>
  <c r="C64" i="6"/>
  <c r="D64" i="6"/>
  <c r="E64" i="6"/>
  <c r="F64" i="6"/>
  <c r="G64" i="6"/>
  <c r="H64" i="6"/>
  <c r="I64" i="6"/>
  <c r="J64" i="6"/>
  <c r="K64" i="6"/>
  <c r="L64" i="6"/>
  <c r="M64" i="6"/>
  <c r="N64" i="6"/>
  <c r="O64" i="6"/>
  <c r="P64" i="6"/>
  <c r="Q64" i="6"/>
  <c r="R64" i="6"/>
  <c r="S64" i="6"/>
  <c r="T64" i="6"/>
  <c r="U64" i="6"/>
  <c r="V64" i="6"/>
  <c r="W64" i="6"/>
  <c r="X64" i="6"/>
  <c r="Y64" i="6"/>
  <c r="Z64" i="6"/>
  <c r="AA64" i="6"/>
  <c r="AB64" i="6"/>
  <c r="AC64" i="6"/>
  <c r="AD64" i="6"/>
  <c r="AE64" i="6"/>
  <c r="AF64" i="6"/>
  <c r="AG64" i="6"/>
  <c r="AH64" i="6"/>
  <c r="AI64" i="6"/>
  <c r="AJ64" i="6"/>
  <c r="AK64" i="6"/>
  <c r="AL64" i="6"/>
  <c r="AM64" i="6"/>
  <c r="AN64" i="6"/>
  <c r="AO64" i="6"/>
  <c r="AP64" i="6"/>
  <c r="C65" i="6"/>
  <c r="D65" i="6"/>
  <c r="E65" i="6"/>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C66" i="6"/>
  <c r="D66" i="6"/>
  <c r="E66" i="6"/>
  <c r="F66" i="6"/>
  <c r="G66" i="6"/>
  <c r="H66" i="6"/>
  <c r="I66" i="6"/>
  <c r="J66" i="6"/>
  <c r="K66" i="6"/>
  <c r="L66" i="6"/>
  <c r="M66" i="6"/>
  <c r="N66" i="6"/>
  <c r="O66" i="6"/>
  <c r="P66" i="6"/>
  <c r="Q66" i="6"/>
  <c r="R66" i="6"/>
  <c r="S66" i="6"/>
  <c r="T66" i="6"/>
  <c r="U66" i="6"/>
  <c r="V66" i="6"/>
  <c r="W66" i="6"/>
  <c r="X66" i="6"/>
  <c r="Y66" i="6"/>
  <c r="Z66" i="6"/>
  <c r="AA66" i="6"/>
  <c r="AB66" i="6"/>
  <c r="AC66" i="6"/>
  <c r="AD66" i="6"/>
  <c r="AE66" i="6"/>
  <c r="AF66" i="6"/>
  <c r="AG66" i="6"/>
  <c r="AH66" i="6"/>
  <c r="AI66" i="6"/>
  <c r="AJ66" i="6"/>
  <c r="AK66" i="6"/>
  <c r="AL66" i="6"/>
  <c r="AM66" i="6"/>
  <c r="AN66" i="6"/>
  <c r="AO66" i="6"/>
  <c r="AP66" i="6"/>
  <c r="C67" i="6"/>
  <c r="D67" i="6"/>
  <c r="E67" i="6"/>
  <c r="F67" i="6"/>
  <c r="G67" i="6"/>
  <c r="H67" i="6"/>
  <c r="I67" i="6"/>
  <c r="J67" i="6"/>
  <c r="K67" i="6"/>
  <c r="L67" i="6"/>
  <c r="M67" i="6"/>
  <c r="N67" i="6"/>
  <c r="O67" i="6"/>
  <c r="P67" i="6"/>
  <c r="Q67" i="6"/>
  <c r="R67" i="6"/>
  <c r="S67" i="6"/>
  <c r="T67" i="6"/>
  <c r="U67" i="6"/>
  <c r="V67" i="6"/>
  <c r="W67" i="6"/>
  <c r="X67" i="6"/>
  <c r="Y67" i="6"/>
  <c r="Z67" i="6"/>
  <c r="AA67" i="6"/>
  <c r="AB67" i="6"/>
  <c r="AC67" i="6"/>
  <c r="AD67" i="6"/>
  <c r="AE67" i="6"/>
  <c r="AF67" i="6"/>
  <c r="AG67" i="6"/>
  <c r="AH67" i="6"/>
  <c r="AI67" i="6"/>
  <c r="AJ67" i="6"/>
  <c r="AK67" i="6"/>
  <c r="AL67" i="6"/>
  <c r="AM67" i="6"/>
  <c r="AN67" i="6"/>
  <c r="AO67" i="6"/>
  <c r="AP67" i="6"/>
  <c r="C68" i="6"/>
  <c r="D68" i="6"/>
  <c r="E68" i="6"/>
  <c r="F68" i="6"/>
  <c r="G68" i="6"/>
  <c r="H68" i="6"/>
  <c r="I68" i="6"/>
  <c r="J68" i="6"/>
  <c r="K68" i="6"/>
  <c r="L68" i="6"/>
  <c r="M68" i="6"/>
  <c r="N68" i="6"/>
  <c r="O68" i="6"/>
  <c r="P68" i="6"/>
  <c r="Q68" i="6"/>
  <c r="R68" i="6"/>
  <c r="S68" i="6"/>
  <c r="T68" i="6"/>
  <c r="U68" i="6"/>
  <c r="V68" i="6"/>
  <c r="W68" i="6"/>
  <c r="X68" i="6"/>
  <c r="Y68" i="6"/>
  <c r="Z68" i="6"/>
  <c r="AA68" i="6"/>
  <c r="AB68" i="6"/>
  <c r="AC68" i="6"/>
  <c r="AD68" i="6"/>
  <c r="AE68" i="6"/>
  <c r="AF68" i="6"/>
  <c r="AG68" i="6"/>
  <c r="AH68" i="6"/>
  <c r="AI68" i="6"/>
  <c r="AJ68" i="6"/>
  <c r="AK68" i="6"/>
  <c r="AL68" i="6"/>
  <c r="AM68" i="6"/>
  <c r="AN68" i="6"/>
  <c r="AO68" i="6"/>
  <c r="AP68" i="6"/>
  <c r="C69" i="6"/>
  <c r="D69" i="6"/>
  <c r="E69"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AP69" i="6"/>
  <c r="C70" i="6"/>
  <c r="D70" i="6"/>
  <c r="E70"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C71" i="6"/>
  <c r="D71" i="6"/>
  <c r="E71" i="6"/>
  <c r="F71" i="6"/>
  <c r="G71" i="6"/>
  <c r="H71" i="6"/>
  <c r="I71" i="6"/>
  <c r="J71" i="6"/>
  <c r="K71" i="6"/>
  <c r="L71" i="6"/>
  <c r="M71" i="6"/>
  <c r="N71" i="6"/>
  <c r="O71" i="6"/>
  <c r="P71" i="6"/>
  <c r="Q71" i="6"/>
  <c r="R71" i="6"/>
  <c r="S71" i="6"/>
  <c r="T71" i="6"/>
  <c r="U71" i="6"/>
  <c r="V71" i="6"/>
  <c r="W71" i="6"/>
  <c r="X71" i="6"/>
  <c r="Y71" i="6"/>
  <c r="Z71" i="6"/>
  <c r="AA71" i="6"/>
  <c r="AB71" i="6"/>
  <c r="AC71" i="6"/>
  <c r="AD71" i="6"/>
  <c r="AE71" i="6"/>
  <c r="AF71" i="6"/>
  <c r="AG71" i="6"/>
  <c r="AH71" i="6"/>
  <c r="AI71" i="6"/>
  <c r="AJ71" i="6"/>
  <c r="AK71" i="6"/>
  <c r="AL71" i="6"/>
  <c r="AM71" i="6"/>
  <c r="AN71" i="6"/>
  <c r="AO71" i="6"/>
  <c r="AP71" i="6"/>
  <c r="C72" i="6"/>
  <c r="D72" i="6"/>
  <c r="E72" i="6"/>
  <c r="F72" i="6"/>
  <c r="G72" i="6"/>
  <c r="H72" i="6"/>
  <c r="I72" i="6"/>
  <c r="J72" i="6"/>
  <c r="K72" i="6"/>
  <c r="L72" i="6"/>
  <c r="M72" i="6"/>
  <c r="N72" i="6"/>
  <c r="O72" i="6"/>
  <c r="P72" i="6"/>
  <c r="Q72" i="6"/>
  <c r="R72" i="6"/>
  <c r="S72" i="6"/>
  <c r="T72" i="6"/>
  <c r="U72" i="6"/>
  <c r="V72" i="6"/>
  <c r="W72" i="6"/>
  <c r="X72" i="6"/>
  <c r="Y72" i="6"/>
  <c r="Z72" i="6"/>
  <c r="AA72" i="6"/>
  <c r="AB72" i="6"/>
  <c r="AC72" i="6"/>
  <c r="AD72" i="6"/>
  <c r="AE72" i="6"/>
  <c r="AF72" i="6"/>
  <c r="AG72" i="6"/>
  <c r="AH72" i="6"/>
  <c r="AI72" i="6"/>
  <c r="AJ72" i="6"/>
  <c r="AK72" i="6"/>
  <c r="AL72" i="6"/>
  <c r="AM72" i="6"/>
  <c r="AN72" i="6"/>
  <c r="AO72" i="6"/>
  <c r="AP72" i="6"/>
  <c r="C73" i="6"/>
  <c r="D73" i="6"/>
  <c r="E73" i="6"/>
  <c r="F73" i="6"/>
  <c r="G73" i="6"/>
  <c r="H73" i="6"/>
  <c r="I73" i="6"/>
  <c r="J73" i="6"/>
  <c r="K73" i="6"/>
  <c r="L73" i="6"/>
  <c r="M73" i="6"/>
  <c r="N73" i="6"/>
  <c r="O73" i="6"/>
  <c r="P73" i="6"/>
  <c r="Q73" i="6"/>
  <c r="R73" i="6"/>
  <c r="S73" i="6"/>
  <c r="T73" i="6"/>
  <c r="U73" i="6"/>
  <c r="V73" i="6"/>
  <c r="W73" i="6"/>
  <c r="X73" i="6"/>
  <c r="Y73" i="6"/>
  <c r="Z73" i="6"/>
  <c r="AA73" i="6"/>
  <c r="AB73" i="6"/>
  <c r="AC73" i="6"/>
  <c r="AD73" i="6"/>
  <c r="AE73" i="6"/>
  <c r="AF73" i="6"/>
  <c r="AG73" i="6"/>
  <c r="AH73" i="6"/>
  <c r="AI73" i="6"/>
  <c r="AJ73" i="6"/>
  <c r="AK73" i="6"/>
  <c r="AL73" i="6"/>
  <c r="AM73" i="6"/>
  <c r="AN73" i="6"/>
  <c r="AO73" i="6"/>
  <c r="AP73" i="6"/>
  <c r="C74" i="6"/>
  <c r="D74" i="6"/>
  <c r="E74" i="6"/>
  <c r="F74" i="6"/>
  <c r="G74"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C75" i="6"/>
  <c r="D75" i="6"/>
  <c r="E75" i="6"/>
  <c r="F75" i="6"/>
  <c r="G75" i="6"/>
  <c r="H75" i="6"/>
  <c r="I75" i="6"/>
  <c r="J75" i="6"/>
  <c r="K75" i="6"/>
  <c r="L75" i="6"/>
  <c r="M75" i="6"/>
  <c r="N75" i="6"/>
  <c r="O75" i="6"/>
  <c r="P75" i="6"/>
  <c r="Q75" i="6"/>
  <c r="R75" i="6"/>
  <c r="S75" i="6"/>
  <c r="T75" i="6"/>
  <c r="U75" i="6"/>
  <c r="V75" i="6"/>
  <c r="W75" i="6"/>
  <c r="X75" i="6"/>
  <c r="Y75" i="6"/>
  <c r="Z75" i="6"/>
  <c r="AA75" i="6"/>
  <c r="AB75" i="6"/>
  <c r="AC75" i="6"/>
  <c r="AD75" i="6"/>
  <c r="AE75" i="6"/>
  <c r="AF75" i="6"/>
  <c r="AG75" i="6"/>
  <c r="AH75" i="6"/>
  <c r="AI75" i="6"/>
  <c r="AJ75" i="6"/>
  <c r="AK75" i="6"/>
  <c r="AL75" i="6"/>
  <c r="AM75" i="6"/>
  <c r="AN75" i="6"/>
  <c r="AO75" i="6"/>
  <c r="AP75" i="6"/>
  <c r="C76" i="6"/>
  <c r="D76" i="6"/>
  <c r="E76" i="6"/>
  <c r="F76" i="6"/>
  <c r="G76" i="6"/>
  <c r="H76" i="6"/>
  <c r="I76" i="6"/>
  <c r="J76" i="6"/>
  <c r="K76" i="6"/>
  <c r="L76" i="6"/>
  <c r="M76" i="6"/>
  <c r="N76" i="6"/>
  <c r="O76" i="6"/>
  <c r="P76" i="6"/>
  <c r="Q76" i="6"/>
  <c r="R76" i="6"/>
  <c r="S76" i="6"/>
  <c r="T76" i="6"/>
  <c r="U76" i="6"/>
  <c r="V76" i="6"/>
  <c r="W76" i="6"/>
  <c r="X76" i="6"/>
  <c r="Y76" i="6"/>
  <c r="Z76" i="6"/>
  <c r="AA76" i="6"/>
  <c r="AB76" i="6"/>
  <c r="AC76" i="6"/>
  <c r="AD76" i="6"/>
  <c r="AE76" i="6"/>
  <c r="AF76" i="6"/>
  <c r="AG76" i="6"/>
  <c r="AH76" i="6"/>
  <c r="AI76" i="6"/>
  <c r="AJ76" i="6"/>
  <c r="AK76" i="6"/>
  <c r="AL76" i="6"/>
  <c r="AM76" i="6"/>
  <c r="AN76" i="6"/>
  <c r="AO76" i="6"/>
  <c r="AP76" i="6"/>
  <c r="C77" i="6"/>
  <c r="D77" i="6"/>
  <c r="E77" i="6"/>
  <c r="F77" i="6"/>
  <c r="G77" i="6"/>
  <c r="H77" i="6"/>
  <c r="I77" i="6"/>
  <c r="J77" i="6"/>
  <c r="K77" i="6"/>
  <c r="L77" i="6"/>
  <c r="M77" i="6"/>
  <c r="N77" i="6"/>
  <c r="O77" i="6"/>
  <c r="P77" i="6"/>
  <c r="Q77" i="6"/>
  <c r="R77" i="6"/>
  <c r="S77" i="6"/>
  <c r="T77" i="6"/>
  <c r="U77" i="6"/>
  <c r="V77" i="6"/>
  <c r="W77" i="6"/>
  <c r="X77" i="6"/>
  <c r="Y77" i="6"/>
  <c r="Z77" i="6"/>
  <c r="AA77" i="6"/>
  <c r="AB77" i="6"/>
  <c r="AC77" i="6"/>
  <c r="AD77" i="6"/>
  <c r="AE77" i="6"/>
  <c r="AF77" i="6"/>
  <c r="AG77" i="6"/>
  <c r="AH77" i="6"/>
  <c r="AI77" i="6"/>
  <c r="AJ77" i="6"/>
  <c r="AK77" i="6"/>
  <c r="AL77" i="6"/>
  <c r="AM77" i="6"/>
  <c r="AN77" i="6"/>
  <c r="AO77" i="6"/>
  <c r="AP77" i="6"/>
  <c r="C78" i="6"/>
  <c r="D78" i="6"/>
  <c r="E78" i="6"/>
  <c r="F78" i="6"/>
  <c r="G78" i="6"/>
  <c r="H78" i="6"/>
  <c r="I78" i="6"/>
  <c r="J78" i="6"/>
  <c r="K78" i="6"/>
  <c r="L78"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AN78" i="6"/>
  <c r="AO78" i="6"/>
  <c r="AP78" i="6"/>
  <c r="C79" i="6"/>
  <c r="D79" i="6"/>
  <c r="E79" i="6"/>
  <c r="F79" i="6"/>
  <c r="G79"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AN79" i="6"/>
  <c r="AO79" i="6"/>
  <c r="AP79" i="6"/>
  <c r="C80" i="6"/>
  <c r="D80" i="6"/>
  <c r="E80" i="6"/>
  <c r="F80" i="6"/>
  <c r="G80" i="6"/>
  <c r="H80" i="6"/>
  <c r="I80" i="6"/>
  <c r="J80" i="6"/>
  <c r="K80" i="6"/>
  <c r="L80" i="6"/>
  <c r="M80" i="6"/>
  <c r="N80" i="6"/>
  <c r="O80" i="6"/>
  <c r="P80" i="6"/>
  <c r="Q80" i="6"/>
  <c r="R80" i="6"/>
  <c r="S80" i="6"/>
  <c r="T80" i="6"/>
  <c r="U80" i="6"/>
  <c r="V80" i="6"/>
  <c r="W80" i="6"/>
  <c r="X80" i="6"/>
  <c r="Y80" i="6"/>
  <c r="Z80" i="6"/>
  <c r="AA80" i="6"/>
  <c r="AB80" i="6"/>
  <c r="AC80" i="6"/>
  <c r="AD80" i="6"/>
  <c r="AE80" i="6"/>
  <c r="AF80" i="6"/>
  <c r="AG80" i="6"/>
  <c r="AH80" i="6"/>
  <c r="AI80" i="6"/>
  <c r="AJ80" i="6"/>
  <c r="AK80" i="6"/>
  <c r="AL80" i="6"/>
  <c r="AM80" i="6"/>
  <c r="AN80" i="6"/>
  <c r="AO80" i="6"/>
  <c r="AP80" i="6"/>
  <c r="C81" i="6"/>
  <c r="D81" i="6"/>
  <c r="E81" i="6"/>
  <c r="F81" i="6"/>
  <c r="G81" i="6"/>
  <c r="H81" i="6"/>
  <c r="I81" i="6"/>
  <c r="J81" i="6"/>
  <c r="K81" i="6"/>
  <c r="L81" i="6"/>
  <c r="M81" i="6"/>
  <c r="N81" i="6"/>
  <c r="O81" i="6"/>
  <c r="P81" i="6"/>
  <c r="Q81" i="6"/>
  <c r="R81" i="6"/>
  <c r="S81" i="6"/>
  <c r="T81" i="6"/>
  <c r="U81" i="6"/>
  <c r="V81" i="6"/>
  <c r="W81" i="6"/>
  <c r="X81" i="6"/>
  <c r="Y81" i="6"/>
  <c r="Z81" i="6"/>
  <c r="AA81" i="6"/>
  <c r="AB81" i="6"/>
  <c r="AC81" i="6"/>
  <c r="AD81" i="6"/>
  <c r="AE81" i="6"/>
  <c r="AF81" i="6"/>
  <c r="AG81" i="6"/>
  <c r="AH81" i="6"/>
  <c r="AI81" i="6"/>
  <c r="AJ81" i="6"/>
  <c r="AK81" i="6"/>
  <c r="AL81" i="6"/>
  <c r="AM81" i="6"/>
  <c r="AN81" i="6"/>
  <c r="AO81" i="6"/>
  <c r="AP81" i="6"/>
  <c r="C82" i="6"/>
  <c r="D82" i="6"/>
  <c r="E82" i="6"/>
  <c r="F82" i="6"/>
  <c r="G82" i="6"/>
  <c r="H82" i="6"/>
  <c r="I82" i="6"/>
  <c r="J82" i="6"/>
  <c r="K82" i="6"/>
  <c r="L82" i="6"/>
  <c r="M82" i="6"/>
  <c r="N82" i="6"/>
  <c r="O82" i="6"/>
  <c r="P82" i="6"/>
  <c r="Q82" i="6"/>
  <c r="R82" i="6"/>
  <c r="S82" i="6"/>
  <c r="T82" i="6"/>
  <c r="U82" i="6"/>
  <c r="V82" i="6"/>
  <c r="W82" i="6"/>
  <c r="X82" i="6"/>
  <c r="Y82" i="6"/>
  <c r="Z82" i="6"/>
  <c r="AA82" i="6"/>
  <c r="AB82" i="6"/>
  <c r="AC82" i="6"/>
  <c r="AD82" i="6"/>
  <c r="AE82" i="6"/>
  <c r="AF82" i="6"/>
  <c r="AG82" i="6"/>
  <c r="AH82" i="6"/>
  <c r="AI82" i="6"/>
  <c r="AJ82" i="6"/>
  <c r="AK82" i="6"/>
  <c r="AL82" i="6"/>
  <c r="AM82" i="6"/>
  <c r="AN82" i="6"/>
  <c r="AO82" i="6"/>
  <c r="AP82" i="6"/>
  <c r="C83" i="6"/>
  <c r="D83" i="6"/>
  <c r="E83" i="6"/>
  <c r="F83" i="6"/>
  <c r="G83" i="6"/>
  <c r="H83" i="6"/>
  <c r="I83" i="6"/>
  <c r="J83" i="6"/>
  <c r="K83" i="6"/>
  <c r="L83" i="6"/>
  <c r="M83" i="6"/>
  <c r="N83" i="6"/>
  <c r="O83" i="6"/>
  <c r="P83" i="6"/>
  <c r="Q83" i="6"/>
  <c r="R83" i="6"/>
  <c r="S83" i="6"/>
  <c r="T83" i="6"/>
  <c r="U83" i="6"/>
  <c r="V83" i="6"/>
  <c r="W83" i="6"/>
  <c r="X83" i="6"/>
  <c r="Y83" i="6"/>
  <c r="Z83" i="6"/>
  <c r="AA83" i="6"/>
  <c r="AB83" i="6"/>
  <c r="AC83" i="6"/>
  <c r="AD83" i="6"/>
  <c r="AE83" i="6"/>
  <c r="AF83" i="6"/>
  <c r="AG83" i="6"/>
  <c r="AH83" i="6"/>
  <c r="AI83" i="6"/>
  <c r="AJ83" i="6"/>
  <c r="AK83" i="6"/>
  <c r="AL83" i="6"/>
  <c r="AM83" i="6"/>
  <c r="AN83" i="6"/>
  <c r="AO83" i="6"/>
  <c r="AP83" i="6"/>
  <c r="C84" i="6"/>
  <c r="D84" i="6"/>
  <c r="E84" i="6"/>
  <c r="F84" i="6"/>
  <c r="G84" i="6"/>
  <c r="H84" i="6"/>
  <c r="I84" i="6"/>
  <c r="J84" i="6"/>
  <c r="K84" i="6"/>
  <c r="L84" i="6"/>
  <c r="M84" i="6"/>
  <c r="N84" i="6"/>
  <c r="O84" i="6"/>
  <c r="P84" i="6"/>
  <c r="Q84" i="6"/>
  <c r="R84" i="6"/>
  <c r="S84" i="6"/>
  <c r="T84" i="6"/>
  <c r="U84" i="6"/>
  <c r="V84" i="6"/>
  <c r="W84" i="6"/>
  <c r="X84" i="6"/>
  <c r="Y84" i="6"/>
  <c r="Z84" i="6"/>
  <c r="AA84" i="6"/>
  <c r="AB84" i="6"/>
  <c r="AC84" i="6"/>
  <c r="AD84" i="6"/>
  <c r="AE84" i="6"/>
  <c r="AF84" i="6"/>
  <c r="AG84" i="6"/>
  <c r="AH84" i="6"/>
  <c r="AI84" i="6"/>
  <c r="AJ84" i="6"/>
  <c r="AK84" i="6"/>
  <c r="AL84" i="6"/>
  <c r="AM84" i="6"/>
  <c r="AN84" i="6"/>
  <c r="AO84" i="6"/>
  <c r="AP84" i="6"/>
  <c r="C85" i="6"/>
  <c r="D85" i="6"/>
  <c r="E85" i="6"/>
  <c r="F85" i="6"/>
  <c r="G85" i="6"/>
  <c r="H85" i="6"/>
  <c r="I85" i="6"/>
  <c r="J85" i="6"/>
  <c r="K85" i="6"/>
  <c r="L85" i="6"/>
  <c r="M85" i="6"/>
  <c r="N85" i="6"/>
  <c r="O85" i="6"/>
  <c r="P85" i="6"/>
  <c r="Q85" i="6"/>
  <c r="R85" i="6"/>
  <c r="S85" i="6"/>
  <c r="T85" i="6"/>
  <c r="U85" i="6"/>
  <c r="V85" i="6"/>
  <c r="W85" i="6"/>
  <c r="X85" i="6"/>
  <c r="Y85" i="6"/>
  <c r="Z85" i="6"/>
  <c r="AA85" i="6"/>
  <c r="AB85" i="6"/>
  <c r="AC85" i="6"/>
  <c r="AD85" i="6"/>
  <c r="AE85" i="6"/>
  <c r="AF85" i="6"/>
  <c r="AG85" i="6"/>
  <c r="AH85" i="6"/>
  <c r="AI85" i="6"/>
  <c r="AJ85" i="6"/>
  <c r="AK85" i="6"/>
  <c r="AL85" i="6"/>
  <c r="AM85" i="6"/>
  <c r="AN85" i="6"/>
  <c r="AO85" i="6"/>
  <c r="AP85" i="6"/>
  <c r="C86" i="6"/>
  <c r="D86" i="6"/>
  <c r="E86" i="6"/>
  <c r="F86" i="6"/>
  <c r="G86" i="6"/>
  <c r="H86" i="6"/>
  <c r="I86" i="6"/>
  <c r="J86" i="6"/>
  <c r="K86" i="6"/>
  <c r="L86" i="6"/>
  <c r="M86" i="6"/>
  <c r="N86" i="6"/>
  <c r="O86" i="6"/>
  <c r="P86" i="6"/>
  <c r="Q86" i="6"/>
  <c r="R86" i="6"/>
  <c r="S86" i="6"/>
  <c r="T86" i="6"/>
  <c r="U86" i="6"/>
  <c r="V86" i="6"/>
  <c r="W86" i="6"/>
  <c r="X86" i="6"/>
  <c r="Y86" i="6"/>
  <c r="Z86" i="6"/>
  <c r="AA86" i="6"/>
  <c r="AB86" i="6"/>
  <c r="AC86" i="6"/>
  <c r="AD86" i="6"/>
  <c r="AE86" i="6"/>
  <c r="AF86" i="6"/>
  <c r="AG86" i="6"/>
  <c r="AH86" i="6"/>
  <c r="AI86" i="6"/>
  <c r="AJ86" i="6"/>
  <c r="AK86" i="6"/>
  <c r="AL86" i="6"/>
  <c r="AM86" i="6"/>
  <c r="AN86" i="6"/>
  <c r="AO86" i="6"/>
  <c r="AP86" i="6"/>
  <c r="C87" i="6"/>
  <c r="D87" i="6"/>
  <c r="E87" i="6"/>
  <c r="F87" i="6"/>
  <c r="G87" i="6"/>
  <c r="H87" i="6"/>
  <c r="I87" i="6"/>
  <c r="J87" i="6"/>
  <c r="K87" i="6"/>
  <c r="L87" i="6"/>
  <c r="M87"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C88" i="6"/>
  <c r="D88" i="6"/>
  <c r="E88" i="6"/>
  <c r="F88" i="6"/>
  <c r="G88" i="6"/>
  <c r="H88" i="6"/>
  <c r="I88" i="6"/>
  <c r="J88" i="6"/>
  <c r="K88" i="6"/>
  <c r="L88" i="6"/>
  <c r="M88" i="6"/>
  <c r="N88" i="6"/>
  <c r="O88" i="6"/>
  <c r="P88" i="6"/>
  <c r="Q88" i="6"/>
  <c r="R88" i="6"/>
  <c r="S88" i="6"/>
  <c r="T88" i="6"/>
  <c r="U88" i="6"/>
  <c r="V88" i="6"/>
  <c r="W88" i="6"/>
  <c r="X88" i="6"/>
  <c r="Y88" i="6"/>
  <c r="Z88" i="6"/>
  <c r="AA88" i="6"/>
  <c r="AB88" i="6"/>
  <c r="AC88" i="6"/>
  <c r="AD88" i="6"/>
  <c r="AE88" i="6"/>
  <c r="AF88" i="6"/>
  <c r="AG88" i="6"/>
  <c r="AH88" i="6"/>
  <c r="AI88" i="6"/>
  <c r="AJ88" i="6"/>
  <c r="AK88" i="6"/>
  <c r="AL88" i="6"/>
  <c r="AM88" i="6"/>
  <c r="AN88" i="6"/>
  <c r="AO88" i="6"/>
  <c r="AP88" i="6"/>
  <c r="C89" i="6"/>
  <c r="D89" i="6"/>
  <c r="E89" i="6"/>
  <c r="F89" i="6"/>
  <c r="G89" i="6"/>
  <c r="H89" i="6"/>
  <c r="I89" i="6"/>
  <c r="J89" i="6"/>
  <c r="K89" i="6"/>
  <c r="L89" i="6"/>
  <c r="M89" i="6"/>
  <c r="N89" i="6"/>
  <c r="O89" i="6"/>
  <c r="P89" i="6"/>
  <c r="Q89" i="6"/>
  <c r="R89" i="6"/>
  <c r="S89" i="6"/>
  <c r="T89" i="6"/>
  <c r="U89" i="6"/>
  <c r="V89" i="6"/>
  <c r="W89" i="6"/>
  <c r="X89" i="6"/>
  <c r="Y89" i="6"/>
  <c r="Z89" i="6"/>
  <c r="AA89" i="6"/>
  <c r="AB89" i="6"/>
  <c r="AC89" i="6"/>
  <c r="AD89" i="6"/>
  <c r="AE89" i="6"/>
  <c r="AF89" i="6"/>
  <c r="AG89" i="6"/>
  <c r="AH89" i="6"/>
  <c r="AI89" i="6"/>
  <c r="AJ89" i="6"/>
  <c r="AK89" i="6"/>
  <c r="AL89" i="6"/>
  <c r="AM89" i="6"/>
  <c r="AN89" i="6"/>
  <c r="AO89" i="6"/>
  <c r="AP89" i="6"/>
  <c r="C90" i="6"/>
  <c r="D90" i="6"/>
  <c r="E90" i="6"/>
  <c r="F90" i="6"/>
  <c r="G90" i="6"/>
  <c r="H90" i="6"/>
  <c r="I90" i="6"/>
  <c r="J90" i="6"/>
  <c r="K90" i="6"/>
  <c r="L90" i="6"/>
  <c r="M90" i="6"/>
  <c r="N90" i="6"/>
  <c r="O90" i="6"/>
  <c r="P90" i="6"/>
  <c r="Q90" i="6"/>
  <c r="R90" i="6"/>
  <c r="S90" i="6"/>
  <c r="T90" i="6"/>
  <c r="U90" i="6"/>
  <c r="V90" i="6"/>
  <c r="W90" i="6"/>
  <c r="X90" i="6"/>
  <c r="Y90" i="6"/>
  <c r="Z90" i="6"/>
  <c r="AA90" i="6"/>
  <c r="AB90" i="6"/>
  <c r="AC90" i="6"/>
  <c r="AD90" i="6"/>
  <c r="AE90" i="6"/>
  <c r="AF90" i="6"/>
  <c r="AG90" i="6"/>
  <c r="AH90" i="6"/>
  <c r="AI90" i="6"/>
  <c r="AJ90" i="6"/>
  <c r="AK90" i="6"/>
  <c r="AL90" i="6"/>
  <c r="AM90" i="6"/>
  <c r="AN90" i="6"/>
  <c r="AO90" i="6"/>
  <c r="AP90" i="6"/>
  <c r="C91" i="6"/>
  <c r="D91" i="6"/>
  <c r="E91" i="6"/>
  <c r="F91" i="6"/>
  <c r="G91" i="6"/>
  <c r="H91" i="6"/>
  <c r="I91" i="6"/>
  <c r="J91" i="6"/>
  <c r="K91" i="6"/>
  <c r="L91" i="6"/>
  <c r="M91" i="6"/>
  <c r="N91" i="6"/>
  <c r="O91" i="6"/>
  <c r="P91" i="6"/>
  <c r="Q91" i="6"/>
  <c r="R91" i="6"/>
  <c r="S91" i="6"/>
  <c r="T91" i="6"/>
  <c r="U91" i="6"/>
  <c r="V91" i="6"/>
  <c r="W91" i="6"/>
  <c r="X91" i="6"/>
  <c r="Y91" i="6"/>
  <c r="Z91" i="6"/>
  <c r="AA91" i="6"/>
  <c r="AB91" i="6"/>
  <c r="AC91" i="6"/>
  <c r="AD91" i="6"/>
  <c r="AE91" i="6"/>
  <c r="AF91" i="6"/>
  <c r="AG91" i="6"/>
  <c r="AH91" i="6"/>
  <c r="AI91" i="6"/>
  <c r="AJ91" i="6"/>
  <c r="AK91" i="6"/>
  <c r="AL91" i="6"/>
  <c r="AM91" i="6"/>
  <c r="AN91" i="6"/>
  <c r="AO91" i="6"/>
  <c r="AP91" i="6"/>
  <c r="C92" i="6"/>
  <c r="D92" i="6"/>
  <c r="E92" i="6"/>
  <c r="F92" i="6"/>
  <c r="G92" i="6"/>
  <c r="H92" i="6"/>
  <c r="I92" i="6"/>
  <c r="J92" i="6"/>
  <c r="K92" i="6"/>
  <c r="L92" i="6"/>
  <c r="M92" i="6"/>
  <c r="N92" i="6"/>
  <c r="O92" i="6"/>
  <c r="P92" i="6"/>
  <c r="Q92" i="6"/>
  <c r="R92" i="6"/>
  <c r="S92" i="6"/>
  <c r="T92" i="6"/>
  <c r="U92" i="6"/>
  <c r="V92" i="6"/>
  <c r="W92" i="6"/>
  <c r="X92" i="6"/>
  <c r="Y92" i="6"/>
  <c r="Z92" i="6"/>
  <c r="AA92" i="6"/>
  <c r="AB92" i="6"/>
  <c r="AC92" i="6"/>
  <c r="AD92" i="6"/>
  <c r="AE92" i="6"/>
  <c r="AF92" i="6"/>
  <c r="AG92" i="6"/>
  <c r="AH92" i="6"/>
  <c r="AI92" i="6"/>
  <c r="AJ92" i="6"/>
  <c r="AK92" i="6"/>
  <c r="AL92" i="6"/>
  <c r="AM92" i="6"/>
  <c r="AN92" i="6"/>
  <c r="AO92" i="6"/>
  <c r="AP92" i="6"/>
  <c r="C93" i="6"/>
  <c r="D93" i="6"/>
  <c r="E93" i="6"/>
  <c r="F93" i="6"/>
  <c r="G93" i="6"/>
  <c r="H93" i="6"/>
  <c r="I93" i="6"/>
  <c r="J93" i="6"/>
  <c r="K93" i="6"/>
  <c r="L93" i="6"/>
  <c r="M93" i="6"/>
  <c r="N93" i="6"/>
  <c r="O93" i="6"/>
  <c r="P93" i="6"/>
  <c r="Q93" i="6"/>
  <c r="R93" i="6"/>
  <c r="S93" i="6"/>
  <c r="T93" i="6"/>
  <c r="U93" i="6"/>
  <c r="V93" i="6"/>
  <c r="W93" i="6"/>
  <c r="X93" i="6"/>
  <c r="Y93" i="6"/>
  <c r="Z93" i="6"/>
  <c r="AA93" i="6"/>
  <c r="AB93" i="6"/>
  <c r="AC93" i="6"/>
  <c r="AD93" i="6"/>
  <c r="AE93" i="6"/>
  <c r="AF93" i="6"/>
  <c r="AG93" i="6"/>
  <c r="AH93" i="6"/>
  <c r="AI93" i="6"/>
  <c r="AJ93" i="6"/>
  <c r="AK93" i="6"/>
  <c r="AL93" i="6"/>
  <c r="AM93" i="6"/>
  <c r="AN93" i="6"/>
  <c r="AO93" i="6"/>
  <c r="AP93" i="6"/>
  <c r="C94" i="6"/>
  <c r="D94" i="6"/>
  <c r="E94" i="6"/>
  <c r="F94" i="6"/>
  <c r="G94" i="6"/>
  <c r="H94" i="6"/>
  <c r="I94" i="6"/>
  <c r="J94" i="6"/>
  <c r="K94" i="6"/>
  <c r="L94" i="6"/>
  <c r="M94" i="6"/>
  <c r="N94" i="6"/>
  <c r="O94" i="6"/>
  <c r="P94" i="6"/>
  <c r="Q94" i="6"/>
  <c r="R94" i="6"/>
  <c r="S94" i="6"/>
  <c r="T94" i="6"/>
  <c r="U94" i="6"/>
  <c r="V94" i="6"/>
  <c r="W94" i="6"/>
  <c r="X94" i="6"/>
  <c r="Y94" i="6"/>
  <c r="Z94" i="6"/>
  <c r="AA94" i="6"/>
  <c r="AB94" i="6"/>
  <c r="AC94" i="6"/>
  <c r="AD94" i="6"/>
  <c r="AE94" i="6"/>
  <c r="AF94" i="6"/>
  <c r="AG94" i="6"/>
  <c r="AH94" i="6"/>
  <c r="AI94" i="6"/>
  <c r="AJ94" i="6"/>
  <c r="AK94" i="6"/>
  <c r="AL94" i="6"/>
  <c r="AM94" i="6"/>
  <c r="AN94" i="6"/>
  <c r="AO94" i="6"/>
  <c r="AP94" i="6"/>
  <c r="C95" i="6"/>
  <c r="D95" i="6"/>
  <c r="E95" i="6"/>
  <c r="F95" i="6"/>
  <c r="G95" i="6"/>
  <c r="H95" i="6"/>
  <c r="I95" i="6"/>
  <c r="J95" i="6"/>
  <c r="K95" i="6"/>
  <c r="L95" i="6"/>
  <c r="M95" i="6"/>
  <c r="N95" i="6"/>
  <c r="O95" i="6"/>
  <c r="P95" i="6"/>
  <c r="Q95" i="6"/>
  <c r="R95" i="6"/>
  <c r="S95" i="6"/>
  <c r="T95" i="6"/>
  <c r="U95" i="6"/>
  <c r="V95" i="6"/>
  <c r="W95" i="6"/>
  <c r="X95" i="6"/>
  <c r="Y95" i="6"/>
  <c r="Z95" i="6"/>
  <c r="AA95" i="6"/>
  <c r="AB95" i="6"/>
  <c r="AC95" i="6"/>
  <c r="AD95" i="6"/>
  <c r="AE95" i="6"/>
  <c r="AF95" i="6"/>
  <c r="AG95" i="6"/>
  <c r="AH95" i="6"/>
  <c r="AI95" i="6"/>
  <c r="AJ95" i="6"/>
  <c r="AK95" i="6"/>
  <c r="AL95" i="6"/>
  <c r="AM95" i="6"/>
  <c r="AN95" i="6"/>
  <c r="AO95" i="6"/>
  <c r="AP95" i="6"/>
  <c r="C96" i="6"/>
  <c r="D96" i="6"/>
  <c r="E96" i="6"/>
  <c r="F96" i="6"/>
  <c r="G96" i="6"/>
  <c r="H96" i="6"/>
  <c r="I96" i="6"/>
  <c r="J96" i="6"/>
  <c r="K96" i="6"/>
  <c r="L96" i="6"/>
  <c r="M96"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C97" i="6"/>
  <c r="D97" i="6"/>
  <c r="E97" i="6"/>
  <c r="F97" i="6"/>
  <c r="G97" i="6"/>
  <c r="H97" i="6"/>
  <c r="I97" i="6"/>
  <c r="J97" i="6"/>
  <c r="K97" i="6"/>
  <c r="L97" i="6"/>
  <c r="M97"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C98" i="6"/>
  <c r="D98" i="6"/>
  <c r="E98" i="6"/>
  <c r="F98" i="6"/>
  <c r="G98" i="6"/>
  <c r="H98" i="6"/>
  <c r="I98" i="6"/>
  <c r="J98" i="6"/>
  <c r="K98" i="6"/>
  <c r="L98" i="6"/>
  <c r="M98" i="6"/>
  <c r="N98" i="6"/>
  <c r="O98" i="6"/>
  <c r="P98" i="6"/>
  <c r="Q98" i="6"/>
  <c r="R98" i="6"/>
  <c r="S98" i="6"/>
  <c r="T98" i="6"/>
  <c r="U98" i="6"/>
  <c r="V98" i="6"/>
  <c r="W98" i="6"/>
  <c r="X98" i="6"/>
  <c r="Y98" i="6"/>
  <c r="Z98" i="6"/>
  <c r="AA98" i="6"/>
  <c r="AB98" i="6"/>
  <c r="AC98" i="6"/>
  <c r="AD98" i="6"/>
  <c r="AE98" i="6"/>
  <c r="AF98" i="6"/>
  <c r="AG98" i="6"/>
  <c r="AH98" i="6"/>
  <c r="AI98" i="6"/>
  <c r="AJ98" i="6"/>
  <c r="AK98" i="6"/>
  <c r="AL98" i="6"/>
  <c r="AM98" i="6"/>
  <c r="AN98" i="6"/>
  <c r="AO98" i="6"/>
  <c r="AP98" i="6"/>
  <c r="C99" i="6"/>
  <c r="D99" i="6"/>
  <c r="E99" i="6"/>
  <c r="F99" i="6"/>
  <c r="G99" i="6"/>
  <c r="H99" i="6"/>
  <c r="I99" i="6"/>
  <c r="J99" i="6"/>
  <c r="K99" i="6"/>
  <c r="L99" i="6"/>
  <c r="M99" i="6"/>
  <c r="N99" i="6"/>
  <c r="O99" i="6"/>
  <c r="P99" i="6"/>
  <c r="Q99" i="6"/>
  <c r="R99" i="6"/>
  <c r="S99" i="6"/>
  <c r="T99" i="6"/>
  <c r="U99" i="6"/>
  <c r="V99" i="6"/>
  <c r="W99" i="6"/>
  <c r="X99" i="6"/>
  <c r="Y99" i="6"/>
  <c r="Z99" i="6"/>
  <c r="AA99" i="6"/>
  <c r="AB99" i="6"/>
  <c r="AC99" i="6"/>
  <c r="AD99" i="6"/>
  <c r="AE99" i="6"/>
  <c r="AF99" i="6"/>
  <c r="AG99" i="6"/>
  <c r="AH99" i="6"/>
  <c r="AI99" i="6"/>
  <c r="AJ99" i="6"/>
  <c r="AK99" i="6"/>
  <c r="AL99" i="6"/>
  <c r="AM99" i="6"/>
  <c r="AN99" i="6"/>
  <c r="AO99" i="6"/>
  <c r="AP99" i="6"/>
  <c r="C100" i="6"/>
  <c r="D100" i="6"/>
  <c r="E100" i="6"/>
  <c r="F100" i="6"/>
  <c r="G100" i="6"/>
  <c r="H100" i="6"/>
  <c r="I100" i="6"/>
  <c r="J100" i="6"/>
  <c r="K100" i="6"/>
  <c r="L100" i="6"/>
  <c r="M100" i="6"/>
  <c r="N100" i="6"/>
  <c r="O100" i="6"/>
  <c r="P100" i="6"/>
  <c r="Q100" i="6"/>
  <c r="R100" i="6"/>
  <c r="S100" i="6"/>
  <c r="T100" i="6"/>
  <c r="U100" i="6"/>
  <c r="V100" i="6"/>
  <c r="W100" i="6"/>
  <c r="X100" i="6"/>
  <c r="Y100" i="6"/>
  <c r="Z100" i="6"/>
  <c r="AA100" i="6"/>
  <c r="AB100" i="6"/>
  <c r="AC100" i="6"/>
  <c r="AD100" i="6"/>
  <c r="AE100" i="6"/>
  <c r="AF100" i="6"/>
  <c r="AG100" i="6"/>
  <c r="AH100" i="6"/>
  <c r="AI100" i="6"/>
  <c r="AJ100" i="6"/>
  <c r="AK100" i="6"/>
  <c r="AL100" i="6"/>
  <c r="AM100" i="6"/>
  <c r="AN100" i="6"/>
  <c r="AO100" i="6"/>
  <c r="AP100" i="6"/>
  <c r="C101" i="6"/>
  <c r="D101" i="6"/>
  <c r="E101" i="6"/>
  <c r="F101" i="6"/>
  <c r="G101" i="6"/>
  <c r="H101" i="6"/>
  <c r="I101" i="6"/>
  <c r="J101" i="6"/>
  <c r="K101" i="6"/>
  <c r="L101" i="6"/>
  <c r="M101" i="6"/>
  <c r="N101" i="6"/>
  <c r="O101" i="6"/>
  <c r="P101" i="6"/>
  <c r="Q101" i="6"/>
  <c r="R101" i="6"/>
  <c r="S101" i="6"/>
  <c r="T101" i="6"/>
  <c r="U101" i="6"/>
  <c r="V101" i="6"/>
  <c r="W101" i="6"/>
  <c r="X101" i="6"/>
  <c r="Y101" i="6"/>
  <c r="Z101" i="6"/>
  <c r="AA101" i="6"/>
  <c r="AB101" i="6"/>
  <c r="AC101" i="6"/>
  <c r="AD101" i="6"/>
  <c r="AE101" i="6"/>
  <c r="AF101" i="6"/>
  <c r="AG101" i="6"/>
  <c r="AH101" i="6"/>
  <c r="AI101" i="6"/>
  <c r="AJ101" i="6"/>
  <c r="AK101" i="6"/>
  <c r="AL101" i="6"/>
  <c r="AM101" i="6"/>
  <c r="AN101" i="6"/>
  <c r="AO101" i="6"/>
  <c r="AP101" i="6"/>
  <c r="C102" i="6"/>
  <c r="D102" i="6"/>
  <c r="E102" i="6"/>
  <c r="F102" i="6"/>
  <c r="G102" i="6"/>
  <c r="H102" i="6"/>
  <c r="I102" i="6"/>
  <c r="J102" i="6"/>
  <c r="K102" i="6"/>
  <c r="L102" i="6"/>
  <c r="M102" i="6"/>
  <c r="N102" i="6"/>
  <c r="O102" i="6"/>
  <c r="P102" i="6"/>
  <c r="Q102" i="6"/>
  <c r="R102" i="6"/>
  <c r="S102" i="6"/>
  <c r="T102" i="6"/>
  <c r="U102" i="6"/>
  <c r="V102" i="6"/>
  <c r="W102" i="6"/>
  <c r="X102" i="6"/>
  <c r="Y102" i="6"/>
  <c r="Z102" i="6"/>
  <c r="AA102" i="6"/>
  <c r="AB102" i="6"/>
  <c r="AC102" i="6"/>
  <c r="AD102" i="6"/>
  <c r="AE102" i="6"/>
  <c r="AF102" i="6"/>
  <c r="AG102" i="6"/>
  <c r="AH102" i="6"/>
  <c r="AI102" i="6"/>
  <c r="AJ102" i="6"/>
  <c r="AK102" i="6"/>
  <c r="AL102" i="6"/>
  <c r="AM102" i="6"/>
  <c r="AN102" i="6"/>
  <c r="AO102" i="6"/>
  <c r="AP102" i="6"/>
  <c r="C103" i="6"/>
  <c r="D103" i="6"/>
  <c r="E103" i="6"/>
  <c r="F103" i="6"/>
  <c r="G103" i="6"/>
  <c r="H103" i="6"/>
  <c r="I103" i="6"/>
  <c r="J103" i="6"/>
  <c r="K103" i="6"/>
  <c r="L103" i="6"/>
  <c r="M103" i="6"/>
  <c r="N103" i="6"/>
  <c r="O103" i="6"/>
  <c r="P103" i="6"/>
  <c r="Q103" i="6"/>
  <c r="R103" i="6"/>
  <c r="S103" i="6"/>
  <c r="T103" i="6"/>
  <c r="U103" i="6"/>
  <c r="V103" i="6"/>
  <c r="W103" i="6"/>
  <c r="X103" i="6"/>
  <c r="Y103" i="6"/>
  <c r="Z103" i="6"/>
  <c r="AA103" i="6"/>
  <c r="AB103" i="6"/>
  <c r="AC103" i="6"/>
  <c r="AD103" i="6"/>
  <c r="AE103" i="6"/>
  <c r="AF103" i="6"/>
  <c r="AG103" i="6"/>
  <c r="AH103" i="6"/>
  <c r="AI103" i="6"/>
  <c r="AJ103" i="6"/>
  <c r="AK103" i="6"/>
  <c r="AL103" i="6"/>
  <c r="AM103" i="6"/>
  <c r="AN103" i="6"/>
  <c r="AO103" i="6"/>
  <c r="AP103" i="6"/>
  <c r="C104" i="6"/>
  <c r="D104" i="6"/>
  <c r="E104" i="6"/>
  <c r="F104" i="6"/>
  <c r="G104" i="6"/>
  <c r="H104" i="6"/>
  <c r="I104" i="6"/>
  <c r="J104" i="6"/>
  <c r="K104" i="6"/>
  <c r="L104" i="6"/>
  <c r="M104" i="6"/>
  <c r="N104" i="6"/>
  <c r="O104" i="6"/>
  <c r="P104" i="6"/>
  <c r="Q104" i="6"/>
  <c r="R104" i="6"/>
  <c r="S104" i="6"/>
  <c r="T104" i="6"/>
  <c r="U104" i="6"/>
  <c r="V104" i="6"/>
  <c r="W104" i="6"/>
  <c r="X104" i="6"/>
  <c r="Y104" i="6"/>
  <c r="Z104" i="6"/>
  <c r="AA104" i="6"/>
  <c r="AB104" i="6"/>
  <c r="AC104" i="6"/>
  <c r="AD104" i="6"/>
  <c r="AE104" i="6"/>
  <c r="AF104" i="6"/>
  <c r="AG104" i="6"/>
  <c r="AH104" i="6"/>
  <c r="AI104" i="6"/>
  <c r="AJ104" i="6"/>
  <c r="AK104" i="6"/>
  <c r="AL104" i="6"/>
  <c r="AM104" i="6"/>
  <c r="AN104" i="6"/>
  <c r="AO104" i="6"/>
  <c r="AP104" i="6"/>
  <c r="C105" i="6"/>
  <c r="D105" i="6"/>
  <c r="E105" i="6"/>
  <c r="F105" i="6"/>
  <c r="G105" i="6"/>
  <c r="H105" i="6"/>
  <c r="I105" i="6"/>
  <c r="J105" i="6"/>
  <c r="K105" i="6"/>
  <c r="L105" i="6"/>
  <c r="M105" i="6"/>
  <c r="N105" i="6"/>
  <c r="O105" i="6"/>
  <c r="P105" i="6"/>
  <c r="Q105" i="6"/>
  <c r="R105" i="6"/>
  <c r="S105" i="6"/>
  <c r="T105" i="6"/>
  <c r="U105" i="6"/>
  <c r="V105" i="6"/>
  <c r="W105" i="6"/>
  <c r="X105" i="6"/>
  <c r="Y105" i="6"/>
  <c r="Z105" i="6"/>
  <c r="AA105" i="6"/>
  <c r="AB105" i="6"/>
  <c r="AC105" i="6"/>
  <c r="AD105" i="6"/>
  <c r="AE105" i="6"/>
  <c r="AF105" i="6"/>
  <c r="AG105" i="6"/>
  <c r="AH105" i="6"/>
  <c r="AI105" i="6"/>
  <c r="AJ105" i="6"/>
  <c r="AK105" i="6"/>
  <c r="AL105" i="6"/>
  <c r="AM105" i="6"/>
  <c r="AN105" i="6"/>
  <c r="AO105" i="6"/>
  <c r="AP105" i="6"/>
  <c r="C106" i="6"/>
  <c r="D106" i="6"/>
  <c r="E106" i="6"/>
  <c r="F106" i="6"/>
  <c r="G106" i="6"/>
  <c r="H106" i="6"/>
  <c r="I106" i="6"/>
  <c r="J106" i="6"/>
  <c r="K106" i="6"/>
  <c r="L106" i="6"/>
  <c r="M106"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C107" i="6"/>
  <c r="D107" i="6"/>
  <c r="E107" i="6"/>
  <c r="F107" i="6"/>
  <c r="G107" i="6"/>
  <c r="H107" i="6"/>
  <c r="I107" i="6"/>
  <c r="J107" i="6"/>
  <c r="K107" i="6"/>
  <c r="L107" i="6"/>
  <c r="M107" i="6"/>
  <c r="N107" i="6"/>
  <c r="O107" i="6"/>
  <c r="P107" i="6"/>
  <c r="Q107" i="6"/>
  <c r="R107" i="6"/>
  <c r="S107" i="6"/>
  <c r="T107" i="6"/>
  <c r="U107" i="6"/>
  <c r="V107" i="6"/>
  <c r="W107" i="6"/>
  <c r="X107" i="6"/>
  <c r="Y107" i="6"/>
  <c r="Z107" i="6"/>
  <c r="AA107" i="6"/>
  <c r="AB107" i="6"/>
  <c r="AC107" i="6"/>
  <c r="AD107" i="6"/>
  <c r="AE107" i="6"/>
  <c r="AF107" i="6"/>
  <c r="AG107" i="6"/>
  <c r="AH107" i="6"/>
  <c r="AI107" i="6"/>
  <c r="AJ107" i="6"/>
  <c r="AK107" i="6"/>
  <c r="AL107" i="6"/>
  <c r="AM107" i="6"/>
  <c r="AN107" i="6"/>
  <c r="AO107" i="6"/>
  <c r="AP107" i="6"/>
  <c r="C108" i="6"/>
  <c r="D108" i="6"/>
  <c r="E108" i="6"/>
  <c r="F108" i="6"/>
  <c r="G108" i="6"/>
  <c r="H108" i="6"/>
  <c r="I108" i="6"/>
  <c r="J108" i="6"/>
  <c r="K108" i="6"/>
  <c r="L108" i="6"/>
  <c r="M108" i="6"/>
  <c r="N108" i="6"/>
  <c r="O108" i="6"/>
  <c r="P108" i="6"/>
  <c r="Q108" i="6"/>
  <c r="R108" i="6"/>
  <c r="S108" i="6"/>
  <c r="T108" i="6"/>
  <c r="U108" i="6"/>
  <c r="V108" i="6"/>
  <c r="W108" i="6"/>
  <c r="X108" i="6"/>
  <c r="Y108" i="6"/>
  <c r="Z108" i="6"/>
  <c r="AA108" i="6"/>
  <c r="AB108" i="6"/>
  <c r="AC108" i="6"/>
  <c r="AD108" i="6"/>
  <c r="AE108" i="6"/>
  <c r="AF108" i="6"/>
  <c r="AG108" i="6"/>
  <c r="AH108" i="6"/>
  <c r="AI108" i="6"/>
  <c r="AJ108" i="6"/>
  <c r="AK108" i="6"/>
  <c r="AL108" i="6"/>
  <c r="AM108" i="6"/>
  <c r="AN108" i="6"/>
  <c r="AO108" i="6"/>
  <c r="AP108" i="6"/>
  <c r="C109" i="6"/>
  <c r="D109" i="6"/>
  <c r="E109" i="6"/>
  <c r="F109" i="6"/>
  <c r="G109" i="6"/>
  <c r="H109" i="6"/>
  <c r="I109" i="6"/>
  <c r="J109" i="6"/>
  <c r="K109" i="6"/>
  <c r="L109" i="6"/>
  <c r="M109" i="6"/>
  <c r="N109" i="6"/>
  <c r="O109" i="6"/>
  <c r="P109" i="6"/>
  <c r="Q109" i="6"/>
  <c r="R109" i="6"/>
  <c r="S109" i="6"/>
  <c r="T109" i="6"/>
  <c r="U109" i="6"/>
  <c r="V109" i="6"/>
  <c r="W109" i="6"/>
  <c r="X109" i="6"/>
  <c r="Y109" i="6"/>
  <c r="Z109" i="6"/>
  <c r="AA109" i="6"/>
  <c r="AB109" i="6"/>
  <c r="AC109" i="6"/>
  <c r="AD109" i="6"/>
  <c r="AE109" i="6"/>
  <c r="AF109" i="6"/>
  <c r="AG109" i="6"/>
  <c r="AH109" i="6"/>
  <c r="AI109" i="6"/>
  <c r="AJ109" i="6"/>
  <c r="AK109" i="6"/>
  <c r="AL109" i="6"/>
  <c r="AM109" i="6"/>
  <c r="AN109" i="6"/>
  <c r="AO109" i="6"/>
  <c r="AP109" i="6"/>
  <c r="C110" i="6"/>
  <c r="D110" i="6"/>
  <c r="E110" i="6"/>
  <c r="F110" i="6"/>
  <c r="G110" i="6"/>
  <c r="H110" i="6"/>
  <c r="I110" i="6"/>
  <c r="J110" i="6"/>
  <c r="K110" i="6"/>
  <c r="L110" i="6"/>
  <c r="M110"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C111" i="6"/>
  <c r="D111" i="6"/>
  <c r="E111" i="6"/>
  <c r="F111" i="6"/>
  <c r="G111" i="6"/>
  <c r="H111" i="6"/>
  <c r="I111" i="6"/>
  <c r="J111" i="6"/>
  <c r="K111" i="6"/>
  <c r="L111" i="6"/>
  <c r="M111" i="6"/>
  <c r="N111" i="6"/>
  <c r="O111" i="6"/>
  <c r="P111" i="6"/>
  <c r="Q111" i="6"/>
  <c r="R111" i="6"/>
  <c r="S111" i="6"/>
  <c r="T111" i="6"/>
  <c r="U111" i="6"/>
  <c r="V111" i="6"/>
  <c r="W111" i="6"/>
  <c r="X111" i="6"/>
  <c r="Y111" i="6"/>
  <c r="Z111" i="6"/>
  <c r="AA111" i="6"/>
  <c r="AB111" i="6"/>
  <c r="AC111" i="6"/>
  <c r="AD111" i="6"/>
  <c r="AE111" i="6"/>
  <c r="AF111" i="6"/>
  <c r="AG111" i="6"/>
  <c r="AH111" i="6"/>
  <c r="AI111" i="6"/>
  <c r="AJ111" i="6"/>
  <c r="AK111" i="6"/>
  <c r="AL111" i="6"/>
  <c r="AM111" i="6"/>
  <c r="AN111" i="6"/>
  <c r="AO111" i="6"/>
  <c r="AP111" i="6"/>
  <c r="C112" i="6"/>
  <c r="D112" i="6"/>
  <c r="E112" i="6"/>
  <c r="F112" i="6"/>
  <c r="G112" i="6"/>
  <c r="H112" i="6"/>
  <c r="I112" i="6"/>
  <c r="J112" i="6"/>
  <c r="K112" i="6"/>
  <c r="L112" i="6"/>
  <c r="M112" i="6"/>
  <c r="N112" i="6"/>
  <c r="O112" i="6"/>
  <c r="P112" i="6"/>
  <c r="Q112" i="6"/>
  <c r="R112" i="6"/>
  <c r="S112" i="6"/>
  <c r="T112" i="6"/>
  <c r="U112" i="6"/>
  <c r="V112" i="6"/>
  <c r="W112" i="6"/>
  <c r="X112" i="6"/>
  <c r="Y112" i="6"/>
  <c r="Z112" i="6"/>
  <c r="AA112" i="6"/>
  <c r="AB112" i="6"/>
  <c r="AC112" i="6"/>
  <c r="AD112" i="6"/>
  <c r="AE112" i="6"/>
  <c r="AF112" i="6"/>
  <c r="AG112" i="6"/>
  <c r="AH112" i="6"/>
  <c r="AI112" i="6"/>
  <c r="AJ112" i="6"/>
  <c r="AK112" i="6"/>
  <c r="AL112" i="6"/>
  <c r="AM112" i="6"/>
  <c r="AN112" i="6"/>
  <c r="AO112" i="6"/>
  <c r="AP112" i="6"/>
  <c r="C113" i="6"/>
  <c r="D113" i="6"/>
  <c r="E113" i="6"/>
  <c r="F113" i="6"/>
  <c r="G113" i="6"/>
  <c r="H113" i="6"/>
  <c r="I113" i="6"/>
  <c r="J113" i="6"/>
  <c r="K113" i="6"/>
  <c r="L113" i="6"/>
  <c r="M113" i="6"/>
  <c r="N113" i="6"/>
  <c r="O113" i="6"/>
  <c r="P113" i="6"/>
  <c r="Q113" i="6"/>
  <c r="R113" i="6"/>
  <c r="S113" i="6"/>
  <c r="T113" i="6"/>
  <c r="U113" i="6"/>
  <c r="V113" i="6"/>
  <c r="W113" i="6"/>
  <c r="X113" i="6"/>
  <c r="Y113" i="6"/>
  <c r="Z113" i="6"/>
  <c r="AA113" i="6"/>
  <c r="AB113" i="6"/>
  <c r="AC113" i="6"/>
  <c r="AD113" i="6"/>
  <c r="AE113" i="6"/>
  <c r="AF113" i="6"/>
  <c r="AG113" i="6"/>
  <c r="AH113" i="6"/>
  <c r="AI113" i="6"/>
  <c r="AJ113" i="6"/>
  <c r="AK113" i="6"/>
  <c r="AL113" i="6"/>
  <c r="AM113" i="6"/>
  <c r="AN113" i="6"/>
  <c r="AO113" i="6"/>
  <c r="AP113" i="6"/>
  <c r="C114" i="6"/>
  <c r="D114" i="6"/>
  <c r="E114" i="6"/>
  <c r="F114" i="6"/>
  <c r="G114" i="6"/>
  <c r="H114" i="6"/>
  <c r="I114" i="6"/>
  <c r="J114" i="6"/>
  <c r="K114" i="6"/>
  <c r="L114" i="6"/>
  <c r="M114" i="6"/>
  <c r="N114" i="6"/>
  <c r="O114" i="6"/>
  <c r="P114" i="6"/>
  <c r="Q114" i="6"/>
  <c r="R114" i="6"/>
  <c r="S114" i="6"/>
  <c r="T114" i="6"/>
  <c r="U114" i="6"/>
  <c r="V114" i="6"/>
  <c r="W114" i="6"/>
  <c r="X114" i="6"/>
  <c r="Y114" i="6"/>
  <c r="Z114" i="6"/>
  <c r="AA114" i="6"/>
  <c r="AB114" i="6"/>
  <c r="AC114" i="6"/>
  <c r="AD114" i="6"/>
  <c r="AE114" i="6"/>
  <c r="AF114" i="6"/>
  <c r="AG114" i="6"/>
  <c r="AH114" i="6"/>
  <c r="AI114" i="6"/>
  <c r="AJ114" i="6"/>
  <c r="AK114" i="6"/>
  <c r="AL114" i="6"/>
  <c r="AM114" i="6"/>
  <c r="AN114" i="6"/>
  <c r="AO114" i="6"/>
  <c r="AP114" i="6"/>
  <c r="C115" i="6"/>
  <c r="D115" i="6"/>
  <c r="E115" i="6"/>
  <c r="F115" i="6"/>
  <c r="G115" i="6"/>
  <c r="H115" i="6"/>
  <c r="I115" i="6"/>
  <c r="J115" i="6"/>
  <c r="K115" i="6"/>
  <c r="L115" i="6"/>
  <c r="M115" i="6"/>
  <c r="N115" i="6"/>
  <c r="O115" i="6"/>
  <c r="P115" i="6"/>
  <c r="Q115" i="6"/>
  <c r="R115" i="6"/>
  <c r="S115" i="6"/>
  <c r="T115" i="6"/>
  <c r="U115" i="6"/>
  <c r="V115" i="6"/>
  <c r="W115" i="6"/>
  <c r="X115" i="6"/>
  <c r="Y115" i="6"/>
  <c r="Z115" i="6"/>
  <c r="AA115" i="6"/>
  <c r="AB115" i="6"/>
  <c r="AC115" i="6"/>
  <c r="AD115" i="6"/>
  <c r="AE115" i="6"/>
  <c r="AF115" i="6"/>
  <c r="AG115" i="6"/>
  <c r="AH115" i="6"/>
  <c r="AI115" i="6"/>
  <c r="AJ115" i="6"/>
  <c r="AK115" i="6"/>
  <c r="AL115" i="6"/>
  <c r="AM115" i="6"/>
  <c r="AN115" i="6"/>
  <c r="AO115" i="6"/>
  <c r="AP115" i="6"/>
  <c r="C116" i="6"/>
  <c r="D116" i="6"/>
  <c r="E116" i="6"/>
  <c r="F116" i="6"/>
  <c r="G116" i="6"/>
  <c r="H116" i="6"/>
  <c r="I116" i="6"/>
  <c r="J116" i="6"/>
  <c r="K116" i="6"/>
  <c r="L116" i="6"/>
  <c r="M116" i="6"/>
  <c r="N116" i="6"/>
  <c r="O116" i="6"/>
  <c r="P116" i="6"/>
  <c r="Q116" i="6"/>
  <c r="R116" i="6"/>
  <c r="S116" i="6"/>
  <c r="T116" i="6"/>
  <c r="U116" i="6"/>
  <c r="V116" i="6"/>
  <c r="W116" i="6"/>
  <c r="X116" i="6"/>
  <c r="Y116" i="6"/>
  <c r="Z116" i="6"/>
  <c r="AA116" i="6"/>
  <c r="AB116" i="6"/>
  <c r="AC116" i="6"/>
  <c r="AD116" i="6"/>
  <c r="AE116" i="6"/>
  <c r="AF116" i="6"/>
  <c r="AG116" i="6"/>
  <c r="AH116" i="6"/>
  <c r="AI116" i="6"/>
  <c r="AJ116" i="6"/>
  <c r="AK116" i="6"/>
  <c r="AL116" i="6"/>
  <c r="AM116" i="6"/>
  <c r="AN116" i="6"/>
  <c r="AO116" i="6"/>
  <c r="AP116" i="6"/>
  <c r="C117" i="6"/>
  <c r="D117" i="6"/>
  <c r="E117" i="6"/>
  <c r="F117" i="6"/>
  <c r="G117" i="6"/>
  <c r="H117" i="6"/>
  <c r="I117" i="6"/>
  <c r="J117" i="6"/>
  <c r="K117" i="6"/>
  <c r="L117" i="6"/>
  <c r="M117" i="6"/>
  <c r="N117" i="6"/>
  <c r="O117" i="6"/>
  <c r="P117" i="6"/>
  <c r="Q117" i="6"/>
  <c r="R117" i="6"/>
  <c r="S117" i="6"/>
  <c r="T117" i="6"/>
  <c r="U117" i="6"/>
  <c r="V117" i="6"/>
  <c r="W117" i="6"/>
  <c r="X117" i="6"/>
  <c r="Y117" i="6"/>
  <c r="Z117" i="6"/>
  <c r="AA117" i="6"/>
  <c r="AB117" i="6"/>
  <c r="AC117" i="6"/>
  <c r="AD117" i="6"/>
  <c r="AE117" i="6"/>
  <c r="AF117" i="6"/>
  <c r="AG117" i="6"/>
  <c r="AH117" i="6"/>
  <c r="AI117" i="6"/>
  <c r="AJ117" i="6"/>
  <c r="AK117" i="6"/>
  <c r="AL117" i="6"/>
  <c r="AM117" i="6"/>
  <c r="AN117" i="6"/>
  <c r="AO117" i="6"/>
  <c r="AP117" i="6"/>
  <c r="C118" i="6"/>
  <c r="D118" i="6"/>
  <c r="E118" i="6"/>
  <c r="F118" i="6"/>
  <c r="G118" i="6"/>
  <c r="H118" i="6"/>
  <c r="I118" i="6"/>
  <c r="J118" i="6"/>
  <c r="K118" i="6"/>
  <c r="L118" i="6"/>
  <c r="M118" i="6"/>
  <c r="N118" i="6"/>
  <c r="O118" i="6"/>
  <c r="P118" i="6"/>
  <c r="Q118" i="6"/>
  <c r="R118" i="6"/>
  <c r="S118" i="6"/>
  <c r="T118" i="6"/>
  <c r="U118" i="6"/>
  <c r="V118" i="6"/>
  <c r="W118" i="6"/>
  <c r="X118" i="6"/>
  <c r="Y118" i="6"/>
  <c r="Z118" i="6"/>
  <c r="AA118" i="6"/>
  <c r="AB118" i="6"/>
  <c r="AC118" i="6"/>
  <c r="AD118" i="6"/>
  <c r="AE118" i="6"/>
  <c r="AF118" i="6"/>
  <c r="AG118" i="6"/>
  <c r="AH118" i="6"/>
  <c r="AI118" i="6"/>
  <c r="AJ118" i="6"/>
  <c r="AK118" i="6"/>
  <c r="AL118" i="6"/>
  <c r="AM118" i="6"/>
  <c r="AN118" i="6"/>
  <c r="AO118" i="6"/>
  <c r="AP118" i="6"/>
  <c r="C119" i="6"/>
  <c r="D119" i="6"/>
  <c r="E119" i="6"/>
  <c r="F119" i="6"/>
  <c r="G119" i="6"/>
  <c r="H119" i="6"/>
  <c r="I119" i="6"/>
  <c r="J119" i="6"/>
  <c r="K119" i="6"/>
  <c r="L119" i="6"/>
  <c r="M119" i="6"/>
  <c r="N119" i="6"/>
  <c r="O119" i="6"/>
  <c r="P119" i="6"/>
  <c r="Q119" i="6"/>
  <c r="R119" i="6"/>
  <c r="S119" i="6"/>
  <c r="T119" i="6"/>
  <c r="U119" i="6"/>
  <c r="V119" i="6"/>
  <c r="W119" i="6"/>
  <c r="X119" i="6"/>
  <c r="Y119" i="6"/>
  <c r="Z119" i="6"/>
  <c r="AA119" i="6"/>
  <c r="AB119" i="6"/>
  <c r="AC119" i="6"/>
  <c r="AD119" i="6"/>
  <c r="AE119" i="6"/>
  <c r="AF119" i="6"/>
  <c r="AG119" i="6"/>
  <c r="AH119" i="6"/>
  <c r="AI119" i="6"/>
  <c r="AJ119" i="6"/>
  <c r="AK119" i="6"/>
  <c r="AL119" i="6"/>
  <c r="AM119" i="6"/>
  <c r="AN119" i="6"/>
  <c r="AO119" i="6"/>
  <c r="AP119" i="6"/>
  <c r="C120" i="6"/>
  <c r="D120" i="6"/>
  <c r="E120" i="6"/>
  <c r="F120" i="6"/>
  <c r="G120" i="6"/>
  <c r="H120" i="6"/>
  <c r="I120" i="6"/>
  <c r="J120" i="6"/>
  <c r="K120" i="6"/>
  <c r="L120" i="6"/>
  <c r="M120" i="6"/>
  <c r="N120" i="6"/>
  <c r="O120" i="6"/>
  <c r="P120" i="6"/>
  <c r="Q120" i="6"/>
  <c r="R120" i="6"/>
  <c r="S120" i="6"/>
  <c r="T120" i="6"/>
  <c r="U120" i="6"/>
  <c r="V120" i="6"/>
  <c r="W120" i="6"/>
  <c r="X120" i="6"/>
  <c r="Y120" i="6"/>
  <c r="Z120" i="6"/>
  <c r="AA120" i="6"/>
  <c r="AB120" i="6"/>
  <c r="AC120" i="6"/>
  <c r="AD120" i="6"/>
  <c r="AE120" i="6"/>
  <c r="AF120" i="6"/>
  <c r="AG120" i="6"/>
  <c r="AH120" i="6"/>
  <c r="AI120" i="6"/>
  <c r="AJ120" i="6"/>
  <c r="AK120" i="6"/>
  <c r="AL120" i="6"/>
  <c r="AM120" i="6"/>
  <c r="AN120" i="6"/>
  <c r="AO120" i="6"/>
  <c r="AP120" i="6"/>
  <c r="C121" i="6"/>
  <c r="D121" i="6"/>
  <c r="E121" i="6"/>
  <c r="F121" i="6"/>
  <c r="G121" i="6"/>
  <c r="H121" i="6"/>
  <c r="I121" i="6"/>
  <c r="J121" i="6"/>
  <c r="K121" i="6"/>
  <c r="L121" i="6"/>
  <c r="M121" i="6"/>
  <c r="N121" i="6"/>
  <c r="O121" i="6"/>
  <c r="P121" i="6"/>
  <c r="Q121" i="6"/>
  <c r="R121" i="6"/>
  <c r="S121" i="6"/>
  <c r="T121" i="6"/>
  <c r="U121" i="6"/>
  <c r="V121" i="6"/>
  <c r="W121" i="6"/>
  <c r="X121" i="6"/>
  <c r="Y121" i="6"/>
  <c r="Z121" i="6"/>
  <c r="AA121" i="6"/>
  <c r="AB121" i="6"/>
  <c r="AC121" i="6"/>
  <c r="AD121" i="6"/>
  <c r="AE121" i="6"/>
  <c r="AF121" i="6"/>
  <c r="AG121" i="6"/>
  <c r="AH121" i="6"/>
  <c r="AI121" i="6"/>
  <c r="AJ121" i="6"/>
  <c r="AK121" i="6"/>
  <c r="AL121" i="6"/>
  <c r="AM121" i="6"/>
  <c r="AN121" i="6"/>
  <c r="AO121" i="6"/>
  <c r="AP121" i="6"/>
  <c r="C122" i="6"/>
  <c r="D122" i="6"/>
  <c r="E122" i="6"/>
  <c r="F122" i="6"/>
  <c r="G122" i="6"/>
  <c r="H122" i="6"/>
  <c r="I122" i="6"/>
  <c r="J122" i="6"/>
  <c r="K122" i="6"/>
  <c r="L122" i="6"/>
  <c r="M122" i="6"/>
  <c r="N122" i="6"/>
  <c r="O122" i="6"/>
  <c r="P122" i="6"/>
  <c r="Q122" i="6"/>
  <c r="R122" i="6"/>
  <c r="S122" i="6"/>
  <c r="T122" i="6"/>
  <c r="U122" i="6"/>
  <c r="V122" i="6"/>
  <c r="W122" i="6"/>
  <c r="X122" i="6"/>
  <c r="Y122" i="6"/>
  <c r="Z122" i="6"/>
  <c r="AA122" i="6"/>
  <c r="AB122" i="6"/>
  <c r="AC122" i="6"/>
  <c r="AD122" i="6"/>
  <c r="AE122" i="6"/>
  <c r="AF122" i="6"/>
  <c r="AG122" i="6"/>
  <c r="AH122" i="6"/>
  <c r="AI122" i="6"/>
  <c r="AJ122" i="6"/>
  <c r="AK122" i="6"/>
  <c r="AL122" i="6"/>
  <c r="AM122" i="6"/>
  <c r="AN122" i="6"/>
  <c r="AO122" i="6"/>
  <c r="AP122" i="6"/>
  <c r="C123" i="6"/>
  <c r="D123" i="6"/>
  <c r="E123" i="6"/>
  <c r="F123" i="6"/>
  <c r="G123" i="6"/>
  <c r="H123" i="6"/>
  <c r="I123" i="6"/>
  <c r="J123" i="6"/>
  <c r="K123" i="6"/>
  <c r="L123" i="6"/>
  <c r="M123" i="6"/>
  <c r="N123" i="6"/>
  <c r="O123" i="6"/>
  <c r="P123" i="6"/>
  <c r="Q123" i="6"/>
  <c r="R123" i="6"/>
  <c r="S123" i="6"/>
  <c r="T123" i="6"/>
  <c r="U123" i="6"/>
  <c r="V123" i="6"/>
  <c r="W123" i="6"/>
  <c r="X123" i="6"/>
  <c r="Y123" i="6"/>
  <c r="Z123" i="6"/>
  <c r="AA123" i="6"/>
  <c r="AB123" i="6"/>
  <c r="AC123" i="6"/>
  <c r="AD123" i="6"/>
  <c r="AE123" i="6"/>
  <c r="AF123" i="6"/>
  <c r="AG123" i="6"/>
  <c r="AH123" i="6"/>
  <c r="AI123" i="6"/>
  <c r="AJ123" i="6"/>
  <c r="AK123" i="6"/>
  <c r="AL123" i="6"/>
  <c r="AM123" i="6"/>
  <c r="AN123" i="6"/>
  <c r="AO123" i="6"/>
  <c r="AP123" i="6"/>
  <c r="C124" i="6"/>
  <c r="D124" i="6"/>
  <c r="E124" i="6"/>
  <c r="F124" i="6"/>
  <c r="G124" i="6"/>
  <c r="H124" i="6"/>
  <c r="I124" i="6"/>
  <c r="J124" i="6"/>
  <c r="K124" i="6"/>
  <c r="L124" i="6"/>
  <c r="M124" i="6"/>
  <c r="N124" i="6"/>
  <c r="O124" i="6"/>
  <c r="P124" i="6"/>
  <c r="Q124" i="6"/>
  <c r="R124" i="6"/>
  <c r="S124" i="6"/>
  <c r="T124" i="6"/>
  <c r="U124" i="6"/>
  <c r="V124" i="6"/>
  <c r="W124" i="6"/>
  <c r="X124" i="6"/>
  <c r="Y124" i="6"/>
  <c r="Z124" i="6"/>
  <c r="AA124" i="6"/>
  <c r="AB124" i="6"/>
  <c r="AC124" i="6"/>
  <c r="AD124" i="6"/>
  <c r="AE124" i="6"/>
  <c r="AF124" i="6"/>
  <c r="AG124" i="6"/>
  <c r="AH124" i="6"/>
  <c r="AI124" i="6"/>
  <c r="AJ124" i="6"/>
  <c r="AK124" i="6"/>
  <c r="AL124" i="6"/>
  <c r="AM124" i="6"/>
  <c r="AN124" i="6"/>
  <c r="AO124" i="6"/>
  <c r="AP124" i="6"/>
  <c r="C125" i="6"/>
  <c r="D125" i="6"/>
  <c r="E125" i="6"/>
  <c r="F125" i="6"/>
  <c r="G125" i="6"/>
  <c r="H125" i="6"/>
  <c r="I125" i="6"/>
  <c r="J125" i="6"/>
  <c r="K125" i="6"/>
  <c r="L125" i="6"/>
  <c r="M125" i="6"/>
  <c r="N125" i="6"/>
  <c r="O125" i="6"/>
  <c r="P125" i="6"/>
  <c r="Q125" i="6"/>
  <c r="R125" i="6"/>
  <c r="S125" i="6"/>
  <c r="T125" i="6"/>
  <c r="U125" i="6"/>
  <c r="V125" i="6"/>
  <c r="W125" i="6"/>
  <c r="X125" i="6"/>
  <c r="Y125" i="6"/>
  <c r="Z125" i="6"/>
  <c r="AA125" i="6"/>
  <c r="AB125" i="6"/>
  <c r="AC125" i="6"/>
  <c r="AD125" i="6"/>
  <c r="AE125" i="6"/>
  <c r="AF125" i="6"/>
  <c r="AG125" i="6"/>
  <c r="AH125" i="6"/>
  <c r="AI125" i="6"/>
  <c r="AJ125" i="6"/>
  <c r="AK125" i="6"/>
  <c r="AL125" i="6"/>
  <c r="AM125" i="6"/>
  <c r="AN125" i="6"/>
  <c r="AO125" i="6"/>
  <c r="AP125" i="6"/>
  <c r="C126" i="6"/>
  <c r="D126" i="6"/>
  <c r="E126" i="6"/>
  <c r="F126" i="6"/>
  <c r="G126" i="6"/>
  <c r="H126" i="6"/>
  <c r="I126" i="6"/>
  <c r="J126" i="6"/>
  <c r="K126" i="6"/>
  <c r="L126" i="6"/>
  <c r="M126" i="6"/>
  <c r="N126" i="6"/>
  <c r="O126" i="6"/>
  <c r="P126" i="6"/>
  <c r="Q126" i="6"/>
  <c r="R126" i="6"/>
  <c r="S126" i="6"/>
  <c r="T126" i="6"/>
  <c r="U126" i="6"/>
  <c r="V126" i="6"/>
  <c r="W126" i="6"/>
  <c r="X126" i="6"/>
  <c r="Y126" i="6"/>
  <c r="Z126" i="6"/>
  <c r="AA126" i="6"/>
  <c r="AB126" i="6"/>
  <c r="AC126" i="6"/>
  <c r="AD126" i="6"/>
  <c r="AE126" i="6"/>
  <c r="AF126" i="6"/>
  <c r="AG126" i="6"/>
  <c r="AH126" i="6"/>
  <c r="AI126" i="6"/>
  <c r="AJ126" i="6"/>
  <c r="AK126" i="6"/>
  <c r="AL126" i="6"/>
  <c r="AM126" i="6"/>
  <c r="AN126" i="6"/>
  <c r="AO126" i="6"/>
  <c r="AP126" i="6"/>
  <c r="C127" i="6"/>
  <c r="D127" i="6"/>
  <c r="E127" i="6"/>
  <c r="F127" i="6"/>
  <c r="G127" i="6"/>
  <c r="H127" i="6"/>
  <c r="I127" i="6"/>
  <c r="J127" i="6"/>
  <c r="K127" i="6"/>
  <c r="L127" i="6"/>
  <c r="M127" i="6"/>
  <c r="N127" i="6"/>
  <c r="O127" i="6"/>
  <c r="P127" i="6"/>
  <c r="Q127" i="6"/>
  <c r="R127" i="6"/>
  <c r="S127" i="6"/>
  <c r="T127" i="6"/>
  <c r="U127" i="6"/>
  <c r="V127" i="6"/>
  <c r="W127" i="6"/>
  <c r="X127" i="6"/>
  <c r="Y127" i="6"/>
  <c r="Z127" i="6"/>
  <c r="AA127" i="6"/>
  <c r="AB127" i="6"/>
  <c r="AC127" i="6"/>
  <c r="AD127" i="6"/>
  <c r="AE127" i="6"/>
  <c r="AF127" i="6"/>
  <c r="AG127" i="6"/>
  <c r="AH127" i="6"/>
  <c r="AI127" i="6"/>
  <c r="AJ127" i="6"/>
  <c r="AK127" i="6"/>
  <c r="AL127" i="6"/>
  <c r="AM127" i="6"/>
  <c r="AN127" i="6"/>
  <c r="AO127" i="6"/>
  <c r="AP127" i="6"/>
  <c r="C128" i="6"/>
  <c r="D128" i="6"/>
  <c r="E128" i="6"/>
  <c r="F128" i="6"/>
  <c r="G128" i="6"/>
  <c r="H128" i="6"/>
  <c r="I128" i="6"/>
  <c r="J128" i="6"/>
  <c r="K128" i="6"/>
  <c r="L128" i="6"/>
  <c r="M128" i="6"/>
  <c r="N128" i="6"/>
  <c r="O128" i="6"/>
  <c r="P128" i="6"/>
  <c r="Q128" i="6"/>
  <c r="R128" i="6"/>
  <c r="S128" i="6"/>
  <c r="T128" i="6"/>
  <c r="U128" i="6"/>
  <c r="V128" i="6"/>
  <c r="W128" i="6"/>
  <c r="X128" i="6"/>
  <c r="Y128" i="6"/>
  <c r="Z128" i="6"/>
  <c r="AA128" i="6"/>
  <c r="AB128" i="6"/>
  <c r="AC128" i="6"/>
  <c r="AD128" i="6"/>
  <c r="AE128" i="6"/>
  <c r="AF128" i="6"/>
  <c r="AG128" i="6"/>
  <c r="AH128" i="6"/>
  <c r="AI128" i="6"/>
  <c r="AJ128" i="6"/>
  <c r="AK128" i="6"/>
  <c r="AL128" i="6"/>
  <c r="AM128" i="6"/>
  <c r="AN128" i="6"/>
  <c r="AO128" i="6"/>
  <c r="AP128" i="6"/>
  <c r="C129" i="6"/>
  <c r="D129" i="6"/>
  <c r="E129" i="6"/>
  <c r="F129" i="6"/>
  <c r="G129" i="6"/>
  <c r="H129" i="6"/>
  <c r="I129" i="6"/>
  <c r="J129" i="6"/>
  <c r="K129" i="6"/>
  <c r="L129" i="6"/>
  <c r="M129" i="6"/>
  <c r="N129" i="6"/>
  <c r="O129" i="6"/>
  <c r="P129" i="6"/>
  <c r="Q129" i="6"/>
  <c r="R129" i="6"/>
  <c r="S129" i="6"/>
  <c r="T129" i="6"/>
  <c r="U129" i="6"/>
  <c r="V129" i="6"/>
  <c r="W129" i="6"/>
  <c r="X129" i="6"/>
  <c r="Y129" i="6"/>
  <c r="Z129" i="6"/>
  <c r="AA129" i="6"/>
  <c r="AB129" i="6"/>
  <c r="AC129" i="6"/>
  <c r="AD129" i="6"/>
  <c r="AE129" i="6"/>
  <c r="AF129" i="6"/>
  <c r="AG129" i="6"/>
  <c r="AH129" i="6"/>
  <c r="AI129" i="6"/>
  <c r="AJ129" i="6"/>
  <c r="AK129" i="6"/>
  <c r="AL129" i="6"/>
  <c r="AM129" i="6"/>
  <c r="AN129" i="6"/>
  <c r="AO129" i="6"/>
  <c r="AP129" i="6"/>
  <c r="C130" i="6"/>
  <c r="D130" i="6"/>
  <c r="E130" i="6"/>
  <c r="F130" i="6"/>
  <c r="G130" i="6"/>
  <c r="H130" i="6"/>
  <c r="I130" i="6"/>
  <c r="J130" i="6"/>
  <c r="K130" i="6"/>
  <c r="L130" i="6"/>
  <c r="M130" i="6"/>
  <c r="N130" i="6"/>
  <c r="O130" i="6"/>
  <c r="P130" i="6"/>
  <c r="Q130" i="6"/>
  <c r="R130" i="6"/>
  <c r="S130" i="6"/>
  <c r="T130" i="6"/>
  <c r="U130" i="6"/>
  <c r="V130" i="6"/>
  <c r="W130" i="6"/>
  <c r="X130" i="6"/>
  <c r="Y130" i="6"/>
  <c r="Z130" i="6"/>
  <c r="AA130" i="6"/>
  <c r="AB130" i="6"/>
  <c r="AC130" i="6"/>
  <c r="AD130" i="6"/>
  <c r="AE130" i="6"/>
  <c r="AF130" i="6"/>
  <c r="AG130" i="6"/>
  <c r="AH130" i="6"/>
  <c r="AI130" i="6"/>
  <c r="AJ130" i="6"/>
  <c r="AK130" i="6"/>
  <c r="AL130" i="6"/>
  <c r="AM130" i="6"/>
  <c r="AN130" i="6"/>
  <c r="AO130" i="6"/>
  <c r="AP130" i="6"/>
  <c r="C131" i="6"/>
  <c r="D131" i="6"/>
  <c r="E131" i="6"/>
  <c r="F131" i="6"/>
  <c r="G131" i="6"/>
  <c r="H131" i="6"/>
  <c r="I131" i="6"/>
  <c r="J131" i="6"/>
  <c r="K131" i="6"/>
  <c r="L131" i="6"/>
  <c r="M131" i="6"/>
  <c r="N131" i="6"/>
  <c r="O131" i="6"/>
  <c r="P131" i="6"/>
  <c r="Q131" i="6"/>
  <c r="R131" i="6"/>
  <c r="S131" i="6"/>
  <c r="T131" i="6"/>
  <c r="U131" i="6"/>
  <c r="V131" i="6"/>
  <c r="W131" i="6"/>
  <c r="X131" i="6"/>
  <c r="Y131" i="6"/>
  <c r="Z131" i="6"/>
  <c r="AA131" i="6"/>
  <c r="AB131" i="6"/>
  <c r="AC131" i="6"/>
  <c r="AD131" i="6"/>
  <c r="AE131" i="6"/>
  <c r="AF131" i="6"/>
  <c r="AG131" i="6"/>
  <c r="AH131" i="6"/>
  <c r="AI131" i="6"/>
  <c r="AJ131" i="6"/>
  <c r="AK131" i="6"/>
  <c r="AL131" i="6"/>
  <c r="AM131" i="6"/>
  <c r="AN131" i="6"/>
  <c r="AO131" i="6"/>
  <c r="AP131" i="6"/>
  <c r="C132" i="6"/>
  <c r="D132" i="6"/>
  <c r="E132" i="6"/>
  <c r="F132" i="6"/>
  <c r="G132" i="6"/>
  <c r="H132" i="6"/>
  <c r="I132" i="6"/>
  <c r="J132" i="6"/>
  <c r="K132" i="6"/>
  <c r="L132" i="6"/>
  <c r="M132" i="6"/>
  <c r="N132" i="6"/>
  <c r="O132" i="6"/>
  <c r="P132" i="6"/>
  <c r="Q132" i="6"/>
  <c r="R132" i="6"/>
  <c r="S132" i="6"/>
  <c r="T132" i="6"/>
  <c r="U132" i="6"/>
  <c r="V132" i="6"/>
  <c r="W132" i="6"/>
  <c r="X132" i="6"/>
  <c r="Y132" i="6"/>
  <c r="Z132" i="6"/>
  <c r="AA132" i="6"/>
  <c r="AB132" i="6"/>
  <c r="AC132" i="6"/>
  <c r="AD132" i="6"/>
  <c r="AE132" i="6"/>
  <c r="AF132" i="6"/>
  <c r="AG132" i="6"/>
  <c r="AH132" i="6"/>
  <c r="AI132" i="6"/>
  <c r="AJ132" i="6"/>
  <c r="AK132" i="6"/>
  <c r="AL132" i="6"/>
  <c r="AM132" i="6"/>
  <c r="AN132" i="6"/>
  <c r="AO132" i="6"/>
  <c r="AP132" i="6"/>
  <c r="C133" i="6"/>
  <c r="D133" i="6"/>
  <c r="E133" i="6"/>
  <c r="F133" i="6"/>
  <c r="G133" i="6"/>
  <c r="H133" i="6"/>
  <c r="I133" i="6"/>
  <c r="J133" i="6"/>
  <c r="K133" i="6"/>
  <c r="L133" i="6"/>
  <c r="M133" i="6"/>
  <c r="N133" i="6"/>
  <c r="O133" i="6"/>
  <c r="P133" i="6"/>
  <c r="Q133" i="6"/>
  <c r="R133" i="6"/>
  <c r="S133" i="6"/>
  <c r="T133" i="6"/>
  <c r="U133" i="6"/>
  <c r="V133" i="6"/>
  <c r="W133" i="6"/>
  <c r="X133" i="6"/>
  <c r="Y133" i="6"/>
  <c r="Z133" i="6"/>
  <c r="AA133" i="6"/>
  <c r="AB133" i="6"/>
  <c r="AC133" i="6"/>
  <c r="AD133" i="6"/>
  <c r="AE133" i="6"/>
  <c r="AF133" i="6"/>
  <c r="AG133" i="6"/>
  <c r="AH133" i="6"/>
  <c r="AI133" i="6"/>
  <c r="AJ133" i="6"/>
  <c r="AK133" i="6"/>
  <c r="AL133" i="6"/>
  <c r="AM133" i="6"/>
  <c r="AN133" i="6"/>
  <c r="AO133" i="6"/>
  <c r="AP133" i="6"/>
  <c r="C134" i="6"/>
  <c r="D134" i="6"/>
  <c r="E134" i="6"/>
  <c r="F134" i="6"/>
  <c r="G134" i="6"/>
  <c r="H134" i="6"/>
  <c r="I134" i="6"/>
  <c r="J134" i="6"/>
  <c r="K134" i="6"/>
  <c r="L134" i="6"/>
  <c r="M134" i="6"/>
  <c r="N134" i="6"/>
  <c r="O134" i="6"/>
  <c r="P134" i="6"/>
  <c r="Q134" i="6"/>
  <c r="R134" i="6"/>
  <c r="S134" i="6"/>
  <c r="T134" i="6"/>
  <c r="U134" i="6"/>
  <c r="V134" i="6"/>
  <c r="W134" i="6"/>
  <c r="X134" i="6"/>
  <c r="Y134" i="6"/>
  <c r="Z134" i="6"/>
  <c r="AA134" i="6"/>
  <c r="AB134" i="6"/>
  <c r="AC134" i="6"/>
  <c r="AD134" i="6"/>
  <c r="AE134" i="6"/>
  <c r="AF134" i="6"/>
  <c r="AG134" i="6"/>
  <c r="AH134" i="6"/>
  <c r="AI134" i="6"/>
  <c r="AJ134" i="6"/>
  <c r="AK134" i="6"/>
  <c r="AL134" i="6"/>
  <c r="AM134" i="6"/>
  <c r="AN134" i="6"/>
  <c r="AO134" i="6"/>
  <c r="AP134" i="6"/>
  <c r="C135" i="6"/>
  <c r="D135" i="6"/>
  <c r="E135" i="6"/>
  <c r="F135" i="6"/>
  <c r="G135" i="6"/>
  <c r="H135" i="6"/>
  <c r="I135" i="6"/>
  <c r="J135" i="6"/>
  <c r="K135" i="6"/>
  <c r="L135" i="6"/>
  <c r="M135" i="6"/>
  <c r="N135" i="6"/>
  <c r="O135" i="6"/>
  <c r="P135" i="6"/>
  <c r="Q135" i="6"/>
  <c r="R135" i="6"/>
  <c r="S135" i="6"/>
  <c r="T135" i="6"/>
  <c r="U135" i="6"/>
  <c r="V135" i="6"/>
  <c r="W135" i="6"/>
  <c r="X135" i="6"/>
  <c r="Y135" i="6"/>
  <c r="Z135" i="6"/>
  <c r="AA135" i="6"/>
  <c r="AB135" i="6"/>
  <c r="AC135" i="6"/>
  <c r="AD135" i="6"/>
  <c r="AE135" i="6"/>
  <c r="AF135" i="6"/>
  <c r="AG135" i="6"/>
  <c r="AH135" i="6"/>
  <c r="AI135" i="6"/>
  <c r="AJ135" i="6"/>
  <c r="AK135" i="6"/>
  <c r="AL135" i="6"/>
  <c r="AM135" i="6"/>
  <c r="AN135" i="6"/>
  <c r="AO135" i="6"/>
  <c r="AP135" i="6"/>
  <c r="C136" i="6"/>
  <c r="D136" i="6"/>
  <c r="E136" i="6"/>
  <c r="F136" i="6"/>
  <c r="G136" i="6"/>
  <c r="H136" i="6"/>
  <c r="I136" i="6"/>
  <c r="J136" i="6"/>
  <c r="K136" i="6"/>
  <c r="L136" i="6"/>
  <c r="M136" i="6"/>
  <c r="N136" i="6"/>
  <c r="O136" i="6"/>
  <c r="P136" i="6"/>
  <c r="Q136" i="6"/>
  <c r="R136" i="6"/>
  <c r="S136" i="6"/>
  <c r="T136" i="6"/>
  <c r="U136" i="6"/>
  <c r="V136" i="6"/>
  <c r="W136" i="6"/>
  <c r="X136" i="6"/>
  <c r="Y136" i="6"/>
  <c r="Z136" i="6"/>
  <c r="AA136" i="6"/>
  <c r="AB136" i="6"/>
  <c r="AC136" i="6"/>
  <c r="AD136" i="6"/>
  <c r="AE136" i="6"/>
  <c r="AF136" i="6"/>
  <c r="AG136" i="6"/>
  <c r="AH136" i="6"/>
  <c r="AI136" i="6"/>
  <c r="AJ136" i="6"/>
  <c r="AK136" i="6"/>
  <c r="AL136" i="6"/>
  <c r="AM136" i="6"/>
  <c r="AN136" i="6"/>
  <c r="AO136" i="6"/>
  <c r="AP136" i="6"/>
  <c r="C137" i="6"/>
  <c r="D137" i="6"/>
  <c r="E137" i="6"/>
  <c r="F137" i="6"/>
  <c r="G137" i="6"/>
  <c r="H137" i="6"/>
  <c r="I137" i="6"/>
  <c r="J137" i="6"/>
  <c r="K137" i="6"/>
  <c r="L137" i="6"/>
  <c r="M137" i="6"/>
  <c r="N137" i="6"/>
  <c r="O137" i="6"/>
  <c r="P137" i="6"/>
  <c r="Q137" i="6"/>
  <c r="R137" i="6"/>
  <c r="S137" i="6"/>
  <c r="T137" i="6"/>
  <c r="U137" i="6"/>
  <c r="V137" i="6"/>
  <c r="W137" i="6"/>
  <c r="X137" i="6"/>
  <c r="Y137" i="6"/>
  <c r="Z137" i="6"/>
  <c r="AA137" i="6"/>
  <c r="AB137" i="6"/>
  <c r="AC137" i="6"/>
  <c r="AD137" i="6"/>
  <c r="AE137" i="6"/>
  <c r="AF137" i="6"/>
  <c r="AG137" i="6"/>
  <c r="AH137" i="6"/>
  <c r="AI137" i="6"/>
  <c r="AJ137" i="6"/>
  <c r="AK137" i="6"/>
  <c r="AL137" i="6"/>
  <c r="AM137" i="6"/>
  <c r="AN137" i="6"/>
  <c r="AO137" i="6"/>
  <c r="AP137" i="6"/>
  <c r="C138" i="6"/>
  <c r="D138" i="6"/>
  <c r="E138" i="6"/>
  <c r="F138" i="6"/>
  <c r="G138" i="6"/>
  <c r="H138" i="6"/>
  <c r="I138" i="6"/>
  <c r="J138" i="6"/>
  <c r="K138" i="6"/>
  <c r="L138" i="6"/>
  <c r="M138" i="6"/>
  <c r="N138" i="6"/>
  <c r="O138" i="6"/>
  <c r="P138" i="6"/>
  <c r="Q138" i="6"/>
  <c r="R138" i="6"/>
  <c r="S138" i="6"/>
  <c r="T138" i="6"/>
  <c r="U138" i="6"/>
  <c r="V138" i="6"/>
  <c r="W138" i="6"/>
  <c r="X138" i="6"/>
  <c r="Y138" i="6"/>
  <c r="Z138" i="6"/>
  <c r="AA138" i="6"/>
  <c r="AB138" i="6"/>
  <c r="AC138" i="6"/>
  <c r="AD138" i="6"/>
  <c r="AE138" i="6"/>
  <c r="AF138" i="6"/>
  <c r="AG138" i="6"/>
  <c r="AH138" i="6"/>
  <c r="AI138" i="6"/>
  <c r="AJ138" i="6"/>
  <c r="AK138" i="6"/>
  <c r="AL138" i="6"/>
  <c r="AM138" i="6"/>
  <c r="AN138" i="6"/>
  <c r="AO138" i="6"/>
  <c r="AP138" i="6"/>
  <c r="C139" i="6"/>
  <c r="D139" i="6"/>
  <c r="E139" i="6"/>
  <c r="F139" i="6"/>
  <c r="G139" i="6"/>
  <c r="H139" i="6"/>
  <c r="I139" i="6"/>
  <c r="J139" i="6"/>
  <c r="K139" i="6"/>
  <c r="L139" i="6"/>
  <c r="M139" i="6"/>
  <c r="N139" i="6"/>
  <c r="O139" i="6"/>
  <c r="P139" i="6"/>
  <c r="Q139" i="6"/>
  <c r="R139" i="6"/>
  <c r="S139" i="6"/>
  <c r="T139" i="6"/>
  <c r="U139" i="6"/>
  <c r="V139" i="6"/>
  <c r="W139" i="6"/>
  <c r="X139" i="6"/>
  <c r="Y139" i="6"/>
  <c r="Z139" i="6"/>
  <c r="AA139" i="6"/>
  <c r="AB139" i="6"/>
  <c r="AC139" i="6"/>
  <c r="AD139" i="6"/>
  <c r="AE139" i="6"/>
  <c r="AF139" i="6"/>
  <c r="AG139" i="6"/>
  <c r="AH139" i="6"/>
  <c r="AI139" i="6"/>
  <c r="AJ139" i="6"/>
  <c r="AK139" i="6"/>
  <c r="AL139" i="6"/>
  <c r="AM139" i="6"/>
  <c r="AN139" i="6"/>
  <c r="AO139" i="6"/>
  <c r="AP139" i="6"/>
  <c r="C140" i="6"/>
  <c r="D140" i="6"/>
  <c r="E140" i="6"/>
  <c r="F140" i="6"/>
  <c r="G140" i="6"/>
  <c r="H140" i="6"/>
  <c r="I140" i="6"/>
  <c r="J140" i="6"/>
  <c r="K140" i="6"/>
  <c r="L140" i="6"/>
  <c r="M140" i="6"/>
  <c r="N140" i="6"/>
  <c r="O140" i="6"/>
  <c r="P140" i="6"/>
  <c r="Q140" i="6"/>
  <c r="R140" i="6"/>
  <c r="S140" i="6"/>
  <c r="T140" i="6"/>
  <c r="U140" i="6"/>
  <c r="V140" i="6"/>
  <c r="W140" i="6"/>
  <c r="X140" i="6"/>
  <c r="Y140" i="6"/>
  <c r="Z140" i="6"/>
  <c r="AA140" i="6"/>
  <c r="AB140" i="6"/>
  <c r="AC140" i="6"/>
  <c r="AD140" i="6"/>
  <c r="AE140" i="6"/>
  <c r="AF140" i="6"/>
  <c r="AG140" i="6"/>
  <c r="AH140" i="6"/>
  <c r="AI140" i="6"/>
  <c r="AJ140" i="6"/>
  <c r="AK140" i="6"/>
  <c r="AL140" i="6"/>
  <c r="AM140" i="6"/>
  <c r="AN140" i="6"/>
  <c r="AO140" i="6"/>
  <c r="AP140" i="6"/>
  <c r="C141" i="6"/>
  <c r="D141" i="6"/>
  <c r="E141" i="6"/>
  <c r="F141" i="6"/>
  <c r="G141" i="6"/>
  <c r="H141" i="6"/>
  <c r="I141" i="6"/>
  <c r="J141" i="6"/>
  <c r="K141" i="6"/>
  <c r="L141" i="6"/>
  <c r="M141" i="6"/>
  <c r="N141" i="6"/>
  <c r="O141" i="6"/>
  <c r="P141" i="6"/>
  <c r="Q141" i="6"/>
  <c r="R141" i="6"/>
  <c r="S141" i="6"/>
  <c r="T141" i="6"/>
  <c r="U141" i="6"/>
  <c r="V141" i="6"/>
  <c r="W141" i="6"/>
  <c r="X141" i="6"/>
  <c r="Y141" i="6"/>
  <c r="Z141" i="6"/>
  <c r="AA141" i="6"/>
  <c r="AB141" i="6"/>
  <c r="AC141" i="6"/>
  <c r="AD141" i="6"/>
  <c r="AE141" i="6"/>
  <c r="AF141" i="6"/>
  <c r="AG141" i="6"/>
  <c r="AH141" i="6"/>
  <c r="AI141" i="6"/>
  <c r="AJ141" i="6"/>
  <c r="AK141" i="6"/>
  <c r="AL141" i="6"/>
  <c r="AM141" i="6"/>
  <c r="AN141" i="6"/>
  <c r="AO141" i="6"/>
  <c r="AP141" i="6"/>
  <c r="C142" i="6"/>
  <c r="D142" i="6"/>
  <c r="E142" i="6"/>
  <c r="F142" i="6"/>
  <c r="G142" i="6"/>
  <c r="H142" i="6"/>
  <c r="I142" i="6"/>
  <c r="J142" i="6"/>
  <c r="K142" i="6"/>
  <c r="L142" i="6"/>
  <c r="M142" i="6"/>
  <c r="N142" i="6"/>
  <c r="O142" i="6"/>
  <c r="P142" i="6"/>
  <c r="Q142" i="6"/>
  <c r="R142" i="6"/>
  <c r="S142" i="6"/>
  <c r="T142" i="6"/>
  <c r="U142" i="6"/>
  <c r="V142" i="6"/>
  <c r="W142" i="6"/>
  <c r="X142" i="6"/>
  <c r="Y142" i="6"/>
  <c r="Z142" i="6"/>
  <c r="AA142" i="6"/>
  <c r="AB142" i="6"/>
  <c r="AC142" i="6"/>
  <c r="AD142" i="6"/>
  <c r="AE142" i="6"/>
  <c r="AF142" i="6"/>
  <c r="AG142" i="6"/>
  <c r="AH142" i="6"/>
  <c r="AI142" i="6"/>
  <c r="AJ142" i="6"/>
  <c r="AK142" i="6"/>
  <c r="AL142" i="6"/>
  <c r="AM142" i="6"/>
  <c r="AN142" i="6"/>
  <c r="AO142" i="6"/>
  <c r="AP142" i="6"/>
  <c r="C143" i="6"/>
  <c r="D143" i="6"/>
  <c r="E143" i="6"/>
  <c r="F143" i="6"/>
  <c r="G143" i="6"/>
  <c r="H143" i="6"/>
  <c r="I143" i="6"/>
  <c r="J143" i="6"/>
  <c r="K143" i="6"/>
  <c r="L143" i="6"/>
  <c r="M143" i="6"/>
  <c r="N143" i="6"/>
  <c r="O143" i="6"/>
  <c r="P143" i="6"/>
  <c r="Q143" i="6"/>
  <c r="R143" i="6"/>
  <c r="S143" i="6"/>
  <c r="T143" i="6"/>
  <c r="U143" i="6"/>
  <c r="V143" i="6"/>
  <c r="W143" i="6"/>
  <c r="X143" i="6"/>
  <c r="Y143" i="6"/>
  <c r="Z143" i="6"/>
  <c r="AA143" i="6"/>
  <c r="AB143" i="6"/>
  <c r="AC143" i="6"/>
  <c r="AD143" i="6"/>
  <c r="AE143" i="6"/>
  <c r="AF143" i="6"/>
  <c r="AG143" i="6"/>
  <c r="AH143" i="6"/>
  <c r="AI143" i="6"/>
  <c r="AJ143" i="6"/>
  <c r="AK143" i="6"/>
  <c r="AL143" i="6"/>
  <c r="AM143" i="6"/>
  <c r="AN143" i="6"/>
  <c r="AO143" i="6"/>
  <c r="AP143" i="6"/>
  <c r="C144" i="6"/>
  <c r="D144" i="6"/>
  <c r="E144" i="6"/>
  <c r="F144" i="6"/>
  <c r="G144" i="6"/>
  <c r="H144" i="6"/>
  <c r="I144" i="6"/>
  <c r="J144" i="6"/>
  <c r="K144" i="6"/>
  <c r="L144" i="6"/>
  <c r="M144" i="6"/>
  <c r="N144" i="6"/>
  <c r="O144" i="6"/>
  <c r="P144" i="6"/>
  <c r="Q144" i="6"/>
  <c r="R144" i="6"/>
  <c r="S144" i="6"/>
  <c r="T144" i="6"/>
  <c r="U144" i="6"/>
  <c r="V144" i="6"/>
  <c r="W144" i="6"/>
  <c r="X144" i="6"/>
  <c r="Y144" i="6"/>
  <c r="Z144" i="6"/>
  <c r="AA144" i="6"/>
  <c r="AB144" i="6"/>
  <c r="AC144" i="6"/>
  <c r="AD144" i="6"/>
  <c r="AE144" i="6"/>
  <c r="AF144" i="6"/>
  <c r="AG144" i="6"/>
  <c r="AH144" i="6"/>
  <c r="AI144" i="6"/>
  <c r="AJ144" i="6"/>
  <c r="AK144" i="6"/>
  <c r="AL144" i="6"/>
  <c r="AM144" i="6"/>
  <c r="AN144" i="6"/>
  <c r="AO144" i="6"/>
  <c r="AP144" i="6"/>
  <c r="C145" i="6"/>
  <c r="D145" i="6"/>
  <c r="E145" i="6"/>
  <c r="F145" i="6"/>
  <c r="G145" i="6"/>
  <c r="H145" i="6"/>
  <c r="I145" i="6"/>
  <c r="J145" i="6"/>
  <c r="K145" i="6"/>
  <c r="L145" i="6"/>
  <c r="M145" i="6"/>
  <c r="N145" i="6"/>
  <c r="O145" i="6"/>
  <c r="P145" i="6"/>
  <c r="Q145" i="6"/>
  <c r="R145" i="6"/>
  <c r="S145" i="6"/>
  <c r="T145" i="6"/>
  <c r="U145" i="6"/>
  <c r="V145" i="6"/>
  <c r="W145" i="6"/>
  <c r="X145" i="6"/>
  <c r="Y145" i="6"/>
  <c r="Z145" i="6"/>
  <c r="AA145" i="6"/>
  <c r="AB145" i="6"/>
  <c r="AC145" i="6"/>
  <c r="AD145" i="6"/>
  <c r="AE145" i="6"/>
  <c r="AF145" i="6"/>
  <c r="AG145" i="6"/>
  <c r="AH145" i="6"/>
  <c r="AI145" i="6"/>
  <c r="AJ145" i="6"/>
  <c r="AK145" i="6"/>
  <c r="AL145" i="6"/>
  <c r="AM145" i="6"/>
  <c r="AN145" i="6"/>
  <c r="AO145" i="6"/>
  <c r="AP145" i="6"/>
  <c r="C146" i="6"/>
  <c r="D146" i="6"/>
  <c r="E146" i="6"/>
  <c r="F146" i="6"/>
  <c r="G146" i="6"/>
  <c r="H146" i="6"/>
  <c r="I146" i="6"/>
  <c r="J146" i="6"/>
  <c r="K146" i="6"/>
  <c r="L146" i="6"/>
  <c r="M146" i="6"/>
  <c r="N146" i="6"/>
  <c r="O146" i="6"/>
  <c r="P146" i="6"/>
  <c r="Q146" i="6"/>
  <c r="R146" i="6"/>
  <c r="S146" i="6"/>
  <c r="T146" i="6"/>
  <c r="U146" i="6"/>
  <c r="V146" i="6"/>
  <c r="W146" i="6"/>
  <c r="X146" i="6"/>
  <c r="Y146" i="6"/>
  <c r="Z146" i="6"/>
  <c r="AA146" i="6"/>
  <c r="AB146" i="6"/>
  <c r="AC146" i="6"/>
  <c r="AD146" i="6"/>
  <c r="AE146" i="6"/>
  <c r="AF146" i="6"/>
  <c r="AG146" i="6"/>
  <c r="AH146" i="6"/>
  <c r="AI146" i="6"/>
  <c r="AJ146" i="6"/>
  <c r="AK146" i="6"/>
  <c r="AL146" i="6"/>
  <c r="AM146" i="6"/>
  <c r="AN146" i="6"/>
  <c r="AO146" i="6"/>
  <c r="AP146" i="6"/>
  <c r="C147" i="6"/>
  <c r="D147" i="6"/>
  <c r="E147" i="6"/>
  <c r="F147" i="6"/>
  <c r="G147" i="6"/>
  <c r="H147" i="6"/>
  <c r="I147" i="6"/>
  <c r="J147" i="6"/>
  <c r="K147" i="6"/>
  <c r="L147" i="6"/>
  <c r="M147" i="6"/>
  <c r="N147" i="6"/>
  <c r="O147" i="6"/>
  <c r="P147" i="6"/>
  <c r="Q147" i="6"/>
  <c r="R147" i="6"/>
  <c r="S147" i="6"/>
  <c r="T147" i="6"/>
  <c r="U147" i="6"/>
  <c r="V147" i="6"/>
  <c r="W147" i="6"/>
  <c r="X147" i="6"/>
  <c r="Y147" i="6"/>
  <c r="Z147" i="6"/>
  <c r="AA147" i="6"/>
  <c r="AB147" i="6"/>
  <c r="AC147" i="6"/>
  <c r="AD147" i="6"/>
  <c r="AE147" i="6"/>
  <c r="AF147" i="6"/>
  <c r="AG147" i="6"/>
  <c r="AH147" i="6"/>
  <c r="AI147" i="6"/>
  <c r="AJ147" i="6"/>
  <c r="AK147" i="6"/>
  <c r="AL147" i="6"/>
  <c r="AM147" i="6"/>
  <c r="AN147" i="6"/>
  <c r="AO147" i="6"/>
  <c r="AP147" i="6"/>
  <c r="C148" i="6"/>
  <c r="D148" i="6"/>
  <c r="E148" i="6"/>
  <c r="F148" i="6"/>
  <c r="G148" i="6"/>
  <c r="H148" i="6"/>
  <c r="I148" i="6"/>
  <c r="J148" i="6"/>
  <c r="K148" i="6"/>
  <c r="L148" i="6"/>
  <c r="M148" i="6"/>
  <c r="N148" i="6"/>
  <c r="O148" i="6"/>
  <c r="P148" i="6"/>
  <c r="Q148" i="6"/>
  <c r="R148" i="6"/>
  <c r="S148" i="6"/>
  <c r="T148" i="6"/>
  <c r="U148" i="6"/>
  <c r="V148" i="6"/>
  <c r="W148" i="6"/>
  <c r="X148" i="6"/>
  <c r="Y148" i="6"/>
  <c r="Z148" i="6"/>
  <c r="AA148" i="6"/>
  <c r="AB148" i="6"/>
  <c r="AC148" i="6"/>
  <c r="AD148" i="6"/>
  <c r="AE148" i="6"/>
  <c r="AF148" i="6"/>
  <c r="AG148" i="6"/>
  <c r="AH148" i="6"/>
  <c r="AI148" i="6"/>
  <c r="AJ148" i="6"/>
  <c r="AK148" i="6"/>
  <c r="AL148" i="6"/>
  <c r="AM148" i="6"/>
  <c r="AN148" i="6"/>
  <c r="AO148" i="6"/>
  <c r="AP148" i="6"/>
  <c r="C149" i="6"/>
  <c r="D149" i="6"/>
  <c r="E149" i="6"/>
  <c r="F149" i="6"/>
  <c r="G149" i="6"/>
  <c r="H149" i="6"/>
  <c r="I149" i="6"/>
  <c r="J149" i="6"/>
  <c r="K149" i="6"/>
  <c r="L149" i="6"/>
  <c r="M149" i="6"/>
  <c r="N149" i="6"/>
  <c r="O149" i="6"/>
  <c r="P149" i="6"/>
  <c r="Q149" i="6"/>
  <c r="R149" i="6"/>
  <c r="S149" i="6"/>
  <c r="T149" i="6"/>
  <c r="U149" i="6"/>
  <c r="V149" i="6"/>
  <c r="W149" i="6"/>
  <c r="X149" i="6"/>
  <c r="Y149" i="6"/>
  <c r="Z149" i="6"/>
  <c r="AA149" i="6"/>
  <c r="AB149" i="6"/>
  <c r="AC149" i="6"/>
  <c r="AD149" i="6"/>
  <c r="AE149" i="6"/>
  <c r="AF149" i="6"/>
  <c r="AG149" i="6"/>
  <c r="AH149" i="6"/>
  <c r="AI149" i="6"/>
  <c r="AJ149" i="6"/>
  <c r="AK149" i="6"/>
  <c r="AL149" i="6"/>
  <c r="AM149" i="6"/>
  <c r="AN149" i="6"/>
  <c r="AO149" i="6"/>
  <c r="AP149" i="6"/>
  <c r="C150" i="6"/>
  <c r="D150" i="6"/>
  <c r="E150" i="6"/>
  <c r="F150" i="6"/>
  <c r="G150" i="6"/>
  <c r="H150" i="6"/>
  <c r="I150" i="6"/>
  <c r="J150" i="6"/>
  <c r="K150" i="6"/>
  <c r="L150" i="6"/>
  <c r="M150" i="6"/>
  <c r="N150" i="6"/>
  <c r="O150" i="6"/>
  <c r="P150" i="6"/>
  <c r="Q150" i="6"/>
  <c r="R150" i="6"/>
  <c r="S150" i="6"/>
  <c r="T150" i="6"/>
  <c r="U150" i="6"/>
  <c r="V150" i="6"/>
  <c r="W150" i="6"/>
  <c r="X150" i="6"/>
  <c r="Y150" i="6"/>
  <c r="Z150" i="6"/>
  <c r="AA150" i="6"/>
  <c r="AB150" i="6"/>
  <c r="AC150" i="6"/>
  <c r="AD150" i="6"/>
  <c r="AE150" i="6"/>
  <c r="AF150" i="6"/>
  <c r="AG150" i="6"/>
  <c r="AH150" i="6"/>
  <c r="AI150" i="6"/>
  <c r="AJ150" i="6"/>
  <c r="AK150" i="6"/>
  <c r="AL150" i="6"/>
  <c r="AM150" i="6"/>
  <c r="AN150" i="6"/>
  <c r="AO150" i="6"/>
  <c r="AP150" i="6"/>
  <c r="C151" i="6"/>
  <c r="D151" i="6"/>
  <c r="E151" i="6"/>
  <c r="F151" i="6"/>
  <c r="G151" i="6"/>
  <c r="H151" i="6"/>
  <c r="I151" i="6"/>
  <c r="J151" i="6"/>
  <c r="K151" i="6"/>
  <c r="L151" i="6"/>
  <c r="M151" i="6"/>
  <c r="N151" i="6"/>
  <c r="O151" i="6"/>
  <c r="P151" i="6"/>
  <c r="Q151" i="6"/>
  <c r="R151" i="6"/>
  <c r="S151" i="6"/>
  <c r="T151" i="6"/>
  <c r="U151" i="6"/>
  <c r="V151" i="6"/>
  <c r="W151" i="6"/>
  <c r="X151" i="6"/>
  <c r="Y151" i="6"/>
  <c r="Z151" i="6"/>
  <c r="AA151" i="6"/>
  <c r="AB151" i="6"/>
  <c r="AC151" i="6"/>
  <c r="AD151" i="6"/>
  <c r="AE151" i="6"/>
  <c r="AF151" i="6"/>
  <c r="AG151" i="6"/>
  <c r="AH151" i="6"/>
  <c r="AI151" i="6"/>
  <c r="AJ151" i="6"/>
  <c r="AK151" i="6"/>
  <c r="AL151" i="6"/>
  <c r="AM151" i="6"/>
  <c r="AN151" i="6"/>
  <c r="AO151" i="6"/>
  <c r="AP151" i="6"/>
  <c r="C152" i="6"/>
  <c r="D152" i="6"/>
  <c r="E152" i="6"/>
  <c r="F152" i="6"/>
  <c r="G152" i="6"/>
  <c r="H152" i="6"/>
  <c r="I152" i="6"/>
  <c r="J152" i="6"/>
  <c r="K152" i="6"/>
  <c r="L152" i="6"/>
  <c r="M152" i="6"/>
  <c r="N152" i="6"/>
  <c r="O152" i="6"/>
  <c r="P152" i="6"/>
  <c r="Q152" i="6"/>
  <c r="R152" i="6"/>
  <c r="S152" i="6"/>
  <c r="T152" i="6"/>
  <c r="U152" i="6"/>
  <c r="V152" i="6"/>
  <c r="W152" i="6"/>
  <c r="X152" i="6"/>
  <c r="Y152" i="6"/>
  <c r="Z152" i="6"/>
  <c r="AA152" i="6"/>
  <c r="AB152" i="6"/>
  <c r="AC152" i="6"/>
  <c r="AD152" i="6"/>
  <c r="AE152" i="6"/>
  <c r="AF152" i="6"/>
  <c r="AG152" i="6"/>
  <c r="AH152" i="6"/>
  <c r="AI152" i="6"/>
  <c r="AJ152" i="6"/>
  <c r="AK152" i="6"/>
  <c r="AL152" i="6"/>
  <c r="AM152" i="6"/>
  <c r="AN152" i="6"/>
  <c r="AO152" i="6"/>
  <c r="AP152" i="6"/>
  <c r="C153" i="6"/>
  <c r="D153" i="6"/>
  <c r="E153" i="6"/>
  <c r="F153" i="6"/>
  <c r="G153" i="6"/>
  <c r="H153" i="6"/>
  <c r="I153" i="6"/>
  <c r="J153" i="6"/>
  <c r="K153" i="6"/>
  <c r="L153" i="6"/>
  <c r="M153" i="6"/>
  <c r="N153" i="6"/>
  <c r="O153" i="6"/>
  <c r="P153" i="6"/>
  <c r="Q153" i="6"/>
  <c r="R153" i="6"/>
  <c r="S153" i="6"/>
  <c r="T153" i="6"/>
  <c r="U153" i="6"/>
  <c r="V153" i="6"/>
  <c r="W153" i="6"/>
  <c r="X153" i="6"/>
  <c r="Y153" i="6"/>
  <c r="Z153" i="6"/>
  <c r="AA153" i="6"/>
  <c r="AB153" i="6"/>
  <c r="AC153" i="6"/>
  <c r="AD153" i="6"/>
  <c r="AE153" i="6"/>
  <c r="AF153" i="6"/>
  <c r="AG153" i="6"/>
  <c r="AH153" i="6"/>
  <c r="AI153" i="6"/>
  <c r="AJ153" i="6"/>
  <c r="AK153" i="6"/>
  <c r="AL153" i="6"/>
  <c r="AM153" i="6"/>
  <c r="AN153" i="6"/>
  <c r="AO153" i="6"/>
  <c r="AP153" i="6"/>
  <c r="C154" i="6"/>
  <c r="D154" i="6"/>
  <c r="E154" i="6"/>
  <c r="F154" i="6"/>
  <c r="G154" i="6"/>
  <c r="H154" i="6"/>
  <c r="I154" i="6"/>
  <c r="J154" i="6"/>
  <c r="K154" i="6"/>
  <c r="L154" i="6"/>
  <c r="M154" i="6"/>
  <c r="N154" i="6"/>
  <c r="O154" i="6"/>
  <c r="P154" i="6"/>
  <c r="Q154" i="6"/>
  <c r="R154" i="6"/>
  <c r="S154" i="6"/>
  <c r="T154" i="6"/>
  <c r="U154" i="6"/>
  <c r="V154" i="6"/>
  <c r="W154" i="6"/>
  <c r="X154" i="6"/>
  <c r="Y154" i="6"/>
  <c r="Z154" i="6"/>
  <c r="AA154" i="6"/>
  <c r="AB154" i="6"/>
  <c r="AC154" i="6"/>
  <c r="AD154" i="6"/>
  <c r="AE154" i="6"/>
  <c r="AF154" i="6"/>
  <c r="AG154" i="6"/>
  <c r="AH154" i="6"/>
  <c r="AI154" i="6"/>
  <c r="AJ154" i="6"/>
  <c r="AK154" i="6"/>
  <c r="AL154" i="6"/>
  <c r="AM154" i="6"/>
  <c r="AN154" i="6"/>
  <c r="AO154" i="6"/>
  <c r="AP154" i="6"/>
  <c r="C155" i="6"/>
  <c r="D155" i="6"/>
  <c r="E155" i="6"/>
  <c r="F155" i="6"/>
  <c r="G155" i="6"/>
  <c r="H155" i="6"/>
  <c r="I155" i="6"/>
  <c r="J155" i="6"/>
  <c r="K155" i="6"/>
  <c r="L155" i="6"/>
  <c r="M155" i="6"/>
  <c r="N155" i="6"/>
  <c r="O155" i="6"/>
  <c r="P155" i="6"/>
  <c r="Q155" i="6"/>
  <c r="R155" i="6"/>
  <c r="S155" i="6"/>
  <c r="T155" i="6"/>
  <c r="U155" i="6"/>
  <c r="V155" i="6"/>
  <c r="W155" i="6"/>
  <c r="X155" i="6"/>
  <c r="Y155" i="6"/>
  <c r="Z155" i="6"/>
  <c r="AA155" i="6"/>
  <c r="AB155" i="6"/>
  <c r="AC155" i="6"/>
  <c r="AD155" i="6"/>
  <c r="AE155" i="6"/>
  <c r="AF155" i="6"/>
  <c r="AG155" i="6"/>
  <c r="AH155" i="6"/>
  <c r="AI155" i="6"/>
  <c r="AJ155" i="6"/>
  <c r="AK155" i="6"/>
  <c r="AL155" i="6"/>
  <c r="AM155" i="6"/>
  <c r="AN155" i="6"/>
  <c r="AO155" i="6"/>
  <c r="AP155" i="6"/>
  <c r="C156" i="6"/>
  <c r="D156" i="6"/>
  <c r="E156" i="6"/>
  <c r="F156" i="6"/>
  <c r="G156" i="6"/>
  <c r="H156" i="6"/>
  <c r="I156" i="6"/>
  <c r="J156" i="6"/>
  <c r="K156" i="6"/>
  <c r="L156" i="6"/>
  <c r="M156" i="6"/>
  <c r="N156" i="6"/>
  <c r="O156" i="6"/>
  <c r="P156" i="6"/>
  <c r="Q156" i="6"/>
  <c r="R156" i="6"/>
  <c r="S156" i="6"/>
  <c r="T156" i="6"/>
  <c r="U156" i="6"/>
  <c r="V156" i="6"/>
  <c r="W156" i="6"/>
  <c r="X156" i="6"/>
  <c r="Y156" i="6"/>
  <c r="Z156" i="6"/>
  <c r="AA156" i="6"/>
  <c r="AB156" i="6"/>
  <c r="AC156" i="6"/>
  <c r="AD156" i="6"/>
  <c r="AE156" i="6"/>
  <c r="AF156" i="6"/>
  <c r="AG156" i="6"/>
  <c r="AH156" i="6"/>
  <c r="AI156" i="6"/>
  <c r="AJ156" i="6"/>
  <c r="AK156" i="6"/>
  <c r="AL156" i="6"/>
  <c r="AM156" i="6"/>
  <c r="AN156" i="6"/>
  <c r="AO156" i="6"/>
  <c r="AP156" i="6"/>
  <c r="C157" i="6"/>
  <c r="D157" i="6"/>
  <c r="E157" i="6"/>
  <c r="F157" i="6"/>
  <c r="G157" i="6"/>
  <c r="H157" i="6"/>
  <c r="I157" i="6"/>
  <c r="J157" i="6"/>
  <c r="K157" i="6"/>
  <c r="L157" i="6"/>
  <c r="M157" i="6"/>
  <c r="N157" i="6"/>
  <c r="O157" i="6"/>
  <c r="P157" i="6"/>
  <c r="Q157" i="6"/>
  <c r="R157" i="6"/>
  <c r="S157" i="6"/>
  <c r="T157" i="6"/>
  <c r="U157" i="6"/>
  <c r="V157" i="6"/>
  <c r="W157" i="6"/>
  <c r="X157" i="6"/>
  <c r="Y157" i="6"/>
  <c r="Z157" i="6"/>
  <c r="AA157" i="6"/>
  <c r="AB157" i="6"/>
  <c r="AC157" i="6"/>
  <c r="AD157" i="6"/>
  <c r="AE157" i="6"/>
  <c r="AF157" i="6"/>
  <c r="AG157" i="6"/>
  <c r="AH157" i="6"/>
  <c r="AI157" i="6"/>
  <c r="AJ157" i="6"/>
  <c r="AK157" i="6"/>
  <c r="AL157" i="6"/>
  <c r="AM157" i="6"/>
  <c r="AN157" i="6"/>
  <c r="AO157" i="6"/>
  <c r="AP157" i="6"/>
  <c r="C158" i="6"/>
  <c r="D158" i="6"/>
  <c r="E158" i="6"/>
  <c r="F158" i="6"/>
  <c r="G158" i="6"/>
  <c r="H158" i="6"/>
  <c r="I158" i="6"/>
  <c r="J158" i="6"/>
  <c r="K158" i="6"/>
  <c r="L158" i="6"/>
  <c r="M158" i="6"/>
  <c r="N158" i="6"/>
  <c r="O158" i="6"/>
  <c r="P158" i="6"/>
  <c r="Q158" i="6"/>
  <c r="R158" i="6"/>
  <c r="S158" i="6"/>
  <c r="T158" i="6"/>
  <c r="U158" i="6"/>
  <c r="V158" i="6"/>
  <c r="W158" i="6"/>
  <c r="X158" i="6"/>
  <c r="Y158" i="6"/>
  <c r="Z158" i="6"/>
  <c r="AA158" i="6"/>
  <c r="AB158" i="6"/>
  <c r="AC158" i="6"/>
  <c r="AD158" i="6"/>
  <c r="AE158" i="6"/>
  <c r="AF158" i="6"/>
  <c r="AG158" i="6"/>
  <c r="AH158" i="6"/>
  <c r="AI158" i="6"/>
  <c r="AJ158" i="6"/>
  <c r="AK158" i="6"/>
  <c r="AL158" i="6"/>
  <c r="AM158" i="6"/>
  <c r="AN158" i="6"/>
  <c r="AO158" i="6"/>
  <c r="AP158" i="6"/>
  <c r="C159" i="6"/>
  <c r="D159" i="6"/>
  <c r="E159" i="6"/>
  <c r="F159" i="6"/>
  <c r="G159" i="6"/>
  <c r="H159" i="6"/>
  <c r="I159" i="6"/>
  <c r="J159" i="6"/>
  <c r="K159" i="6"/>
  <c r="L159" i="6"/>
  <c r="M159" i="6"/>
  <c r="N159" i="6"/>
  <c r="O159" i="6"/>
  <c r="P159" i="6"/>
  <c r="Q159" i="6"/>
  <c r="R159" i="6"/>
  <c r="S159" i="6"/>
  <c r="T159" i="6"/>
  <c r="U159" i="6"/>
  <c r="V159" i="6"/>
  <c r="W159" i="6"/>
  <c r="X159" i="6"/>
  <c r="Y159" i="6"/>
  <c r="Z159" i="6"/>
  <c r="AA159" i="6"/>
  <c r="AB159" i="6"/>
  <c r="AC159" i="6"/>
  <c r="AD159" i="6"/>
  <c r="AE159" i="6"/>
  <c r="AF159" i="6"/>
  <c r="AG159" i="6"/>
  <c r="AH159" i="6"/>
  <c r="AI159" i="6"/>
  <c r="AJ159" i="6"/>
  <c r="AK159" i="6"/>
  <c r="AL159" i="6"/>
  <c r="AM159" i="6"/>
  <c r="AN159" i="6"/>
  <c r="AO159" i="6"/>
  <c r="AP159" i="6"/>
  <c r="C160" i="6"/>
  <c r="D160" i="6"/>
  <c r="E160" i="6"/>
  <c r="F160" i="6"/>
  <c r="G160" i="6"/>
  <c r="H160" i="6"/>
  <c r="I160" i="6"/>
  <c r="J160" i="6"/>
  <c r="K160" i="6"/>
  <c r="L160" i="6"/>
  <c r="M160" i="6"/>
  <c r="N160" i="6"/>
  <c r="O160" i="6"/>
  <c r="P160" i="6"/>
  <c r="Q160" i="6"/>
  <c r="R160" i="6"/>
  <c r="S160" i="6"/>
  <c r="T160" i="6"/>
  <c r="U160" i="6"/>
  <c r="V160" i="6"/>
  <c r="W160" i="6"/>
  <c r="X160" i="6"/>
  <c r="Y160" i="6"/>
  <c r="Z160" i="6"/>
  <c r="AA160" i="6"/>
  <c r="AB160" i="6"/>
  <c r="AC160" i="6"/>
  <c r="AD160" i="6"/>
  <c r="AE160" i="6"/>
  <c r="AF160" i="6"/>
  <c r="AG160" i="6"/>
  <c r="AH160" i="6"/>
  <c r="AI160" i="6"/>
  <c r="AJ160" i="6"/>
  <c r="AK160" i="6"/>
  <c r="AL160" i="6"/>
  <c r="AM160" i="6"/>
  <c r="AN160" i="6"/>
  <c r="AO160" i="6"/>
  <c r="AP160" i="6"/>
  <c r="C161" i="6"/>
  <c r="D161" i="6"/>
  <c r="E161" i="6"/>
  <c r="F161" i="6"/>
  <c r="G161" i="6"/>
  <c r="H161" i="6"/>
  <c r="I161" i="6"/>
  <c r="J161" i="6"/>
  <c r="K161" i="6"/>
  <c r="L161" i="6"/>
  <c r="M161" i="6"/>
  <c r="N161" i="6"/>
  <c r="O161" i="6"/>
  <c r="P161" i="6"/>
  <c r="Q161" i="6"/>
  <c r="R161" i="6"/>
  <c r="S161" i="6"/>
  <c r="T161" i="6"/>
  <c r="U161" i="6"/>
  <c r="V161" i="6"/>
  <c r="W161" i="6"/>
  <c r="X161" i="6"/>
  <c r="Y161" i="6"/>
  <c r="Z161" i="6"/>
  <c r="AA161" i="6"/>
  <c r="AB161" i="6"/>
  <c r="AC161" i="6"/>
  <c r="AD161" i="6"/>
  <c r="AE161" i="6"/>
  <c r="AF161" i="6"/>
  <c r="AG161" i="6"/>
  <c r="AH161" i="6"/>
  <c r="AI161" i="6"/>
  <c r="AJ161" i="6"/>
  <c r="AK161" i="6"/>
  <c r="AL161" i="6"/>
  <c r="AM161" i="6"/>
  <c r="AN161" i="6"/>
  <c r="AO161" i="6"/>
  <c r="AP161" i="6"/>
  <c r="C162" i="6"/>
  <c r="D162" i="6"/>
  <c r="E162" i="6"/>
  <c r="F162" i="6"/>
  <c r="G162" i="6"/>
  <c r="H162" i="6"/>
  <c r="I162" i="6"/>
  <c r="J162" i="6"/>
  <c r="K162" i="6"/>
  <c r="L162" i="6"/>
  <c r="M162" i="6"/>
  <c r="N162" i="6"/>
  <c r="O162" i="6"/>
  <c r="P162" i="6"/>
  <c r="Q162" i="6"/>
  <c r="R162" i="6"/>
  <c r="S162" i="6"/>
  <c r="T162" i="6"/>
  <c r="U162" i="6"/>
  <c r="V162" i="6"/>
  <c r="W162" i="6"/>
  <c r="X162" i="6"/>
  <c r="Y162" i="6"/>
  <c r="Z162" i="6"/>
  <c r="AA162" i="6"/>
  <c r="AB162" i="6"/>
  <c r="AC162" i="6"/>
  <c r="AD162" i="6"/>
  <c r="AE162" i="6"/>
  <c r="AF162" i="6"/>
  <c r="AG162" i="6"/>
  <c r="AH162" i="6"/>
  <c r="AI162" i="6"/>
  <c r="AJ162" i="6"/>
  <c r="AK162" i="6"/>
  <c r="AL162" i="6"/>
  <c r="AM162" i="6"/>
  <c r="AN162" i="6"/>
  <c r="AO162" i="6"/>
  <c r="AP162" i="6"/>
  <c r="C163" i="6"/>
  <c r="D163" i="6"/>
  <c r="E163" i="6"/>
  <c r="F163" i="6"/>
  <c r="G163" i="6"/>
  <c r="H163" i="6"/>
  <c r="I163" i="6"/>
  <c r="J163" i="6"/>
  <c r="K163" i="6"/>
  <c r="L163" i="6"/>
  <c r="M163" i="6"/>
  <c r="N163" i="6"/>
  <c r="O163" i="6"/>
  <c r="P163" i="6"/>
  <c r="Q163" i="6"/>
  <c r="R163" i="6"/>
  <c r="S163" i="6"/>
  <c r="T163" i="6"/>
  <c r="U163" i="6"/>
  <c r="V163" i="6"/>
  <c r="W163" i="6"/>
  <c r="X163" i="6"/>
  <c r="Y163" i="6"/>
  <c r="Z163" i="6"/>
  <c r="AA163" i="6"/>
  <c r="AB163" i="6"/>
  <c r="AC163" i="6"/>
  <c r="AD163" i="6"/>
  <c r="AE163" i="6"/>
  <c r="AF163" i="6"/>
  <c r="AG163" i="6"/>
  <c r="AH163" i="6"/>
  <c r="AI163" i="6"/>
  <c r="AJ163" i="6"/>
  <c r="AK163" i="6"/>
  <c r="AL163" i="6"/>
  <c r="AM163" i="6"/>
  <c r="AN163" i="6"/>
  <c r="AO163" i="6"/>
  <c r="AP163" i="6"/>
  <c r="C164" i="6"/>
  <c r="D164" i="6"/>
  <c r="E164" i="6"/>
  <c r="F164" i="6"/>
  <c r="G164" i="6"/>
  <c r="H164" i="6"/>
  <c r="I164" i="6"/>
  <c r="J164" i="6"/>
  <c r="K164" i="6"/>
  <c r="L164" i="6"/>
  <c r="M164" i="6"/>
  <c r="N164" i="6"/>
  <c r="O164" i="6"/>
  <c r="P164" i="6"/>
  <c r="Q164" i="6"/>
  <c r="R164" i="6"/>
  <c r="S164" i="6"/>
  <c r="T164" i="6"/>
  <c r="U164" i="6"/>
  <c r="V164" i="6"/>
  <c r="W164" i="6"/>
  <c r="X164" i="6"/>
  <c r="Y164" i="6"/>
  <c r="Z164" i="6"/>
  <c r="AA164" i="6"/>
  <c r="AB164" i="6"/>
  <c r="AC164" i="6"/>
  <c r="AD164" i="6"/>
  <c r="AE164" i="6"/>
  <c r="AF164" i="6"/>
  <c r="AG164" i="6"/>
  <c r="AH164" i="6"/>
  <c r="AI164" i="6"/>
  <c r="AJ164" i="6"/>
  <c r="AK164" i="6"/>
  <c r="AL164" i="6"/>
  <c r="AM164" i="6"/>
  <c r="AN164" i="6"/>
  <c r="AO164" i="6"/>
  <c r="AP164" i="6"/>
  <c r="C165" i="6"/>
  <c r="D165" i="6"/>
  <c r="E165" i="6"/>
  <c r="F165" i="6"/>
  <c r="G165" i="6"/>
  <c r="H165" i="6"/>
  <c r="I165" i="6"/>
  <c r="J165" i="6"/>
  <c r="K165" i="6"/>
  <c r="L165" i="6"/>
  <c r="M165" i="6"/>
  <c r="N165" i="6"/>
  <c r="O165" i="6"/>
  <c r="P165" i="6"/>
  <c r="Q165" i="6"/>
  <c r="R165" i="6"/>
  <c r="S165" i="6"/>
  <c r="T165" i="6"/>
  <c r="U165" i="6"/>
  <c r="V165" i="6"/>
  <c r="W165" i="6"/>
  <c r="X165" i="6"/>
  <c r="Y165" i="6"/>
  <c r="Z165" i="6"/>
  <c r="AA165" i="6"/>
  <c r="AB165" i="6"/>
  <c r="AC165" i="6"/>
  <c r="AD165" i="6"/>
  <c r="AE165" i="6"/>
  <c r="AF165" i="6"/>
  <c r="AG165" i="6"/>
  <c r="AH165" i="6"/>
  <c r="AI165" i="6"/>
  <c r="AJ165" i="6"/>
  <c r="AK165" i="6"/>
  <c r="AL165" i="6"/>
  <c r="AM165" i="6"/>
  <c r="AN165" i="6"/>
  <c r="AO165" i="6"/>
  <c r="AP165" i="6"/>
  <c r="C166" i="6"/>
  <c r="D166" i="6"/>
  <c r="E166" i="6"/>
  <c r="F166" i="6"/>
  <c r="G166" i="6"/>
  <c r="H166" i="6"/>
  <c r="I166" i="6"/>
  <c r="J166" i="6"/>
  <c r="K166" i="6"/>
  <c r="L166" i="6"/>
  <c r="M166" i="6"/>
  <c r="N166" i="6"/>
  <c r="O166" i="6"/>
  <c r="P166" i="6"/>
  <c r="Q166" i="6"/>
  <c r="R166" i="6"/>
  <c r="S166" i="6"/>
  <c r="T166" i="6"/>
  <c r="U166" i="6"/>
  <c r="V166" i="6"/>
  <c r="W166" i="6"/>
  <c r="X166" i="6"/>
  <c r="Y166" i="6"/>
  <c r="Z166" i="6"/>
  <c r="AA166" i="6"/>
  <c r="AB166" i="6"/>
  <c r="AC166" i="6"/>
  <c r="AD166" i="6"/>
  <c r="AE166" i="6"/>
  <c r="AF166" i="6"/>
  <c r="AG166" i="6"/>
  <c r="AH166" i="6"/>
  <c r="AI166" i="6"/>
  <c r="AJ166" i="6"/>
  <c r="AK166" i="6"/>
  <c r="AL166" i="6"/>
  <c r="AM166" i="6"/>
  <c r="AN166" i="6"/>
  <c r="AO166" i="6"/>
  <c r="AP166" i="6"/>
  <c r="C167" i="6"/>
  <c r="D167" i="6"/>
  <c r="E167" i="6"/>
  <c r="F167" i="6"/>
  <c r="G167" i="6"/>
  <c r="H167" i="6"/>
  <c r="I167" i="6"/>
  <c r="J167" i="6"/>
  <c r="K167" i="6"/>
  <c r="L167" i="6"/>
  <c r="M167" i="6"/>
  <c r="N167" i="6"/>
  <c r="O167" i="6"/>
  <c r="P167" i="6"/>
  <c r="Q167" i="6"/>
  <c r="R167" i="6"/>
  <c r="S167" i="6"/>
  <c r="T167" i="6"/>
  <c r="U167" i="6"/>
  <c r="V167" i="6"/>
  <c r="W167" i="6"/>
  <c r="X167" i="6"/>
  <c r="Y167" i="6"/>
  <c r="Z167" i="6"/>
  <c r="AA167" i="6"/>
  <c r="AB167" i="6"/>
  <c r="AC167" i="6"/>
  <c r="AD167" i="6"/>
  <c r="AE167" i="6"/>
  <c r="AF167" i="6"/>
  <c r="AG167" i="6"/>
  <c r="AH167" i="6"/>
  <c r="AI167" i="6"/>
  <c r="AJ167" i="6"/>
  <c r="AK167" i="6"/>
  <c r="AL167" i="6"/>
  <c r="AM167" i="6"/>
  <c r="AN167" i="6"/>
  <c r="AO167" i="6"/>
  <c r="AP167" i="6"/>
  <c r="C168" i="6"/>
  <c r="D168" i="6"/>
  <c r="E168" i="6"/>
  <c r="F168" i="6"/>
  <c r="G168" i="6"/>
  <c r="H168" i="6"/>
  <c r="I168" i="6"/>
  <c r="J168" i="6"/>
  <c r="K168" i="6"/>
  <c r="L168" i="6"/>
  <c r="M168" i="6"/>
  <c r="N168" i="6"/>
  <c r="O168" i="6"/>
  <c r="P168" i="6"/>
  <c r="Q168" i="6"/>
  <c r="R168" i="6"/>
  <c r="S168" i="6"/>
  <c r="T168" i="6"/>
  <c r="U168" i="6"/>
  <c r="V168" i="6"/>
  <c r="W168" i="6"/>
  <c r="X168" i="6"/>
  <c r="Y168" i="6"/>
  <c r="Z168" i="6"/>
  <c r="AA168" i="6"/>
  <c r="AB168" i="6"/>
  <c r="AC168" i="6"/>
  <c r="AD168" i="6"/>
  <c r="AE168" i="6"/>
  <c r="AF168" i="6"/>
  <c r="AG168" i="6"/>
  <c r="AH168" i="6"/>
  <c r="AI168" i="6"/>
  <c r="AJ168" i="6"/>
  <c r="AK168" i="6"/>
  <c r="AL168" i="6"/>
  <c r="AM168" i="6"/>
  <c r="AN168" i="6"/>
  <c r="AO168" i="6"/>
  <c r="AP168" i="6"/>
  <c r="C169" i="6"/>
  <c r="D169" i="6"/>
  <c r="E169" i="6"/>
  <c r="F169" i="6"/>
  <c r="G169" i="6"/>
  <c r="H169" i="6"/>
  <c r="I169" i="6"/>
  <c r="J169" i="6"/>
  <c r="K169" i="6"/>
  <c r="L169" i="6"/>
  <c r="M169" i="6"/>
  <c r="N169" i="6"/>
  <c r="O169" i="6"/>
  <c r="P169" i="6"/>
  <c r="Q169" i="6"/>
  <c r="R169" i="6"/>
  <c r="S169" i="6"/>
  <c r="T169" i="6"/>
  <c r="U169" i="6"/>
  <c r="V169" i="6"/>
  <c r="W169" i="6"/>
  <c r="X169" i="6"/>
  <c r="Y169" i="6"/>
  <c r="Z169" i="6"/>
  <c r="AA169" i="6"/>
  <c r="AB169" i="6"/>
  <c r="AC169" i="6"/>
  <c r="AD169" i="6"/>
  <c r="AE169" i="6"/>
  <c r="AF169" i="6"/>
  <c r="AG169" i="6"/>
  <c r="AH169" i="6"/>
  <c r="AI169" i="6"/>
  <c r="AJ169" i="6"/>
  <c r="AK169" i="6"/>
  <c r="AL169" i="6"/>
  <c r="AM169" i="6"/>
  <c r="AN169" i="6"/>
  <c r="AO169" i="6"/>
  <c r="AP169" i="6"/>
  <c r="C170" i="6"/>
  <c r="D170" i="6"/>
  <c r="E170" i="6"/>
  <c r="F170" i="6"/>
  <c r="G170" i="6"/>
  <c r="H170" i="6"/>
  <c r="I170" i="6"/>
  <c r="J170" i="6"/>
  <c r="K170" i="6"/>
  <c r="L170" i="6"/>
  <c r="M170" i="6"/>
  <c r="N170" i="6"/>
  <c r="O170" i="6"/>
  <c r="P170" i="6"/>
  <c r="Q170" i="6"/>
  <c r="R170" i="6"/>
  <c r="S170" i="6"/>
  <c r="T170" i="6"/>
  <c r="U170" i="6"/>
  <c r="V170" i="6"/>
  <c r="W170" i="6"/>
  <c r="X170" i="6"/>
  <c r="Y170" i="6"/>
  <c r="Z170" i="6"/>
  <c r="AA170" i="6"/>
  <c r="AB170" i="6"/>
  <c r="AC170" i="6"/>
  <c r="AD170" i="6"/>
  <c r="AE170" i="6"/>
  <c r="AF170" i="6"/>
  <c r="AG170" i="6"/>
  <c r="AH170" i="6"/>
  <c r="AI170" i="6"/>
  <c r="AJ170" i="6"/>
  <c r="AK170" i="6"/>
  <c r="AL170" i="6"/>
  <c r="AM170" i="6"/>
  <c r="AN170" i="6"/>
  <c r="AO170" i="6"/>
  <c r="AP170" i="6"/>
  <c r="C171" i="6"/>
  <c r="D171" i="6"/>
  <c r="E171" i="6"/>
  <c r="F171" i="6"/>
  <c r="G171" i="6"/>
  <c r="H171" i="6"/>
  <c r="I171" i="6"/>
  <c r="J171" i="6"/>
  <c r="K171" i="6"/>
  <c r="L171" i="6"/>
  <c r="M171" i="6"/>
  <c r="N171" i="6"/>
  <c r="O171" i="6"/>
  <c r="P171" i="6"/>
  <c r="Q171" i="6"/>
  <c r="R171" i="6"/>
  <c r="S171" i="6"/>
  <c r="T171" i="6"/>
  <c r="U171" i="6"/>
  <c r="V171" i="6"/>
  <c r="W171" i="6"/>
  <c r="X171" i="6"/>
  <c r="Y171" i="6"/>
  <c r="Z171" i="6"/>
  <c r="AA171" i="6"/>
  <c r="AB171" i="6"/>
  <c r="AC171" i="6"/>
  <c r="AD171" i="6"/>
  <c r="AE171" i="6"/>
  <c r="AF171" i="6"/>
  <c r="AG171" i="6"/>
  <c r="AH171" i="6"/>
  <c r="AI171" i="6"/>
  <c r="AJ171" i="6"/>
  <c r="AK171" i="6"/>
  <c r="AL171" i="6"/>
  <c r="AM171" i="6"/>
  <c r="AN171" i="6"/>
  <c r="AO171" i="6"/>
  <c r="AP171" i="6"/>
  <c r="C172" i="6"/>
  <c r="D172" i="6"/>
  <c r="E172" i="6"/>
  <c r="F172" i="6"/>
  <c r="G172" i="6"/>
  <c r="H172" i="6"/>
  <c r="I172" i="6"/>
  <c r="J172" i="6"/>
  <c r="K172" i="6"/>
  <c r="L172" i="6"/>
  <c r="M172" i="6"/>
  <c r="N172" i="6"/>
  <c r="O172" i="6"/>
  <c r="P172" i="6"/>
  <c r="Q172" i="6"/>
  <c r="R172" i="6"/>
  <c r="S172" i="6"/>
  <c r="T172" i="6"/>
  <c r="U172" i="6"/>
  <c r="V172" i="6"/>
  <c r="W172" i="6"/>
  <c r="X172" i="6"/>
  <c r="Y172" i="6"/>
  <c r="Z172" i="6"/>
  <c r="AA172" i="6"/>
  <c r="AB172" i="6"/>
  <c r="AC172" i="6"/>
  <c r="AD172" i="6"/>
  <c r="AE172" i="6"/>
  <c r="AF172" i="6"/>
  <c r="AG172" i="6"/>
  <c r="AH172" i="6"/>
  <c r="AI172" i="6"/>
  <c r="AJ172" i="6"/>
  <c r="AK172" i="6"/>
  <c r="AL172" i="6"/>
  <c r="AM172" i="6"/>
  <c r="AN172" i="6"/>
  <c r="AO172" i="6"/>
  <c r="AP172" i="6"/>
  <c r="C173" i="6"/>
  <c r="D173" i="6"/>
  <c r="E173" i="6"/>
  <c r="F173" i="6"/>
  <c r="G173" i="6"/>
  <c r="H173" i="6"/>
  <c r="I173" i="6"/>
  <c r="J173" i="6"/>
  <c r="K173" i="6"/>
  <c r="L173" i="6"/>
  <c r="M173" i="6"/>
  <c r="N173" i="6"/>
  <c r="O173" i="6"/>
  <c r="P173" i="6"/>
  <c r="Q173" i="6"/>
  <c r="R173" i="6"/>
  <c r="S173" i="6"/>
  <c r="T173" i="6"/>
  <c r="U173" i="6"/>
  <c r="V173" i="6"/>
  <c r="W173" i="6"/>
  <c r="X173" i="6"/>
  <c r="Y173" i="6"/>
  <c r="Z173" i="6"/>
  <c r="AA173" i="6"/>
  <c r="AB173" i="6"/>
  <c r="AC173" i="6"/>
  <c r="AD173" i="6"/>
  <c r="AE173" i="6"/>
  <c r="AF173" i="6"/>
  <c r="AG173" i="6"/>
  <c r="AH173" i="6"/>
  <c r="AI173" i="6"/>
  <c r="AJ173" i="6"/>
  <c r="AK173" i="6"/>
  <c r="AL173" i="6"/>
  <c r="AM173" i="6"/>
  <c r="AN173" i="6"/>
  <c r="AO173" i="6"/>
  <c r="AP173" i="6"/>
  <c r="C174" i="6"/>
  <c r="D174" i="6"/>
  <c r="E174" i="6"/>
  <c r="F174" i="6"/>
  <c r="G174" i="6"/>
  <c r="H174" i="6"/>
  <c r="I174" i="6"/>
  <c r="J174" i="6"/>
  <c r="K174" i="6"/>
  <c r="L174" i="6"/>
  <c r="M174" i="6"/>
  <c r="N174" i="6"/>
  <c r="O174" i="6"/>
  <c r="P174" i="6"/>
  <c r="Q174" i="6"/>
  <c r="R174" i="6"/>
  <c r="S174" i="6"/>
  <c r="T174" i="6"/>
  <c r="U174" i="6"/>
  <c r="V174" i="6"/>
  <c r="W174" i="6"/>
  <c r="X174" i="6"/>
  <c r="Y174" i="6"/>
  <c r="Z174" i="6"/>
  <c r="AA174" i="6"/>
  <c r="AB174" i="6"/>
  <c r="AC174" i="6"/>
  <c r="AD174" i="6"/>
  <c r="AE174" i="6"/>
  <c r="AF174" i="6"/>
  <c r="AG174" i="6"/>
  <c r="AH174" i="6"/>
  <c r="AI174" i="6"/>
  <c r="AJ174" i="6"/>
  <c r="AK174" i="6"/>
  <c r="AL174" i="6"/>
  <c r="AM174" i="6"/>
  <c r="AN174" i="6"/>
  <c r="AO174" i="6"/>
  <c r="AP174" i="6"/>
  <c r="C175" i="6"/>
  <c r="D175" i="6"/>
  <c r="E175" i="6"/>
  <c r="F175" i="6"/>
  <c r="G175" i="6"/>
  <c r="H175" i="6"/>
  <c r="I175" i="6"/>
  <c r="J175" i="6"/>
  <c r="K175" i="6"/>
  <c r="L175" i="6"/>
  <c r="M175" i="6"/>
  <c r="N175" i="6"/>
  <c r="O175" i="6"/>
  <c r="P175" i="6"/>
  <c r="Q175" i="6"/>
  <c r="R175" i="6"/>
  <c r="S175" i="6"/>
  <c r="T175" i="6"/>
  <c r="U175" i="6"/>
  <c r="V175" i="6"/>
  <c r="W175" i="6"/>
  <c r="X175" i="6"/>
  <c r="Y175" i="6"/>
  <c r="Z175" i="6"/>
  <c r="AA175" i="6"/>
  <c r="AB175" i="6"/>
  <c r="AC175" i="6"/>
  <c r="AD175" i="6"/>
  <c r="AE175" i="6"/>
  <c r="AF175" i="6"/>
  <c r="AG175" i="6"/>
  <c r="AH175" i="6"/>
  <c r="AI175" i="6"/>
  <c r="AJ175" i="6"/>
  <c r="AK175" i="6"/>
  <c r="AL175" i="6"/>
  <c r="AM175" i="6"/>
  <c r="AN175" i="6"/>
  <c r="AO175" i="6"/>
  <c r="AP175" i="6"/>
  <c r="C176" i="6"/>
  <c r="D176" i="6"/>
  <c r="E176" i="6"/>
  <c r="F176" i="6"/>
  <c r="G176" i="6"/>
  <c r="H176" i="6"/>
  <c r="I176" i="6"/>
  <c r="J176" i="6"/>
  <c r="K176" i="6"/>
  <c r="L176" i="6"/>
  <c r="M176" i="6"/>
  <c r="N176" i="6"/>
  <c r="O176" i="6"/>
  <c r="P176" i="6"/>
  <c r="Q176" i="6"/>
  <c r="R176" i="6"/>
  <c r="S176" i="6"/>
  <c r="T176" i="6"/>
  <c r="U176" i="6"/>
  <c r="V176" i="6"/>
  <c r="W176" i="6"/>
  <c r="X176" i="6"/>
  <c r="Y176" i="6"/>
  <c r="Z176" i="6"/>
  <c r="AA176" i="6"/>
  <c r="AB176" i="6"/>
  <c r="AC176" i="6"/>
  <c r="AD176" i="6"/>
  <c r="AE176" i="6"/>
  <c r="AF176" i="6"/>
  <c r="AG176" i="6"/>
  <c r="AH176" i="6"/>
  <c r="AI176" i="6"/>
  <c r="AJ176" i="6"/>
  <c r="AK176" i="6"/>
  <c r="AL176" i="6"/>
  <c r="AM176" i="6"/>
  <c r="AN176" i="6"/>
  <c r="AO176" i="6"/>
  <c r="AP176" i="6"/>
  <c r="C177" i="6"/>
  <c r="D177" i="6"/>
  <c r="E177" i="6"/>
  <c r="F177" i="6"/>
  <c r="G177" i="6"/>
  <c r="H177" i="6"/>
  <c r="I177" i="6"/>
  <c r="J177" i="6"/>
  <c r="K177" i="6"/>
  <c r="L177" i="6"/>
  <c r="M177" i="6"/>
  <c r="N177" i="6"/>
  <c r="O177" i="6"/>
  <c r="P177" i="6"/>
  <c r="Q177" i="6"/>
  <c r="R177" i="6"/>
  <c r="S177" i="6"/>
  <c r="T177" i="6"/>
  <c r="U177" i="6"/>
  <c r="V177" i="6"/>
  <c r="W177" i="6"/>
  <c r="X177" i="6"/>
  <c r="Y177" i="6"/>
  <c r="Z177" i="6"/>
  <c r="AA177" i="6"/>
  <c r="AB177" i="6"/>
  <c r="AC177" i="6"/>
  <c r="AD177" i="6"/>
  <c r="AE177" i="6"/>
  <c r="AF177" i="6"/>
  <c r="AG177" i="6"/>
  <c r="AH177" i="6"/>
  <c r="AI177" i="6"/>
  <c r="AJ177" i="6"/>
  <c r="AK177" i="6"/>
  <c r="AL177" i="6"/>
  <c r="AM177" i="6"/>
  <c r="AN177" i="6"/>
  <c r="AO177" i="6"/>
  <c r="AP177" i="6"/>
  <c r="C178" i="6"/>
  <c r="D178" i="6"/>
  <c r="E178" i="6"/>
  <c r="F178" i="6"/>
  <c r="G178" i="6"/>
  <c r="H178" i="6"/>
  <c r="I178" i="6"/>
  <c r="J178" i="6"/>
  <c r="K178" i="6"/>
  <c r="L178" i="6"/>
  <c r="M178" i="6"/>
  <c r="N178" i="6"/>
  <c r="O178" i="6"/>
  <c r="P178" i="6"/>
  <c r="Q178" i="6"/>
  <c r="R178" i="6"/>
  <c r="S178" i="6"/>
  <c r="T178" i="6"/>
  <c r="U178" i="6"/>
  <c r="V178" i="6"/>
  <c r="W178" i="6"/>
  <c r="X178" i="6"/>
  <c r="Y178" i="6"/>
  <c r="Z178" i="6"/>
  <c r="AA178" i="6"/>
  <c r="AB178" i="6"/>
  <c r="AC178" i="6"/>
  <c r="AD178" i="6"/>
  <c r="AE178" i="6"/>
  <c r="AF178" i="6"/>
  <c r="AG178" i="6"/>
  <c r="AH178" i="6"/>
  <c r="AI178" i="6"/>
  <c r="AJ178" i="6"/>
  <c r="AK178" i="6"/>
  <c r="AL178" i="6"/>
  <c r="AM178" i="6"/>
  <c r="AN178" i="6"/>
  <c r="AO178" i="6"/>
  <c r="AP178" i="6"/>
  <c r="C179" i="6"/>
  <c r="D179" i="6"/>
  <c r="E179" i="6"/>
  <c r="F179" i="6"/>
  <c r="G179" i="6"/>
  <c r="H179" i="6"/>
  <c r="I179" i="6"/>
  <c r="J179" i="6"/>
  <c r="K179" i="6"/>
  <c r="L179" i="6"/>
  <c r="M179" i="6"/>
  <c r="N179" i="6"/>
  <c r="O179" i="6"/>
  <c r="P179" i="6"/>
  <c r="Q179" i="6"/>
  <c r="R179" i="6"/>
  <c r="S179" i="6"/>
  <c r="T179" i="6"/>
  <c r="U179" i="6"/>
  <c r="V179" i="6"/>
  <c r="W179" i="6"/>
  <c r="X179" i="6"/>
  <c r="Y179" i="6"/>
  <c r="Z179" i="6"/>
  <c r="AA179" i="6"/>
  <c r="AB179" i="6"/>
  <c r="AC179" i="6"/>
  <c r="AD179" i="6"/>
  <c r="AE179" i="6"/>
  <c r="AF179" i="6"/>
  <c r="AG179" i="6"/>
  <c r="AH179" i="6"/>
  <c r="AI179" i="6"/>
  <c r="AJ179" i="6"/>
  <c r="AK179" i="6"/>
  <c r="AL179" i="6"/>
  <c r="AM179" i="6"/>
  <c r="AN179" i="6"/>
  <c r="AO179" i="6"/>
  <c r="AP179" i="6"/>
  <c r="C180" i="6"/>
  <c r="D180" i="6"/>
  <c r="E180" i="6"/>
  <c r="F180" i="6"/>
  <c r="G180" i="6"/>
  <c r="H180" i="6"/>
  <c r="I180" i="6"/>
  <c r="J180" i="6"/>
  <c r="K180" i="6"/>
  <c r="L180" i="6"/>
  <c r="M180" i="6"/>
  <c r="N180" i="6"/>
  <c r="O180" i="6"/>
  <c r="P180" i="6"/>
  <c r="Q180" i="6"/>
  <c r="R180" i="6"/>
  <c r="S180" i="6"/>
  <c r="T180" i="6"/>
  <c r="U180" i="6"/>
  <c r="V180" i="6"/>
  <c r="W180" i="6"/>
  <c r="X180" i="6"/>
  <c r="Y180" i="6"/>
  <c r="Z180" i="6"/>
  <c r="AA180" i="6"/>
  <c r="AB180" i="6"/>
  <c r="AC180" i="6"/>
  <c r="AD180" i="6"/>
  <c r="AE180" i="6"/>
  <c r="AF180" i="6"/>
  <c r="AG180" i="6"/>
  <c r="AH180" i="6"/>
  <c r="AI180" i="6"/>
  <c r="AJ180" i="6"/>
  <c r="AK180" i="6"/>
  <c r="AL180" i="6"/>
  <c r="AM180" i="6"/>
  <c r="AN180" i="6"/>
  <c r="AO180" i="6"/>
  <c r="AP180" i="6"/>
  <c r="C181" i="6"/>
  <c r="D181" i="6"/>
  <c r="E181" i="6"/>
  <c r="F181" i="6"/>
  <c r="G181" i="6"/>
  <c r="H181" i="6"/>
  <c r="I181" i="6"/>
  <c r="J181" i="6"/>
  <c r="K181" i="6"/>
  <c r="L181" i="6"/>
  <c r="M181" i="6"/>
  <c r="N181" i="6"/>
  <c r="O181" i="6"/>
  <c r="P181" i="6"/>
  <c r="Q181" i="6"/>
  <c r="R181" i="6"/>
  <c r="S181" i="6"/>
  <c r="T181" i="6"/>
  <c r="U181" i="6"/>
  <c r="V181" i="6"/>
  <c r="W181" i="6"/>
  <c r="X181" i="6"/>
  <c r="Y181" i="6"/>
  <c r="Z181" i="6"/>
  <c r="AA181" i="6"/>
  <c r="AB181" i="6"/>
  <c r="AC181" i="6"/>
  <c r="AD181" i="6"/>
  <c r="AE181" i="6"/>
  <c r="AF181" i="6"/>
  <c r="AG181" i="6"/>
  <c r="AH181" i="6"/>
  <c r="AI181" i="6"/>
  <c r="AJ181" i="6"/>
  <c r="AK181" i="6"/>
  <c r="AL181" i="6"/>
  <c r="AM181" i="6"/>
  <c r="AN181" i="6"/>
  <c r="AO181" i="6"/>
  <c r="AP181" i="6"/>
  <c r="C182" i="6"/>
  <c r="D182" i="6"/>
  <c r="E182" i="6"/>
  <c r="F182" i="6"/>
  <c r="G182" i="6"/>
  <c r="H182" i="6"/>
  <c r="I182" i="6"/>
  <c r="J182" i="6"/>
  <c r="K182" i="6"/>
  <c r="L182" i="6"/>
  <c r="M182" i="6"/>
  <c r="N182" i="6"/>
  <c r="O182" i="6"/>
  <c r="P182" i="6"/>
  <c r="Q182" i="6"/>
  <c r="R182" i="6"/>
  <c r="S182" i="6"/>
  <c r="T182" i="6"/>
  <c r="U182" i="6"/>
  <c r="V182" i="6"/>
  <c r="W182" i="6"/>
  <c r="X182" i="6"/>
  <c r="Y182" i="6"/>
  <c r="Z182" i="6"/>
  <c r="AA182" i="6"/>
  <c r="AB182" i="6"/>
  <c r="AC182" i="6"/>
  <c r="AD182" i="6"/>
  <c r="AE182" i="6"/>
  <c r="AF182" i="6"/>
  <c r="AG182" i="6"/>
  <c r="AH182" i="6"/>
  <c r="AI182" i="6"/>
  <c r="AJ182" i="6"/>
  <c r="AK182" i="6"/>
  <c r="AL182" i="6"/>
  <c r="AM182" i="6"/>
  <c r="AN182" i="6"/>
  <c r="AO182" i="6"/>
  <c r="AP182" i="6"/>
  <c r="C183" i="6"/>
  <c r="D183" i="6"/>
  <c r="E183" i="6"/>
  <c r="F183" i="6"/>
  <c r="G183" i="6"/>
  <c r="H183" i="6"/>
  <c r="I183" i="6"/>
  <c r="J183" i="6"/>
  <c r="K183" i="6"/>
  <c r="L183" i="6"/>
  <c r="M183" i="6"/>
  <c r="N183" i="6"/>
  <c r="O183" i="6"/>
  <c r="P183" i="6"/>
  <c r="Q183" i="6"/>
  <c r="R183" i="6"/>
  <c r="S183" i="6"/>
  <c r="T183" i="6"/>
  <c r="U183" i="6"/>
  <c r="V183" i="6"/>
  <c r="W183" i="6"/>
  <c r="X183" i="6"/>
  <c r="Y183" i="6"/>
  <c r="Z183" i="6"/>
  <c r="AA183" i="6"/>
  <c r="AB183" i="6"/>
  <c r="AC183" i="6"/>
  <c r="AD183" i="6"/>
  <c r="AE183" i="6"/>
  <c r="AF183" i="6"/>
  <c r="AG183" i="6"/>
  <c r="AH183" i="6"/>
  <c r="AI183" i="6"/>
  <c r="AJ183" i="6"/>
  <c r="AK183" i="6"/>
  <c r="AL183" i="6"/>
  <c r="AM183" i="6"/>
  <c r="AN183" i="6"/>
  <c r="AO183" i="6"/>
  <c r="AP183" i="6"/>
  <c r="C184" i="6"/>
  <c r="D184" i="6"/>
  <c r="E184" i="6"/>
  <c r="F184" i="6"/>
  <c r="G184" i="6"/>
  <c r="H184" i="6"/>
  <c r="I184" i="6"/>
  <c r="J184" i="6"/>
  <c r="K184" i="6"/>
  <c r="L184" i="6"/>
  <c r="M184" i="6"/>
  <c r="N184" i="6"/>
  <c r="O184" i="6"/>
  <c r="P184" i="6"/>
  <c r="Q184" i="6"/>
  <c r="R184" i="6"/>
  <c r="S184" i="6"/>
  <c r="T184" i="6"/>
  <c r="U184" i="6"/>
  <c r="V184" i="6"/>
  <c r="W184" i="6"/>
  <c r="X184" i="6"/>
  <c r="Y184" i="6"/>
  <c r="Z184" i="6"/>
  <c r="AA184" i="6"/>
  <c r="AB184" i="6"/>
  <c r="AC184" i="6"/>
  <c r="AD184" i="6"/>
  <c r="AE184" i="6"/>
  <c r="AF184" i="6"/>
  <c r="AG184" i="6"/>
  <c r="AH184" i="6"/>
  <c r="AI184" i="6"/>
  <c r="AJ184" i="6"/>
  <c r="AK184" i="6"/>
  <c r="AL184" i="6"/>
  <c r="AM184" i="6"/>
  <c r="AN184" i="6"/>
  <c r="AO184" i="6"/>
  <c r="AP184" i="6"/>
  <c r="C185" i="6"/>
  <c r="D185" i="6"/>
  <c r="E185" i="6"/>
  <c r="F185" i="6"/>
  <c r="G185" i="6"/>
  <c r="H185" i="6"/>
  <c r="I185" i="6"/>
  <c r="J185" i="6"/>
  <c r="K185" i="6"/>
  <c r="L185" i="6"/>
  <c r="M185" i="6"/>
  <c r="N185" i="6"/>
  <c r="O185" i="6"/>
  <c r="P185" i="6"/>
  <c r="Q185" i="6"/>
  <c r="R185" i="6"/>
  <c r="S185" i="6"/>
  <c r="T185" i="6"/>
  <c r="U185" i="6"/>
  <c r="V185" i="6"/>
  <c r="W185" i="6"/>
  <c r="X185" i="6"/>
  <c r="Y185" i="6"/>
  <c r="Z185" i="6"/>
  <c r="AA185" i="6"/>
  <c r="AB185" i="6"/>
  <c r="AC185" i="6"/>
  <c r="AD185" i="6"/>
  <c r="AE185" i="6"/>
  <c r="AF185" i="6"/>
  <c r="AG185" i="6"/>
  <c r="AH185" i="6"/>
  <c r="AI185" i="6"/>
  <c r="AJ185" i="6"/>
  <c r="AK185" i="6"/>
  <c r="AL185" i="6"/>
  <c r="AM185" i="6"/>
  <c r="AN185" i="6"/>
  <c r="AO185" i="6"/>
  <c r="AP185" i="6"/>
  <c r="C186" i="6"/>
  <c r="D186" i="6"/>
  <c r="E186" i="6"/>
  <c r="F186" i="6"/>
  <c r="G186" i="6"/>
  <c r="H186" i="6"/>
  <c r="I186" i="6"/>
  <c r="J186" i="6"/>
  <c r="K186" i="6"/>
  <c r="L186" i="6"/>
  <c r="M186" i="6"/>
  <c r="N186" i="6"/>
  <c r="O186" i="6"/>
  <c r="P186" i="6"/>
  <c r="Q186" i="6"/>
  <c r="R186" i="6"/>
  <c r="S186" i="6"/>
  <c r="T186" i="6"/>
  <c r="U186" i="6"/>
  <c r="V186" i="6"/>
  <c r="W186" i="6"/>
  <c r="X186" i="6"/>
  <c r="Y186" i="6"/>
  <c r="Z186" i="6"/>
  <c r="AA186" i="6"/>
  <c r="AB186" i="6"/>
  <c r="AC186" i="6"/>
  <c r="AD186" i="6"/>
  <c r="AE186" i="6"/>
  <c r="AF186" i="6"/>
  <c r="AG186" i="6"/>
  <c r="AH186" i="6"/>
  <c r="AI186" i="6"/>
  <c r="AJ186" i="6"/>
  <c r="AK186" i="6"/>
  <c r="AL186" i="6"/>
  <c r="AM186" i="6"/>
  <c r="AN186" i="6"/>
  <c r="AO186" i="6"/>
  <c r="AP186" i="6"/>
  <c r="C187" i="6"/>
  <c r="D187" i="6"/>
  <c r="E187" i="6"/>
  <c r="F187" i="6"/>
  <c r="G187" i="6"/>
  <c r="H187" i="6"/>
  <c r="I187" i="6"/>
  <c r="J187" i="6"/>
  <c r="K187" i="6"/>
  <c r="L187" i="6"/>
  <c r="M187" i="6"/>
  <c r="N187" i="6"/>
  <c r="O187" i="6"/>
  <c r="P187" i="6"/>
  <c r="Q187" i="6"/>
  <c r="R187" i="6"/>
  <c r="S187" i="6"/>
  <c r="T187" i="6"/>
  <c r="U187" i="6"/>
  <c r="V187" i="6"/>
  <c r="W187" i="6"/>
  <c r="X187" i="6"/>
  <c r="Y187" i="6"/>
  <c r="Z187" i="6"/>
  <c r="AA187" i="6"/>
  <c r="AB187" i="6"/>
  <c r="AC187" i="6"/>
  <c r="AD187" i="6"/>
  <c r="AE187" i="6"/>
  <c r="AF187" i="6"/>
  <c r="AG187" i="6"/>
  <c r="AH187" i="6"/>
  <c r="AI187" i="6"/>
  <c r="AJ187" i="6"/>
  <c r="AK187" i="6"/>
  <c r="AL187" i="6"/>
  <c r="AM187" i="6"/>
  <c r="AN187" i="6"/>
  <c r="AO187" i="6"/>
  <c r="AP187" i="6"/>
  <c r="C188" i="6"/>
  <c r="D188" i="6"/>
  <c r="E188" i="6"/>
  <c r="F188" i="6"/>
  <c r="G188" i="6"/>
  <c r="H188" i="6"/>
  <c r="I188" i="6"/>
  <c r="J188" i="6"/>
  <c r="K188" i="6"/>
  <c r="L188" i="6"/>
  <c r="M188" i="6"/>
  <c r="N188" i="6"/>
  <c r="O188" i="6"/>
  <c r="P188" i="6"/>
  <c r="Q188" i="6"/>
  <c r="R188" i="6"/>
  <c r="S188" i="6"/>
  <c r="T188" i="6"/>
  <c r="U188" i="6"/>
  <c r="V188" i="6"/>
  <c r="W188" i="6"/>
  <c r="X188" i="6"/>
  <c r="Y188" i="6"/>
  <c r="Z188" i="6"/>
  <c r="AA188" i="6"/>
  <c r="AB188" i="6"/>
  <c r="AC188" i="6"/>
  <c r="AD188" i="6"/>
  <c r="AE188" i="6"/>
  <c r="AF188" i="6"/>
  <c r="AG188" i="6"/>
  <c r="AH188" i="6"/>
  <c r="AI188" i="6"/>
  <c r="AJ188" i="6"/>
  <c r="AK188" i="6"/>
  <c r="AL188" i="6"/>
  <c r="AM188" i="6"/>
  <c r="AN188" i="6"/>
  <c r="AO188" i="6"/>
  <c r="AP188" i="6"/>
  <c r="C189" i="6"/>
  <c r="D189" i="6"/>
  <c r="E189" i="6"/>
  <c r="F189" i="6"/>
  <c r="G189" i="6"/>
  <c r="H189" i="6"/>
  <c r="I189" i="6"/>
  <c r="J189" i="6"/>
  <c r="K189" i="6"/>
  <c r="L189" i="6"/>
  <c r="M189" i="6"/>
  <c r="N189" i="6"/>
  <c r="O189" i="6"/>
  <c r="P189" i="6"/>
  <c r="Q189" i="6"/>
  <c r="R189" i="6"/>
  <c r="S189" i="6"/>
  <c r="T189" i="6"/>
  <c r="U189" i="6"/>
  <c r="V189" i="6"/>
  <c r="W189" i="6"/>
  <c r="X189" i="6"/>
  <c r="Y189" i="6"/>
  <c r="Z189" i="6"/>
  <c r="AA189" i="6"/>
  <c r="AB189" i="6"/>
  <c r="AC189" i="6"/>
  <c r="AD189" i="6"/>
  <c r="AE189" i="6"/>
  <c r="AF189" i="6"/>
  <c r="AG189" i="6"/>
  <c r="AH189" i="6"/>
  <c r="AI189" i="6"/>
  <c r="AJ189" i="6"/>
  <c r="AK189" i="6"/>
  <c r="AL189" i="6"/>
  <c r="AM189" i="6"/>
  <c r="AN189" i="6"/>
  <c r="AO189" i="6"/>
  <c r="AP189" i="6"/>
  <c r="C190" i="6"/>
  <c r="D190" i="6"/>
  <c r="E190" i="6"/>
  <c r="F190" i="6"/>
  <c r="G190" i="6"/>
  <c r="H190" i="6"/>
  <c r="I190" i="6"/>
  <c r="J190" i="6"/>
  <c r="K190" i="6"/>
  <c r="L190" i="6"/>
  <c r="M190" i="6"/>
  <c r="N190" i="6"/>
  <c r="O190" i="6"/>
  <c r="P190" i="6"/>
  <c r="Q190" i="6"/>
  <c r="R190" i="6"/>
  <c r="S190" i="6"/>
  <c r="T190" i="6"/>
  <c r="U190" i="6"/>
  <c r="V190" i="6"/>
  <c r="W190" i="6"/>
  <c r="X190" i="6"/>
  <c r="Y190" i="6"/>
  <c r="Z190" i="6"/>
  <c r="AA190" i="6"/>
  <c r="AB190" i="6"/>
  <c r="AC190" i="6"/>
  <c r="AD190" i="6"/>
  <c r="AE190" i="6"/>
  <c r="AF190" i="6"/>
  <c r="AG190" i="6"/>
  <c r="AH190" i="6"/>
  <c r="AI190" i="6"/>
  <c r="AJ190" i="6"/>
  <c r="AK190" i="6"/>
  <c r="AL190" i="6"/>
  <c r="AM190" i="6"/>
  <c r="AN190" i="6"/>
  <c r="AO190" i="6"/>
  <c r="AP190" i="6"/>
  <c r="C191" i="6"/>
  <c r="D191" i="6"/>
  <c r="E191" i="6"/>
  <c r="F191" i="6"/>
  <c r="G191" i="6"/>
  <c r="H191" i="6"/>
  <c r="I191" i="6"/>
  <c r="J191" i="6"/>
  <c r="K191" i="6"/>
  <c r="L191" i="6"/>
  <c r="M191" i="6"/>
  <c r="N191" i="6"/>
  <c r="O191" i="6"/>
  <c r="P191" i="6"/>
  <c r="Q191" i="6"/>
  <c r="R191" i="6"/>
  <c r="S191" i="6"/>
  <c r="T191" i="6"/>
  <c r="U191" i="6"/>
  <c r="V191" i="6"/>
  <c r="W191" i="6"/>
  <c r="X191" i="6"/>
  <c r="Y191" i="6"/>
  <c r="Z191" i="6"/>
  <c r="AA191" i="6"/>
  <c r="AB191" i="6"/>
  <c r="AC191" i="6"/>
  <c r="AD191" i="6"/>
  <c r="AE191" i="6"/>
  <c r="AF191" i="6"/>
  <c r="AG191" i="6"/>
  <c r="AH191" i="6"/>
  <c r="AI191" i="6"/>
  <c r="AJ191" i="6"/>
  <c r="AK191" i="6"/>
  <c r="AL191" i="6"/>
  <c r="AM191" i="6"/>
  <c r="AN191" i="6"/>
  <c r="AO191" i="6"/>
  <c r="AP191" i="6"/>
  <c r="C192" i="6"/>
  <c r="D192" i="6"/>
  <c r="E192" i="6"/>
  <c r="F192" i="6"/>
  <c r="G192" i="6"/>
  <c r="H192" i="6"/>
  <c r="I192" i="6"/>
  <c r="J192" i="6"/>
  <c r="K192" i="6"/>
  <c r="L192" i="6"/>
  <c r="M192" i="6"/>
  <c r="N192" i="6"/>
  <c r="O192" i="6"/>
  <c r="P192" i="6"/>
  <c r="Q192" i="6"/>
  <c r="R192" i="6"/>
  <c r="S192" i="6"/>
  <c r="T192" i="6"/>
  <c r="U192" i="6"/>
  <c r="V192" i="6"/>
  <c r="W192" i="6"/>
  <c r="X192" i="6"/>
  <c r="Y192" i="6"/>
  <c r="Z192" i="6"/>
  <c r="AA192" i="6"/>
  <c r="AB192" i="6"/>
  <c r="AC192" i="6"/>
  <c r="AD192" i="6"/>
  <c r="AE192" i="6"/>
  <c r="AF192" i="6"/>
  <c r="AG192" i="6"/>
  <c r="AH192" i="6"/>
  <c r="AI192" i="6"/>
  <c r="AJ192" i="6"/>
  <c r="AK192" i="6"/>
  <c r="AL192" i="6"/>
  <c r="AM192" i="6"/>
  <c r="AN192" i="6"/>
  <c r="AO192" i="6"/>
  <c r="AP192" i="6"/>
  <c r="C193" i="6"/>
  <c r="D193" i="6"/>
  <c r="E193" i="6"/>
  <c r="F193" i="6"/>
  <c r="G193" i="6"/>
  <c r="H193" i="6"/>
  <c r="I193" i="6"/>
  <c r="J193" i="6"/>
  <c r="K193" i="6"/>
  <c r="L193" i="6"/>
  <c r="M193" i="6"/>
  <c r="N193" i="6"/>
  <c r="O193" i="6"/>
  <c r="P193" i="6"/>
  <c r="Q193" i="6"/>
  <c r="R193" i="6"/>
  <c r="S193" i="6"/>
  <c r="T193" i="6"/>
  <c r="U193" i="6"/>
  <c r="V193" i="6"/>
  <c r="W193" i="6"/>
  <c r="X193" i="6"/>
  <c r="Y193" i="6"/>
  <c r="Z193" i="6"/>
  <c r="AA193" i="6"/>
  <c r="AB193" i="6"/>
  <c r="AC193" i="6"/>
  <c r="AD193" i="6"/>
  <c r="AE193" i="6"/>
  <c r="AF193" i="6"/>
  <c r="AG193" i="6"/>
  <c r="AH193" i="6"/>
  <c r="AI193" i="6"/>
  <c r="AJ193" i="6"/>
  <c r="AK193" i="6"/>
  <c r="AL193" i="6"/>
  <c r="AM193" i="6"/>
  <c r="AN193" i="6"/>
  <c r="AO193" i="6"/>
  <c r="AP193" i="6"/>
  <c r="C194" i="6"/>
  <c r="D194" i="6"/>
  <c r="E194" i="6"/>
  <c r="F194" i="6"/>
  <c r="G194" i="6"/>
  <c r="H194" i="6"/>
  <c r="I194" i="6"/>
  <c r="J194" i="6"/>
  <c r="K194" i="6"/>
  <c r="L194" i="6"/>
  <c r="M194" i="6"/>
  <c r="N194" i="6"/>
  <c r="O194" i="6"/>
  <c r="P194" i="6"/>
  <c r="Q194" i="6"/>
  <c r="R194" i="6"/>
  <c r="S194" i="6"/>
  <c r="T194" i="6"/>
  <c r="U194" i="6"/>
  <c r="V194" i="6"/>
  <c r="W194" i="6"/>
  <c r="X194" i="6"/>
  <c r="Y194" i="6"/>
  <c r="Z194" i="6"/>
  <c r="AA194" i="6"/>
  <c r="AB194" i="6"/>
  <c r="AC194" i="6"/>
  <c r="AD194" i="6"/>
  <c r="AE194" i="6"/>
  <c r="AF194" i="6"/>
  <c r="AG194" i="6"/>
  <c r="AH194" i="6"/>
  <c r="AI194" i="6"/>
  <c r="AJ194" i="6"/>
  <c r="AK194" i="6"/>
  <c r="AL194" i="6"/>
  <c r="AM194" i="6"/>
  <c r="AN194" i="6"/>
  <c r="AO194" i="6"/>
  <c r="AP194" i="6"/>
  <c r="C195" i="6"/>
  <c r="D195" i="6"/>
  <c r="E195" i="6"/>
  <c r="F195" i="6"/>
  <c r="G195" i="6"/>
  <c r="H195" i="6"/>
  <c r="I195" i="6"/>
  <c r="J195" i="6"/>
  <c r="K195" i="6"/>
  <c r="L195" i="6"/>
  <c r="M195" i="6"/>
  <c r="N195" i="6"/>
  <c r="O195" i="6"/>
  <c r="P195" i="6"/>
  <c r="Q195" i="6"/>
  <c r="R195" i="6"/>
  <c r="S195" i="6"/>
  <c r="T195" i="6"/>
  <c r="U195" i="6"/>
  <c r="V195" i="6"/>
  <c r="W195" i="6"/>
  <c r="X195" i="6"/>
  <c r="Y195" i="6"/>
  <c r="Z195" i="6"/>
  <c r="AA195" i="6"/>
  <c r="AB195" i="6"/>
  <c r="AC195" i="6"/>
  <c r="AD195" i="6"/>
  <c r="AE195" i="6"/>
  <c r="AF195" i="6"/>
  <c r="AG195" i="6"/>
  <c r="AH195" i="6"/>
  <c r="AI195" i="6"/>
  <c r="AJ195" i="6"/>
  <c r="AK195" i="6"/>
  <c r="AL195" i="6"/>
  <c r="AM195" i="6"/>
  <c r="AN195" i="6"/>
  <c r="AO195" i="6"/>
  <c r="AP195" i="6"/>
  <c r="C196" i="6"/>
  <c r="D196" i="6"/>
  <c r="E196" i="6"/>
  <c r="F196" i="6"/>
  <c r="G196" i="6"/>
  <c r="H196" i="6"/>
  <c r="I196" i="6"/>
  <c r="J196" i="6"/>
  <c r="K196" i="6"/>
  <c r="L196" i="6"/>
  <c r="M196" i="6"/>
  <c r="N196" i="6"/>
  <c r="O196" i="6"/>
  <c r="P196" i="6"/>
  <c r="Q196" i="6"/>
  <c r="R196" i="6"/>
  <c r="S196" i="6"/>
  <c r="T196" i="6"/>
  <c r="U196" i="6"/>
  <c r="V196" i="6"/>
  <c r="W196" i="6"/>
  <c r="X196" i="6"/>
  <c r="Y196" i="6"/>
  <c r="Z196" i="6"/>
  <c r="AA196" i="6"/>
  <c r="AB196" i="6"/>
  <c r="AC196" i="6"/>
  <c r="AD196" i="6"/>
  <c r="AE196" i="6"/>
  <c r="AF196" i="6"/>
  <c r="AG196" i="6"/>
  <c r="AH196" i="6"/>
  <c r="AI196" i="6"/>
  <c r="AJ196" i="6"/>
  <c r="AK196" i="6"/>
  <c r="AL196" i="6"/>
  <c r="AM196" i="6"/>
  <c r="AN196" i="6"/>
  <c r="AO196" i="6"/>
  <c r="AP196"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AH5" i="6"/>
  <c r="AI5" i="6"/>
  <c r="AJ5" i="6"/>
  <c r="AK5" i="6"/>
  <c r="AL5" i="6"/>
  <c r="AM5" i="6"/>
  <c r="AN5" i="6"/>
  <c r="AO5" i="6"/>
  <c r="AP5" i="6"/>
  <c r="C5" i="6"/>
  <c r="AQ6" i="6"/>
  <c r="AU6" i="6"/>
  <c r="AV6" i="6"/>
  <c r="AW6" i="6"/>
  <c r="AX6" i="6"/>
  <c r="AY6" i="6"/>
  <c r="AZ6" i="6"/>
  <c r="AQ7" i="6"/>
  <c r="AU7" i="6"/>
  <c r="AV7" i="6"/>
  <c r="AW7" i="6"/>
  <c r="AX7" i="6"/>
  <c r="AY7" i="6"/>
  <c r="AZ7" i="6"/>
  <c r="AQ8" i="6"/>
  <c r="AU8" i="6"/>
  <c r="AV8" i="6"/>
  <c r="AW8" i="6"/>
  <c r="AX8" i="6"/>
  <c r="AY8" i="6"/>
  <c r="AZ8" i="6"/>
  <c r="AQ9" i="6"/>
  <c r="AU9" i="6"/>
  <c r="AV9" i="6"/>
  <c r="AW9" i="6"/>
  <c r="AX9" i="6"/>
  <c r="AY9" i="6"/>
  <c r="AZ9" i="6"/>
  <c r="AQ10" i="6"/>
  <c r="AU10" i="6"/>
  <c r="AV10" i="6"/>
  <c r="AW10" i="6"/>
  <c r="AX10" i="6"/>
  <c r="AY10" i="6"/>
  <c r="AZ10" i="6"/>
  <c r="AQ11" i="6"/>
  <c r="AU11" i="6"/>
  <c r="AV11" i="6"/>
  <c r="AW11" i="6"/>
  <c r="AX11" i="6"/>
  <c r="AY11" i="6"/>
  <c r="AZ11" i="6"/>
  <c r="AQ12" i="6"/>
  <c r="AU12" i="6"/>
  <c r="AV12" i="6"/>
  <c r="AW12" i="6"/>
  <c r="AX12" i="6"/>
  <c r="AY12" i="6"/>
  <c r="AZ12" i="6"/>
  <c r="AQ13" i="6"/>
  <c r="AU13" i="6"/>
  <c r="AV13" i="6"/>
  <c r="AW13" i="6"/>
  <c r="AX13" i="6"/>
  <c r="AY13" i="6"/>
  <c r="AZ13" i="6"/>
  <c r="AQ14" i="6"/>
  <c r="AU14" i="6"/>
  <c r="AV14" i="6"/>
  <c r="AW14" i="6"/>
  <c r="AX14" i="6"/>
  <c r="AY14" i="6"/>
  <c r="AZ14" i="6"/>
  <c r="AQ15" i="6"/>
  <c r="AU15" i="6"/>
  <c r="AV15" i="6"/>
  <c r="AW15" i="6"/>
  <c r="AX15" i="6"/>
  <c r="AY15" i="6"/>
  <c r="AZ15" i="6"/>
  <c r="AQ16" i="6"/>
  <c r="AU16" i="6"/>
  <c r="AV16" i="6"/>
  <c r="AW16" i="6"/>
  <c r="AX16" i="6"/>
  <c r="AY16" i="6"/>
  <c r="AZ16" i="6"/>
  <c r="AQ17" i="6"/>
  <c r="AU17" i="6"/>
  <c r="AV17" i="6"/>
  <c r="AW17" i="6"/>
  <c r="AX17" i="6"/>
  <c r="AY17" i="6"/>
  <c r="AZ17" i="6"/>
  <c r="AQ18" i="6"/>
  <c r="AU18" i="6"/>
  <c r="AV18" i="6"/>
  <c r="AW18" i="6"/>
  <c r="AX18" i="6"/>
  <c r="AY18" i="6"/>
  <c r="AZ18" i="6"/>
  <c r="AQ19" i="6"/>
  <c r="AU19" i="6"/>
  <c r="AV19" i="6"/>
  <c r="AW19" i="6"/>
  <c r="AX19" i="6"/>
  <c r="AY19" i="6"/>
  <c r="AZ19" i="6"/>
  <c r="AQ20" i="6"/>
  <c r="AU20" i="6"/>
  <c r="AV20" i="6"/>
  <c r="AW20" i="6"/>
  <c r="AX20" i="6"/>
  <c r="AY20" i="6"/>
  <c r="AZ20" i="6"/>
  <c r="AQ21" i="6"/>
  <c r="AU21" i="6"/>
  <c r="AV21" i="6"/>
  <c r="AW21" i="6"/>
  <c r="AX21" i="6"/>
  <c r="AY21" i="6"/>
  <c r="AZ21" i="6"/>
  <c r="AQ22" i="6"/>
  <c r="AU22" i="6"/>
  <c r="AV22" i="6"/>
  <c r="AW22" i="6"/>
  <c r="AX22" i="6"/>
  <c r="AY22" i="6"/>
  <c r="AZ22" i="6"/>
  <c r="AQ23" i="6"/>
  <c r="AU23" i="6"/>
  <c r="AV23" i="6"/>
  <c r="AW23" i="6"/>
  <c r="AX23" i="6"/>
  <c r="AY23" i="6"/>
  <c r="AZ23" i="6"/>
  <c r="AQ24" i="6"/>
  <c r="AU24" i="6"/>
  <c r="AV24" i="6"/>
  <c r="AW24" i="6"/>
  <c r="AX24" i="6"/>
  <c r="AY24" i="6"/>
  <c r="AZ24" i="6"/>
  <c r="AQ25" i="6"/>
  <c r="AU25" i="6"/>
  <c r="AV25" i="6"/>
  <c r="AW25" i="6"/>
  <c r="AX25" i="6"/>
  <c r="AY25" i="6"/>
  <c r="AZ25" i="6"/>
  <c r="AQ26" i="6"/>
  <c r="AU26" i="6"/>
  <c r="AV26" i="6"/>
  <c r="AW26" i="6"/>
  <c r="AX26" i="6"/>
  <c r="AY26" i="6"/>
  <c r="AZ26" i="6"/>
  <c r="AQ27" i="6"/>
  <c r="AU27" i="6"/>
  <c r="AV27" i="6"/>
  <c r="AW27" i="6"/>
  <c r="AX27" i="6"/>
  <c r="AY27" i="6"/>
  <c r="AZ27" i="6"/>
  <c r="AQ28" i="6"/>
  <c r="AU28" i="6"/>
  <c r="AV28" i="6"/>
  <c r="AW28" i="6"/>
  <c r="AX28" i="6"/>
  <c r="AY28" i="6"/>
  <c r="AZ28" i="6"/>
  <c r="AQ29" i="6"/>
  <c r="AU29" i="6"/>
  <c r="AV29" i="6"/>
  <c r="AW29" i="6"/>
  <c r="AX29" i="6"/>
  <c r="AY29" i="6"/>
  <c r="AZ29" i="6"/>
  <c r="AQ30" i="6"/>
  <c r="AU30" i="6"/>
  <c r="AV30" i="6"/>
  <c r="AW30" i="6"/>
  <c r="AX30" i="6"/>
  <c r="AY30" i="6"/>
  <c r="AZ30" i="6"/>
  <c r="AQ31" i="6"/>
  <c r="AU31" i="6"/>
  <c r="AV31" i="6"/>
  <c r="AW31" i="6"/>
  <c r="AX31" i="6"/>
  <c r="AY31" i="6"/>
  <c r="AZ31" i="6"/>
  <c r="AQ32" i="6"/>
  <c r="AU32" i="6"/>
  <c r="AV32" i="6"/>
  <c r="AW32" i="6"/>
  <c r="AX32" i="6"/>
  <c r="AY32" i="6"/>
  <c r="AZ32" i="6"/>
  <c r="AQ33" i="6"/>
  <c r="AU33" i="6"/>
  <c r="AV33" i="6"/>
  <c r="AW33" i="6"/>
  <c r="AX33" i="6"/>
  <c r="AY33" i="6"/>
  <c r="AZ33" i="6"/>
  <c r="AQ34" i="6"/>
  <c r="AU34" i="6"/>
  <c r="AV34" i="6"/>
  <c r="AW34" i="6"/>
  <c r="AX34" i="6"/>
  <c r="AY34" i="6"/>
  <c r="AZ34" i="6"/>
  <c r="AQ35" i="6"/>
  <c r="AU35" i="6"/>
  <c r="AV35" i="6"/>
  <c r="AW35" i="6"/>
  <c r="AX35" i="6"/>
  <c r="AY35" i="6"/>
  <c r="AZ35" i="6"/>
  <c r="AQ36" i="6"/>
  <c r="AU36" i="6"/>
  <c r="AV36" i="6"/>
  <c r="AW36" i="6"/>
  <c r="AX36" i="6"/>
  <c r="AY36" i="6"/>
  <c r="AZ36" i="6"/>
  <c r="AQ37" i="6"/>
  <c r="AU37" i="6"/>
  <c r="AV37" i="6"/>
  <c r="AW37" i="6"/>
  <c r="AX37" i="6"/>
  <c r="AY37" i="6"/>
  <c r="AZ37" i="6"/>
  <c r="AQ38" i="6"/>
  <c r="AU38" i="6"/>
  <c r="AV38" i="6"/>
  <c r="AW38" i="6"/>
  <c r="AX38" i="6"/>
  <c r="AY38" i="6"/>
  <c r="AZ38" i="6"/>
  <c r="AQ39" i="6"/>
  <c r="AU39" i="6"/>
  <c r="AV39" i="6"/>
  <c r="AW39" i="6"/>
  <c r="AX39" i="6"/>
  <c r="AY39" i="6"/>
  <c r="AZ39" i="6"/>
  <c r="AQ40" i="6"/>
  <c r="AU40" i="6"/>
  <c r="AV40" i="6"/>
  <c r="AW40" i="6"/>
  <c r="AX40" i="6"/>
  <c r="AY40" i="6"/>
  <c r="AZ40" i="6"/>
  <c r="AQ41" i="6"/>
  <c r="AU41" i="6"/>
  <c r="AV41" i="6"/>
  <c r="AW41" i="6"/>
  <c r="AX41" i="6"/>
  <c r="AY41" i="6"/>
  <c r="AZ41" i="6"/>
  <c r="AQ42" i="6"/>
  <c r="AU42" i="6"/>
  <c r="AV42" i="6"/>
  <c r="AW42" i="6"/>
  <c r="AX42" i="6"/>
  <c r="AY42" i="6"/>
  <c r="AZ42" i="6"/>
  <c r="AQ43" i="6"/>
  <c r="AU43" i="6"/>
  <c r="AV43" i="6"/>
  <c r="AW43" i="6"/>
  <c r="AX43" i="6"/>
  <c r="AY43" i="6"/>
  <c r="AZ43" i="6"/>
  <c r="AQ44" i="6"/>
  <c r="AU44" i="6"/>
  <c r="AV44" i="6"/>
  <c r="AW44" i="6"/>
  <c r="AX44" i="6"/>
  <c r="AY44" i="6"/>
  <c r="AZ44" i="6"/>
  <c r="AQ45" i="6"/>
  <c r="AU45" i="6"/>
  <c r="AV45" i="6"/>
  <c r="AW45" i="6"/>
  <c r="AX45" i="6"/>
  <c r="AY45" i="6"/>
  <c r="AZ45" i="6"/>
  <c r="AQ46" i="6"/>
  <c r="AU46" i="6"/>
  <c r="AV46" i="6"/>
  <c r="AW46" i="6"/>
  <c r="AX46" i="6"/>
  <c r="AY46" i="6"/>
  <c r="AZ46" i="6"/>
  <c r="AQ47" i="6"/>
  <c r="AU47" i="6"/>
  <c r="AV47" i="6"/>
  <c r="AW47" i="6"/>
  <c r="AX47" i="6"/>
  <c r="AY47" i="6"/>
  <c r="AZ47" i="6"/>
  <c r="AQ48" i="6"/>
  <c r="AU48" i="6"/>
  <c r="AV48" i="6"/>
  <c r="AW48" i="6"/>
  <c r="AX48" i="6"/>
  <c r="AY48" i="6"/>
  <c r="AZ48" i="6"/>
  <c r="AQ49" i="6"/>
  <c r="AU49" i="6"/>
  <c r="AV49" i="6"/>
  <c r="AW49" i="6"/>
  <c r="AX49" i="6"/>
  <c r="AY49" i="6"/>
  <c r="AZ49" i="6"/>
  <c r="AQ50" i="6"/>
  <c r="AU50" i="6"/>
  <c r="AV50" i="6"/>
  <c r="AW50" i="6"/>
  <c r="AX50" i="6"/>
  <c r="AY50" i="6"/>
  <c r="AZ50" i="6"/>
  <c r="AQ51" i="6"/>
  <c r="AU51" i="6"/>
  <c r="AV51" i="6"/>
  <c r="AW51" i="6"/>
  <c r="AX51" i="6"/>
  <c r="AY51" i="6"/>
  <c r="AZ51" i="6"/>
  <c r="AQ52" i="6"/>
  <c r="AU52" i="6"/>
  <c r="AV52" i="6"/>
  <c r="AW52" i="6"/>
  <c r="AX52" i="6"/>
  <c r="AY52" i="6"/>
  <c r="AZ52" i="6"/>
  <c r="AQ53" i="6"/>
  <c r="AU53" i="6"/>
  <c r="AV53" i="6"/>
  <c r="AW53" i="6"/>
  <c r="AX53" i="6"/>
  <c r="AY53" i="6"/>
  <c r="AZ53" i="6"/>
  <c r="AQ54" i="6"/>
  <c r="AU54" i="6"/>
  <c r="AV54" i="6"/>
  <c r="AW54" i="6"/>
  <c r="AX54" i="6"/>
  <c r="AY54" i="6"/>
  <c r="AZ54" i="6"/>
  <c r="AQ55" i="6"/>
  <c r="AU55" i="6"/>
  <c r="AV55" i="6"/>
  <c r="AW55" i="6"/>
  <c r="AX55" i="6"/>
  <c r="AY55" i="6"/>
  <c r="AZ55" i="6"/>
  <c r="AQ56" i="6"/>
  <c r="AU56" i="6"/>
  <c r="AV56" i="6"/>
  <c r="AW56" i="6"/>
  <c r="AX56" i="6"/>
  <c r="AY56" i="6"/>
  <c r="AZ56" i="6"/>
  <c r="AQ57" i="6"/>
  <c r="AU57" i="6"/>
  <c r="AV57" i="6"/>
  <c r="AW57" i="6"/>
  <c r="AX57" i="6"/>
  <c r="AY57" i="6"/>
  <c r="AZ57" i="6"/>
  <c r="AQ58" i="6"/>
  <c r="AU58" i="6"/>
  <c r="AV58" i="6"/>
  <c r="AW58" i="6"/>
  <c r="AX58" i="6"/>
  <c r="AY58" i="6"/>
  <c r="AZ58" i="6"/>
  <c r="AQ59" i="6"/>
  <c r="AU59" i="6"/>
  <c r="AV59" i="6"/>
  <c r="AW59" i="6"/>
  <c r="AX59" i="6"/>
  <c r="AY59" i="6"/>
  <c r="AZ59" i="6"/>
  <c r="AQ60" i="6"/>
  <c r="AU60" i="6"/>
  <c r="AV60" i="6"/>
  <c r="AW60" i="6"/>
  <c r="AX60" i="6"/>
  <c r="AY60" i="6"/>
  <c r="AZ60" i="6"/>
  <c r="AQ61" i="6"/>
  <c r="AU61" i="6"/>
  <c r="AV61" i="6"/>
  <c r="AW61" i="6"/>
  <c r="AX61" i="6"/>
  <c r="AY61" i="6"/>
  <c r="AZ61" i="6"/>
  <c r="AQ62" i="6"/>
  <c r="AU62" i="6"/>
  <c r="AV62" i="6"/>
  <c r="AW62" i="6"/>
  <c r="AX62" i="6"/>
  <c r="AY62" i="6"/>
  <c r="AZ62" i="6"/>
  <c r="AQ63" i="6"/>
  <c r="AU63" i="6"/>
  <c r="AV63" i="6"/>
  <c r="AW63" i="6"/>
  <c r="AX63" i="6"/>
  <c r="AY63" i="6"/>
  <c r="AZ63" i="6"/>
  <c r="AQ64" i="6"/>
  <c r="AU64" i="6"/>
  <c r="AV64" i="6"/>
  <c r="AW64" i="6"/>
  <c r="AX64" i="6"/>
  <c r="AY64" i="6"/>
  <c r="AZ64" i="6"/>
  <c r="AQ65" i="6"/>
  <c r="AU65" i="6"/>
  <c r="AV65" i="6"/>
  <c r="AW65" i="6"/>
  <c r="AX65" i="6"/>
  <c r="AY65" i="6"/>
  <c r="AZ65" i="6"/>
  <c r="AQ66" i="6"/>
  <c r="AU66" i="6"/>
  <c r="AV66" i="6"/>
  <c r="AW66" i="6"/>
  <c r="AX66" i="6"/>
  <c r="AY66" i="6"/>
  <c r="AZ66" i="6"/>
  <c r="AQ67" i="6"/>
  <c r="AU67" i="6"/>
  <c r="AV67" i="6"/>
  <c r="AW67" i="6"/>
  <c r="AX67" i="6"/>
  <c r="AY67" i="6"/>
  <c r="AZ67" i="6"/>
  <c r="AQ68" i="6"/>
  <c r="AU68" i="6"/>
  <c r="AV68" i="6"/>
  <c r="AW68" i="6"/>
  <c r="AX68" i="6"/>
  <c r="AY68" i="6"/>
  <c r="AZ68" i="6"/>
  <c r="AQ69" i="6"/>
  <c r="AU69" i="6"/>
  <c r="AV69" i="6"/>
  <c r="AW69" i="6"/>
  <c r="AX69" i="6"/>
  <c r="AY69" i="6"/>
  <c r="AZ69" i="6"/>
  <c r="AQ70" i="6"/>
  <c r="AU70" i="6"/>
  <c r="AV70" i="6"/>
  <c r="AW70" i="6"/>
  <c r="AX70" i="6"/>
  <c r="AY70" i="6"/>
  <c r="AZ70" i="6"/>
  <c r="AQ71" i="6"/>
  <c r="AU71" i="6"/>
  <c r="AV71" i="6"/>
  <c r="AW71" i="6"/>
  <c r="AX71" i="6"/>
  <c r="AY71" i="6"/>
  <c r="AZ71" i="6"/>
  <c r="AQ72" i="6"/>
  <c r="AU72" i="6"/>
  <c r="AV72" i="6"/>
  <c r="AW72" i="6"/>
  <c r="AX72" i="6"/>
  <c r="AY72" i="6"/>
  <c r="AZ72" i="6"/>
  <c r="AQ73" i="6"/>
  <c r="AU73" i="6"/>
  <c r="AV73" i="6"/>
  <c r="AW73" i="6"/>
  <c r="AX73" i="6"/>
  <c r="AY73" i="6"/>
  <c r="AZ73" i="6"/>
  <c r="AQ74" i="6"/>
  <c r="AU74" i="6"/>
  <c r="AV74" i="6"/>
  <c r="AW74" i="6"/>
  <c r="AX74" i="6"/>
  <c r="AY74" i="6"/>
  <c r="AZ74" i="6"/>
  <c r="AQ75" i="6"/>
  <c r="AU75" i="6"/>
  <c r="AV75" i="6"/>
  <c r="AW75" i="6"/>
  <c r="AX75" i="6"/>
  <c r="AY75" i="6"/>
  <c r="AZ75" i="6"/>
  <c r="AQ76" i="6"/>
  <c r="AU76" i="6"/>
  <c r="AV76" i="6"/>
  <c r="AW76" i="6"/>
  <c r="AX76" i="6"/>
  <c r="AY76" i="6"/>
  <c r="AZ76" i="6"/>
  <c r="AQ77" i="6"/>
  <c r="AU77" i="6"/>
  <c r="AV77" i="6"/>
  <c r="AW77" i="6"/>
  <c r="AX77" i="6"/>
  <c r="AY77" i="6"/>
  <c r="AZ77" i="6"/>
  <c r="AQ78" i="6"/>
  <c r="AU78" i="6"/>
  <c r="AV78" i="6"/>
  <c r="AW78" i="6"/>
  <c r="AX78" i="6"/>
  <c r="AY78" i="6"/>
  <c r="AZ78" i="6"/>
  <c r="AQ79" i="6"/>
  <c r="AU79" i="6"/>
  <c r="AV79" i="6"/>
  <c r="AW79" i="6"/>
  <c r="AX79" i="6"/>
  <c r="AY79" i="6"/>
  <c r="AZ79" i="6"/>
  <c r="AQ80" i="6"/>
  <c r="AU80" i="6"/>
  <c r="AV80" i="6"/>
  <c r="AW80" i="6"/>
  <c r="AX80" i="6"/>
  <c r="AY80" i="6"/>
  <c r="AZ80" i="6"/>
  <c r="AQ81" i="6"/>
  <c r="AU81" i="6"/>
  <c r="AV81" i="6"/>
  <c r="AW81" i="6"/>
  <c r="AX81" i="6"/>
  <c r="AY81" i="6"/>
  <c r="AZ81" i="6"/>
  <c r="AQ82" i="6"/>
  <c r="AU82" i="6"/>
  <c r="AV82" i="6"/>
  <c r="AW82" i="6"/>
  <c r="AX82" i="6"/>
  <c r="AY82" i="6"/>
  <c r="AZ82" i="6"/>
  <c r="AQ83" i="6"/>
  <c r="AU83" i="6"/>
  <c r="AV83" i="6"/>
  <c r="AW83" i="6"/>
  <c r="AX83" i="6"/>
  <c r="AY83" i="6"/>
  <c r="AZ83" i="6"/>
  <c r="AQ84" i="6"/>
  <c r="AU84" i="6"/>
  <c r="AV84" i="6"/>
  <c r="AW84" i="6"/>
  <c r="AX84" i="6"/>
  <c r="AY84" i="6"/>
  <c r="AZ84" i="6"/>
  <c r="AQ85" i="6"/>
  <c r="AU85" i="6"/>
  <c r="AV85" i="6"/>
  <c r="AW85" i="6"/>
  <c r="AX85" i="6"/>
  <c r="AY85" i="6"/>
  <c r="AZ85" i="6"/>
  <c r="AQ86" i="6"/>
  <c r="AU86" i="6"/>
  <c r="AV86" i="6"/>
  <c r="AW86" i="6"/>
  <c r="AX86" i="6"/>
  <c r="AY86" i="6"/>
  <c r="AZ86" i="6"/>
  <c r="AQ87" i="6"/>
  <c r="AU87" i="6"/>
  <c r="AV87" i="6"/>
  <c r="AW87" i="6"/>
  <c r="AX87" i="6"/>
  <c r="AY87" i="6"/>
  <c r="AZ87" i="6"/>
  <c r="AQ88" i="6"/>
  <c r="AU88" i="6"/>
  <c r="AV88" i="6"/>
  <c r="AW88" i="6"/>
  <c r="AX88" i="6"/>
  <c r="AY88" i="6"/>
  <c r="AZ88" i="6"/>
  <c r="AQ89" i="6"/>
  <c r="AU89" i="6"/>
  <c r="AV89" i="6"/>
  <c r="AW89" i="6"/>
  <c r="AX89" i="6"/>
  <c r="AY89" i="6"/>
  <c r="AZ89" i="6"/>
  <c r="AQ90" i="6"/>
  <c r="AU90" i="6"/>
  <c r="AV90" i="6"/>
  <c r="AW90" i="6"/>
  <c r="AX90" i="6"/>
  <c r="AY90" i="6"/>
  <c r="AZ90" i="6"/>
  <c r="AQ91" i="6"/>
  <c r="AU91" i="6"/>
  <c r="AV91" i="6"/>
  <c r="AW91" i="6"/>
  <c r="AX91" i="6"/>
  <c r="AY91" i="6"/>
  <c r="AZ91" i="6"/>
  <c r="AQ92" i="6"/>
  <c r="AU92" i="6"/>
  <c r="AV92" i="6"/>
  <c r="AW92" i="6"/>
  <c r="AX92" i="6"/>
  <c r="AY92" i="6"/>
  <c r="AZ92" i="6"/>
  <c r="AQ93" i="6"/>
  <c r="AU93" i="6"/>
  <c r="AV93" i="6"/>
  <c r="AW93" i="6"/>
  <c r="AX93" i="6"/>
  <c r="AY93" i="6"/>
  <c r="AZ93" i="6"/>
  <c r="AQ94" i="6"/>
  <c r="AU94" i="6"/>
  <c r="AV94" i="6"/>
  <c r="AW94" i="6"/>
  <c r="AX94" i="6"/>
  <c r="AY94" i="6"/>
  <c r="AZ94" i="6"/>
  <c r="AQ95" i="6"/>
  <c r="AU95" i="6"/>
  <c r="AV95" i="6"/>
  <c r="AW95" i="6"/>
  <c r="AX95" i="6"/>
  <c r="AY95" i="6"/>
  <c r="AZ95" i="6"/>
  <c r="AQ96" i="6"/>
  <c r="AU96" i="6"/>
  <c r="AV96" i="6"/>
  <c r="AW96" i="6"/>
  <c r="AX96" i="6"/>
  <c r="AY96" i="6"/>
  <c r="AZ96" i="6"/>
  <c r="AQ97" i="6"/>
  <c r="AU97" i="6"/>
  <c r="AV97" i="6"/>
  <c r="AW97" i="6"/>
  <c r="AX97" i="6"/>
  <c r="AY97" i="6"/>
  <c r="AZ97" i="6"/>
  <c r="AQ98" i="6"/>
  <c r="AU98" i="6"/>
  <c r="AV98" i="6"/>
  <c r="AW98" i="6"/>
  <c r="AX98" i="6"/>
  <c r="AY98" i="6"/>
  <c r="AZ98" i="6"/>
  <c r="AQ99" i="6"/>
  <c r="AU99" i="6"/>
  <c r="AV99" i="6"/>
  <c r="AW99" i="6"/>
  <c r="AX99" i="6"/>
  <c r="AY99" i="6"/>
  <c r="AZ99" i="6"/>
  <c r="AQ100" i="6"/>
  <c r="AU100" i="6"/>
  <c r="AV100" i="6"/>
  <c r="AW100" i="6"/>
  <c r="AX100" i="6"/>
  <c r="AY100" i="6"/>
  <c r="AZ100" i="6"/>
  <c r="AQ101" i="6"/>
  <c r="AU101" i="6"/>
  <c r="AV101" i="6"/>
  <c r="AW101" i="6"/>
  <c r="AX101" i="6"/>
  <c r="AY101" i="6"/>
  <c r="AZ101" i="6"/>
  <c r="AQ102" i="6"/>
  <c r="AU102" i="6"/>
  <c r="AV102" i="6"/>
  <c r="AW102" i="6"/>
  <c r="AX102" i="6"/>
  <c r="AY102" i="6"/>
  <c r="AZ102" i="6"/>
  <c r="AQ103" i="6"/>
  <c r="AU103" i="6"/>
  <c r="AV103" i="6"/>
  <c r="AW103" i="6"/>
  <c r="AX103" i="6"/>
  <c r="AY103" i="6"/>
  <c r="AZ103" i="6"/>
  <c r="AQ104" i="6"/>
  <c r="AU104" i="6"/>
  <c r="AV104" i="6"/>
  <c r="AW104" i="6"/>
  <c r="AX104" i="6"/>
  <c r="AY104" i="6"/>
  <c r="AZ104" i="6"/>
  <c r="AQ105" i="6"/>
  <c r="AU105" i="6"/>
  <c r="AV105" i="6"/>
  <c r="AW105" i="6"/>
  <c r="AX105" i="6"/>
  <c r="AY105" i="6"/>
  <c r="AZ105" i="6"/>
  <c r="AQ106" i="6"/>
  <c r="AU106" i="6"/>
  <c r="AV106" i="6"/>
  <c r="AW106" i="6"/>
  <c r="AX106" i="6"/>
  <c r="AY106" i="6"/>
  <c r="AZ106" i="6"/>
  <c r="AQ107" i="6"/>
  <c r="AU107" i="6"/>
  <c r="AV107" i="6"/>
  <c r="AW107" i="6"/>
  <c r="AX107" i="6"/>
  <c r="AY107" i="6"/>
  <c r="AZ107" i="6"/>
  <c r="AQ108" i="6"/>
  <c r="AU108" i="6"/>
  <c r="AV108" i="6"/>
  <c r="AW108" i="6"/>
  <c r="AX108" i="6"/>
  <c r="AY108" i="6"/>
  <c r="AZ108" i="6"/>
  <c r="AQ109" i="6"/>
  <c r="AU109" i="6"/>
  <c r="AV109" i="6"/>
  <c r="AW109" i="6"/>
  <c r="AX109" i="6"/>
  <c r="AY109" i="6"/>
  <c r="AZ109" i="6"/>
  <c r="AQ110" i="6"/>
  <c r="AU110" i="6"/>
  <c r="AV110" i="6"/>
  <c r="AW110" i="6"/>
  <c r="AX110" i="6"/>
  <c r="AY110" i="6"/>
  <c r="AZ110" i="6"/>
  <c r="AQ111" i="6"/>
  <c r="AU111" i="6"/>
  <c r="AV111" i="6"/>
  <c r="AW111" i="6"/>
  <c r="AX111" i="6"/>
  <c r="AY111" i="6"/>
  <c r="AZ111" i="6"/>
  <c r="AQ112" i="6"/>
  <c r="AU112" i="6"/>
  <c r="AV112" i="6"/>
  <c r="AW112" i="6"/>
  <c r="AX112" i="6"/>
  <c r="AY112" i="6"/>
  <c r="AZ112" i="6"/>
  <c r="AQ113" i="6"/>
  <c r="AU113" i="6"/>
  <c r="AV113" i="6"/>
  <c r="AW113" i="6"/>
  <c r="AX113" i="6"/>
  <c r="AY113" i="6"/>
  <c r="AZ113" i="6"/>
  <c r="AQ114" i="6"/>
  <c r="AU114" i="6"/>
  <c r="AV114" i="6"/>
  <c r="AW114" i="6"/>
  <c r="AX114" i="6"/>
  <c r="AY114" i="6"/>
  <c r="AZ114" i="6"/>
  <c r="AQ115" i="6"/>
  <c r="AU115" i="6"/>
  <c r="AV115" i="6"/>
  <c r="AW115" i="6"/>
  <c r="AX115" i="6"/>
  <c r="AY115" i="6"/>
  <c r="AZ115" i="6"/>
  <c r="AQ116" i="6"/>
  <c r="AU116" i="6"/>
  <c r="AV116" i="6"/>
  <c r="AW116" i="6"/>
  <c r="AX116" i="6"/>
  <c r="AY116" i="6"/>
  <c r="AZ116" i="6"/>
  <c r="AQ117" i="6"/>
  <c r="AU117" i="6"/>
  <c r="AV117" i="6"/>
  <c r="AW117" i="6"/>
  <c r="AX117" i="6"/>
  <c r="AY117" i="6"/>
  <c r="AZ117" i="6"/>
  <c r="AQ118" i="6"/>
  <c r="AU118" i="6"/>
  <c r="AV118" i="6"/>
  <c r="AW118" i="6"/>
  <c r="AX118" i="6"/>
  <c r="AY118" i="6"/>
  <c r="AZ118" i="6"/>
  <c r="AQ119" i="6"/>
  <c r="AU119" i="6"/>
  <c r="AV119" i="6"/>
  <c r="AW119" i="6"/>
  <c r="AX119" i="6"/>
  <c r="AY119" i="6"/>
  <c r="AZ119" i="6"/>
  <c r="AQ120" i="6"/>
  <c r="AU120" i="6"/>
  <c r="AV120" i="6"/>
  <c r="AW120" i="6"/>
  <c r="AX120" i="6"/>
  <c r="AY120" i="6"/>
  <c r="AZ120" i="6"/>
  <c r="AQ121" i="6"/>
  <c r="AU121" i="6"/>
  <c r="AV121" i="6"/>
  <c r="AW121" i="6"/>
  <c r="AX121" i="6"/>
  <c r="AY121" i="6"/>
  <c r="AZ121" i="6"/>
  <c r="AQ122" i="6"/>
  <c r="AU122" i="6"/>
  <c r="AV122" i="6"/>
  <c r="AW122" i="6"/>
  <c r="AX122" i="6"/>
  <c r="AY122" i="6"/>
  <c r="AZ122" i="6"/>
  <c r="AQ123" i="6"/>
  <c r="AU123" i="6"/>
  <c r="AV123" i="6"/>
  <c r="AW123" i="6"/>
  <c r="AX123" i="6"/>
  <c r="AY123" i="6"/>
  <c r="AZ123" i="6"/>
  <c r="AQ124" i="6"/>
  <c r="AU124" i="6"/>
  <c r="AV124" i="6"/>
  <c r="AW124" i="6"/>
  <c r="AX124" i="6"/>
  <c r="AY124" i="6"/>
  <c r="AZ124" i="6"/>
  <c r="AQ125" i="6"/>
  <c r="AU125" i="6"/>
  <c r="AV125" i="6"/>
  <c r="AW125" i="6"/>
  <c r="AX125" i="6"/>
  <c r="AY125" i="6"/>
  <c r="AZ125" i="6"/>
  <c r="AQ126" i="6"/>
  <c r="AU126" i="6"/>
  <c r="AV126" i="6"/>
  <c r="AW126" i="6"/>
  <c r="AX126" i="6"/>
  <c r="AY126" i="6"/>
  <c r="AZ126" i="6"/>
  <c r="AQ127" i="6"/>
  <c r="AU127" i="6"/>
  <c r="AV127" i="6"/>
  <c r="AW127" i="6"/>
  <c r="AX127" i="6"/>
  <c r="AY127" i="6"/>
  <c r="AZ127" i="6"/>
  <c r="AQ128" i="6"/>
  <c r="AU128" i="6"/>
  <c r="AV128" i="6"/>
  <c r="AW128" i="6"/>
  <c r="AX128" i="6"/>
  <c r="AY128" i="6"/>
  <c r="AZ128" i="6"/>
  <c r="AQ129" i="6"/>
  <c r="AU129" i="6"/>
  <c r="AV129" i="6"/>
  <c r="AW129" i="6"/>
  <c r="AX129" i="6"/>
  <c r="AY129" i="6"/>
  <c r="AZ129" i="6"/>
  <c r="AQ130" i="6"/>
  <c r="AU130" i="6"/>
  <c r="AV130" i="6"/>
  <c r="AW130" i="6"/>
  <c r="AX130" i="6"/>
  <c r="AY130" i="6"/>
  <c r="AZ130" i="6"/>
  <c r="AQ131" i="6"/>
  <c r="AU131" i="6"/>
  <c r="AV131" i="6"/>
  <c r="AW131" i="6"/>
  <c r="AX131" i="6"/>
  <c r="AY131" i="6"/>
  <c r="AZ131" i="6"/>
  <c r="AQ132" i="6"/>
  <c r="AU132" i="6"/>
  <c r="AV132" i="6"/>
  <c r="AW132" i="6"/>
  <c r="AX132" i="6"/>
  <c r="AY132" i="6"/>
  <c r="AZ132" i="6"/>
  <c r="AQ133" i="6"/>
  <c r="AU133" i="6"/>
  <c r="AV133" i="6"/>
  <c r="AW133" i="6"/>
  <c r="AX133" i="6"/>
  <c r="AY133" i="6"/>
  <c r="AZ133" i="6"/>
  <c r="AQ134" i="6"/>
  <c r="AU134" i="6"/>
  <c r="AV134" i="6"/>
  <c r="AW134" i="6"/>
  <c r="AX134" i="6"/>
  <c r="AY134" i="6"/>
  <c r="AZ134" i="6"/>
  <c r="AQ135" i="6"/>
  <c r="AU135" i="6"/>
  <c r="AV135" i="6"/>
  <c r="AW135" i="6"/>
  <c r="AX135" i="6"/>
  <c r="AY135" i="6"/>
  <c r="AZ135" i="6"/>
  <c r="AQ136" i="6"/>
  <c r="AU136" i="6"/>
  <c r="AV136" i="6"/>
  <c r="AW136" i="6"/>
  <c r="AX136" i="6"/>
  <c r="AY136" i="6"/>
  <c r="AZ136" i="6"/>
  <c r="AQ137" i="6"/>
  <c r="AU137" i="6"/>
  <c r="AV137" i="6"/>
  <c r="AW137" i="6"/>
  <c r="AX137" i="6"/>
  <c r="AY137" i="6"/>
  <c r="AZ137" i="6"/>
  <c r="AQ138" i="6"/>
  <c r="AU138" i="6"/>
  <c r="AV138" i="6"/>
  <c r="AW138" i="6"/>
  <c r="AX138" i="6"/>
  <c r="AY138" i="6"/>
  <c r="AZ138" i="6"/>
  <c r="AQ139" i="6"/>
  <c r="AU139" i="6"/>
  <c r="AV139" i="6"/>
  <c r="AW139" i="6"/>
  <c r="AX139" i="6"/>
  <c r="AY139" i="6"/>
  <c r="AZ139" i="6"/>
  <c r="AQ140" i="6"/>
  <c r="AU140" i="6"/>
  <c r="AV140" i="6"/>
  <c r="AW140" i="6"/>
  <c r="AX140" i="6"/>
  <c r="AY140" i="6"/>
  <c r="AZ140" i="6"/>
  <c r="BB140" i="6"/>
  <c r="BC140" i="6"/>
  <c r="BD140" i="6"/>
  <c r="AQ141" i="6"/>
  <c r="AU141" i="6"/>
  <c r="AV141" i="6"/>
  <c r="AW141" i="6"/>
  <c r="AX141" i="6"/>
  <c r="AY141" i="6"/>
  <c r="AZ141" i="6"/>
  <c r="BB141" i="6"/>
  <c r="BC141" i="6"/>
  <c r="BD141" i="6"/>
  <c r="AQ142" i="6"/>
  <c r="AU142" i="6"/>
  <c r="AV142" i="6"/>
  <c r="AW142" i="6"/>
  <c r="AX142" i="6"/>
  <c r="AY142" i="6"/>
  <c r="AZ142" i="6"/>
  <c r="BB142" i="6"/>
  <c r="BC142" i="6"/>
  <c r="BD142" i="6"/>
  <c r="AQ143" i="6"/>
  <c r="AU143" i="6"/>
  <c r="AV143" i="6"/>
  <c r="AW143" i="6"/>
  <c r="AX143" i="6"/>
  <c r="AY143" i="6"/>
  <c r="AZ143" i="6"/>
  <c r="BB143" i="6"/>
  <c r="BC143" i="6"/>
  <c r="BD143" i="6"/>
  <c r="AQ144" i="6"/>
  <c r="AU144" i="6"/>
  <c r="AV144" i="6"/>
  <c r="AW144" i="6"/>
  <c r="AX144" i="6"/>
  <c r="AY144" i="6"/>
  <c r="AZ144" i="6"/>
  <c r="BB144" i="6"/>
  <c r="BC144" i="6"/>
  <c r="BD144" i="6"/>
  <c r="AQ145" i="6"/>
  <c r="AU145" i="6"/>
  <c r="AV145" i="6"/>
  <c r="AW145" i="6"/>
  <c r="AX145" i="6"/>
  <c r="AY145" i="6"/>
  <c r="AZ145" i="6"/>
  <c r="BB145" i="6"/>
  <c r="BC145" i="6"/>
  <c r="BD145" i="6"/>
  <c r="AQ146" i="6"/>
  <c r="AU146" i="6"/>
  <c r="AV146" i="6"/>
  <c r="AW146" i="6"/>
  <c r="AX146" i="6"/>
  <c r="AY146" i="6"/>
  <c r="AZ146" i="6"/>
  <c r="BB146" i="6"/>
  <c r="BC146" i="6"/>
  <c r="BD146" i="6"/>
  <c r="AQ147" i="6"/>
  <c r="AU147" i="6"/>
  <c r="AV147" i="6"/>
  <c r="AW147" i="6"/>
  <c r="AX147" i="6"/>
  <c r="AY147" i="6"/>
  <c r="AZ147" i="6"/>
  <c r="BB147" i="6"/>
  <c r="BC147" i="6"/>
  <c r="BD147" i="6"/>
  <c r="AQ148" i="6"/>
  <c r="AU148" i="6"/>
  <c r="AV148" i="6"/>
  <c r="AW148" i="6"/>
  <c r="AX148" i="6"/>
  <c r="AY148" i="6"/>
  <c r="AZ148" i="6"/>
  <c r="BB148" i="6"/>
  <c r="BC148" i="6"/>
  <c r="BD148" i="6"/>
  <c r="AQ149" i="6"/>
  <c r="AU149" i="6"/>
  <c r="AV149" i="6"/>
  <c r="AW149" i="6"/>
  <c r="AX149" i="6"/>
  <c r="AY149" i="6"/>
  <c r="AZ149" i="6"/>
  <c r="BB149" i="6"/>
  <c r="BC149" i="6"/>
  <c r="BD149" i="6"/>
  <c r="AQ150" i="6"/>
  <c r="AU150" i="6"/>
  <c r="AV150" i="6"/>
  <c r="AW150" i="6"/>
  <c r="AX150" i="6"/>
  <c r="AY150" i="6"/>
  <c r="AZ150" i="6"/>
  <c r="BB150" i="6"/>
  <c r="BC150" i="6"/>
  <c r="BD150" i="6"/>
  <c r="AQ151" i="6"/>
  <c r="AR151" i="6"/>
  <c r="AS151" i="6"/>
  <c r="AT151" i="6"/>
  <c r="AU151" i="6"/>
  <c r="AV151" i="6"/>
  <c r="AW151" i="6"/>
  <c r="AX151" i="6"/>
  <c r="AY151" i="6"/>
  <c r="AZ151" i="6"/>
  <c r="BB151" i="6"/>
  <c r="BC151" i="6"/>
  <c r="BD151" i="6"/>
  <c r="AQ152" i="6"/>
  <c r="AR152" i="6"/>
  <c r="AS152" i="6"/>
  <c r="AT152" i="6"/>
  <c r="AU152" i="6"/>
  <c r="AV152" i="6"/>
  <c r="AW152" i="6"/>
  <c r="AX152" i="6"/>
  <c r="AY152" i="6"/>
  <c r="AZ152" i="6"/>
  <c r="BB152" i="6"/>
  <c r="BC152" i="6"/>
  <c r="BD152" i="6"/>
  <c r="AQ153" i="6"/>
  <c r="AR153" i="6"/>
  <c r="AS153" i="6"/>
  <c r="AT153" i="6"/>
  <c r="AU153" i="6"/>
  <c r="AV153" i="6"/>
  <c r="AW153" i="6"/>
  <c r="AX153" i="6"/>
  <c r="AY153" i="6"/>
  <c r="AZ153" i="6"/>
  <c r="BB153" i="6"/>
  <c r="BC153" i="6"/>
  <c r="BD153" i="6"/>
  <c r="AQ154" i="6"/>
  <c r="AR154" i="6"/>
  <c r="AS154" i="6"/>
  <c r="AT154" i="6"/>
  <c r="AU154" i="6"/>
  <c r="AV154" i="6"/>
  <c r="AW154" i="6"/>
  <c r="AX154" i="6"/>
  <c r="AY154" i="6"/>
  <c r="AZ154" i="6"/>
  <c r="BB154" i="6"/>
  <c r="BC154" i="6"/>
  <c r="BD154" i="6"/>
  <c r="AQ155" i="6"/>
  <c r="AR155" i="6"/>
  <c r="AS155" i="6"/>
  <c r="AT155" i="6"/>
  <c r="AU155" i="6"/>
  <c r="AV155" i="6"/>
  <c r="AW155" i="6"/>
  <c r="AX155" i="6"/>
  <c r="AY155" i="6"/>
  <c r="AZ155" i="6"/>
  <c r="BB155" i="6"/>
  <c r="BC155" i="6"/>
  <c r="BD155" i="6"/>
  <c r="AQ156" i="6"/>
  <c r="AR156" i="6"/>
  <c r="AS156" i="6"/>
  <c r="AT156" i="6"/>
  <c r="AU156" i="6"/>
  <c r="AV156" i="6"/>
  <c r="AW156" i="6"/>
  <c r="AX156" i="6"/>
  <c r="AY156" i="6"/>
  <c r="AZ156" i="6"/>
  <c r="BB156" i="6"/>
  <c r="BC156" i="6"/>
  <c r="BD156" i="6"/>
  <c r="AQ157" i="6"/>
  <c r="AR157" i="6"/>
  <c r="AS157" i="6"/>
  <c r="AT157" i="6"/>
  <c r="AU157" i="6"/>
  <c r="AV157" i="6"/>
  <c r="AW157" i="6"/>
  <c r="AX157" i="6"/>
  <c r="AY157" i="6"/>
  <c r="AZ157" i="6"/>
  <c r="BB157" i="6"/>
  <c r="BC157" i="6"/>
  <c r="BD157" i="6"/>
  <c r="AQ158" i="6"/>
  <c r="AR158" i="6"/>
  <c r="AS158" i="6"/>
  <c r="AT158" i="6"/>
  <c r="AU158" i="6"/>
  <c r="AV158" i="6"/>
  <c r="AW158" i="6"/>
  <c r="AX158" i="6"/>
  <c r="AY158" i="6"/>
  <c r="AZ158" i="6"/>
  <c r="BB158" i="6"/>
  <c r="BC158" i="6"/>
  <c r="BD158" i="6"/>
  <c r="AQ159" i="6"/>
  <c r="AR159" i="6"/>
  <c r="AS159" i="6"/>
  <c r="AT159" i="6"/>
  <c r="AU159" i="6"/>
  <c r="AV159" i="6"/>
  <c r="AW159" i="6"/>
  <c r="AX159" i="6"/>
  <c r="AY159" i="6"/>
  <c r="AZ159" i="6"/>
  <c r="BB159" i="6"/>
  <c r="BC159" i="6"/>
  <c r="BD159" i="6"/>
  <c r="AQ160" i="6"/>
  <c r="AR160" i="6"/>
  <c r="AS160" i="6"/>
  <c r="AT160" i="6"/>
  <c r="AU160" i="6"/>
  <c r="AV160" i="6"/>
  <c r="AW160" i="6"/>
  <c r="AX160" i="6"/>
  <c r="AY160" i="6"/>
  <c r="AZ160" i="6"/>
  <c r="BB160" i="6"/>
  <c r="BC160" i="6"/>
  <c r="BD160" i="6"/>
  <c r="AQ161" i="6"/>
  <c r="AR161" i="6"/>
  <c r="AS161" i="6"/>
  <c r="AT161" i="6"/>
  <c r="AU161" i="6"/>
  <c r="AV161" i="6"/>
  <c r="AW161" i="6"/>
  <c r="AX161" i="6"/>
  <c r="AY161" i="6"/>
  <c r="AZ161" i="6"/>
  <c r="BB161" i="6"/>
  <c r="BC161" i="6"/>
  <c r="BD161" i="6"/>
  <c r="AQ162" i="6"/>
  <c r="AR162" i="6"/>
  <c r="AS162" i="6"/>
  <c r="AT162" i="6"/>
  <c r="AU162" i="6"/>
  <c r="AV162" i="6"/>
  <c r="AW162" i="6"/>
  <c r="AX162" i="6"/>
  <c r="AY162" i="6"/>
  <c r="AZ162" i="6"/>
  <c r="BB162" i="6"/>
  <c r="BC162" i="6"/>
  <c r="BD162" i="6"/>
  <c r="AQ163" i="6"/>
  <c r="AR163" i="6"/>
  <c r="AS163" i="6"/>
  <c r="AT163" i="6"/>
  <c r="AU163" i="6"/>
  <c r="AV163" i="6"/>
  <c r="AW163" i="6"/>
  <c r="AX163" i="6"/>
  <c r="AY163" i="6"/>
  <c r="AZ163" i="6"/>
  <c r="BB163" i="6"/>
  <c r="BC163" i="6"/>
  <c r="BD163" i="6"/>
  <c r="AQ164" i="6"/>
  <c r="AR164" i="6"/>
  <c r="AS164" i="6"/>
  <c r="AT164" i="6"/>
  <c r="AU164" i="6"/>
  <c r="AV164" i="6"/>
  <c r="AW164" i="6"/>
  <c r="AX164" i="6"/>
  <c r="AY164" i="6"/>
  <c r="AZ164" i="6"/>
  <c r="BB164" i="6"/>
  <c r="BC164" i="6"/>
  <c r="BD164" i="6"/>
  <c r="AQ165" i="6"/>
  <c r="AR165" i="6"/>
  <c r="AS165" i="6"/>
  <c r="AT165" i="6"/>
  <c r="AU165" i="6"/>
  <c r="AV165" i="6"/>
  <c r="AW165" i="6"/>
  <c r="AX165" i="6"/>
  <c r="AY165" i="6"/>
  <c r="AZ165" i="6"/>
  <c r="BB165" i="6"/>
  <c r="BC165" i="6"/>
  <c r="BD165" i="6"/>
  <c r="AQ166" i="6"/>
  <c r="AR166" i="6"/>
  <c r="AS166" i="6"/>
  <c r="AT166" i="6"/>
  <c r="AU166" i="6"/>
  <c r="AV166" i="6"/>
  <c r="AW166" i="6"/>
  <c r="AX166" i="6"/>
  <c r="AY166" i="6"/>
  <c r="AZ166" i="6"/>
  <c r="BB166" i="6"/>
  <c r="BC166" i="6"/>
  <c r="BD166" i="6"/>
  <c r="AQ167" i="6"/>
  <c r="AR167" i="6"/>
  <c r="AS167" i="6"/>
  <c r="AT167" i="6"/>
  <c r="AU167" i="6"/>
  <c r="AV167" i="6"/>
  <c r="AW167" i="6"/>
  <c r="AX167" i="6"/>
  <c r="AY167" i="6"/>
  <c r="AZ167" i="6"/>
  <c r="BB167" i="6"/>
  <c r="BC167" i="6"/>
  <c r="BD167" i="6"/>
  <c r="AQ168" i="6"/>
  <c r="AR168" i="6"/>
  <c r="AS168" i="6"/>
  <c r="AT168" i="6"/>
  <c r="AU168" i="6"/>
  <c r="AV168" i="6"/>
  <c r="AW168" i="6"/>
  <c r="AX168" i="6"/>
  <c r="AY168" i="6"/>
  <c r="AZ168" i="6"/>
  <c r="BB168" i="6"/>
  <c r="BC168" i="6"/>
  <c r="BD168" i="6"/>
  <c r="AQ169" i="6"/>
  <c r="AR169" i="6"/>
  <c r="AS169" i="6"/>
  <c r="AT169" i="6"/>
  <c r="AU169" i="6"/>
  <c r="AV169" i="6"/>
  <c r="AW169" i="6"/>
  <c r="AX169" i="6"/>
  <c r="AY169" i="6"/>
  <c r="AZ169" i="6"/>
  <c r="BB169" i="6"/>
  <c r="BC169" i="6"/>
  <c r="BD169" i="6"/>
  <c r="AQ170" i="6"/>
  <c r="AR170" i="6"/>
  <c r="AS170" i="6"/>
  <c r="AT170" i="6"/>
  <c r="AU170" i="6"/>
  <c r="AV170" i="6"/>
  <c r="AW170" i="6"/>
  <c r="AX170" i="6"/>
  <c r="AY170" i="6"/>
  <c r="AZ170" i="6"/>
  <c r="BB170" i="6"/>
  <c r="BC170" i="6"/>
  <c r="BD170" i="6"/>
  <c r="AQ171" i="6"/>
  <c r="AR171" i="6"/>
  <c r="AS171" i="6"/>
  <c r="AT171" i="6"/>
  <c r="AU171" i="6"/>
  <c r="AV171" i="6"/>
  <c r="AW171" i="6"/>
  <c r="AX171" i="6"/>
  <c r="AY171" i="6"/>
  <c r="AZ171" i="6"/>
  <c r="BB171" i="6"/>
  <c r="BC171" i="6"/>
  <c r="BD171" i="6"/>
  <c r="AQ172" i="6"/>
  <c r="AR172" i="6"/>
  <c r="AS172" i="6"/>
  <c r="AT172" i="6"/>
  <c r="AU172" i="6"/>
  <c r="AV172" i="6"/>
  <c r="AW172" i="6"/>
  <c r="AX172" i="6"/>
  <c r="AY172" i="6"/>
  <c r="AZ172" i="6"/>
  <c r="BB172" i="6"/>
  <c r="BC172" i="6"/>
  <c r="BD172" i="6"/>
  <c r="AQ173" i="6"/>
  <c r="AR173" i="6"/>
  <c r="AS173" i="6"/>
  <c r="AT173" i="6"/>
  <c r="AU173" i="6"/>
  <c r="AV173" i="6"/>
  <c r="AW173" i="6"/>
  <c r="AX173" i="6"/>
  <c r="AY173" i="6"/>
  <c r="AZ173" i="6"/>
  <c r="BB173" i="6"/>
  <c r="BC173" i="6"/>
  <c r="BD173" i="6"/>
  <c r="AQ174" i="6"/>
  <c r="AR174" i="6"/>
  <c r="AS174" i="6"/>
  <c r="AT174" i="6"/>
  <c r="AU174" i="6"/>
  <c r="AV174" i="6"/>
  <c r="AW174" i="6"/>
  <c r="AX174" i="6"/>
  <c r="AY174" i="6"/>
  <c r="AZ174" i="6"/>
  <c r="BB174" i="6"/>
  <c r="BC174" i="6"/>
  <c r="BD174" i="6"/>
  <c r="AQ175" i="6"/>
  <c r="AR175" i="6"/>
  <c r="AS175" i="6"/>
  <c r="AT175" i="6"/>
  <c r="AU175" i="6"/>
  <c r="AV175" i="6"/>
  <c r="AW175" i="6"/>
  <c r="AX175" i="6"/>
  <c r="AY175" i="6"/>
  <c r="AZ175" i="6"/>
  <c r="BB175" i="6"/>
  <c r="BC175" i="6"/>
  <c r="BD175" i="6"/>
  <c r="AQ176" i="6"/>
  <c r="AR176" i="6"/>
  <c r="AS176" i="6"/>
  <c r="AT176" i="6"/>
  <c r="AU176" i="6"/>
  <c r="AV176" i="6"/>
  <c r="AW176" i="6"/>
  <c r="AX176" i="6"/>
  <c r="AY176" i="6"/>
  <c r="AZ176" i="6"/>
  <c r="BB176" i="6"/>
  <c r="BC176" i="6"/>
  <c r="BD176" i="6"/>
  <c r="AQ177" i="6"/>
  <c r="AR177" i="6"/>
  <c r="AS177" i="6"/>
  <c r="AT177" i="6"/>
  <c r="AU177" i="6"/>
  <c r="AV177" i="6"/>
  <c r="AW177" i="6"/>
  <c r="AX177" i="6"/>
  <c r="AY177" i="6"/>
  <c r="AZ177" i="6"/>
  <c r="BB177" i="6"/>
  <c r="BC177" i="6"/>
  <c r="BD177" i="6"/>
  <c r="AQ178" i="6"/>
  <c r="AR178" i="6"/>
  <c r="AS178" i="6"/>
  <c r="AT178" i="6"/>
  <c r="AU178" i="6"/>
  <c r="AV178" i="6"/>
  <c r="AW178" i="6"/>
  <c r="AX178" i="6"/>
  <c r="AY178" i="6"/>
  <c r="AZ178" i="6"/>
  <c r="BB178" i="6"/>
  <c r="BC178" i="6"/>
  <c r="BD178" i="6"/>
  <c r="AQ179" i="6"/>
  <c r="AR179" i="6"/>
  <c r="AS179" i="6"/>
  <c r="AT179" i="6"/>
  <c r="AU179" i="6"/>
  <c r="AV179" i="6"/>
  <c r="AW179" i="6"/>
  <c r="AX179" i="6"/>
  <c r="AY179" i="6"/>
  <c r="AZ179" i="6"/>
  <c r="BB179" i="6"/>
  <c r="BC179" i="6"/>
  <c r="BD179" i="6"/>
  <c r="AQ180" i="6"/>
  <c r="AR180" i="6"/>
  <c r="AS180" i="6"/>
  <c r="AT180" i="6"/>
  <c r="AU180" i="6"/>
  <c r="AV180" i="6"/>
  <c r="AW180" i="6"/>
  <c r="AX180" i="6"/>
  <c r="AY180" i="6"/>
  <c r="AZ180" i="6"/>
  <c r="BB180" i="6"/>
  <c r="BC180" i="6"/>
  <c r="BD180" i="6"/>
  <c r="AQ181" i="6"/>
  <c r="AR181" i="6"/>
  <c r="AS181" i="6"/>
  <c r="AT181" i="6"/>
  <c r="AU181" i="6"/>
  <c r="AV181" i="6"/>
  <c r="AW181" i="6"/>
  <c r="AX181" i="6"/>
  <c r="AY181" i="6"/>
  <c r="AZ181" i="6"/>
  <c r="BB181" i="6"/>
  <c r="BC181" i="6"/>
  <c r="BD181" i="6"/>
  <c r="AQ182" i="6"/>
  <c r="AR182" i="6"/>
  <c r="AS182" i="6"/>
  <c r="AT182" i="6"/>
  <c r="AU182" i="6"/>
  <c r="AV182" i="6"/>
  <c r="AW182" i="6"/>
  <c r="AX182" i="6"/>
  <c r="AY182" i="6"/>
  <c r="AZ182" i="6"/>
  <c r="BB182" i="6"/>
  <c r="BC182" i="6"/>
  <c r="BD182" i="6"/>
  <c r="AQ183" i="6"/>
  <c r="AR183" i="6"/>
  <c r="AS183" i="6"/>
  <c r="AT183" i="6"/>
  <c r="AU183" i="6"/>
  <c r="AV183" i="6"/>
  <c r="AW183" i="6"/>
  <c r="AX183" i="6"/>
  <c r="AY183" i="6"/>
  <c r="AZ183" i="6"/>
  <c r="BB183" i="6"/>
  <c r="BC183" i="6"/>
  <c r="BD183" i="6"/>
  <c r="AQ184" i="6"/>
  <c r="AR184" i="6"/>
  <c r="AS184" i="6"/>
  <c r="AT184" i="6"/>
  <c r="AU184" i="6"/>
  <c r="AV184" i="6"/>
  <c r="AW184" i="6"/>
  <c r="AX184" i="6"/>
  <c r="AY184" i="6"/>
  <c r="AZ184" i="6"/>
  <c r="BB184" i="6"/>
  <c r="BC184" i="6"/>
  <c r="BD184" i="6"/>
  <c r="AQ185" i="6"/>
  <c r="AR185" i="6"/>
  <c r="AS185" i="6"/>
  <c r="AT185" i="6"/>
  <c r="AU185" i="6"/>
  <c r="AV185" i="6"/>
  <c r="AW185" i="6"/>
  <c r="AX185" i="6"/>
  <c r="AY185" i="6"/>
  <c r="AZ185" i="6"/>
  <c r="BB185" i="6"/>
  <c r="BC185" i="6"/>
  <c r="BD185" i="6"/>
  <c r="AQ186" i="6"/>
  <c r="AR186" i="6"/>
  <c r="AS186" i="6"/>
  <c r="AT186" i="6"/>
  <c r="AU186" i="6"/>
  <c r="AV186" i="6"/>
  <c r="AW186" i="6"/>
  <c r="AX186" i="6"/>
  <c r="AY186" i="6"/>
  <c r="AZ186" i="6"/>
  <c r="BB186" i="6"/>
  <c r="BC186" i="6"/>
  <c r="BD186" i="6"/>
  <c r="AQ187" i="6"/>
  <c r="AR187" i="6"/>
  <c r="AS187" i="6"/>
  <c r="AT187" i="6"/>
  <c r="AU187" i="6"/>
  <c r="AV187" i="6"/>
  <c r="AW187" i="6"/>
  <c r="AX187" i="6"/>
  <c r="AY187" i="6"/>
  <c r="AZ187" i="6"/>
  <c r="BB187" i="6"/>
  <c r="BC187" i="6"/>
  <c r="BD187" i="6"/>
  <c r="AQ188" i="6"/>
  <c r="AR188" i="6"/>
  <c r="AS188" i="6"/>
  <c r="AT188" i="6"/>
  <c r="AU188" i="6"/>
  <c r="AV188" i="6"/>
  <c r="AW188" i="6"/>
  <c r="AX188" i="6"/>
  <c r="AY188" i="6"/>
  <c r="AZ188" i="6"/>
  <c r="BB188" i="6"/>
  <c r="BC188" i="6"/>
  <c r="BD188" i="6"/>
  <c r="AQ189" i="6"/>
  <c r="AR189" i="6"/>
  <c r="AS189" i="6"/>
  <c r="AT189" i="6"/>
  <c r="AU189" i="6"/>
  <c r="AV189" i="6"/>
  <c r="AW189" i="6"/>
  <c r="AX189" i="6"/>
  <c r="AY189" i="6"/>
  <c r="AZ189" i="6"/>
  <c r="BB189" i="6"/>
  <c r="BC189" i="6"/>
  <c r="BD189" i="6"/>
  <c r="AQ190" i="6"/>
  <c r="AR190" i="6"/>
  <c r="AS190" i="6"/>
  <c r="AT190" i="6"/>
  <c r="AU190" i="6"/>
  <c r="AV190" i="6"/>
  <c r="AW190" i="6"/>
  <c r="AX190" i="6"/>
  <c r="AY190" i="6"/>
  <c r="AZ190" i="6"/>
  <c r="BB190" i="6"/>
  <c r="BC190" i="6"/>
  <c r="BD190" i="6"/>
  <c r="AQ191" i="6"/>
  <c r="AR191" i="6"/>
  <c r="AS191" i="6"/>
  <c r="AT191" i="6"/>
  <c r="AU191" i="6"/>
  <c r="AV191" i="6"/>
  <c r="AW191" i="6"/>
  <c r="AX191" i="6"/>
  <c r="AY191" i="6"/>
  <c r="AZ191" i="6"/>
  <c r="BB191" i="6"/>
  <c r="BC191" i="6"/>
  <c r="BD191" i="6"/>
  <c r="AQ192" i="6"/>
  <c r="AR192" i="6"/>
  <c r="AS192" i="6"/>
  <c r="AT192" i="6"/>
  <c r="AU192" i="6"/>
  <c r="AV192" i="6"/>
  <c r="AW192" i="6"/>
  <c r="AX192" i="6"/>
  <c r="AY192" i="6"/>
  <c r="AZ192" i="6"/>
  <c r="BB192" i="6"/>
  <c r="BC192" i="6"/>
  <c r="BD192" i="6"/>
  <c r="AQ193" i="6"/>
  <c r="AR193" i="6"/>
  <c r="AS193" i="6"/>
  <c r="AT193" i="6"/>
  <c r="AU193" i="6"/>
  <c r="AV193" i="6"/>
  <c r="AW193" i="6"/>
  <c r="AX193" i="6"/>
  <c r="AY193" i="6"/>
  <c r="AZ193" i="6"/>
  <c r="BB193" i="6"/>
  <c r="BC193" i="6"/>
  <c r="BD193" i="6"/>
  <c r="AQ194" i="6"/>
  <c r="AR194" i="6"/>
  <c r="AS194" i="6"/>
  <c r="AT194" i="6"/>
  <c r="AU194" i="6"/>
  <c r="AV194" i="6"/>
  <c r="AW194" i="6"/>
  <c r="AX194" i="6"/>
  <c r="AY194" i="6"/>
  <c r="AZ194" i="6"/>
  <c r="BB194" i="6"/>
  <c r="BC194" i="6"/>
  <c r="BD194" i="6"/>
  <c r="AQ195" i="6"/>
  <c r="AR195" i="6"/>
  <c r="AS195" i="6"/>
  <c r="AT195" i="6"/>
  <c r="AU195" i="6"/>
  <c r="AV195" i="6"/>
  <c r="AW195" i="6"/>
  <c r="AX195" i="6"/>
  <c r="AY195" i="6"/>
  <c r="AZ195" i="6"/>
  <c r="BB195" i="6"/>
  <c r="BC195" i="6"/>
  <c r="BD195" i="6"/>
  <c r="AQ196" i="6"/>
  <c r="AR196" i="6"/>
  <c r="AS196" i="6"/>
  <c r="AT196" i="6"/>
  <c r="AU196" i="6"/>
  <c r="AV196" i="6"/>
  <c r="AW196" i="6"/>
  <c r="AX196" i="6"/>
  <c r="AY196" i="6"/>
  <c r="AZ196" i="6"/>
  <c r="BB196" i="6"/>
  <c r="BC196" i="6"/>
  <c r="BD196" i="6"/>
  <c r="C197" i="6"/>
  <c r="D197" i="6"/>
  <c r="E197" i="6"/>
  <c r="F197" i="6"/>
  <c r="G197" i="6"/>
  <c r="H197" i="6"/>
  <c r="I197" i="6"/>
  <c r="J197" i="6"/>
  <c r="K197" i="6"/>
  <c r="L197" i="6"/>
  <c r="M197" i="6"/>
  <c r="N197" i="6"/>
  <c r="O197" i="6"/>
  <c r="P197" i="6"/>
  <c r="Q197" i="6"/>
  <c r="R197" i="6"/>
  <c r="S197" i="6"/>
  <c r="T197" i="6"/>
  <c r="U197" i="6"/>
  <c r="V197" i="6"/>
  <c r="W197" i="6"/>
  <c r="X197" i="6"/>
  <c r="Y197" i="6"/>
  <c r="Z197" i="6"/>
  <c r="AA197" i="6"/>
  <c r="AB197" i="6"/>
  <c r="AC197" i="6"/>
  <c r="AD197" i="6"/>
  <c r="AE197" i="6"/>
  <c r="AF197" i="6"/>
  <c r="AG197" i="6"/>
  <c r="AH197" i="6"/>
  <c r="AI197" i="6"/>
  <c r="AJ197" i="6"/>
  <c r="AK197" i="6"/>
  <c r="AL197" i="6"/>
  <c r="AM197" i="6"/>
  <c r="AN197" i="6"/>
  <c r="AO197" i="6"/>
  <c r="AP197" i="6"/>
  <c r="AQ197" i="6"/>
  <c r="AR197" i="6"/>
  <c r="AS197" i="6"/>
  <c r="AT197" i="6"/>
  <c r="AU197" i="6"/>
  <c r="AV197" i="6"/>
  <c r="AW197" i="6"/>
  <c r="AX197" i="6"/>
  <c r="AY197" i="6"/>
  <c r="AZ197" i="6"/>
  <c r="BB197" i="6"/>
  <c r="BC197" i="6"/>
  <c r="BD197" i="6"/>
  <c r="C198" i="6"/>
  <c r="D198" i="6"/>
  <c r="E198" i="6"/>
  <c r="F198" i="6"/>
  <c r="G198" i="6"/>
  <c r="H198" i="6"/>
  <c r="I198" i="6"/>
  <c r="J198" i="6"/>
  <c r="K198" i="6"/>
  <c r="L198" i="6"/>
  <c r="M198" i="6"/>
  <c r="N198" i="6"/>
  <c r="O198" i="6"/>
  <c r="P198" i="6"/>
  <c r="Q198" i="6"/>
  <c r="R198" i="6"/>
  <c r="S198" i="6"/>
  <c r="T198" i="6"/>
  <c r="U198" i="6"/>
  <c r="V198" i="6"/>
  <c r="W198" i="6"/>
  <c r="X198" i="6"/>
  <c r="Y198" i="6"/>
  <c r="Z198" i="6"/>
  <c r="AA198" i="6"/>
  <c r="AB198" i="6"/>
  <c r="AC198" i="6"/>
  <c r="AD198" i="6"/>
  <c r="AE198" i="6"/>
  <c r="AF198" i="6"/>
  <c r="AG198" i="6"/>
  <c r="AH198" i="6"/>
  <c r="AI198" i="6"/>
  <c r="AJ198" i="6"/>
  <c r="AK198" i="6"/>
  <c r="AL198" i="6"/>
  <c r="AM198" i="6"/>
  <c r="AN198" i="6"/>
  <c r="AO198" i="6"/>
  <c r="AP198" i="6"/>
  <c r="AQ198" i="6"/>
  <c r="AR198" i="6"/>
  <c r="AS198" i="6"/>
  <c r="AT198" i="6"/>
  <c r="AU198" i="6"/>
  <c r="AV198" i="6"/>
  <c r="AW198" i="6"/>
  <c r="AX198" i="6"/>
  <c r="AY198" i="6"/>
  <c r="AZ198" i="6"/>
  <c r="BB198" i="6"/>
  <c r="BC198" i="6"/>
  <c r="BD198" i="6"/>
  <c r="C199" i="6"/>
  <c r="D199" i="6"/>
  <c r="E199" i="6"/>
  <c r="F199" i="6"/>
  <c r="G199" i="6"/>
  <c r="H199" i="6"/>
  <c r="I199" i="6"/>
  <c r="J199" i="6"/>
  <c r="K199" i="6"/>
  <c r="L199" i="6"/>
  <c r="M199" i="6"/>
  <c r="N199" i="6"/>
  <c r="O199" i="6"/>
  <c r="P199" i="6"/>
  <c r="Q199" i="6"/>
  <c r="R199" i="6"/>
  <c r="S199" i="6"/>
  <c r="T199" i="6"/>
  <c r="U199" i="6"/>
  <c r="V199" i="6"/>
  <c r="W199" i="6"/>
  <c r="X199" i="6"/>
  <c r="Y199" i="6"/>
  <c r="Z199" i="6"/>
  <c r="AA199" i="6"/>
  <c r="AB199" i="6"/>
  <c r="AC199" i="6"/>
  <c r="AD199" i="6"/>
  <c r="AE199" i="6"/>
  <c r="AF199" i="6"/>
  <c r="AG199" i="6"/>
  <c r="AH199" i="6"/>
  <c r="AI199" i="6"/>
  <c r="AJ199" i="6"/>
  <c r="AK199" i="6"/>
  <c r="AL199" i="6"/>
  <c r="AM199" i="6"/>
  <c r="AN199" i="6"/>
  <c r="AO199" i="6"/>
  <c r="AP199" i="6"/>
  <c r="AQ199" i="6"/>
  <c r="AR199" i="6"/>
  <c r="AS199" i="6"/>
  <c r="AT199" i="6"/>
  <c r="AU199" i="6"/>
  <c r="AV199" i="6"/>
  <c r="AW199" i="6"/>
  <c r="AX199" i="6"/>
  <c r="AY199" i="6"/>
  <c r="AZ199" i="6"/>
  <c r="BB199" i="6"/>
  <c r="BC199" i="6"/>
  <c r="BD199" i="6"/>
  <c r="C200" i="6"/>
  <c r="D200" i="6"/>
  <c r="E200" i="6"/>
  <c r="F200" i="6"/>
  <c r="G200" i="6"/>
  <c r="H200" i="6"/>
  <c r="I200" i="6"/>
  <c r="J200" i="6"/>
  <c r="K200" i="6"/>
  <c r="L200" i="6"/>
  <c r="M200" i="6"/>
  <c r="N200" i="6"/>
  <c r="O200" i="6"/>
  <c r="P200" i="6"/>
  <c r="Q200" i="6"/>
  <c r="R200" i="6"/>
  <c r="S200" i="6"/>
  <c r="T200" i="6"/>
  <c r="U200" i="6"/>
  <c r="V200" i="6"/>
  <c r="W200" i="6"/>
  <c r="X200" i="6"/>
  <c r="Y200" i="6"/>
  <c r="Z200" i="6"/>
  <c r="AA200" i="6"/>
  <c r="AB200" i="6"/>
  <c r="AC200" i="6"/>
  <c r="AD200" i="6"/>
  <c r="AE200" i="6"/>
  <c r="AF200" i="6"/>
  <c r="AG200" i="6"/>
  <c r="AH200" i="6"/>
  <c r="AI200" i="6"/>
  <c r="AJ200" i="6"/>
  <c r="AK200" i="6"/>
  <c r="AL200" i="6"/>
  <c r="AM200" i="6"/>
  <c r="AN200" i="6"/>
  <c r="AO200" i="6"/>
  <c r="AP200" i="6"/>
  <c r="AQ200" i="6"/>
  <c r="AR200" i="6"/>
  <c r="AS200" i="6"/>
  <c r="AT200" i="6"/>
  <c r="AU200" i="6"/>
  <c r="AV200" i="6"/>
  <c r="AW200" i="6"/>
  <c r="AX200" i="6"/>
  <c r="AY200" i="6"/>
  <c r="AZ200" i="6"/>
  <c r="BB200" i="6"/>
  <c r="BC200" i="6"/>
  <c r="BD200" i="6"/>
  <c r="C201" i="6"/>
  <c r="D201" i="6"/>
  <c r="E201" i="6"/>
  <c r="F201" i="6"/>
  <c r="G201" i="6"/>
  <c r="H201" i="6"/>
  <c r="I201" i="6"/>
  <c r="J201" i="6"/>
  <c r="K201" i="6"/>
  <c r="L201" i="6"/>
  <c r="M201" i="6"/>
  <c r="N201" i="6"/>
  <c r="O201" i="6"/>
  <c r="P201" i="6"/>
  <c r="Q201" i="6"/>
  <c r="R201" i="6"/>
  <c r="S201" i="6"/>
  <c r="T201" i="6"/>
  <c r="U201" i="6"/>
  <c r="V201" i="6"/>
  <c r="W201" i="6"/>
  <c r="X201" i="6"/>
  <c r="Y201" i="6"/>
  <c r="Z201" i="6"/>
  <c r="AA201" i="6"/>
  <c r="AB201" i="6"/>
  <c r="AC201" i="6"/>
  <c r="AD201" i="6"/>
  <c r="AE201" i="6"/>
  <c r="AF201" i="6"/>
  <c r="AG201" i="6"/>
  <c r="AH201" i="6"/>
  <c r="AI201" i="6"/>
  <c r="AJ201" i="6"/>
  <c r="AK201" i="6"/>
  <c r="AL201" i="6"/>
  <c r="AM201" i="6"/>
  <c r="AN201" i="6"/>
  <c r="AO201" i="6"/>
  <c r="AP201" i="6"/>
  <c r="AQ201" i="6"/>
  <c r="AR201" i="6"/>
  <c r="AS201" i="6"/>
  <c r="AT201" i="6"/>
  <c r="AU201" i="6"/>
  <c r="AV201" i="6"/>
  <c r="AW201" i="6"/>
  <c r="AX201" i="6"/>
  <c r="AY201" i="6"/>
  <c r="AZ201" i="6"/>
  <c r="BB201" i="6"/>
  <c r="BC201" i="6"/>
  <c r="BD201" i="6"/>
  <c r="C202" i="6"/>
  <c r="D202" i="6"/>
  <c r="E202" i="6"/>
  <c r="F202" i="6"/>
  <c r="G202" i="6"/>
  <c r="H202" i="6"/>
  <c r="I202" i="6"/>
  <c r="J202" i="6"/>
  <c r="K202" i="6"/>
  <c r="L202" i="6"/>
  <c r="M202" i="6"/>
  <c r="N202" i="6"/>
  <c r="O202" i="6"/>
  <c r="P202" i="6"/>
  <c r="Q202" i="6"/>
  <c r="R202" i="6"/>
  <c r="S202" i="6"/>
  <c r="T202" i="6"/>
  <c r="U202" i="6"/>
  <c r="V202" i="6"/>
  <c r="W202" i="6"/>
  <c r="X202" i="6"/>
  <c r="Y202" i="6"/>
  <c r="Z202" i="6"/>
  <c r="AA202" i="6"/>
  <c r="AB202" i="6"/>
  <c r="AC202" i="6"/>
  <c r="AD202" i="6"/>
  <c r="AE202" i="6"/>
  <c r="AF202" i="6"/>
  <c r="AG202" i="6"/>
  <c r="AH202" i="6"/>
  <c r="AI202" i="6"/>
  <c r="AJ202" i="6"/>
  <c r="AK202" i="6"/>
  <c r="AL202" i="6"/>
  <c r="AM202" i="6"/>
  <c r="AN202" i="6"/>
  <c r="AO202" i="6"/>
  <c r="AP202" i="6"/>
  <c r="AQ202" i="6"/>
  <c r="AR202" i="6"/>
  <c r="AS202" i="6"/>
  <c r="AT202" i="6"/>
  <c r="AU202" i="6"/>
  <c r="AV202" i="6"/>
  <c r="AW202" i="6"/>
  <c r="AX202" i="6"/>
  <c r="AY202" i="6"/>
  <c r="AZ202" i="6"/>
  <c r="BB202" i="6"/>
  <c r="BC202" i="6"/>
  <c r="BD202" i="6"/>
  <c r="C203" i="6"/>
  <c r="D203" i="6"/>
  <c r="E203" i="6"/>
  <c r="F203" i="6"/>
  <c r="G203" i="6"/>
  <c r="H203" i="6"/>
  <c r="I203" i="6"/>
  <c r="J203" i="6"/>
  <c r="K203" i="6"/>
  <c r="L203" i="6"/>
  <c r="M203" i="6"/>
  <c r="N203" i="6"/>
  <c r="O203" i="6"/>
  <c r="P203" i="6"/>
  <c r="Q203" i="6"/>
  <c r="R203" i="6"/>
  <c r="S203" i="6"/>
  <c r="T203" i="6"/>
  <c r="U203" i="6"/>
  <c r="V203" i="6"/>
  <c r="W203" i="6"/>
  <c r="X203" i="6"/>
  <c r="Y203" i="6"/>
  <c r="Z203" i="6"/>
  <c r="AA203" i="6"/>
  <c r="AB203" i="6"/>
  <c r="AC203" i="6"/>
  <c r="AD203" i="6"/>
  <c r="AE203" i="6"/>
  <c r="AF203" i="6"/>
  <c r="AG203" i="6"/>
  <c r="AH203" i="6"/>
  <c r="AI203" i="6"/>
  <c r="AJ203" i="6"/>
  <c r="AK203" i="6"/>
  <c r="AL203" i="6"/>
  <c r="AM203" i="6"/>
  <c r="AN203" i="6"/>
  <c r="AO203" i="6"/>
  <c r="AP203" i="6"/>
  <c r="AQ203" i="6"/>
  <c r="AR203" i="6"/>
  <c r="AS203" i="6"/>
  <c r="AT203" i="6"/>
  <c r="AU203" i="6"/>
  <c r="AV203" i="6"/>
  <c r="AW203" i="6"/>
  <c r="AX203" i="6"/>
  <c r="AY203" i="6"/>
  <c r="AZ203" i="6"/>
  <c r="BB203" i="6"/>
  <c r="BC203" i="6"/>
  <c r="BD203" i="6"/>
  <c r="C204" i="6"/>
  <c r="D204" i="6"/>
  <c r="E204" i="6"/>
  <c r="F204" i="6"/>
  <c r="G204" i="6"/>
  <c r="H204" i="6"/>
  <c r="I204" i="6"/>
  <c r="J204" i="6"/>
  <c r="K204" i="6"/>
  <c r="L204" i="6"/>
  <c r="M204" i="6"/>
  <c r="N204" i="6"/>
  <c r="O204" i="6"/>
  <c r="P204" i="6"/>
  <c r="Q204" i="6"/>
  <c r="R204" i="6"/>
  <c r="S204" i="6"/>
  <c r="T204" i="6"/>
  <c r="U204" i="6"/>
  <c r="V204" i="6"/>
  <c r="W204" i="6"/>
  <c r="X204" i="6"/>
  <c r="Y204" i="6"/>
  <c r="Z204" i="6"/>
  <c r="AA204" i="6"/>
  <c r="AB204" i="6"/>
  <c r="AC204" i="6"/>
  <c r="AD204" i="6"/>
  <c r="AE204" i="6"/>
  <c r="AF204" i="6"/>
  <c r="AG204" i="6"/>
  <c r="AH204" i="6"/>
  <c r="AI204" i="6"/>
  <c r="AJ204" i="6"/>
  <c r="AK204" i="6"/>
  <c r="AL204" i="6"/>
  <c r="AM204" i="6"/>
  <c r="AN204" i="6"/>
  <c r="AO204" i="6"/>
  <c r="AP204" i="6"/>
  <c r="AQ204" i="6"/>
  <c r="AR204" i="6"/>
  <c r="AS204" i="6"/>
  <c r="AT204" i="6"/>
  <c r="AU204" i="6"/>
  <c r="AV204" i="6"/>
  <c r="AW204" i="6"/>
  <c r="AX204" i="6"/>
  <c r="AY204" i="6"/>
  <c r="AZ204" i="6"/>
  <c r="BB204" i="6"/>
  <c r="BC204" i="6"/>
  <c r="BD204" i="6"/>
  <c r="C205" i="6"/>
  <c r="D205" i="6"/>
  <c r="E205" i="6"/>
  <c r="F205" i="6"/>
  <c r="G205" i="6"/>
  <c r="H205" i="6"/>
  <c r="I205" i="6"/>
  <c r="J205" i="6"/>
  <c r="K205" i="6"/>
  <c r="L205" i="6"/>
  <c r="M205" i="6"/>
  <c r="N205" i="6"/>
  <c r="O205" i="6"/>
  <c r="P205" i="6"/>
  <c r="Q205" i="6"/>
  <c r="R205" i="6"/>
  <c r="S205" i="6"/>
  <c r="T205" i="6"/>
  <c r="U205" i="6"/>
  <c r="V205" i="6"/>
  <c r="W205" i="6"/>
  <c r="X205" i="6"/>
  <c r="Y205" i="6"/>
  <c r="Z205" i="6"/>
  <c r="AA205" i="6"/>
  <c r="AB205" i="6"/>
  <c r="AC205" i="6"/>
  <c r="AD205" i="6"/>
  <c r="AE205" i="6"/>
  <c r="AF205" i="6"/>
  <c r="AG205" i="6"/>
  <c r="AH205" i="6"/>
  <c r="AI205" i="6"/>
  <c r="AJ205" i="6"/>
  <c r="AK205" i="6"/>
  <c r="AL205" i="6"/>
  <c r="AM205" i="6"/>
  <c r="AN205" i="6"/>
  <c r="AO205" i="6"/>
  <c r="AP205" i="6"/>
  <c r="AQ205" i="6"/>
  <c r="AR205" i="6"/>
  <c r="AS205" i="6"/>
  <c r="AT205" i="6"/>
  <c r="AU205" i="6"/>
  <c r="AV205" i="6"/>
  <c r="AW205" i="6"/>
  <c r="AX205" i="6"/>
  <c r="AY205" i="6"/>
  <c r="AZ205" i="6"/>
  <c r="BB205" i="6"/>
  <c r="BC205" i="6"/>
  <c r="BD205" i="6"/>
  <c r="C206" i="6"/>
  <c r="D206" i="6"/>
  <c r="E206" i="6"/>
  <c r="F206" i="6"/>
  <c r="G206" i="6"/>
  <c r="H206" i="6"/>
  <c r="I206" i="6"/>
  <c r="J206" i="6"/>
  <c r="K206" i="6"/>
  <c r="L206" i="6"/>
  <c r="M206" i="6"/>
  <c r="N206" i="6"/>
  <c r="O206" i="6"/>
  <c r="P206" i="6"/>
  <c r="Q206" i="6"/>
  <c r="R206" i="6"/>
  <c r="S206" i="6"/>
  <c r="T206" i="6"/>
  <c r="U206" i="6"/>
  <c r="V206" i="6"/>
  <c r="W206" i="6"/>
  <c r="X206" i="6"/>
  <c r="Y206" i="6"/>
  <c r="Z206" i="6"/>
  <c r="AA206" i="6"/>
  <c r="AB206" i="6"/>
  <c r="AC206" i="6"/>
  <c r="AD206" i="6"/>
  <c r="AE206" i="6"/>
  <c r="AF206" i="6"/>
  <c r="AG206" i="6"/>
  <c r="AH206" i="6"/>
  <c r="AI206" i="6"/>
  <c r="AJ206" i="6"/>
  <c r="AK206" i="6"/>
  <c r="AL206" i="6"/>
  <c r="AM206" i="6"/>
  <c r="AN206" i="6"/>
  <c r="AO206" i="6"/>
  <c r="AP206" i="6"/>
  <c r="AQ206" i="6"/>
  <c r="AR206" i="6"/>
  <c r="AS206" i="6"/>
  <c r="AT206" i="6"/>
  <c r="AU206" i="6"/>
  <c r="AV206" i="6"/>
  <c r="AW206" i="6"/>
  <c r="AX206" i="6"/>
  <c r="AY206" i="6"/>
  <c r="AZ206" i="6"/>
  <c r="BB206" i="6"/>
  <c r="BC206" i="6"/>
  <c r="BD206" i="6"/>
  <c r="C207" i="6"/>
  <c r="D207" i="6"/>
  <c r="E207" i="6"/>
  <c r="F207" i="6"/>
  <c r="G207" i="6"/>
  <c r="H207" i="6"/>
  <c r="I207" i="6"/>
  <c r="J207" i="6"/>
  <c r="K207" i="6"/>
  <c r="L207" i="6"/>
  <c r="M207" i="6"/>
  <c r="N207" i="6"/>
  <c r="O207" i="6"/>
  <c r="P207" i="6"/>
  <c r="Q207" i="6"/>
  <c r="R207" i="6"/>
  <c r="S207" i="6"/>
  <c r="T207" i="6"/>
  <c r="U207" i="6"/>
  <c r="V207" i="6"/>
  <c r="W207" i="6"/>
  <c r="X207" i="6"/>
  <c r="Y207" i="6"/>
  <c r="Z207" i="6"/>
  <c r="AA207" i="6"/>
  <c r="AB207" i="6"/>
  <c r="AC207" i="6"/>
  <c r="AD207" i="6"/>
  <c r="AE207" i="6"/>
  <c r="AF207" i="6"/>
  <c r="AG207" i="6"/>
  <c r="AH207" i="6"/>
  <c r="AI207" i="6"/>
  <c r="AJ207" i="6"/>
  <c r="AK207" i="6"/>
  <c r="AL207" i="6"/>
  <c r="AM207" i="6"/>
  <c r="AN207" i="6"/>
  <c r="AO207" i="6"/>
  <c r="AP207" i="6"/>
  <c r="AQ207" i="6"/>
  <c r="AR207" i="6"/>
  <c r="AS207" i="6"/>
  <c r="AT207" i="6"/>
  <c r="AU207" i="6"/>
  <c r="AV207" i="6"/>
  <c r="AW207" i="6"/>
  <c r="AX207" i="6"/>
  <c r="AY207" i="6"/>
  <c r="AZ207" i="6"/>
  <c r="BB207" i="6"/>
  <c r="BC207" i="6"/>
  <c r="BD207" i="6"/>
  <c r="C208" i="6"/>
  <c r="D208" i="6"/>
  <c r="E208" i="6"/>
  <c r="F208" i="6"/>
  <c r="G208" i="6"/>
  <c r="H208" i="6"/>
  <c r="I208" i="6"/>
  <c r="J208" i="6"/>
  <c r="K208" i="6"/>
  <c r="L208" i="6"/>
  <c r="M208" i="6"/>
  <c r="N208" i="6"/>
  <c r="O208" i="6"/>
  <c r="P208" i="6"/>
  <c r="Q208" i="6"/>
  <c r="R208" i="6"/>
  <c r="S208" i="6"/>
  <c r="T208" i="6"/>
  <c r="U208" i="6"/>
  <c r="V208" i="6"/>
  <c r="W208" i="6"/>
  <c r="X208" i="6"/>
  <c r="Y208" i="6"/>
  <c r="Z208" i="6"/>
  <c r="AA208" i="6"/>
  <c r="AB208" i="6"/>
  <c r="AC208" i="6"/>
  <c r="AD208" i="6"/>
  <c r="AE208" i="6"/>
  <c r="AF208" i="6"/>
  <c r="AG208" i="6"/>
  <c r="AH208" i="6"/>
  <c r="AI208" i="6"/>
  <c r="AJ208" i="6"/>
  <c r="AK208" i="6"/>
  <c r="AL208" i="6"/>
  <c r="AM208" i="6"/>
  <c r="AN208" i="6"/>
  <c r="AO208" i="6"/>
  <c r="AP208" i="6"/>
  <c r="AQ208" i="6"/>
  <c r="AR208" i="6"/>
  <c r="AS208" i="6"/>
  <c r="AT208" i="6"/>
  <c r="AU208" i="6"/>
  <c r="AV208" i="6"/>
  <c r="AW208" i="6"/>
  <c r="AX208" i="6"/>
  <c r="AY208" i="6"/>
  <c r="AZ208" i="6"/>
  <c r="BB208" i="6"/>
  <c r="BC208" i="6"/>
  <c r="BD208" i="6"/>
  <c r="C209" i="6"/>
  <c r="D209" i="6"/>
  <c r="E209" i="6"/>
  <c r="F209" i="6"/>
  <c r="G209" i="6"/>
  <c r="H209" i="6"/>
  <c r="I209" i="6"/>
  <c r="J209" i="6"/>
  <c r="K209" i="6"/>
  <c r="L209" i="6"/>
  <c r="M209" i="6"/>
  <c r="N209" i="6"/>
  <c r="O209" i="6"/>
  <c r="P209" i="6"/>
  <c r="Q209" i="6"/>
  <c r="R209" i="6"/>
  <c r="S209" i="6"/>
  <c r="T209" i="6"/>
  <c r="U209" i="6"/>
  <c r="V209" i="6"/>
  <c r="W209" i="6"/>
  <c r="X209" i="6"/>
  <c r="Y209" i="6"/>
  <c r="Z209" i="6"/>
  <c r="AA209" i="6"/>
  <c r="AB209" i="6"/>
  <c r="AC209" i="6"/>
  <c r="AD209" i="6"/>
  <c r="AE209" i="6"/>
  <c r="AF209" i="6"/>
  <c r="AG209" i="6"/>
  <c r="AH209" i="6"/>
  <c r="AI209" i="6"/>
  <c r="AJ209" i="6"/>
  <c r="AK209" i="6"/>
  <c r="AL209" i="6"/>
  <c r="AM209" i="6"/>
  <c r="AN209" i="6"/>
  <c r="AO209" i="6"/>
  <c r="AP209" i="6"/>
  <c r="AQ209" i="6"/>
  <c r="AR209" i="6"/>
  <c r="AS209" i="6"/>
  <c r="AT209" i="6"/>
  <c r="AU209" i="6"/>
  <c r="AV209" i="6"/>
  <c r="AW209" i="6"/>
  <c r="AX209" i="6"/>
  <c r="AY209" i="6"/>
  <c r="AZ209" i="6"/>
  <c r="BB209" i="6"/>
  <c r="BC209" i="6"/>
  <c r="BD209" i="6"/>
  <c r="C210" i="6"/>
  <c r="D210" i="6"/>
  <c r="E210" i="6"/>
  <c r="F210" i="6"/>
  <c r="G210" i="6"/>
  <c r="H210" i="6"/>
  <c r="I210" i="6"/>
  <c r="J210" i="6"/>
  <c r="K210" i="6"/>
  <c r="L210" i="6"/>
  <c r="M210" i="6"/>
  <c r="N210" i="6"/>
  <c r="O210" i="6"/>
  <c r="P210" i="6"/>
  <c r="Q210" i="6"/>
  <c r="R210" i="6"/>
  <c r="S210" i="6"/>
  <c r="T210" i="6"/>
  <c r="U210" i="6"/>
  <c r="V210" i="6"/>
  <c r="W210" i="6"/>
  <c r="X210" i="6"/>
  <c r="Y210" i="6"/>
  <c r="Z210" i="6"/>
  <c r="AA210" i="6"/>
  <c r="AB210" i="6"/>
  <c r="AC210" i="6"/>
  <c r="AD210" i="6"/>
  <c r="AE210" i="6"/>
  <c r="AF210" i="6"/>
  <c r="AG210" i="6"/>
  <c r="AH210" i="6"/>
  <c r="AI210" i="6"/>
  <c r="AJ210" i="6"/>
  <c r="AK210" i="6"/>
  <c r="AL210" i="6"/>
  <c r="AM210" i="6"/>
  <c r="AN210" i="6"/>
  <c r="AO210" i="6"/>
  <c r="AP210" i="6"/>
  <c r="AQ210" i="6"/>
  <c r="AR210" i="6"/>
  <c r="AS210" i="6"/>
  <c r="AT210" i="6"/>
  <c r="AU210" i="6"/>
  <c r="AV210" i="6"/>
  <c r="AW210" i="6"/>
  <c r="AX210" i="6"/>
  <c r="AY210" i="6"/>
  <c r="AZ210" i="6"/>
  <c r="BB210" i="6"/>
  <c r="BC210" i="6"/>
  <c r="BD210" i="6"/>
  <c r="C211" i="6"/>
  <c r="D211" i="6"/>
  <c r="E211" i="6"/>
  <c r="F211" i="6"/>
  <c r="G211" i="6"/>
  <c r="H211" i="6"/>
  <c r="I211" i="6"/>
  <c r="J211" i="6"/>
  <c r="K211" i="6"/>
  <c r="L211" i="6"/>
  <c r="M211" i="6"/>
  <c r="N211" i="6"/>
  <c r="O211" i="6"/>
  <c r="P211" i="6"/>
  <c r="Q211" i="6"/>
  <c r="R211" i="6"/>
  <c r="S211" i="6"/>
  <c r="T211" i="6"/>
  <c r="U211" i="6"/>
  <c r="V211" i="6"/>
  <c r="W211" i="6"/>
  <c r="X211" i="6"/>
  <c r="Y211" i="6"/>
  <c r="Z211" i="6"/>
  <c r="AA211" i="6"/>
  <c r="AB211" i="6"/>
  <c r="AC211" i="6"/>
  <c r="AD211" i="6"/>
  <c r="AE211" i="6"/>
  <c r="AF211" i="6"/>
  <c r="AG211" i="6"/>
  <c r="AH211" i="6"/>
  <c r="AI211" i="6"/>
  <c r="AJ211" i="6"/>
  <c r="AK211" i="6"/>
  <c r="AL211" i="6"/>
  <c r="AM211" i="6"/>
  <c r="AN211" i="6"/>
  <c r="AO211" i="6"/>
  <c r="AP211" i="6"/>
  <c r="AQ211" i="6"/>
  <c r="AR211" i="6"/>
  <c r="AS211" i="6"/>
  <c r="AT211" i="6"/>
  <c r="AU211" i="6"/>
  <c r="AV211" i="6"/>
  <c r="AW211" i="6"/>
  <c r="AX211" i="6"/>
  <c r="AY211" i="6"/>
  <c r="AZ211" i="6"/>
  <c r="BB211" i="6"/>
  <c r="BC211" i="6"/>
  <c r="BD211" i="6"/>
  <c r="C212" i="6"/>
  <c r="D212" i="6"/>
  <c r="E212" i="6"/>
  <c r="F212" i="6"/>
  <c r="G212" i="6"/>
  <c r="H212" i="6"/>
  <c r="I212" i="6"/>
  <c r="J212" i="6"/>
  <c r="K212" i="6"/>
  <c r="L212" i="6"/>
  <c r="M212" i="6"/>
  <c r="N212" i="6"/>
  <c r="O212" i="6"/>
  <c r="P212" i="6"/>
  <c r="Q212" i="6"/>
  <c r="R212" i="6"/>
  <c r="S212" i="6"/>
  <c r="T212" i="6"/>
  <c r="U212" i="6"/>
  <c r="V212" i="6"/>
  <c r="W212" i="6"/>
  <c r="X212" i="6"/>
  <c r="Y212" i="6"/>
  <c r="Z212" i="6"/>
  <c r="AA212" i="6"/>
  <c r="AB212" i="6"/>
  <c r="AC212" i="6"/>
  <c r="AD212" i="6"/>
  <c r="AE212" i="6"/>
  <c r="AF212" i="6"/>
  <c r="AG212" i="6"/>
  <c r="AH212" i="6"/>
  <c r="AI212" i="6"/>
  <c r="AJ212" i="6"/>
  <c r="AK212" i="6"/>
  <c r="AL212" i="6"/>
  <c r="AM212" i="6"/>
  <c r="AN212" i="6"/>
  <c r="AO212" i="6"/>
  <c r="AP212" i="6"/>
  <c r="AQ212" i="6"/>
  <c r="AR212" i="6"/>
  <c r="AS212" i="6"/>
  <c r="AT212" i="6"/>
  <c r="AU212" i="6"/>
  <c r="AV212" i="6"/>
  <c r="AW212" i="6"/>
  <c r="AX212" i="6"/>
  <c r="AY212" i="6"/>
  <c r="AZ212" i="6"/>
  <c r="BB212" i="6"/>
  <c r="BC212" i="6"/>
  <c r="BD212" i="6"/>
  <c r="C213" i="6"/>
  <c r="D213" i="6"/>
  <c r="E213" i="6"/>
  <c r="F213" i="6"/>
  <c r="G213" i="6"/>
  <c r="H213" i="6"/>
  <c r="I213" i="6"/>
  <c r="J213" i="6"/>
  <c r="K213" i="6"/>
  <c r="L213" i="6"/>
  <c r="M213" i="6"/>
  <c r="N213" i="6"/>
  <c r="O213" i="6"/>
  <c r="P213" i="6"/>
  <c r="Q213" i="6"/>
  <c r="R213" i="6"/>
  <c r="S213" i="6"/>
  <c r="T213" i="6"/>
  <c r="U213" i="6"/>
  <c r="V213" i="6"/>
  <c r="W213" i="6"/>
  <c r="X213" i="6"/>
  <c r="Y213" i="6"/>
  <c r="Z213" i="6"/>
  <c r="AA213" i="6"/>
  <c r="AB213" i="6"/>
  <c r="AC213" i="6"/>
  <c r="AD213" i="6"/>
  <c r="AE213" i="6"/>
  <c r="AF213" i="6"/>
  <c r="AG213" i="6"/>
  <c r="AH213" i="6"/>
  <c r="AI213" i="6"/>
  <c r="AJ213" i="6"/>
  <c r="AK213" i="6"/>
  <c r="AL213" i="6"/>
  <c r="AM213" i="6"/>
  <c r="AN213" i="6"/>
  <c r="AO213" i="6"/>
  <c r="AP213" i="6"/>
  <c r="AQ213" i="6"/>
  <c r="AR213" i="6"/>
  <c r="AS213" i="6"/>
  <c r="AT213" i="6"/>
  <c r="AU213" i="6"/>
  <c r="AV213" i="6"/>
  <c r="AW213" i="6"/>
  <c r="AX213" i="6"/>
  <c r="AY213" i="6"/>
  <c r="AZ213" i="6"/>
  <c r="BB213" i="6"/>
  <c r="BC213" i="6"/>
  <c r="BD213" i="6"/>
  <c r="C214" i="6"/>
  <c r="D214" i="6"/>
  <c r="E214" i="6"/>
  <c r="F214" i="6"/>
  <c r="G214" i="6"/>
  <c r="H214" i="6"/>
  <c r="I214" i="6"/>
  <c r="J214" i="6"/>
  <c r="K214" i="6"/>
  <c r="L214" i="6"/>
  <c r="M214" i="6"/>
  <c r="N214" i="6"/>
  <c r="O214" i="6"/>
  <c r="P214" i="6"/>
  <c r="Q214" i="6"/>
  <c r="R214" i="6"/>
  <c r="S214" i="6"/>
  <c r="T214" i="6"/>
  <c r="U214" i="6"/>
  <c r="V214" i="6"/>
  <c r="W214" i="6"/>
  <c r="X214" i="6"/>
  <c r="Y214" i="6"/>
  <c r="Z214" i="6"/>
  <c r="AA214" i="6"/>
  <c r="AB214" i="6"/>
  <c r="AC214" i="6"/>
  <c r="AD214" i="6"/>
  <c r="AE214" i="6"/>
  <c r="AF214" i="6"/>
  <c r="AG214" i="6"/>
  <c r="AH214" i="6"/>
  <c r="AI214" i="6"/>
  <c r="AJ214" i="6"/>
  <c r="AK214" i="6"/>
  <c r="AL214" i="6"/>
  <c r="AM214" i="6"/>
  <c r="AN214" i="6"/>
  <c r="AO214" i="6"/>
  <c r="AP214" i="6"/>
  <c r="AQ214" i="6"/>
  <c r="AR214" i="6"/>
  <c r="AS214" i="6"/>
  <c r="AT214" i="6"/>
  <c r="AU214" i="6"/>
  <c r="AV214" i="6"/>
  <c r="AW214" i="6"/>
  <c r="AX214" i="6"/>
  <c r="AY214" i="6"/>
  <c r="AZ214" i="6"/>
  <c r="BB214" i="6"/>
  <c r="BC214" i="6"/>
  <c r="BD214" i="6"/>
  <c r="AQ5" i="6"/>
  <c r="AU5" i="6"/>
  <c r="AV5" i="6"/>
  <c r="AW5" i="6"/>
  <c r="AX5" i="6"/>
  <c r="AY5" i="6"/>
  <c r="AZ5" i="6"/>
  <c r="AU3" i="6"/>
  <c r="AV3" i="6"/>
  <c r="AW3" i="6"/>
  <c r="AX3" i="6"/>
  <c r="AY3" i="6"/>
  <c r="AZ3" i="6"/>
  <c r="BA3" i="6"/>
  <c r="BB3" i="6"/>
  <c r="BC3" i="6"/>
  <c r="BD3" i="6"/>
  <c r="BE3" i="6"/>
  <c r="BF3" i="6"/>
  <c r="BG3" i="6"/>
  <c r="BH3" i="6"/>
  <c r="BI3" i="6"/>
  <c r="BJ3" i="6"/>
  <c r="BK3" i="6"/>
  <c r="BL3" i="6"/>
  <c r="BM3" i="6"/>
  <c r="BN3" i="6"/>
  <c r="BO3" i="6"/>
  <c r="BP3" i="6"/>
  <c r="C3" i="6"/>
  <c r="AJ3" i="6"/>
  <c r="AK3" i="6"/>
  <c r="AL3" i="6"/>
  <c r="AM3" i="6"/>
  <c r="AN3" i="6"/>
  <c r="AO3" i="6"/>
  <c r="AP3" i="6"/>
  <c r="AQ3" i="6"/>
  <c r="AR3" i="6"/>
  <c r="AS3" i="6"/>
  <c r="AT3" i="6"/>
  <c r="Y3" i="6"/>
  <c r="Z3" i="6"/>
  <c r="AA3" i="6"/>
  <c r="AB3" i="6"/>
  <c r="AC3" i="6"/>
  <c r="AD3" i="6"/>
  <c r="AE3" i="6"/>
  <c r="AF3" i="6"/>
  <c r="AG3" i="6"/>
  <c r="AH3" i="6"/>
  <c r="AI3" i="6"/>
  <c r="D3" i="6"/>
  <c r="E3" i="6"/>
  <c r="F3" i="6"/>
  <c r="G3" i="6"/>
  <c r="H3" i="6"/>
  <c r="I3" i="6"/>
  <c r="J3" i="6"/>
  <c r="K3" i="6"/>
  <c r="L3" i="6"/>
  <c r="M3" i="6"/>
  <c r="N3" i="6"/>
  <c r="O3" i="6"/>
  <c r="P3" i="6"/>
  <c r="Q3" i="6"/>
  <c r="R3" i="6"/>
  <c r="S3" i="6"/>
  <c r="T3" i="6"/>
  <c r="U3" i="6"/>
  <c r="V3" i="6"/>
  <c r="W3" i="6"/>
  <c r="X3"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5" i="6"/>
  <c r="BD95" i="1"/>
  <c r="BA95" i="6" s="1"/>
  <c r="BD99" i="1"/>
  <c r="BA99" i="6" s="1"/>
  <c r="BC103" i="1"/>
  <c r="BD103" i="1" s="1"/>
  <c r="BA103" i="6" s="1"/>
  <c r="BD82" i="1"/>
  <c r="BA82" i="6" s="1"/>
  <c r="BC84" i="1"/>
  <c r="BD84" i="1" s="1"/>
  <c r="BA84" i="6" s="1"/>
  <c r="BC85" i="1"/>
  <c r="BD85" i="1" s="1"/>
  <c r="BA85" i="6" s="1"/>
  <c r="BB77" i="1"/>
  <c r="BD66" i="1"/>
  <c r="BA66" i="6" s="1"/>
  <c r="BD68" i="1"/>
  <c r="BA68" i="6" s="1"/>
  <c r="BC50" i="1"/>
  <c r="BD50" i="1" s="1"/>
  <c r="BA50" i="6" s="1"/>
  <c r="BD49" i="1"/>
  <c r="BA49" i="6" s="1"/>
  <c r="BD43" i="1"/>
  <c r="BA43" i="6" s="1"/>
  <c r="BD38" i="1"/>
  <c r="BA38" i="6" s="1"/>
  <c r="BD30" i="1"/>
  <c r="BA30" i="6" s="1"/>
  <c r="BC18" i="1"/>
  <c r="BD9" i="1"/>
  <c r="BA9" i="6" s="1"/>
  <c r="BD10" i="1"/>
  <c r="BA10" i="6" s="1"/>
  <c r="BC12" i="1"/>
  <c r="BD12" i="1" s="1"/>
  <c r="BA12" i="6" s="1"/>
  <c r="BC46" i="1"/>
  <c r="BD46" i="1" s="1"/>
  <c r="BA46" i="6" s="1"/>
  <c r="BB54" i="1"/>
  <c r="BB53" i="1"/>
  <c r="BB52" i="1"/>
  <c r="BB51" i="1"/>
  <c r="BB50" i="1"/>
  <c r="BB49" i="1"/>
  <c r="BB48" i="1"/>
  <c r="BB47" i="1"/>
  <c r="BB44" i="1"/>
  <c r="BH9" i="1"/>
  <c r="BD9" i="6" s="1"/>
  <c r="BB9" i="1"/>
  <c r="BB10" i="1"/>
  <c r="BB12" i="1"/>
  <c r="BB18" i="1"/>
  <c r="BB28" i="1"/>
  <c r="BB29" i="1"/>
  <c r="BB30" i="1"/>
  <c r="BB31" i="1"/>
  <c r="BB32" i="1"/>
  <c r="BB33" i="1"/>
  <c r="BB34" i="1"/>
  <c r="BB35" i="1"/>
  <c r="BB36" i="1"/>
  <c r="BB37" i="1"/>
  <c r="BB38" i="1"/>
  <c r="BB39" i="1"/>
  <c r="BB40" i="1"/>
  <c r="BB41" i="1"/>
  <c r="BB42" i="1"/>
  <c r="BB43" i="1"/>
  <c r="BB45" i="1"/>
  <c r="BB46" i="1"/>
  <c r="BB55" i="1"/>
  <c r="BB56" i="1"/>
  <c r="BB57" i="1"/>
  <c r="BB58" i="1"/>
  <c r="BB59" i="1"/>
  <c r="BB60" i="1"/>
  <c r="BB61" i="1"/>
  <c r="BB62" i="1"/>
  <c r="BB63" i="1"/>
  <c r="BB64" i="1"/>
  <c r="BB65" i="1"/>
  <c r="BB66" i="1"/>
  <c r="BB67" i="1"/>
  <c r="BB68" i="1"/>
  <c r="BB69" i="1"/>
  <c r="BB70" i="1"/>
  <c r="BB71" i="1"/>
  <c r="BB72" i="1"/>
  <c r="BB73" i="1"/>
  <c r="BB74" i="1"/>
  <c r="BB75" i="1"/>
  <c r="BB76" i="1"/>
  <c r="BB78" i="1"/>
  <c r="BB79" i="1"/>
  <c r="BB80" i="1"/>
  <c r="BB81" i="1"/>
  <c r="BB82" i="1"/>
  <c r="BB83" i="1"/>
  <c r="BB84" i="1"/>
  <c r="BB85" i="1"/>
  <c r="BB86" i="1"/>
  <c r="BB87" i="1"/>
  <c r="BB88" i="1"/>
  <c r="BB89" i="1"/>
  <c r="BB90" i="1"/>
  <c r="BB91" i="1"/>
  <c r="BB92" i="1"/>
  <c r="BB93" i="1"/>
  <c r="BB94" i="1"/>
  <c r="BB95" i="1"/>
  <c r="BB96" i="1"/>
  <c r="BB97" i="1"/>
  <c r="BB98" i="1"/>
  <c r="BB99" i="1"/>
  <c r="BB100" i="1"/>
  <c r="BB101" i="1"/>
  <c r="BB102" i="1"/>
  <c r="BB103" i="1"/>
  <c r="BB104" i="1"/>
  <c r="BB105" i="1"/>
  <c r="BB108" i="1"/>
  <c r="BB109" i="1"/>
  <c r="BB110" i="1"/>
  <c r="BB111" i="1"/>
  <c r="BB112" i="1"/>
  <c r="BB113" i="1"/>
  <c r="BB114" i="1"/>
  <c r="BB115" i="1"/>
  <c r="BB116" i="1"/>
  <c r="BB117" i="1"/>
  <c r="BB118" i="1"/>
  <c r="BB119" i="1"/>
  <c r="BB120" i="1"/>
  <c r="BB121" i="1"/>
  <c r="BB122" i="1"/>
  <c r="BB123" i="1"/>
  <c r="BB124" i="1"/>
  <c r="BB125" i="1"/>
  <c r="BB126" i="1"/>
  <c r="BB127" i="1"/>
  <c r="BB128" i="1"/>
  <c r="BB129" i="1"/>
  <c r="BB130" i="1"/>
  <c r="BB131" i="1"/>
  <c r="BB132" i="1"/>
  <c r="BB133" i="1"/>
  <c r="BB134" i="1"/>
  <c r="BB135" i="1"/>
  <c r="BB136" i="1"/>
  <c r="BB137" i="1"/>
  <c r="BB138" i="1"/>
  <c r="BB139" i="1"/>
  <c r="BB140" i="1"/>
  <c r="BB141" i="1"/>
  <c r="BG50" i="1"/>
  <c r="BC50" i="6" s="1"/>
  <c r="BF82" i="1"/>
  <c r="BB82" i="6" s="1"/>
  <c r="J44" i="2"/>
  <c r="BF85" i="1"/>
  <c r="BB85" i="6" s="1"/>
  <c r="BG84" i="1"/>
  <c r="BC84" i="6" s="1"/>
  <c r="BF84" i="1"/>
  <c r="BB84" i="6" s="1"/>
  <c r="BF95" i="1"/>
  <c r="BB95" i="6" s="1"/>
  <c r="BG95" i="1"/>
  <c r="BC95" i="6" s="1"/>
  <c r="BH95" i="1"/>
  <c r="BD95" i="6" s="1"/>
  <c r="BF99" i="1"/>
  <c r="BB99" i="6" s="1"/>
  <c r="BG99" i="1"/>
  <c r="BC99" i="6" s="1"/>
  <c r="BH99" i="1"/>
  <c r="BD99" i="6" s="1"/>
  <c r="BF101" i="1"/>
  <c r="BB101" i="6" s="1"/>
  <c r="BG101" i="1"/>
  <c r="BC101" i="6" s="1"/>
  <c r="BF103" i="1"/>
  <c r="BB103" i="6" s="1"/>
  <c r="BG103" i="1"/>
  <c r="BC103" i="6" s="1"/>
  <c r="BH103" i="1"/>
  <c r="BD103" i="6" s="1"/>
  <c r="BF49" i="1"/>
  <c r="BB49" i="6" s="1"/>
  <c r="BG49" i="1"/>
  <c r="BC49" i="6" s="1"/>
  <c r="BH49" i="1"/>
  <c r="BD49" i="6" s="1"/>
  <c r="BF66" i="1"/>
  <c r="BB66" i="6" s="1"/>
  <c r="BG66" i="1"/>
  <c r="BC66" i="6" s="1"/>
  <c r="BH66" i="1"/>
  <c r="BD66" i="6" s="1"/>
  <c r="BF18" i="1"/>
  <c r="BB18" i="6" s="1"/>
  <c r="BG30" i="1"/>
  <c r="BC30" i="6" s="1"/>
  <c r="BH30" i="1"/>
  <c r="BD30" i="6" s="1"/>
  <c r="BF38" i="1"/>
  <c r="BB38" i="6" s="1"/>
  <c r="BG38" i="1"/>
  <c r="BC38" i="6" s="1"/>
  <c r="BH38" i="1"/>
  <c r="BD38" i="6" s="1"/>
  <c r="BF43" i="1"/>
  <c r="BB43" i="6" s="1"/>
  <c r="BG43" i="1"/>
  <c r="BC43" i="6" s="1"/>
  <c r="BH43" i="1"/>
  <c r="BD43" i="6" s="1"/>
  <c r="BD5" i="1" l="1"/>
  <c r="BA5" i="6" s="1"/>
  <c r="BF139" i="1"/>
  <c r="BB139" i="6" s="1"/>
  <c r="BD138" i="1"/>
  <c r="BA138" i="6" s="1"/>
  <c r="BD137" i="1"/>
  <c r="BA137" i="6" s="1"/>
  <c r="BD136" i="1"/>
  <c r="BA136" i="6" s="1"/>
  <c r="BF135" i="1"/>
  <c r="BB135" i="6" s="1"/>
  <c r="BD133" i="1"/>
  <c r="BA133" i="6" s="1"/>
  <c r="BD129" i="1"/>
  <c r="BA129" i="6" s="1"/>
  <c r="BD119" i="1"/>
  <c r="BA119" i="6" s="1"/>
  <c r="BD117" i="1"/>
  <c r="BA117" i="6" s="1"/>
  <c r="BH113" i="1"/>
  <c r="BD113" i="6" s="1"/>
  <c r="BD113" i="1"/>
  <c r="BA113" i="6" s="1"/>
  <c r="BF109" i="1"/>
  <c r="BB109" i="6" s="1"/>
  <c r="BG107" i="1"/>
  <c r="BC107" i="6" s="1"/>
  <c r="BF97" i="1"/>
  <c r="BB97" i="6" s="1"/>
  <c r="BH78" i="1"/>
  <c r="BD78" i="6" s="1"/>
  <c r="BD70" i="1"/>
  <c r="BA70" i="6" s="1"/>
  <c r="BH7" i="1"/>
  <c r="BD7" i="6" s="1"/>
  <c r="BD7" i="1"/>
  <c r="BA7" i="6" s="1"/>
  <c r="BG11" i="1"/>
  <c r="BC11" i="6" s="1"/>
  <c r="BD11" i="1"/>
  <c r="BA11" i="6" s="1"/>
  <c r="BH14" i="1"/>
  <c r="BD14" i="6" s="1"/>
  <c r="BD14" i="1"/>
  <c r="BA14" i="6" s="1"/>
  <c r="BG16" i="1"/>
  <c r="BC16" i="6" s="1"/>
  <c r="BD16" i="1"/>
  <c r="BA16" i="6" s="1"/>
  <c r="BG18" i="1"/>
  <c r="BC18" i="6" s="1"/>
  <c r="BD18" i="1"/>
  <c r="BA18" i="6" s="1"/>
  <c r="BH19" i="1"/>
  <c r="BD19" i="6" s="1"/>
  <c r="BD19" i="1"/>
  <c r="BA19" i="6" s="1"/>
  <c r="BF20" i="1"/>
  <c r="BB20" i="6" s="1"/>
  <c r="BD20" i="1"/>
  <c r="BA20" i="6" s="1"/>
  <c r="BG22" i="1"/>
  <c r="BC22" i="6" s="1"/>
  <c r="BD22" i="1"/>
  <c r="BA22" i="6" s="1"/>
  <c r="BG24" i="1"/>
  <c r="BC24" i="6" s="1"/>
  <c r="BD24" i="1"/>
  <c r="BA24" i="6" s="1"/>
  <c r="BF26" i="1"/>
  <c r="BB26" i="6" s="1"/>
  <c r="BD26" i="1"/>
  <c r="BA26" i="6" s="1"/>
  <c r="BF27" i="1"/>
  <c r="BB27" i="6" s="1"/>
  <c r="BD27" i="1"/>
  <c r="BA27" i="6" s="1"/>
  <c r="BF28" i="1"/>
  <c r="BB28" i="6" s="1"/>
  <c r="BD28" i="1"/>
  <c r="BA28" i="6" s="1"/>
  <c r="BG32" i="1"/>
  <c r="BC32" i="6" s="1"/>
  <c r="BD32" i="1"/>
  <c r="BA32" i="6" s="1"/>
  <c r="BF35" i="1"/>
  <c r="BB35" i="6" s="1"/>
  <c r="BD35" i="1"/>
  <c r="BA35" i="6" s="1"/>
  <c r="BF36" i="1"/>
  <c r="BB36" i="6" s="1"/>
  <c r="BD36" i="1"/>
  <c r="BA36" i="6" s="1"/>
  <c r="BF37" i="1"/>
  <c r="BB37" i="6" s="1"/>
  <c r="BD37" i="1"/>
  <c r="BA37" i="6" s="1"/>
  <c r="BG39" i="1"/>
  <c r="BC39" i="6" s="1"/>
  <c r="BD39" i="1"/>
  <c r="BA39" i="6" s="1"/>
  <c r="BF40" i="1"/>
  <c r="BB40" i="6" s="1"/>
  <c r="BD40" i="1"/>
  <c r="BA40" i="6" s="1"/>
  <c r="BH42" i="1"/>
  <c r="BD42" i="6" s="1"/>
  <c r="BD42" i="1"/>
  <c r="BA42" i="6" s="1"/>
  <c r="BG45" i="1"/>
  <c r="BC45" i="6" s="1"/>
  <c r="BD45" i="1"/>
  <c r="BA45" i="6" s="1"/>
  <c r="BF48" i="1"/>
  <c r="BB48" i="6" s="1"/>
  <c r="BD48" i="1"/>
  <c r="BA48" i="6" s="1"/>
  <c r="BG52" i="1"/>
  <c r="BC52" i="6" s="1"/>
  <c r="BD52" i="1"/>
  <c r="BA52" i="6" s="1"/>
  <c r="BF53" i="1"/>
  <c r="BB53" i="6" s="1"/>
  <c r="BD53" i="1"/>
  <c r="BA53" i="6" s="1"/>
  <c r="BF55" i="1"/>
  <c r="BB55" i="6" s="1"/>
  <c r="BD55" i="1"/>
  <c r="BA55" i="6" s="1"/>
  <c r="BH57" i="1"/>
  <c r="BD57" i="6" s="1"/>
  <c r="BD57" i="1"/>
  <c r="BA57" i="6" s="1"/>
  <c r="BG59" i="1"/>
  <c r="BC59" i="6" s="1"/>
  <c r="BD59" i="1"/>
  <c r="BA59" i="6" s="1"/>
  <c r="BF60" i="1"/>
  <c r="BB60" i="6" s="1"/>
  <c r="BD60" i="1"/>
  <c r="BA60" i="6" s="1"/>
  <c r="BH62" i="1"/>
  <c r="BD62" i="6" s="1"/>
  <c r="BD62" i="1"/>
  <c r="BA62" i="6" s="1"/>
  <c r="BF64" i="1"/>
  <c r="BB64" i="6" s="1"/>
  <c r="BD64" i="1"/>
  <c r="BA64" i="6" s="1"/>
  <c r="BH73" i="1"/>
  <c r="BD73" i="6" s="1"/>
  <c r="BD73" i="1"/>
  <c r="BA73" i="6" s="1"/>
  <c r="BF71" i="1"/>
  <c r="BB71" i="6" s="1"/>
  <c r="BD71" i="1"/>
  <c r="BA71" i="6" s="1"/>
  <c r="BG67" i="1"/>
  <c r="BC67" i="6" s="1"/>
  <c r="BD67" i="1"/>
  <c r="BA67" i="6" s="1"/>
  <c r="BF75" i="1"/>
  <c r="BB75" i="6" s="1"/>
  <c r="BD75" i="1"/>
  <c r="BA75" i="6" s="1"/>
  <c r="BF76" i="1"/>
  <c r="BB76" i="6" s="1"/>
  <c r="BD76" i="1"/>
  <c r="BA76" i="6" s="1"/>
  <c r="BF77" i="1"/>
  <c r="BB77" i="6" s="1"/>
  <c r="BD77" i="1"/>
  <c r="BA77" i="6" s="1"/>
  <c r="BG94" i="1"/>
  <c r="BC94" i="6" s="1"/>
  <c r="BD94" i="1"/>
  <c r="BA94" i="6" s="1"/>
  <c r="BH93" i="1"/>
  <c r="BD93" i="6" s="1"/>
  <c r="BD93" i="1"/>
  <c r="BA93" i="6" s="1"/>
  <c r="BF92" i="1"/>
  <c r="BB92" i="6" s="1"/>
  <c r="BD92" i="1"/>
  <c r="BA92" i="6" s="1"/>
  <c r="BF91" i="1"/>
  <c r="BB91" i="6" s="1"/>
  <c r="BD91" i="1"/>
  <c r="BA91" i="6" s="1"/>
  <c r="BH90" i="1"/>
  <c r="BD90" i="6" s="1"/>
  <c r="BD90" i="1"/>
  <c r="BA90" i="6" s="1"/>
  <c r="BH89" i="1"/>
  <c r="BD89" i="6" s="1"/>
  <c r="BD89" i="1"/>
  <c r="BA89" i="6" s="1"/>
  <c r="BF88" i="1"/>
  <c r="BB88" i="6" s="1"/>
  <c r="BD88" i="1"/>
  <c r="BA88" i="6" s="1"/>
  <c r="BF87" i="1"/>
  <c r="BB87" i="6" s="1"/>
  <c r="BD87" i="1"/>
  <c r="BA87" i="6" s="1"/>
  <c r="BH86" i="1"/>
  <c r="BD86" i="6" s="1"/>
  <c r="BD86" i="1"/>
  <c r="BA86" i="6" s="1"/>
  <c r="BH83" i="1"/>
  <c r="BD83" i="6" s="1"/>
  <c r="BD83" i="1"/>
  <c r="BA83" i="6" s="1"/>
  <c r="BH81" i="1"/>
  <c r="BD81" i="6" s="1"/>
  <c r="BD81" i="1"/>
  <c r="BA81" i="6" s="1"/>
  <c r="BG80" i="1"/>
  <c r="BC80" i="6" s="1"/>
  <c r="BD80" i="1"/>
  <c r="BA80" i="6" s="1"/>
  <c r="BH79" i="1"/>
  <c r="BD79" i="6" s="1"/>
  <c r="BD79" i="1"/>
  <c r="BA79" i="6" s="1"/>
  <c r="BG106" i="1"/>
  <c r="BC106" i="6" s="1"/>
  <c r="BD106" i="1"/>
  <c r="BA106" i="6" s="1"/>
  <c r="BF105" i="1"/>
  <c r="BB105" i="6" s="1"/>
  <c r="BD105" i="1"/>
  <c r="BA105" i="6" s="1"/>
  <c r="BH104" i="1"/>
  <c r="BD104" i="6" s="1"/>
  <c r="BD104" i="1"/>
  <c r="BA104" i="6" s="1"/>
  <c r="BG102" i="1"/>
  <c r="BC102" i="6" s="1"/>
  <c r="BD102" i="1"/>
  <c r="BA102" i="6" s="1"/>
  <c r="BH101" i="1"/>
  <c r="BD101" i="6" s="1"/>
  <c r="BD101" i="1"/>
  <c r="BA101" i="6" s="1"/>
  <c r="BF100" i="1"/>
  <c r="BB100" i="6" s="1"/>
  <c r="BD100" i="1"/>
  <c r="BA100" i="6" s="1"/>
  <c r="BG98" i="1"/>
  <c r="BC98" i="6" s="1"/>
  <c r="BD98" i="1"/>
  <c r="BA98" i="6" s="1"/>
  <c r="BF96" i="1"/>
  <c r="BB96" i="6" s="1"/>
  <c r="BD96" i="1"/>
  <c r="BA96" i="6" s="1"/>
  <c r="BG128" i="1"/>
  <c r="BC128" i="6" s="1"/>
  <c r="BD128" i="1"/>
  <c r="BA128" i="6" s="1"/>
  <c r="BG121" i="1"/>
  <c r="BC121" i="6" s="1"/>
  <c r="BD121" i="1"/>
  <c r="BA121" i="6" s="1"/>
  <c r="BH118" i="1"/>
  <c r="BD118" i="6" s="1"/>
  <c r="BD118" i="1"/>
  <c r="BA118" i="6" s="1"/>
  <c r="BF114" i="1"/>
  <c r="BB114" i="6" s="1"/>
  <c r="BD114" i="1"/>
  <c r="BA114" i="6" s="1"/>
  <c r="BF112" i="1"/>
  <c r="BB112" i="6" s="1"/>
  <c r="BD112" i="1"/>
  <c r="BA112" i="6" s="1"/>
  <c r="BF111" i="1"/>
  <c r="BB111" i="6" s="1"/>
  <c r="BD111" i="1"/>
  <c r="BA111" i="6" s="1"/>
  <c r="BF110" i="1"/>
  <c r="BB110" i="6" s="1"/>
  <c r="BD110" i="1"/>
  <c r="BA110" i="6" s="1"/>
  <c r="BH108" i="1"/>
  <c r="BD108" i="6" s="1"/>
  <c r="BD108" i="1"/>
  <c r="BA108" i="6" s="1"/>
  <c r="B212" i="6"/>
  <c r="B208" i="6"/>
  <c r="B204" i="6"/>
  <c r="B214" i="6"/>
  <c r="B210" i="6"/>
  <c r="B206" i="6"/>
  <c r="B211" i="6"/>
  <c r="B207" i="6"/>
  <c r="B203" i="6"/>
  <c r="B199"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200" i="6"/>
  <c r="B213" i="6"/>
  <c r="B209" i="6"/>
  <c r="B205" i="6"/>
  <c r="B201" i="6"/>
  <c r="B197" i="6"/>
  <c r="B5" i="6"/>
  <c r="B202" i="6"/>
  <c r="B198"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D131" i="1"/>
  <c r="BA131" i="6" s="1"/>
  <c r="BD126" i="1"/>
  <c r="BA126" i="6" s="1"/>
  <c r="BH116" i="1"/>
  <c r="BD116" i="6" s="1"/>
  <c r="BF106" i="1"/>
  <c r="BB106" i="6" s="1"/>
  <c r="BG79" i="1"/>
  <c r="BC79" i="6" s="1"/>
  <c r="BF79" i="1"/>
  <c r="BB79" i="6" s="1"/>
  <c r="BG46" i="1"/>
  <c r="BC46" i="6" s="1"/>
  <c r="BF30" i="1"/>
  <c r="BB30" i="6" s="1"/>
  <c r="BH12" i="1"/>
  <c r="BD12" i="6" s="1"/>
  <c r="BG12" i="1"/>
  <c r="BC12" i="6" s="1"/>
  <c r="BF12" i="1"/>
  <c r="BB12" i="6" s="1"/>
  <c r="BH10" i="1"/>
  <c r="BD10" i="6" s="1"/>
  <c r="BF10" i="1"/>
  <c r="BB10" i="6" s="1"/>
  <c r="BG10" i="1"/>
  <c r="BC10" i="6" s="1"/>
  <c r="BG42" i="1"/>
  <c r="BC42" i="6" s="1"/>
  <c r="BH50" i="1"/>
  <c r="BD50" i="6" s="1"/>
  <c r="BF42" i="1"/>
  <c r="BB42" i="6" s="1"/>
  <c r="BF50" i="1"/>
  <c r="BB50" i="6" s="1"/>
  <c r="BH82" i="1"/>
  <c r="BD82" i="6" s="1"/>
  <c r="BG82" i="1"/>
  <c r="BC82" i="6" s="1"/>
  <c r="BH22" i="1"/>
  <c r="BD22" i="6" s="1"/>
  <c r="BF22" i="1"/>
  <c r="BB22" i="6" s="1"/>
  <c r="BH127" i="1"/>
  <c r="BD127" i="6" s="1"/>
  <c r="BF127" i="1"/>
  <c r="BB127" i="6" s="1"/>
  <c r="BG127" i="1"/>
  <c r="BC127" i="6" s="1"/>
  <c r="BH119" i="1"/>
  <c r="BD119" i="6" s="1"/>
  <c r="BG119" i="1"/>
  <c r="BC119" i="6" s="1"/>
  <c r="BG118" i="1"/>
  <c r="BC118" i="6" s="1"/>
  <c r="BF118" i="1"/>
  <c r="BB118" i="6" s="1"/>
  <c r="BG9" i="1"/>
  <c r="BC9" i="6" s="1"/>
  <c r="BF117" i="1"/>
  <c r="BB117" i="6" s="1"/>
  <c r="BH117" i="1"/>
  <c r="BD117" i="6" s="1"/>
  <c r="BH124" i="1"/>
  <c r="BD124" i="6" s="1"/>
  <c r="BG124" i="1"/>
  <c r="BC124" i="6" s="1"/>
  <c r="BF124" i="1"/>
  <c r="BB124" i="6" s="1"/>
  <c r="BH121" i="1"/>
  <c r="BD121" i="6" s="1"/>
  <c r="BH129" i="1"/>
  <c r="BD129" i="6" s="1"/>
  <c r="BF129" i="1"/>
  <c r="BB129" i="6" s="1"/>
  <c r="BG125" i="1"/>
  <c r="BC125" i="6" s="1"/>
  <c r="BH125" i="1"/>
  <c r="BD125" i="6" s="1"/>
  <c r="BF125" i="1"/>
  <c r="BB125" i="6" s="1"/>
  <c r="BF133" i="1"/>
  <c r="BB133" i="6" s="1"/>
  <c r="BG133" i="1"/>
  <c r="BC133" i="6" s="1"/>
  <c r="BF123" i="1"/>
  <c r="BB123" i="6" s="1"/>
  <c r="BH123" i="1"/>
  <c r="BD123" i="6" s="1"/>
  <c r="BG123" i="1"/>
  <c r="BC123" i="6" s="1"/>
  <c r="BH137" i="1"/>
  <c r="BD137" i="6" s="1"/>
  <c r="BG137" i="1"/>
  <c r="BC137" i="6" s="1"/>
  <c r="BF122" i="1"/>
  <c r="BB122" i="6" s="1"/>
  <c r="BH114" i="1"/>
  <c r="BD114" i="6" s="1"/>
  <c r="BG114" i="1"/>
  <c r="BC114" i="6" s="1"/>
  <c r="BF115" i="1"/>
  <c r="BB115" i="6" s="1"/>
  <c r="BH139" i="1"/>
  <c r="BD139" i="6" s="1"/>
  <c r="BG139" i="1"/>
  <c r="BC139" i="6" s="1"/>
  <c r="BG112" i="1"/>
  <c r="BC112" i="6" s="1"/>
  <c r="BH112" i="1"/>
  <c r="BD112" i="6" s="1"/>
  <c r="BH136" i="1"/>
  <c r="BD136" i="6" s="1"/>
  <c r="BH130" i="1"/>
  <c r="BD130" i="6" s="1"/>
  <c r="BG130" i="1"/>
  <c r="BC130" i="6" s="1"/>
  <c r="BH110" i="1"/>
  <c r="BD110" i="6" s="1"/>
  <c r="BG110" i="1"/>
  <c r="BC110" i="6" s="1"/>
  <c r="BG109" i="1"/>
  <c r="BC109" i="6" s="1"/>
  <c r="BH105" i="1"/>
  <c r="BD105" i="6" s="1"/>
  <c r="BG105" i="1"/>
  <c r="BC105" i="6" s="1"/>
  <c r="BF102" i="1"/>
  <c r="BB102" i="6" s="1"/>
  <c r="BH102" i="1"/>
  <c r="BD102" i="6" s="1"/>
  <c r="BG97" i="1"/>
  <c r="BC97" i="6" s="1"/>
  <c r="BH97" i="1"/>
  <c r="BD97" i="6" s="1"/>
  <c r="BH96" i="1"/>
  <c r="BD96" i="6" s="1"/>
  <c r="BG96" i="1"/>
  <c r="BC96" i="6" s="1"/>
  <c r="BH94" i="1"/>
  <c r="BD94" i="6" s="1"/>
  <c r="BF94" i="1"/>
  <c r="BB94" i="6" s="1"/>
  <c r="BF90" i="1"/>
  <c r="BB90" i="6" s="1"/>
  <c r="BG89" i="1"/>
  <c r="BC89" i="6" s="1"/>
  <c r="BF89" i="1"/>
  <c r="BB89" i="6" s="1"/>
  <c r="BH85" i="1"/>
  <c r="BD85" i="6" s="1"/>
  <c r="BG85" i="1"/>
  <c r="BC85" i="6" s="1"/>
  <c r="BH84" i="1"/>
  <c r="BD84" i="6" s="1"/>
  <c r="BF83" i="1"/>
  <c r="BB83" i="6" s="1"/>
  <c r="BG83" i="1"/>
  <c r="BC83" i="6" s="1"/>
  <c r="BG78" i="1"/>
  <c r="BC78" i="6" s="1"/>
  <c r="BF78" i="1"/>
  <c r="BB78" i="6" s="1"/>
  <c r="BG68" i="1"/>
  <c r="BC68" i="6" s="1"/>
  <c r="BF68" i="1"/>
  <c r="BB68" i="6" s="1"/>
  <c r="BH68" i="1"/>
  <c r="BD68" i="6" s="1"/>
  <c r="BG131" i="1"/>
  <c r="BC131" i="6" s="1"/>
  <c r="BF107" i="1"/>
  <c r="BB107" i="6" s="1"/>
  <c r="BH107" i="1"/>
  <c r="BD107" i="6" s="1"/>
  <c r="BH128" i="1"/>
  <c r="BD128" i="6" s="1"/>
  <c r="BF128" i="1"/>
  <c r="BB128" i="6" s="1"/>
  <c r="BH135" i="1"/>
  <c r="BD135" i="6" s="1"/>
  <c r="BG135" i="1"/>
  <c r="BC135" i="6" s="1"/>
  <c r="BF121" i="1"/>
  <c r="BB121" i="6" s="1"/>
  <c r="BH126" i="1"/>
  <c r="BD126" i="6" s="1"/>
  <c r="BG126" i="1"/>
  <c r="BC126" i="6" s="1"/>
  <c r="BF131" i="1"/>
  <c r="BB131" i="6" s="1"/>
  <c r="BF98" i="1"/>
  <c r="BB98" i="6" s="1"/>
  <c r="BH98" i="1"/>
  <c r="BD98" i="6" s="1"/>
  <c r="BF130" i="1"/>
  <c r="BB130" i="6" s="1"/>
  <c r="BG136" i="1"/>
  <c r="BC136" i="6" s="1"/>
  <c r="BG91" i="1"/>
  <c r="BC91" i="6" s="1"/>
  <c r="BH91" i="1"/>
  <c r="BD91" i="6" s="1"/>
  <c r="BH100" i="1"/>
  <c r="BD100" i="6" s="1"/>
  <c r="BG100" i="1"/>
  <c r="BC100" i="6" s="1"/>
  <c r="BG108" i="1"/>
  <c r="BC108" i="6" s="1"/>
  <c r="BF108" i="1"/>
  <c r="BB108" i="6" s="1"/>
  <c r="BH132" i="1"/>
  <c r="BD132" i="6" s="1"/>
  <c r="BG132" i="1"/>
  <c r="BC132" i="6" s="1"/>
  <c r="BF132" i="1"/>
  <c r="BB132" i="6" s="1"/>
  <c r="BH109" i="1"/>
  <c r="BD109" i="6" s="1"/>
  <c r="BH111" i="1"/>
  <c r="BD111" i="6" s="1"/>
  <c r="BG111" i="1"/>
  <c r="BC111" i="6" s="1"/>
  <c r="BF81" i="1"/>
  <c r="BB81" i="6" s="1"/>
  <c r="BG81" i="1"/>
  <c r="BC81" i="6" s="1"/>
  <c r="BH115" i="1"/>
  <c r="BD115" i="6" s="1"/>
  <c r="BG115" i="1"/>
  <c r="BC115" i="6" s="1"/>
  <c r="BG116" i="1"/>
  <c r="BC116" i="6" s="1"/>
  <c r="BF116" i="1"/>
  <c r="BB116" i="6" s="1"/>
  <c r="BG104" i="1"/>
  <c r="BC104" i="6" s="1"/>
  <c r="BF104" i="1"/>
  <c r="BB104" i="6" s="1"/>
  <c r="BG90" i="1"/>
  <c r="BC90" i="6" s="1"/>
  <c r="BH138" i="1"/>
  <c r="BD138" i="6" s="1"/>
  <c r="BG138" i="1"/>
  <c r="BC138" i="6" s="1"/>
  <c r="BG120" i="1"/>
  <c r="BC120" i="6" s="1"/>
  <c r="BF120" i="1"/>
  <c r="BB120" i="6" s="1"/>
  <c r="BH120" i="1"/>
  <c r="BD120" i="6" s="1"/>
  <c r="BH87" i="1"/>
  <c r="BD87" i="6" s="1"/>
  <c r="BG87" i="1"/>
  <c r="BC87" i="6" s="1"/>
  <c r="BH122" i="1"/>
  <c r="BD122" i="6" s="1"/>
  <c r="BG122" i="1"/>
  <c r="BC122" i="6" s="1"/>
  <c r="BH134" i="1"/>
  <c r="BD134" i="6" s="1"/>
  <c r="BG134" i="1"/>
  <c r="BC134" i="6" s="1"/>
  <c r="BF134" i="1"/>
  <c r="BB134" i="6" s="1"/>
  <c r="BF80" i="1"/>
  <c r="BB80" i="6" s="1"/>
  <c r="BG93" i="1"/>
  <c r="BC93" i="6" s="1"/>
  <c r="BF93" i="1"/>
  <c r="BB93" i="6" s="1"/>
  <c r="BH80" i="1"/>
  <c r="BD80" i="6" s="1"/>
  <c r="BH106" i="1"/>
  <c r="BD106" i="6" s="1"/>
  <c r="BG113" i="1"/>
  <c r="BC113" i="6" s="1"/>
  <c r="BH92" i="1"/>
  <c r="BD92" i="6" s="1"/>
  <c r="BG92" i="1"/>
  <c r="BC92" i="6" s="1"/>
  <c r="BF86" i="1"/>
  <c r="BB86" i="6" s="1"/>
  <c r="BG86" i="1"/>
  <c r="BC86" i="6" s="1"/>
  <c r="BG88" i="1"/>
  <c r="BC88" i="6" s="1"/>
  <c r="BH88" i="1"/>
  <c r="BD88" i="6" s="1"/>
  <c r="BH29" i="1"/>
  <c r="BD29" i="6" s="1"/>
  <c r="BG29" i="1"/>
  <c r="BC29" i="6" s="1"/>
  <c r="BH5" i="1"/>
  <c r="BD5" i="6" s="1"/>
  <c r="BG5" i="1"/>
  <c r="BC5" i="6" s="1"/>
  <c r="BF5" i="1"/>
  <c r="BB5" i="6" s="1"/>
  <c r="BH77" i="1"/>
  <c r="BD77" i="6" s="1"/>
  <c r="BG74" i="1"/>
  <c r="BC74" i="6" s="1"/>
  <c r="BG77" i="1"/>
  <c r="BC77" i="6" s="1"/>
  <c r="BG75" i="1"/>
  <c r="BC75" i="6" s="1"/>
  <c r="BH76" i="1"/>
  <c r="BD76" i="6" s="1"/>
  <c r="BG73" i="1"/>
  <c r="BC73" i="6" s="1"/>
  <c r="BG76" i="1"/>
  <c r="BC76" i="6" s="1"/>
  <c r="BF73" i="1"/>
  <c r="BB73" i="6" s="1"/>
  <c r="BH74" i="1"/>
  <c r="BD74" i="6" s="1"/>
  <c r="BF74" i="1"/>
  <c r="BB74" i="6" s="1"/>
  <c r="BH72" i="1"/>
  <c r="BD72" i="6" s="1"/>
  <c r="BH75" i="1"/>
  <c r="BD75" i="6" s="1"/>
  <c r="BG72" i="1"/>
  <c r="BC72" i="6" s="1"/>
  <c r="BF72" i="1"/>
  <c r="BB72" i="6" s="1"/>
  <c r="BF65" i="1"/>
  <c r="BB65" i="6" s="1"/>
  <c r="BH65" i="1"/>
  <c r="BD65" i="6" s="1"/>
  <c r="BG71" i="1"/>
  <c r="BC71" i="6" s="1"/>
  <c r="BH71" i="1"/>
  <c r="BD71" i="6" s="1"/>
  <c r="BF63" i="1"/>
  <c r="BB63" i="6" s="1"/>
  <c r="BG63" i="1"/>
  <c r="BC63" i="6" s="1"/>
  <c r="BH63" i="1"/>
  <c r="BD63" i="6" s="1"/>
  <c r="BG58" i="1"/>
  <c r="BC58" i="6" s="1"/>
  <c r="BG64" i="1"/>
  <c r="BC64" i="6" s="1"/>
  <c r="BG60" i="1"/>
  <c r="BC60" i="6" s="1"/>
  <c r="BG55" i="1"/>
  <c r="BC55" i="6" s="1"/>
  <c r="BH55" i="1"/>
  <c r="BD55" i="6" s="1"/>
  <c r="BF51" i="1"/>
  <c r="BB51" i="6" s="1"/>
  <c r="BH51" i="1"/>
  <c r="BD51" i="6" s="1"/>
  <c r="BF57" i="1"/>
  <c r="BB57" i="6" s="1"/>
  <c r="BG57" i="1"/>
  <c r="BC57" i="6" s="1"/>
  <c r="BG53" i="1"/>
  <c r="BC53" i="6" s="1"/>
  <c r="BH56" i="1"/>
  <c r="BD56" i="6" s="1"/>
  <c r="BG56" i="1"/>
  <c r="BC56" i="6" s="1"/>
  <c r="BF56" i="1"/>
  <c r="BB56" i="6" s="1"/>
  <c r="BG48" i="1"/>
  <c r="BC48" i="6" s="1"/>
  <c r="BH48" i="1"/>
  <c r="BD48" i="6" s="1"/>
  <c r="BG70" i="1"/>
  <c r="BC70" i="6" s="1"/>
  <c r="BG62" i="1"/>
  <c r="BC62" i="6" s="1"/>
  <c r="BF52" i="1"/>
  <c r="BB52" i="6" s="1"/>
  <c r="BF45" i="1"/>
  <c r="BB45" i="6" s="1"/>
  <c r="BF67" i="1"/>
  <c r="BB67" i="6" s="1"/>
  <c r="BF59" i="1"/>
  <c r="BB59" i="6" s="1"/>
  <c r="BF70" i="1"/>
  <c r="BB70" i="6" s="1"/>
  <c r="BG65" i="1"/>
  <c r="BC65" i="6" s="1"/>
  <c r="BF62" i="1"/>
  <c r="BB62" i="6" s="1"/>
  <c r="BH60" i="1"/>
  <c r="BD60" i="6" s="1"/>
  <c r="BH53" i="1"/>
  <c r="BD53" i="6" s="1"/>
  <c r="BG51" i="1"/>
  <c r="BC51" i="6" s="1"/>
  <c r="BH46" i="1"/>
  <c r="BD46" i="6" s="1"/>
  <c r="BH58" i="1"/>
  <c r="BD58" i="6" s="1"/>
  <c r="BF46" i="1"/>
  <c r="BB46" i="6" s="1"/>
  <c r="BH44" i="1"/>
  <c r="BD44" i="6" s="1"/>
  <c r="BH54" i="1"/>
  <c r="BD54" i="6" s="1"/>
  <c r="BH47" i="1"/>
  <c r="BD47" i="6" s="1"/>
  <c r="BG44" i="1"/>
  <c r="BC44" i="6" s="1"/>
  <c r="BG69" i="1"/>
  <c r="BC69" i="6" s="1"/>
  <c r="BH64" i="1"/>
  <c r="BD64" i="6" s="1"/>
  <c r="BG61" i="1"/>
  <c r="BC61" i="6" s="1"/>
  <c r="BF58" i="1"/>
  <c r="BB58" i="6" s="1"/>
  <c r="BG54" i="1"/>
  <c r="BC54" i="6" s="1"/>
  <c r="BG47" i="1"/>
  <c r="BC47" i="6" s="1"/>
  <c r="BF44" i="1"/>
  <c r="BB44" i="6" s="1"/>
  <c r="BH69" i="1"/>
  <c r="BD69" i="6" s="1"/>
  <c r="BH61" i="1"/>
  <c r="BD61" i="6" s="1"/>
  <c r="BF61" i="1"/>
  <c r="BB61" i="6" s="1"/>
  <c r="BH59" i="1"/>
  <c r="BD59" i="6" s="1"/>
  <c r="BF54" i="1"/>
  <c r="BB54" i="6" s="1"/>
  <c r="BH52" i="1"/>
  <c r="BD52" i="6" s="1"/>
  <c r="BF47" i="1"/>
  <c r="BB47" i="6" s="1"/>
  <c r="BH45" i="1"/>
  <c r="BD45" i="6" s="1"/>
  <c r="BF69" i="1"/>
  <c r="BB69" i="6" s="1"/>
  <c r="BH67" i="1"/>
  <c r="BD67" i="6" s="1"/>
  <c r="BF39" i="1"/>
  <c r="BB39" i="6" s="1"/>
  <c r="BG34" i="1"/>
  <c r="BC34" i="6" s="1"/>
  <c r="BG40" i="1"/>
  <c r="BC40" i="6" s="1"/>
  <c r="BH40" i="1"/>
  <c r="BD40" i="6" s="1"/>
  <c r="BF31" i="1"/>
  <c r="BB31" i="6" s="1"/>
  <c r="BG35" i="1"/>
  <c r="BC35" i="6" s="1"/>
  <c r="BH35" i="1"/>
  <c r="BD35" i="6" s="1"/>
  <c r="BF29" i="1"/>
  <c r="BB29" i="6" s="1"/>
  <c r="BG26" i="1"/>
  <c r="BC26" i="6" s="1"/>
  <c r="BG27" i="1"/>
  <c r="BC27" i="6" s="1"/>
  <c r="BH27" i="1"/>
  <c r="BD27" i="6" s="1"/>
  <c r="BH20" i="1"/>
  <c r="BD20" i="6" s="1"/>
  <c r="BG17" i="1"/>
  <c r="BC17" i="6" s="1"/>
  <c r="BG21" i="1"/>
  <c r="BC21" i="6" s="1"/>
  <c r="BH21" i="1"/>
  <c r="BD21" i="6" s="1"/>
  <c r="BF21" i="1"/>
  <c r="BB21" i="6" s="1"/>
  <c r="BG37" i="1"/>
  <c r="BC37" i="6" s="1"/>
  <c r="BF32" i="1"/>
  <c r="BB32" i="6" s="1"/>
  <c r="BF24" i="1"/>
  <c r="BB24" i="6" s="1"/>
  <c r="BG19" i="1"/>
  <c r="BC19" i="6" s="1"/>
  <c r="BF16" i="1"/>
  <c r="BB16" i="6" s="1"/>
  <c r="BH33" i="1"/>
  <c r="BD33" i="6" s="1"/>
  <c r="BH25" i="1"/>
  <c r="BD25" i="6" s="1"/>
  <c r="BF19" i="1"/>
  <c r="BB19" i="6" s="1"/>
  <c r="BH17" i="1"/>
  <c r="BD17" i="6" s="1"/>
  <c r="BH28" i="1"/>
  <c r="BD28" i="6" s="1"/>
  <c r="BG25" i="1"/>
  <c r="BC25" i="6" s="1"/>
  <c r="BH41" i="1"/>
  <c r="BD41" i="6" s="1"/>
  <c r="BG41" i="1"/>
  <c r="BC41" i="6" s="1"/>
  <c r="BH36" i="1"/>
  <c r="BD36" i="6" s="1"/>
  <c r="BG33" i="1"/>
  <c r="BC33" i="6" s="1"/>
  <c r="BF33" i="1"/>
  <c r="BB33" i="6" s="1"/>
  <c r="BH31" i="1"/>
  <c r="BD31" i="6" s="1"/>
  <c r="BG28" i="1"/>
  <c r="BC28" i="6" s="1"/>
  <c r="BF17" i="1"/>
  <c r="BB17" i="6" s="1"/>
  <c r="BH15" i="1"/>
  <c r="BD15" i="6" s="1"/>
  <c r="BF41" i="1"/>
  <c r="BB41" i="6" s="1"/>
  <c r="BH39" i="1"/>
  <c r="BD39" i="6" s="1"/>
  <c r="BG36" i="1"/>
  <c r="BC36" i="6" s="1"/>
  <c r="BF25" i="1"/>
  <c r="BB25" i="6" s="1"/>
  <c r="BH23" i="1"/>
  <c r="BD23" i="6" s="1"/>
  <c r="BG20" i="1"/>
  <c r="BC20" i="6" s="1"/>
  <c r="BH34" i="1"/>
  <c r="BD34" i="6" s="1"/>
  <c r="BG31" i="1"/>
  <c r="BC31" i="6" s="1"/>
  <c r="BH26" i="1"/>
  <c r="BD26" i="6" s="1"/>
  <c r="BG23" i="1"/>
  <c r="BC23" i="6" s="1"/>
  <c r="BH18" i="1"/>
  <c r="BD18" i="6" s="1"/>
  <c r="BG15" i="1"/>
  <c r="BC15" i="6" s="1"/>
  <c r="BF23" i="1"/>
  <c r="BB23" i="6" s="1"/>
  <c r="BF15" i="1"/>
  <c r="BB15" i="6" s="1"/>
  <c r="BF34" i="1"/>
  <c r="BB34" i="6" s="1"/>
  <c r="BH32" i="1"/>
  <c r="BD32" i="6" s="1"/>
  <c r="BH24" i="1"/>
  <c r="BD24" i="6" s="1"/>
  <c r="BH16" i="1"/>
  <c r="BD16" i="6" s="1"/>
  <c r="BH37" i="1"/>
  <c r="BD37" i="6" s="1"/>
  <c r="BG14" i="1"/>
  <c r="BC14" i="6" s="1"/>
  <c r="BF9" i="1"/>
  <c r="BB9" i="6" s="1"/>
  <c r="BH8" i="1"/>
  <c r="BD8" i="6" s="1"/>
  <c r="BF7" i="1"/>
  <c r="BB7" i="6" s="1"/>
  <c r="BF8" i="1"/>
  <c r="BB8" i="6" s="1"/>
  <c r="BH6" i="1"/>
  <c r="BD6" i="6" s="1"/>
  <c r="BG8" i="1"/>
  <c r="BC8" i="6" s="1"/>
  <c r="BH13" i="1"/>
  <c r="BD13" i="6" s="1"/>
  <c r="BG13" i="1"/>
  <c r="BC13" i="6" s="1"/>
  <c r="BG6" i="1"/>
  <c r="BC6" i="6" s="1"/>
  <c r="BF11" i="1"/>
  <c r="BB11" i="6" s="1"/>
  <c r="BG7" i="1"/>
  <c r="BC7" i="6" s="1"/>
  <c r="BF14" i="1"/>
  <c r="BB14" i="6" s="1"/>
  <c r="BF13" i="1"/>
  <c r="BB13" i="6" s="1"/>
  <c r="BH11" i="1"/>
  <c r="BD11" i="6" s="1"/>
  <c r="BF6" i="1"/>
  <c r="BB6"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tc={1EE6E9AA-7860-482C-AC2E-90848EE1A20B}</author>
    <author>tc={222FB5D4-964F-44AF-B4AC-9DD78353C48D}</author>
    <author>tc={0225A304-F1D6-4987-BB9B-7BD4FF373010}</author>
    <author>Guest User</author>
  </authors>
  <commentList>
    <comment ref="AR1" authorId="0" shapeId="0" xr:uid="{1EE6E9AA-7860-482C-AC2E-90848EE1A20B}">
      <text>
        <t>[Threaded comment]
Your version of Excel allows you to read this threaded comment; however, any edits to it will get removed if the file is opened in a newer version of Excel. Learn more: https://go.microsoft.com/fwlink/?linkid=870924
Comment:
    Probably prepare three columns? API, GUI, CLI? since many of these are available through different means as well.</t>
      </text>
    </comment>
    <comment ref="F2" authorId="1" shapeId="0" xr:uid="{222FB5D4-964F-44AF-B4AC-9DD78353C48D}">
      <text>
        <t>[Threaded comment]
Your version of Excel allows you to read this threaded comment; however, any edits to it will get removed if the file is opened in a newer version of Excel. Learn more: https://go.microsoft.com/fwlink/?linkid=870924
Comment:
    could be part of query engine as well?</t>
      </text>
    </comment>
    <comment ref="AI2" authorId="2" shapeId="0" xr:uid="{0225A304-F1D6-4987-BB9B-7BD4FF373010}">
      <text>
        <t>[Threaded comment]
Your version of Excel allows you to read this threaded comment; however, any edits to it will get removed if the file is opened in a newer version of Excel. Learn more: https://go.microsoft.com/fwlink/?linkid=870924
Comment:
    shall we split it like this or leave reasoner alone? @nandana</t>
      </text>
    </comment>
    <comment ref="B90" authorId="3" shapeId="0" xr:uid="{E303DA87-11C8-4EC0-897A-590BE43F8E7F}">
      <text>
        <r>
          <rPr>
            <sz val="11"/>
            <color theme="1"/>
            <rFont val="Calibri"/>
            <family val="2"/>
            <scheme val="minor"/>
          </rPr>
          <t xml:space="preserve">FJE:
This is a tool to extract selected part of an ontology in a specific domain.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tc={1F210710-30B4-4C1B-9662-EE0BE8495F75}</author>
    <author>tc={8C49A9F3-FB41-4EB8-A2AB-5C1BF58503B5}</author>
  </authors>
  <commentList>
    <comment ref="D12" authorId="0" shapeId="0" xr:uid="{1F210710-30B4-4C1B-9662-EE0BE8495F75}">
      <text>
        <t>[Threaded comment]
Your version of Excel allows you to read this threaded comment; however, any edits to it will get removed if the file is opened in a newer version of Excel. Learn more: https://go.microsoft.com/fwlink/?linkid=870924
Comment:
    could be part of query engine as well?</t>
      </text>
    </comment>
    <comment ref="D23" authorId="1" shapeId="0" xr:uid="{8C49A9F3-FB41-4EB8-A2AB-5C1BF58503B5}">
      <text>
        <t>[Threaded comment]
Your version of Excel allows you to read this threaded comment; however, any edits to it will get removed if the file is opened in a newer version of Excel. Learn more: https://go.microsoft.com/fwlink/?linkid=870924
Comment:
    shall we split it like this or leave reasoner alone? @nandana</t>
      </text>
    </comment>
  </commentList>
</comments>
</file>

<file path=xl/sharedStrings.xml><?xml version="1.0" encoding="utf-8"?>
<sst xmlns="http://schemas.openxmlformats.org/spreadsheetml/2006/main" count="1670" uniqueCount="736">
  <si>
    <t>#</t>
  </si>
  <si>
    <t>Name</t>
  </si>
  <si>
    <t>WikiData URL</t>
  </si>
  <si>
    <t>Knowledge Graph Requirement Elicitation</t>
  </si>
  <si>
    <t>Knowledge Graph Population</t>
  </si>
  <si>
    <t>Ontology Modelling</t>
  </si>
  <si>
    <t>Ontology Evaluation</t>
  </si>
  <si>
    <t>Knowledge Graph Cleaning, Evaluation &amp; Validation</t>
  </si>
  <si>
    <t>Knowledge Graph Querying</t>
  </si>
  <si>
    <t>Knowledge Graph Storage</t>
  </si>
  <si>
    <t>Knowledge Graph Publication</t>
  </si>
  <si>
    <t>Knowledge Graph Maintenance</t>
  </si>
  <si>
    <t xml:space="preserve">Knowledge Graph Reasoning </t>
  </si>
  <si>
    <t xml:space="preserve">software library </t>
  </si>
  <si>
    <t>Other</t>
  </si>
  <si>
    <t>Type</t>
  </si>
  <si>
    <t>Source: Awesome RDF</t>
  </si>
  <si>
    <t>Source: OntoCommons Rport</t>
  </si>
  <si>
    <t>Source: ISWC/ESWC/other Confs</t>
  </si>
  <si>
    <t>Last Update</t>
  </si>
  <si>
    <t>Webpage</t>
  </si>
  <si>
    <t>Source-Code</t>
  </si>
  <si>
    <t>Programming Language</t>
  </si>
  <si>
    <t>Paper</t>
  </si>
  <si>
    <t>Github - API Call</t>
  </si>
  <si>
    <t>Github-Query</t>
  </si>
  <si>
    <t>Description</t>
  </si>
  <si>
    <t>Description - Manually Added (e.g., from OntoCommons Report)</t>
  </si>
  <si>
    <t>License</t>
  </si>
  <si>
    <t>Keywords</t>
  </si>
  <si>
    <t xml:space="preserve">VIrtual Knowledge Graph </t>
  </si>
  <si>
    <t>Knowledge Graph Materialization</t>
  </si>
  <si>
    <t>Visual Ontology Editing</t>
  </si>
  <si>
    <t>Ontology Visualization</t>
  </si>
  <si>
    <t>Numeric Ontology Analysis</t>
  </si>
  <si>
    <t>ontology model validation</t>
  </si>
  <si>
    <t>Schema based Knowledge Graph validation</t>
  </si>
  <si>
    <t>Heuristic based Knowledge Graph validation</t>
  </si>
  <si>
    <t>SPARQL Querying</t>
  </si>
  <si>
    <t>Sparql Query Building</t>
  </si>
  <si>
    <t>Sparql Query Result Visualization</t>
  </si>
  <si>
    <t>Pure Triplestore</t>
  </si>
  <si>
    <t>Multi-Model Database</t>
  </si>
  <si>
    <t>Ontology Publication</t>
  </si>
  <si>
    <t>Knowledge Graph Browser</t>
  </si>
  <si>
    <t>knowledge graph issue tracking</t>
  </si>
  <si>
    <t>knowledge graph version management</t>
  </si>
  <si>
    <t>Semantic Artefact Catalog</t>
  </si>
  <si>
    <t>standalone knowledge graph reasoning</t>
  </si>
  <si>
    <t>Semantic Web Software with Reasoning</t>
  </si>
  <si>
    <t>Knowledge Graph API Engine with reasoner</t>
  </si>
  <si>
    <t>reasoning in a database</t>
  </si>
  <si>
    <t>RDF Streams</t>
  </si>
  <si>
    <t>Knowledge Graph Logic Solving</t>
  </si>
  <si>
    <t>Knowledge Graph Learning Materials</t>
  </si>
  <si>
    <t>Federated Knowledge Graph Querying</t>
  </si>
  <si>
    <t>Ontology versioning management</t>
  </si>
  <si>
    <t>Knowledge Graph version management</t>
  </si>
  <si>
    <t>Links</t>
  </si>
  <si>
    <t>Meta-Information</t>
  </si>
  <si>
    <t>Protege</t>
  </si>
  <si>
    <t>https://www.wikidata.org/wiki/Q2066865</t>
  </si>
  <si>
    <t>X</t>
  </si>
  <si>
    <t>GUI</t>
  </si>
  <si>
    <t>https://protege.stanford.edu/</t>
  </si>
  <si>
    <t>https://github.com/protegeproject/protege-distribution</t>
  </si>
  <si>
    <t>Musen, M.A. The Protégé project: A look back and a look forward. AI Matters. Association of Computing Machinery Specific Interest Group in Artificial Intelligence, 1(4), June 2015. DOI: 10.1145/2557001.25757003.</t>
  </si>
  <si>
    <t>A free, open-source ontology editor and framework for building intelligent systems.</t>
  </si>
  <si>
    <t xml:space="preserve"> </t>
  </si>
  <si>
    <t>Rate Limit Reset - Github - Time</t>
  </si>
  <si>
    <t>rdf2rml</t>
  </si>
  <si>
    <t>https://www.wikidata.org/wiki/Q124653363</t>
  </si>
  <si>
    <t>CLI</t>
  </si>
  <si>
    <t>https://github.com/VladimirAlexiev/rdf2rml</t>
  </si>
  <si>
    <t>rdflib</t>
  </si>
  <si>
    <t>https://www.wikidata.org/wiki/Q7276224</t>
  </si>
  <si>
    <t>API</t>
  </si>
  <si>
    <t>https://github.com/RDFLib/rdflib</t>
  </si>
  <si>
    <t>Python</t>
  </si>
  <si>
    <t>RDFLib is a pure Python package for working with RDF. RDFLib contains most things you need to work with RDF, including: parsers and serializers for RDF/XML, N3, NTriples, N-Quads, Turtle, TriX, Trig and JSON-LD; a Graph interface which can be backed by any one of a number of Store implementations; store implementations for in-memory, persistent on disk (Berkeley DB) and remote SPARQL endpoints; a SPARQL 1.1 implementation - supporting SPARQL 1.1 Queries and Update statements; and SPARQL function extension mechanisms.</t>
  </si>
  <si>
    <t>Apache Jena</t>
  </si>
  <si>
    <t>https://www.wikidata.org/wiki/Q1686799</t>
  </si>
  <si>
    <t>https://jena.apache.org/</t>
  </si>
  <si>
    <t>https://github.com/apache/jena</t>
  </si>
  <si>
    <t>Java</t>
  </si>
  <si>
    <t>B. McBride, "Jena: a semantic Web toolkit," in IEEE Internet Computing, vol. 6, no. 6, pp. 55-59, Nov.-Dec. 2002, doi: 10.1109/MIC.2002.1067737. Note: this describes an early version of the toolkit.</t>
  </si>
  <si>
    <t>Apache Jena (or Jena in short) is a free and open source Java framework for building semantic web and Linked Data applications. The framework is composed of different APIs interacting together to process RDF data, including APIs for direct RDF data manipulation, SPARQL querying with support for federated queries and free text search, persisting data, OWL, inference and rules.</t>
  </si>
  <si>
    <t>owlReady</t>
  </si>
  <si>
    <t>https://www.wikidata.org/wiki/Q116924857</t>
  </si>
  <si>
    <t>https://owlready2.readthedocs.io/en/latest/</t>
  </si>
  <si>
    <t>https://bitbucket.org/jibalamy/owlready2/src/master/</t>
  </si>
  <si>
    <t>https://www.springer.com/de/book/9781484265512</t>
  </si>
  <si>
    <t>Owlready2 is a package for ontology-oriented programming in Python. It can load OWL 2.0 ontologies as Python objects, modify them, save them, and perform reasoning via HermiT (included). Owlready2 allows a transparent access to OWL ontologies (contrary to usual Java-based API).</t>
  </si>
  <si>
    <t>GraphDB</t>
  </si>
  <si>
    <t>https://www.wikidata.org/wiki/Q58425577</t>
  </si>
  <si>
    <t>https://graphdb.ontotext.com/</t>
  </si>
  <si>
    <t>http://maven.ontotext.com/service/rest/repository/browse/owlim-releases/com/ontotext/graphdb/graphdb-se/</t>
  </si>
  <si>
    <t>OntoText GraphDB is a highly efficient and robust graph database with RDF and SPARQL support. It provides a number of reasoning profiles, namely, RDFS, RDFS+, OWL-Horst, OWL-Max, OWL2-QL and OWL2-RL. Besides the core functionality of a triplestore, GraphDB offers a workbench GUI for managing repositories, visualizing data for exploration, querying data with SPARQL and integrating tabular data through OntoRefine. Moreover, GraphDB allows the creation of SHACL repositories for which integrated data is validated against a given number of SHACL shapes.</t>
  </si>
  <si>
    <t xml:space="preserve">Link to document: https://docs.google.com/document/d/1DG7_jGO6tXxDTA5vTElpzgaVfGvPEEpD4S_OTG4ZFMQ/edit?usp=sharing </t>
  </si>
  <si>
    <t>Virtuoso Open Source</t>
  </si>
  <si>
    <t>https://www.wikidata.org/wiki/Q7935239</t>
  </si>
  <si>
    <t>http://virtuoso.openlinksw.com/dataspace/dav/wiki/Main/</t>
  </si>
  <si>
    <t>https://github.com/openlink/virtuoso-opensource</t>
  </si>
  <si>
    <t xml:space="preserve">cf.: </t>
  </si>
  <si>
    <t>Breit, Anna; Waltersdorfer, Laura; Ekaputra, Fajar J.; Miksa, Tomasz; Sabou, Marta (2022): A Lifecycle Framework for Semantic Web Machine Learning Systems. In Gabriele Kotsis, A. Min Tjoa, Ismail Khalil, Bernhard Moser, Alfred Taudes, Atif Mashkoor et al. (Eds.): Database and Expert Systems Applications - DEXA 2022 Workshops, vol. 1633. Cham: Springer International Publishing (Communications in Computer and Information Science), pp. 359–368.</t>
  </si>
  <si>
    <t>Virtuoso</t>
  </si>
  <si>
    <t>https://virtuoso.openlinksw.com/</t>
  </si>
  <si>
    <t xml:space="preserve">http://vos.openlinksw.com/owiki/wiki/VOS </t>
  </si>
  <si>
    <t>RUST</t>
  </si>
  <si>
    <t xml:space="preserve">http://infolab.kaist.ac.kr/publications/public/docs/DE2012Q1.pdf </t>
  </si>
  <si>
    <t>Enables the construction and deployment of Knowledge Graphs atop existing data exposed by APIs such as HTTP, ODBC, JDBC, ADO.NET, OLE DB, XMLA, and many service-specific APIs (e.g., LinkedIn, Crunchbase, Twitter, Facebook, etc.)</t>
  </si>
  <si>
    <t>https://zenodo.org/records/6504670</t>
  </si>
  <si>
    <t>Oxigraph</t>
  </si>
  <si>
    <t>https://www.wikidata.org/wiki/Q118980507</t>
  </si>
  <si>
    <t>https://github.com/oxigraph/oxigraph</t>
  </si>
  <si>
    <t>OC - Publication</t>
  </si>
  <si>
    <t>https://kgdev.net/products/</t>
  </si>
  <si>
    <t>Sampo</t>
  </si>
  <si>
    <t>https://www.wikidata.org/wiki/Q122949732</t>
  </si>
  <si>
    <t>https://github.com/SemanticComputing/dbpedia-sampo-ui-demo</t>
  </si>
  <si>
    <t>OC - Maintenance</t>
  </si>
  <si>
    <t>Vedas</t>
  </si>
  <si>
    <t>https://www.wikidata.org/wiki/Q124653364</t>
  </si>
  <si>
    <t>https://github.com/Remixman/Vedas</t>
  </si>
  <si>
    <t>OC Use - API / Library</t>
  </si>
  <si>
    <t>Akutan</t>
  </si>
  <si>
    <t>https://www.wikidata.org/wiki/Q124653365</t>
  </si>
  <si>
    <t>https://github.com/eBay/akutan</t>
  </si>
  <si>
    <t>OC - Others</t>
  </si>
  <si>
    <t>Halyard</t>
  </si>
  <si>
    <t>https://www.wikidata.org/wiki/Q124653366</t>
  </si>
  <si>
    <t>https://merck.github.io/Halyard/</t>
  </si>
  <si>
    <t>https://github.com/Merck/Halyard</t>
  </si>
  <si>
    <t>Stardog</t>
  </si>
  <si>
    <t>https://www.wikidata.org/wiki/Q91147741</t>
  </si>
  <si>
    <t>https://www.stardog.com/</t>
  </si>
  <si>
    <t>Stardog is a commercial RDF database with support for SPARQL querying and OWL reasoning. It supports multiple reasoning profiles, namely RDFS and OWL2 QL, EL, RL, DL. Besides the core functionality of a triplestore, Stardog offers two graphical user interface solutions with Stardog studio and Stardog explorer. Studio makes it possible to easily manage different repositories in a Stardog database, and it provides basic tools to explore data in those repositories. Stardog explorer is a dedicated search engine on-top of a Stardog database.</t>
  </si>
  <si>
    <t>Strabon</t>
  </si>
  <si>
    <t>https://www.wikidata.org/wiki/Q124653367</t>
  </si>
  <si>
    <t>strabon.di.uoa.gr</t>
  </si>
  <si>
    <t>https://github.com/AI-team-UoA/Strabon</t>
  </si>
  <si>
    <t>Blazegraph</t>
  </si>
  <si>
    <t>https://www.wikidata.org/wiki/Q20127748</t>
  </si>
  <si>
    <t>https://blazegraph.com/</t>
  </si>
  <si>
    <t>https://github.com/blazegraph/database</t>
  </si>
  <si>
    <t>Semantic</t>
  </si>
  <si>
    <t>https://www.wikidata.org/wiki/Q96276859</t>
  </si>
  <si>
    <t>https://www.wikidata.org/wiki/Q29364583</t>
  </si>
  <si>
    <t>https://marklogic.github.com/semantic</t>
  </si>
  <si>
    <t>https://github.com/marklogic-community/semantic</t>
  </si>
  <si>
    <t>Allegrograph</t>
  </si>
  <si>
    <t>https://www.wikidata.org/wiki/Q4731408</t>
  </si>
  <si>
    <t>x</t>
  </si>
  <si>
    <t>https://allegrograph.com/products/allegrograph/</t>
  </si>
  <si>
    <t>https://github.com/franzinc</t>
  </si>
  <si>
    <t>AllegroGraph is a Horizontally Distributed, Multi-model (Document and Graph), Entity-Event Knowledge Graph technology that enables businesses to extract sophisticated decision insights and predictive analytics from their highly complex, distributed data that can’t be answered with conventional databases.</t>
  </si>
  <si>
    <t>BrightstarDB</t>
  </si>
  <si>
    <t>https://brightstardb.com/</t>
  </si>
  <si>
    <t>https://github.com/BrightstarDB/BrightstarDB</t>
  </si>
  <si>
    <t>.Net</t>
  </si>
  <si>
    <t>CM-Well</t>
  </si>
  <si>
    <t>https://www.wikidata.org/wiki/Q124653368</t>
  </si>
  <si>
    <t>https://cm-well.github.io/CM-Well/index.html</t>
  </si>
  <si>
    <t>https://github.com/CM-Well/CM-Well</t>
  </si>
  <si>
    <t>Apache Rya</t>
  </si>
  <si>
    <t>https://www.wikidata.org/wiki/Q28915769</t>
  </si>
  <si>
    <t>https://rya.incubator.apache.org/</t>
  </si>
  <si>
    <t>https://github.com/apache/rya</t>
  </si>
  <si>
    <t>4Store</t>
  </si>
  <si>
    <t>https://www.wikidata.org/wiki/Q29981675</t>
  </si>
  <si>
    <t>https://4store.github.io/</t>
  </si>
  <si>
    <t>https://github.com/4store/4store</t>
  </si>
  <si>
    <t>Mulgara</t>
  </si>
  <si>
    <t>https://www.wikidata.org/wiki/Q6933960</t>
  </si>
  <si>
    <t>http://mulgara.org/</t>
  </si>
  <si>
    <t>https://github.com/quoll/mulgara</t>
  </si>
  <si>
    <t>Parliament</t>
  </si>
  <si>
    <t>https://www.wikidata.org/wiki/Q124653369</t>
  </si>
  <si>
    <t>http://parliament.semwebcentral.org/</t>
  </si>
  <si>
    <t>https://github.com/SemWebCentral/parliament</t>
  </si>
  <si>
    <t>Sansa</t>
  </si>
  <si>
    <t>https://www.wikidata.org/wiki/Q59422377</t>
  </si>
  <si>
    <t>https://sansa-stack.net/</t>
  </si>
  <si>
    <t>https://github.com/SANSA-Stack/SANSA-Stack</t>
  </si>
  <si>
    <t>AnzoGraph</t>
  </si>
  <si>
    <t>https://www.wikidata.org/wiki/Q124653370</t>
  </si>
  <si>
    <t>https://cambridgesemantics.com/anzograph/</t>
  </si>
  <si>
    <t>CumulusRDF</t>
  </si>
  <si>
    <t>https://www.wikidata.org/wiki/Q124653371</t>
  </si>
  <si>
    <t>https://github.com/cumulusrdf/cumulusrdf</t>
  </si>
  <si>
    <t>Sempala</t>
  </si>
  <si>
    <t>http://dbis.informatik.uni-freiburg.de/forschung/projekte/DiPoS/Sempala.html</t>
  </si>
  <si>
    <t>https://github.com/aschaetzle/Sempala</t>
  </si>
  <si>
    <t>Hadoop</t>
  </si>
  <si>
    <t>Tripleplace</t>
  </si>
  <si>
    <t xml:space="preserve">X
</t>
  </si>
  <si>
    <t>https://github.com/white-gecko/TriplePlace</t>
  </si>
  <si>
    <t>Android</t>
  </si>
  <si>
    <t>Node Quadstore</t>
  </si>
  <si>
    <t>https://www.wikidata.org/wiki/Q124653372</t>
  </si>
  <si>
    <t>https://beautifulinteractions.github.io/node-quadstore</t>
  </si>
  <si>
    <t>https://github.com/m-ld/node-quadstore</t>
  </si>
  <si>
    <t>Javascript</t>
  </si>
  <si>
    <t>LUPOSDATE</t>
  </si>
  <si>
    <t>https://www.wikidata.org/wiki/Q124653373</t>
  </si>
  <si>
    <t>https://www.ifis.uni-luebeck.de/index.php?id=luposdate&amp;L=1</t>
  </si>
  <si>
    <t>https://github.com/luposdate/luposdate</t>
  </si>
  <si>
    <t>Wallix Triplestore</t>
  </si>
  <si>
    <t>https://www.wikidata.org/wiki/Q124653375</t>
  </si>
  <si>
    <t>https://github.com/wallix/triplestore</t>
  </si>
  <si>
    <t>Levelgraph</t>
  </si>
  <si>
    <t>https://www.wikidata.org/wiki/Q124653376</t>
  </si>
  <si>
    <t>https://github.com/levelgraph/levelgraph</t>
  </si>
  <si>
    <t>RDFox</t>
  </si>
  <si>
    <t>https://www.wikidata.org/wiki/Q105745603</t>
  </si>
  <si>
    <t>https://www.oxfordsemantic.tech/rdfox</t>
  </si>
  <si>
    <t>gStore</t>
  </si>
  <si>
    <t>https://www.wikidata.org/wiki/Q124653377</t>
  </si>
  <si>
    <t>https://www.gstore.cn/pcsite/index.html</t>
  </si>
  <si>
    <t>https://github.com/pkumod/gStore</t>
  </si>
  <si>
    <t>Ostrich</t>
  </si>
  <si>
    <t>https://www.wikidata.org/wiki/Q124653378</t>
  </si>
  <si>
    <t>https://github.com/rdfostrich/ostrich</t>
  </si>
  <si>
    <t>QuitStore</t>
  </si>
  <si>
    <t>https://www.wikidata.org/wiki/Q124653379</t>
  </si>
  <si>
    <t>https://aksw.org/Projects/Quit</t>
  </si>
  <si>
    <t>https://github.com/AKSW/QuitStore</t>
  </si>
  <si>
    <t>NitrosBase RDF Storage</t>
  </si>
  <si>
    <t>https://www.wikidata.org/wiki/Q56296429</t>
  </si>
  <si>
    <t>https://rdf.nitrosbase.com/#</t>
  </si>
  <si>
    <t>Dydra</t>
  </si>
  <si>
    <t>https://www.wikidata.org/wiki/Q124653381</t>
  </si>
  <si>
    <t>https://dydra.com/home</t>
  </si>
  <si>
    <t xml:space="preserve">librdf.sqlite </t>
  </si>
  <si>
    <t>https://www.wikidata.org/wiki/Q124653382</t>
  </si>
  <si>
    <t>http://purl.mro.name/librdf.sqlite/</t>
  </si>
  <si>
    <t>https://github.com/mro/librdf.sqlite</t>
  </si>
  <si>
    <t>RedStore</t>
  </si>
  <si>
    <t>https://www.wikidata.org/wiki/Q124653383</t>
  </si>
  <si>
    <t>https://www.aelius.com/njh/redstore/</t>
  </si>
  <si>
    <t>https://github.com/njh/redstore</t>
  </si>
  <si>
    <t>AWS Neptune</t>
  </si>
  <si>
    <t>https://www.wikidata.org/wiki/Q124653384</t>
  </si>
  <si>
    <t>https://aws.amazon.com/neptune/</t>
  </si>
  <si>
    <t>Fabric</t>
  </si>
  <si>
    <t>https://www.wikidata.org/wiki/Q81525074</t>
  </si>
  <si>
    <t>https://github.com/spy16/fabric</t>
  </si>
  <si>
    <t>Go</t>
  </si>
  <si>
    <t>Kineo</t>
  </si>
  <si>
    <t>https://www.wikidata.org/wiki/Q124653385</t>
  </si>
  <si>
    <t>https://github.com/kasei/kineo</t>
  </si>
  <si>
    <t>Swift</t>
  </si>
  <si>
    <t>fluree</t>
  </si>
  <si>
    <t>https://www.wikidata.org/wiki/Q124653386</t>
  </si>
  <si>
    <t>https://flur.ee</t>
  </si>
  <si>
    <t>Triply</t>
  </si>
  <si>
    <t>https://www.wikidata.org/wiki/Q124653387</t>
  </si>
  <si>
    <t>https://triply.cc/</t>
  </si>
  <si>
    <t>https://www.wikidata.org/wiki/Q110891877</t>
  </si>
  <si>
    <t>AtomicServer</t>
  </si>
  <si>
    <t>https://www.wikidata.org/wiki/Q124653388</t>
  </si>
  <si>
    <t>https://atomicserver.eu/</t>
  </si>
  <si>
    <t>https://github.com/atomicdata-dev/atomic-server</t>
  </si>
  <si>
    <t>Foundation</t>
  </si>
  <si>
    <t>https://www.wikidata.org/wiki/Q124653389</t>
  </si>
  <si>
    <t>https://github.com/amirouche/foundation</t>
  </si>
  <si>
    <t>Triplerush</t>
  </si>
  <si>
    <t>https://www.wikidata.org/wiki/Q124653390</t>
  </si>
  <si>
    <t>https://github.com/uzh/triplerush</t>
  </si>
  <si>
    <t>Corese</t>
  </si>
  <si>
    <t>https://www.wikidata.org/wiki/Q124653392</t>
  </si>
  <si>
    <t>https://project.inria.fr/corese/</t>
  </si>
  <si>
    <t>https://github.com/Wimmics/corese</t>
  </si>
  <si>
    <t>GH-RDF3X</t>
  </si>
  <si>
    <t>https://www.wikidata.org/wiki/Q124653393</t>
  </si>
  <si>
    <t>https://people.mpi-inf.mpg.de/~neumann/rdf3x</t>
  </si>
  <si>
    <t>https://github.com/gh-rdf3x/gh-rdf3x</t>
  </si>
  <si>
    <t>Dream</t>
  </si>
  <si>
    <t>https://github.com/CMU-Q/DREAM</t>
  </si>
  <si>
    <t>RIQ</t>
  </si>
  <si>
    <t>https://www.wikidata.org/wiki/Q124653394</t>
  </si>
  <si>
    <t>https://github.com/UMKC-BigDataLab/RIQ</t>
  </si>
  <si>
    <t>Triplewave</t>
  </si>
  <si>
    <t>https://www.wikidata.org/wiki/Q124653395</t>
  </si>
  <si>
    <t>https://streamreasoning.org/TripleWave/</t>
  </si>
  <si>
    <t>https://github.com/streamreasoning/TripleWave</t>
  </si>
  <si>
    <t>Morph-Streams</t>
  </si>
  <si>
    <t>https://www.wikidata.org/wiki/Q124653396</t>
  </si>
  <si>
    <t>https://github.com/jpcik/morph-streams</t>
  </si>
  <si>
    <t>Katts</t>
  </si>
  <si>
    <t>https://www.wikidata.org/wiki/Q124653397</t>
  </si>
  <si>
    <t>https://github.com/uzh/katts</t>
  </si>
  <si>
    <t>CQELS</t>
  </si>
  <si>
    <t>https://www.wikidata.org/wiki/Q124653398</t>
  </si>
  <si>
    <t>https://github.com/KMax/cqels</t>
  </si>
  <si>
    <t>Morph</t>
  </si>
  <si>
    <t>https://www.wikidata.org/wiki/Q124841496</t>
  </si>
  <si>
    <t>https://github.com/jpcik/morph</t>
  </si>
  <si>
    <t>Morph-Web</t>
  </si>
  <si>
    <t>https://github.com/jpcik/morph-web</t>
  </si>
  <si>
    <t>SEPA</t>
  </si>
  <si>
    <t>https://www.wikidata.org/wiki/Q124653399</t>
  </si>
  <si>
    <t>https://github.com/vaimee/SEPA</t>
  </si>
  <si>
    <t>StreamingMassif</t>
  </si>
  <si>
    <t>https://www.wikidata.org/wiki/Q124653400</t>
  </si>
  <si>
    <t>https://github.com/IBCNServices/StreamingMASSIF</t>
  </si>
  <si>
    <t>https://www.mdpi.com/1424-8220/18/11/3832</t>
  </si>
  <si>
    <t>Waves</t>
  </si>
  <si>
    <t>https://waves-rsp.org/</t>
  </si>
  <si>
    <t>Streaming Sparql</t>
  </si>
  <si>
    <t>https://www.wikidata.org/wiki/Q124653402</t>
  </si>
  <si>
    <t>https://github.com/weblyzard/streaming-sparql</t>
  </si>
  <si>
    <t>ForestQB</t>
  </si>
  <si>
    <t>https://www.wikidata.org/wiki/Q124653404</t>
  </si>
  <si>
    <t>https://www.youtube.com/watch?v=7pJ4OTAty3A&amp;ab_channel=IOTGarageTV</t>
  </si>
  <si>
    <t>https://ceur-ws.org/Vol-3254/paper341.pdf</t>
  </si>
  <si>
    <t>VizBrick</t>
  </si>
  <si>
    <t>https://www.wikidata.org/wiki/Q124653405</t>
  </si>
  <si>
    <t>https://www.youtube.com/watch?v=TO38GtuaYgw&amp;ab_channel=MattLee</t>
  </si>
  <si>
    <t>https://github.com/liza183/vizbrick</t>
  </si>
  <si>
    <t>https://ceur-ws.org/Vol-3254/paper347.pdf</t>
  </si>
  <si>
    <t>SenTag</t>
  </si>
  <si>
    <t>https://www.wikidata.org/wiki/Q124653406</t>
  </si>
  <si>
    <t>https://www.loreggia.eu/download/sentag.mp4</t>
  </si>
  <si>
    <t>https://github.com/AlbertoZerbinati/sentag</t>
  </si>
  <si>
    <t>https://ceur-ws.org/Vol-3254/paper352.pdf</t>
  </si>
  <si>
    <t>FS2KG</t>
  </si>
  <si>
    <t>https://www.wikidata.org/wiki/Q124653407</t>
  </si>
  <si>
    <t>https://github.com/YannisTzitzikas/FS2KG</t>
  </si>
  <si>
    <t>https://ceur-ws.org/Vol-3254/paper354.pdf</t>
  </si>
  <si>
    <t>HeFQUIN</t>
  </si>
  <si>
    <t>https://www.wikidata.org/wiki/Q124653408</t>
  </si>
  <si>
    <t>https://github.com/LiUSemWeb/HeFQUIN</t>
  </si>
  <si>
    <t>http://olafhartig.de/files/ChengHartig_FedQPL_iiWAS2020_Extended.pdf</t>
  </si>
  <si>
    <t>Semagrow</t>
  </si>
  <si>
    <t>https://www.wikidata.org/wiki/Q124653409</t>
  </si>
  <si>
    <t>https://semagrow.github.io/</t>
  </si>
  <si>
    <t>https://github.com/semagrow/semagrow</t>
  </si>
  <si>
    <t>https://ceur-ws.org/Vol-1690/paper33.pdf</t>
  </si>
  <si>
    <t>CostFed</t>
  </si>
  <si>
    <t>https://www.wikidata.org/wiki/Q124653410</t>
  </si>
  <si>
    <t>https://github.com/dice-group/CostFed</t>
  </si>
  <si>
    <t>https://www.sciencedirect.com/science/article/pii/S1877050918316211</t>
  </si>
  <si>
    <t>anapsid</t>
  </si>
  <si>
    <t>https://www.wikidata.org/wiki/Q124653411</t>
  </si>
  <si>
    <t>anapsid.github.io/anapsid/</t>
  </si>
  <si>
    <t>https://github.com/anapsid/anapsid</t>
  </si>
  <si>
    <t>https://ceur-ws.org/Vol-905/MontoyaEtAl_COLD2012.pdf</t>
  </si>
  <si>
    <t>HiBISCuS</t>
  </si>
  <si>
    <t>https://www.wikidata.org/wiki/Q1617206</t>
  </si>
  <si>
    <t>https://github.com/AKSW/HiBISCuS</t>
  </si>
  <si>
    <t>SPARQLFederator</t>
  </si>
  <si>
    <t>https://www.wikidata.org/wiki/Q124653412</t>
  </si>
  <si>
    <t>https://github.com/djogopatrao/SPARQLFederator</t>
  </si>
  <si>
    <t>https://pesquisa.bvsalud.org/portal/resource/pt.7/lil-756704</t>
  </si>
  <si>
    <t>Chowlk</t>
  </si>
  <si>
    <t>https://www.wikidata.org/wiki/Q124653413</t>
  </si>
  <si>
    <t> </t>
  </si>
  <si>
    <t>https://chowlk.linkeddata.es/index.html</t>
  </si>
  <si>
    <t>https://github.com/oeg-upm/Chowlk</t>
  </si>
  <si>
    <t>https://openreview.net/pdf?id=u1Vp2y_QE1</t>
  </si>
  <si>
    <t>DBPedia Archivo</t>
  </si>
  <si>
    <t>https://www.wikidata.org/wiki/Q124653414</t>
  </si>
  <si>
    <t>https://archivo.dbpedia.org/</t>
  </si>
  <si>
    <t>https://github.com/dbpedia/archivo</t>
  </si>
  <si>
    <t>https://svn.aksw.org/papers/2020/semantics_archivo/public.pdf</t>
  </si>
  <si>
    <t>EMMOntoPy</t>
  </si>
  <si>
    <t>https://www.wikidata.org/wiki/Q124653415</t>
  </si>
  <si>
    <t>https://github.com/emmo-repo/EMMOntoPy</t>
  </si>
  <si>
    <t xml:space="preserve">- </t>
  </si>
  <si>
    <t>F-uji</t>
  </si>
  <si>
    <t>https://www.wikidata.org/wiki/Q123267667</t>
  </si>
  <si>
    <t>https://github.com/pangaea-data-publisher/fuji</t>
  </si>
  <si>
    <t>https://datascience.codata.org/articles/10.5334/dsj-2021-004/</t>
  </si>
  <si>
    <t>FaCT++ reasoner</t>
  </si>
  <si>
    <t>https://www.wikidata.org/wiki/Q59394243</t>
  </si>
  <si>
    <t>http://owl.cs.manchester.ac.uk/tools/fact/</t>
  </si>
  <si>
    <t>https://bitbucket.org/dtsarkov/factplusplus</t>
  </si>
  <si>
    <t>FOOPS!</t>
  </si>
  <si>
    <t>https://www.wikidata.org/wiki/Q124653416</t>
  </si>
  <si>
    <t>https://w3id.org/foops/</t>
  </si>
  <si>
    <t>https://github.com/oeg-upm/fair_ontologies</t>
  </si>
  <si>
    <t>https://foops.linkeddata.es/assets/iswc_2021_demo.pdf</t>
  </si>
  <si>
    <t>GRUFF</t>
  </si>
  <si>
    <t>https://www.wikidata.org/wiki/Q124653417</t>
  </si>
  <si>
    <t>https://allegrograph.com/products/gruff/</t>
  </si>
  <si>
    <t>-</t>
  </si>
  <si>
    <t>HermiT OWL Reasoner</t>
  </si>
  <si>
    <t>https://www.wikidata.org/wiki/Q59434483</t>
  </si>
  <si>
    <t>http://www.hermit-reasoner.com/</t>
  </si>
  <si>
    <t>https://code.google.com/archive/p/hermit-reasoner/</t>
  </si>
  <si>
    <t>http://www.hermit-reasoner.com/publications.html</t>
  </si>
  <si>
    <t>Hets</t>
  </si>
  <si>
    <t>https://www.wikidata.org/wiki/Q124653418</t>
  </si>
  <si>
    <t>http://hets.eu/</t>
  </si>
  <si>
    <t>https://github.com/spechub/Hets</t>
  </si>
  <si>
    <t>http://iks.cs.ovgu.de/~till/papers/hets-paper.pdf</t>
  </si>
  <si>
    <t>Linked Open Vocabularies (LOV)</t>
  </si>
  <si>
    <t>https://www.wikidata.org/wiki/Q39392701</t>
  </si>
  <si>
    <t>https://lov.linkeddata.es/</t>
  </si>
  <si>
    <t>https://github.com/pyvandenbussche/lov</t>
  </si>
  <si>
    <t>https://doi.org/10.3233/SW-160213</t>
  </si>
  <si>
    <t>OntoUML Plugin for Visual Paradigm (was: Mentor Editor)</t>
  </si>
  <si>
    <t>https://www.wikidata.org/wiki/Q124653419</t>
  </si>
  <si>
    <t>https://ontouml.org/ontouml/tooling/</t>
  </si>
  <si>
    <t>https://github.com/MenthorTools/menthor-editor</t>
  </si>
  <si>
    <t>https://ris.utwente.nl/ws/portalfiles/portal/28605012/8e5afb734533d459657a5801a6212fdd72e6.pdf</t>
  </si>
  <si>
    <t>O’FAIRE</t>
  </si>
  <si>
    <t>https://www.wikidata.org/wiki/Q124653420</t>
  </si>
  <si>
    <t>https://github.com/agroportal/fairness</t>
  </si>
  <si>
    <t>https://hal.archives-ouvertes.fr/lirmm-03208544/</t>
  </si>
  <si>
    <t>Ontofox</t>
  </si>
  <si>
    <t>https://www.wikidata.org/wiki/Q124653421</t>
  </si>
  <si>
    <t>http://ontofox.hegroup.org/</t>
  </si>
  <si>
    <t>https://github.com/OntoZoo/ontofox</t>
  </si>
  <si>
    <t>https://bmcresnotes.biomedcentral.com/articles/10.1186/1756-0500-3-175</t>
  </si>
  <si>
    <t>ontology-toolkit/onto-tool</t>
  </si>
  <si>
    <t>https://www.wikidata.org/wiki/Q124653422</t>
  </si>
  <si>
    <t>https://github.com/semanticarts/ontology-toolkit</t>
  </si>
  <si>
    <t>OnToology</t>
  </si>
  <si>
    <t>https://www.wikidata.org/wiki/Q124653423</t>
  </si>
  <si>
    <t>http://ontoology.linkeddata.es/</t>
  </si>
  <si>
    <t>https://github.com/OnToology/OnToology</t>
  </si>
  <si>
    <t>https://www.sciencedirect.com/science/article/pii/S1570826818300465</t>
  </si>
  <si>
    <t>Ontop</t>
  </si>
  <si>
    <t>https://www.wikidata.org/wiki/Q56861590</t>
  </si>
  <si>
    <t>https://ontop-vkg.org/</t>
  </si>
  <si>
    <t>https://github.com/ontop/ontop</t>
  </si>
  <si>
    <t>Diego Calvanese, Benjamin Cogrel, Sarah Komla-Ebri, Roman Kontchakov, Davide Lanti, Martin Rezk, Mariano Rodriguez-Muro, and Guohui Xiao. Ontop: Answering SPARQL Queries over Relational Databases. In: Semantic Web Journal 8.3 (2017), pp. 471–487.</t>
  </si>
  <si>
    <t>OntoSpy</t>
  </si>
  <si>
    <t>https://www.wikidata.org/wiki/Q124653424</t>
  </si>
  <si>
    <t>http://lambdamusic.github.io/Ontospy/</t>
  </si>
  <si>
    <t>https://github.com/lambdamusic/Ontospy</t>
  </si>
  <si>
    <t>OOPS!</t>
  </si>
  <si>
    <t>https://www.wikidata.org/wiki/Q124842267</t>
  </si>
  <si>
    <t>OWBO - Ontology White Board</t>
  </si>
  <si>
    <t>https://www.wikidata.org/wiki/Q124653425</t>
  </si>
  <si>
    <t>https://github.com/mdaquin/OWBO</t>
  </si>
  <si>
    <t>OWL API</t>
  </si>
  <si>
    <t>https://www.wikidata.org/wiki/Q116908509</t>
  </si>
  <si>
    <t>http://owlcs.github.io/owlapi/</t>
  </si>
  <si>
    <t>https://github.com/owlcs/owlapi</t>
  </si>
  <si>
    <t>The OWL API: A Java API for OWL ontologies. Semantic Web 2(1): 11-21 (2011) by Matthew Horrdige and Sean Bechhofer</t>
  </si>
  <si>
    <t>Pellet Reasoner</t>
  </si>
  <si>
    <t>https://www.wikidata.org/wiki/Q9371786</t>
  </si>
  <si>
    <t>http://pellet.owldl.com/</t>
  </si>
  <si>
    <t>https://github.com/stardog-union/pellet</t>
  </si>
  <si>
    <t>Pellet: A Practical OWL-DL Reasoner by Evren Sirin, Bijan Parsia, Bernardo Cuenca Grau, Aditya Kalyanpur, and Yarden Katz</t>
  </si>
  <si>
    <t>Pool Party</t>
  </si>
  <si>
    <t>https://www.wikidata.org/wiki/Q28136436</t>
  </si>
  <si>
    <t>https://www.poolparty.biz/</t>
  </si>
  <si>
    <t>RDF4J</t>
  </si>
  <si>
    <t>https://www.wikidata.org/wiki/Q7455975</t>
  </si>
  <si>
    <t>https://rdf4j.org/</t>
  </si>
  <si>
    <t>https://github.com/eclipse/rdf4j</t>
  </si>
  <si>
    <t>Reasonable Ontology Templates</t>
  </si>
  <si>
    <t xml:space="preserve">https://ottr.xyz/ </t>
  </si>
  <si>
    <t xml:space="preserve">https://gitlab.com/ottr </t>
  </si>
  <si>
    <t>Martin G. Skjæveland, Daniel P. Lupp, Leif Harald Karlsen, and Henrik Forssell. Practical Ontology Pattern Instantiation, Discovery, and Maintenance with Reasonable Ontology Templates In: Vrandečić D. et al. (eds) The Semantic Web—ISWC 2018. ISWC 2018. LNCS vol 11136. Springer. 2018.</t>
  </si>
  <si>
    <t xml:space="preserve">ROBOT is an OBO Tool </t>
  </si>
  <si>
    <t>https://www.wikidata.org/wiki/Q116908518</t>
  </si>
  <si>
    <t xml:space="preserve">http://robot.obolibrary.org/ </t>
  </si>
  <si>
    <t xml:space="preserve">https://github.com/ontodev/robot </t>
  </si>
  <si>
    <t xml:space="preserve">R.C. Jackson, J.P. Balhoff, E. Douglass, N.L. Harris, C.J. Mungall, and J.A. Overton. ROBOT: A tool for automating ontology workflows. BMC Bioinformatics, vol. 20, July 2019. </t>
  </si>
  <si>
    <t>TopBraid Composer Maestro Edition</t>
  </si>
  <si>
    <t>https://www.wikidata.org/wiki/Q124653426</t>
  </si>
  <si>
    <t>https://topbraidcomposer.org/html/</t>
  </si>
  <si>
    <t>WebVOWL</t>
  </si>
  <si>
    <t>https://www.wikidata.org/wiki/Q56569953</t>
  </si>
  <si>
    <t xml:space="preserve">http://vowl.visualdataweb.org/webvowl.html </t>
  </si>
  <si>
    <t xml:space="preserve">https://github.com/VisualDataWeb/WebVOWL </t>
  </si>
  <si>
    <t xml:space="preserve">http://www.semantic-web-journal.net/content/visualizing-ontologies-vowl-0 </t>
  </si>
  <si>
    <t>WIDOCO</t>
  </si>
  <si>
    <t>https://www.wikidata.org/wiki/Q118564029</t>
  </si>
  <si>
    <t xml:space="preserve">http://dgarijo.github.io/Widoco/doc/tutorial/ </t>
  </si>
  <si>
    <t>https://github.com/dgarijo/Widoco</t>
  </si>
  <si>
    <t xml:space="preserve">https://dx.doi.org/10.1007/978-3-319-68204-4_9 </t>
  </si>
  <si>
    <t>SPARQL2Git</t>
  </si>
  <si>
    <t>https://www.wikidata.org/wiki/Q124467775</t>
  </si>
  <si>
    <t>sparql2git.com</t>
  </si>
  <si>
    <t>https://github.com/albertmeronyo/SPARQL2Git</t>
  </si>
  <si>
    <t>https://www.albertmeronyo.org/wp-content/uploads/2017/04/sparql2git-transparent-sparql-4.pdf</t>
  </si>
  <si>
    <t>Sparql Transformer</t>
  </si>
  <si>
    <t>https://www.wikidata.org/wiki/Q124653427</t>
  </si>
  <si>
    <t>https://d2klab.github.io/sparql-transformer/</t>
  </si>
  <si>
    <t>https://github.com/D2KLab/sparql-transformer</t>
  </si>
  <si>
    <t>https://doi.org/10.1145/3184558.3188739</t>
  </si>
  <si>
    <t>SPARQLLab</t>
  </si>
  <si>
    <t>https://www.wikidata.org/wiki/Q124653428</t>
  </si>
  <si>
    <t>https://github.com/KIZI/sparqlab</t>
  </si>
  <si>
    <t>SNORQL</t>
  </si>
  <si>
    <t>https://www.wikidata.org/wiki/Q124653430</t>
  </si>
  <si>
    <t>https://github.com/kurtjx/SNORQL</t>
  </si>
  <si>
    <t>d3-sparql</t>
  </si>
  <si>
    <t>https://www.wikidata.org/wiki/Q124653431</t>
  </si>
  <si>
    <t>https://github.com/zazuko/d3-sparql</t>
  </si>
  <si>
    <t>ASQC</t>
  </si>
  <si>
    <t>https://www.wikidata.org/wiki/Q124653432</t>
  </si>
  <si>
    <t>https://github.com/gklyne/asqc</t>
  </si>
  <si>
    <t>AutoSparql</t>
  </si>
  <si>
    <t>https://www.wikidata.org/wiki/Q124653433</t>
  </si>
  <si>
    <t>https://aksw.org/Projects/AutoSPARQL.html</t>
  </si>
  <si>
    <t>https://github.com/AskNowQA/AutoSPARQL</t>
  </si>
  <si>
    <t>d3sparql.js</t>
  </si>
  <si>
    <t>https://www.wikidata.org/wiki/Q124653434</t>
  </si>
  <si>
    <t>https://github.com/ktym/d3sparql</t>
  </si>
  <si>
    <t>http://ceur-ws.org/Vol-1320/paper_39.pdf</t>
  </si>
  <si>
    <t>Flint SPARQL editor</t>
  </si>
  <si>
    <t>https://github.com/TSO-Openup/FlintSparqlEditor</t>
  </si>
  <si>
    <t>Fluent-Sparql</t>
  </si>
  <si>
    <t>https://www.wikidata.org/wiki/Q124653436</t>
  </si>
  <si>
    <t>https://github.com/stoewer/fluent-sparql</t>
  </si>
  <si>
    <t>JDBC 4 SPARQL</t>
  </si>
  <si>
    <t>https://www.wikidata.org/wiki/Q124653437</t>
  </si>
  <si>
    <t>https://github.com/Claudenw/jdbc4sparql</t>
  </si>
  <si>
    <t>json-rql</t>
  </si>
  <si>
    <t>https://www.wikidata.org/wiki/Q124653438</t>
  </si>
  <si>
    <t>https://github.com/gsvarovsky/json-rql</t>
  </si>
  <si>
    <t>https://json-rql.org/</t>
  </si>
  <si>
    <t>LinkedDataHub</t>
  </si>
  <si>
    <t>https://www.wikidata.org/wiki/Q124653439</t>
  </si>
  <si>
    <t>https://atomgraph.github.io/LinkedDataHub/</t>
  </si>
  <si>
    <t>https://github.com/AtomGraph/LinkedDataHub</t>
  </si>
  <si>
    <t>Processor</t>
  </si>
  <si>
    <t>https://www.wikidata.org/wiki/Q124653440</t>
  </si>
  <si>
    <t>https://github.com/AtomGraph/Processor</t>
  </si>
  <si>
    <t>http://ceur-ws.org/Vol-1320/paper_30.pdf</t>
  </si>
  <si>
    <t>Pubby</t>
  </si>
  <si>
    <t>https://www.wikidata.org/wiki/Q124653441</t>
  </si>
  <si>
    <t>https://github.com/cygri/pubby</t>
  </si>
  <si>
    <t>QLever</t>
  </si>
  <si>
    <t>https://www.wikidata.org/wiki/Q111016295</t>
  </si>
  <si>
    <t>https://github.com/ad-freiburg/QLever</t>
  </si>
  <si>
    <t>https://ad-publications.cs.uni-freiburg.de/CHAPTER_knowledge_graphs_BKKK_2023.pdf</t>
  </si>
  <si>
    <t>Reactive-Sparql</t>
  </si>
  <si>
    <t>https://www.wikidata.org/wiki/Q124653442</t>
  </si>
  <si>
    <t>https://github.com/agnos-ai/reactive-sparql</t>
  </si>
  <si>
    <t>Scala</t>
  </si>
  <si>
    <t>SAFE</t>
  </si>
  <si>
    <t>https://www.wikidata.org/wiki/Q114077329</t>
  </si>
  <si>
    <t>https://github.com/yasarkhangithub/SAFE</t>
  </si>
  <si>
    <t>Sage-Engine</t>
  </si>
  <si>
    <t>http://sage.univ-nantes.fr/</t>
  </si>
  <si>
    <t>https://github.com/sage-org/sage-engine</t>
  </si>
  <si>
    <t>https://hal.archives-ouvertes.fr/hal-02017155/document</t>
  </si>
  <si>
    <t>snap-sparql-query</t>
  </si>
  <si>
    <t>https://www.wikidata.org/wiki/Q124653443</t>
  </si>
  <si>
    <t>https://github.com/protegeproject/snap-sparql-query</t>
  </si>
  <si>
    <t>https://link.springer.com/chapter/10.1007/978-3-319-33245-1_16</t>
  </si>
  <si>
    <t>Spanqit</t>
  </si>
  <si>
    <t>https://www.wikidata.org/wiki/Q124653444</t>
  </si>
  <si>
    <t>https://github.com/anqit/spanqit</t>
  </si>
  <si>
    <t>Sparklis</t>
  </si>
  <si>
    <t>https://www.wikidata.org/wiki/Q124653445</t>
  </si>
  <si>
    <t>https://github.com/sebferre/sparklis</t>
  </si>
  <si>
    <t>https://hal.inria.fr/hal-01485093/file/sparklis-preprint.pdf</t>
  </si>
  <si>
    <t>SPARQL Connector for Google Data Studio</t>
  </si>
  <si>
    <t>https://github.com/DataFabricRus/datastudio-sparql-connector</t>
  </si>
  <si>
    <t>Google Data Studio</t>
  </si>
  <si>
    <t>SPARQL parser</t>
  </si>
  <si>
    <t>https://www.wikidata.org/wiki/Q124653447</t>
  </si>
  <si>
    <t>https://github.com/tenforce/SPARQL-parser</t>
  </si>
  <si>
    <t>SPARQL2NL</t>
  </si>
  <si>
    <t>https://www.wikidata.org/wiki/Q124653448</t>
  </si>
  <si>
    <t>https://github.com/AKSW/SPARQL2NL</t>
  </si>
  <si>
    <t>SparqlAnalytics</t>
  </si>
  <si>
    <t>https://www.wikidata.org/wiki/Q124653449</t>
  </si>
  <si>
    <t>https://github.com/AKSW/SparqlAnalytics</t>
  </si>
  <si>
    <t>SPARQLBlocks</t>
  </si>
  <si>
    <t>https://www.wikidata.org/wiki/Q124653450</t>
  </si>
  <si>
    <t>http://sparqlblocks.org/</t>
  </si>
  <si>
    <t>https://github.com/miguel76/SparqlBlocks</t>
  </si>
  <si>
    <t>https://ksiresearchorg.ipage.com/vlss/journal/VLSS2017/vlss-2017-ceriani-bottoni.pdf</t>
  </si>
  <si>
    <t>Sparql-cli</t>
  </si>
  <si>
    <t>https://www.wikidata.org/wiki/Q124653451</t>
  </si>
  <si>
    <t>https://github.com/lambdamusic/Sparql-cli</t>
  </si>
  <si>
    <t>sparqled</t>
  </si>
  <si>
    <t>https://www.wikidata.org/wiki/Q124653452</t>
  </si>
  <si>
    <t>https://github.com/sindice/sparqled</t>
  </si>
  <si>
    <t xml:space="preserve">sparqlprog </t>
  </si>
  <si>
    <t>https://www.wikidata.org/wiki/Q124653453</t>
  </si>
  <si>
    <t>http://www.swi-prolog.org/pack/list?p=sparqlprog</t>
  </si>
  <si>
    <t>https://github.com/cmungall/sparqlprog</t>
  </si>
  <si>
    <t>Sparql-Proxy</t>
  </si>
  <si>
    <t>https://www.wikidata.org/wiki/Q124653454</t>
  </si>
  <si>
    <t>https://github.com/clarkparsia/sparql-proxy</t>
  </si>
  <si>
    <t>Squebi</t>
  </si>
  <si>
    <t>https://www.wikidata.org/wiki/Q124653455</t>
  </si>
  <si>
    <t>tkurz.github.com/squebi/</t>
  </si>
  <si>
    <t>https://github.com/tkurz/squebi</t>
  </si>
  <si>
    <t>VISU</t>
  </si>
  <si>
    <t>https://www.wikidata.org/wiki/Q124653456</t>
  </si>
  <si>
    <t>http://demo.seco.tkk.fi/visu/#/</t>
  </si>
  <si>
    <t>https://github.com/jiemakel/visu</t>
  </si>
  <si>
    <t>Yasgui</t>
  </si>
  <si>
    <t>https://www.wikidata.org/wiki/Q114893193</t>
  </si>
  <si>
    <t>https://triply.cc/docs/yasgui</t>
  </si>
  <si>
    <t>https://github.com/TriplyDB/Yasgui</t>
  </si>
  <si>
    <t>NEOntometrics</t>
  </si>
  <si>
    <t>https://www.wikidata.org/wiki/Q124653457</t>
  </si>
  <si>
    <t>http://neontometrics.com/</t>
  </si>
  <si>
    <t>https://github.com/achiminator/NEOntometrics</t>
  </si>
  <si>
    <t>RDF Playground</t>
  </si>
  <si>
    <t>https://www.wikidata.org/wiki/Q124653458</t>
  </si>
  <si>
    <t>https://rdfplayground.dcc.uchile.cl/</t>
  </si>
  <si>
    <t>https://github.com/RDFPlaygroundProject/RDFPlayground</t>
  </si>
  <si>
    <t>https://doi.org/10.1145/3543873.3587325</t>
  </si>
  <si>
    <t>No</t>
  </si>
  <si>
    <t>Category</t>
  </si>
  <si>
    <t>Sub-Category</t>
  </si>
  <si>
    <t>Sub-Sub-Category</t>
  </si>
  <si>
    <t>Inclusion Criteria</t>
  </si>
  <si>
    <t>Inclusion Examples</t>
  </si>
  <si>
    <t>Exclusion Criteria</t>
  </si>
  <si>
    <t>Exclusion Examples</t>
  </si>
  <si>
    <t>Last update</t>
  </si>
  <si>
    <t>Tools generating or collecting competency questions including document templates</t>
  </si>
  <si>
    <t xml:space="preserve">ORSD document &amp; Template for UC requirements from LOT - https://github.com/oeg-upm/LOT-resources </t>
  </si>
  <si>
    <t xml:space="preserve">Ontology Modelling </t>
  </si>
  <si>
    <t>Population</t>
  </si>
  <si>
    <t>RML</t>
  </si>
  <si>
    <t>2A</t>
  </si>
  <si>
    <t>Ontology Modelling with Visual editor</t>
  </si>
  <si>
    <t>Draw.io + Chowlk</t>
  </si>
  <si>
    <t>2B</t>
  </si>
  <si>
    <t>Tools automatically creating ontology graph viauslizations</t>
  </si>
  <si>
    <t>VOWL, OntoViz</t>
  </si>
  <si>
    <t>Analyze ontology schema</t>
  </si>
  <si>
    <t>Instance Validation</t>
  </si>
  <si>
    <t>3A</t>
  </si>
  <si>
    <t>numeric ontology analysis</t>
  </si>
  <si>
    <t xml:space="preserve">
Calculating ontology metrics</t>
  </si>
  <si>
    <t>3B</t>
  </si>
  <si>
    <t xml:space="preserve">Ontology Model Validation </t>
  </si>
  <si>
    <t>Pitfall Checking</t>
  </si>
  <si>
    <t>Oops!</t>
  </si>
  <si>
    <t>Tools concerning R2RML, Interfaces for data ingestion</t>
  </si>
  <si>
    <t>RDFRefine</t>
  </si>
  <si>
    <t>4A</t>
  </si>
  <si>
    <t>Tools allowing the connection of virtual knowledge graphs (thus, a triple interface for (mostly relational) data.</t>
  </si>
  <si>
    <t>OnTop</t>
  </si>
  <si>
    <t>4B</t>
  </si>
  <si>
    <t>Tools allowing the mass ingestion of data in a knowledge graph.</t>
  </si>
  <si>
    <t>Tools that provide tooling for schema or data validation</t>
  </si>
  <si>
    <t>5A</t>
  </si>
  <si>
    <t>Tools using SHACL, SHEX</t>
  </si>
  <si>
    <t>PyShacl, Apache Jena</t>
  </si>
  <si>
    <t>5B</t>
  </si>
  <si>
    <t>Tool using subsymbolic approaches to detect incorrect data</t>
  </si>
  <si>
    <t>6A</t>
  </si>
  <si>
    <t>Tools with a standardized SPARQL interface for querying</t>
  </si>
  <si>
    <t>6A.1</t>
  </si>
  <si>
    <t xml:space="preserve">Tools for working explicitly with multiple data sources </t>
  </si>
  <si>
    <t>Cost-Fed</t>
  </si>
  <si>
    <t>6B</t>
  </si>
  <si>
    <t>Tools for low-code query generation</t>
  </si>
  <si>
    <t>Wikidata Query Builder</t>
  </si>
  <si>
    <t>6C</t>
  </si>
  <si>
    <t>- Visualization of query results, e.g., graphs, diagrams</t>
  </si>
  <si>
    <t>YASGUI</t>
  </si>
  <si>
    <t>- Simple sparql export functionality or tabular views
- Simple Query Syntax Highlighting</t>
  </si>
  <si>
    <t xml:space="preserve">
- Plugins for Editors, Databases</t>
  </si>
  <si>
    <t>- Simple RDF(S) reasoner</t>
  </si>
  <si>
    <t>7A</t>
  </si>
  <si>
    <t>- Standalone Tools for materializing the ABox using the TBox</t>
  </si>
  <si>
    <t>- HermiT, Pellet</t>
  </si>
  <si>
    <t>semantic web software with reasoning</t>
  </si>
  <si>
    <t>Software that provides reasoning capbalities, without beeing the main functionality</t>
  </si>
  <si>
    <t>7B</t>
  </si>
  <si>
    <t>API Frameworks with reasoning capabilities</t>
  </si>
  <si>
    <t>- RDF4J + reasoner</t>
  </si>
  <si>
    <t>7C</t>
  </si>
  <si>
    <t>- Databases with this functionality</t>
  </si>
  <si>
    <t>- RDFox</t>
  </si>
  <si>
    <t>- Tools for storing RDF-based data
- Must have SPARQL Endpoint</t>
  </si>
  <si>
    <t>GraphDB, Virtuoso</t>
  </si>
  <si>
    <t>Only Data ingestion with RDF, but no SPARQL compliance</t>
  </si>
  <si>
    <t>Neo4j</t>
  </si>
  <si>
    <t>8A</t>
  </si>
  <si>
    <t>Databases that only provide RDF storage</t>
  </si>
  <si>
    <t>8B</t>
  </si>
  <si>
    <t>Multi-Model databases</t>
  </si>
  <si>
    <t>Virtuoso, Neptune, etc.</t>
  </si>
  <si>
    <t>9A</t>
  </si>
  <si>
    <t>- Documentation of ontology Schema
- Creation of HTML</t>
  </si>
  <si>
    <t>Widoco</t>
  </si>
  <si>
    <t>- (User oriented) ILinked Data Exploration tools for instance data</t>
  </si>
  <si>
    <t>Wikidata Plattform</t>
  </si>
  <si>
    <t>9B</t>
  </si>
  <si>
    <t>KG browser</t>
  </si>
  <si>
    <t>Wikidata, DBPedia, Sampo, etc.</t>
  </si>
  <si>
    <t>10A</t>
  </si>
  <si>
    <t>- Problem / Incidentmanagement for ontologies
- Tracking user request and changes</t>
  </si>
  <si>
    <t>- github</t>
  </si>
  <si>
    <t>10B</t>
  </si>
  <si>
    <t xml:space="preserve">knowledge graph version management </t>
  </si>
  <si>
    <t>10B.1</t>
  </si>
  <si>
    <t>- Managing the ontology throughout its life</t>
  </si>
  <si>
    <t>- Topbraid EDG</t>
  </si>
  <si>
    <t>10B.2</t>
  </si>
  <si>
    <t xml:space="preserve">knowledge graph data versioning </t>
  </si>
  <si>
    <t>Managing knowledge graph versioning</t>
  </si>
  <si>
    <t>QuitStore - https://github.com/AKSW/QuitStore</t>
  </si>
  <si>
    <t>10B.3</t>
  </si>
  <si>
    <t xml:space="preserve">Semantic Artefact Catalog </t>
  </si>
  <si>
    <t>Managing a collection of KGs/ontologies</t>
  </si>
  <si>
    <t>LOV, DBPedia Archivo</t>
  </si>
  <si>
    <t>Programmatically alter / access RDF data</t>
  </si>
  <si>
    <t>- RDFLib</t>
  </si>
  <si>
    <t>Highly specific use cases for semantic web tools that do not fall under the previous category</t>
  </si>
  <si>
    <t>12A</t>
  </si>
  <si>
    <t xml:space="preserve"> RDF Streams (Q120971417) </t>
  </si>
  <si>
    <t>Tools for semantifying streaming data
Querying Streaming Data using SPARQL</t>
  </si>
  <si>
    <t>12B</t>
  </si>
  <si>
    <t>Logic Solver / Proof management tools / Static Analysis</t>
  </si>
  <si>
    <t>HETS (http://hets.eu)</t>
  </si>
  <si>
    <t>12C</t>
  </si>
  <si>
    <t>Knowledge Graph Learning</t>
  </si>
  <si>
    <t>- Tools that help people in learning SW technologies, like playgrounds or online courses.</t>
  </si>
  <si>
    <t>- SHACL-Playground (https://shacl.org/playground/)
- Sparqllab</t>
  </si>
  <si>
    <t>- Documentation of existing tools</t>
  </si>
  <si>
    <t>Total</t>
  </si>
  <si>
    <t>Not for Data Editing! This is a Preparation for the data ingestion in OpenRefine!</t>
  </si>
  <si>
    <t>Toolname</t>
  </si>
  <si>
    <t>Concated Strings</t>
  </si>
  <si>
    <t>Ontology Validation</t>
  </si>
  <si>
    <t>Knowlege Graph Query Engine</t>
  </si>
  <si>
    <t>Sparql Query Builder</t>
  </si>
  <si>
    <t>Triplestore</t>
  </si>
  <si>
    <t>Issue Tracking</t>
  </si>
  <si>
    <t>Programatic Reasoning</t>
  </si>
  <si>
    <t>Streaming Data</t>
  </si>
  <si>
    <t>Logic Solver</t>
  </si>
  <si>
    <t>Awesome RDF</t>
  </si>
  <si>
    <t xml:space="preserve"> OntoCommons Rport</t>
  </si>
  <si>
    <t>scholarly article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</si>
</sst>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4">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scheme val="minor"/>
    </font>
    <font>
      <sz val="11"/>
      <color rgb="FFFF0000"/>
      <name val="Calibri"/>
      <family val="2"/>
      <scheme val="minor"/>
    </font>
    <font>
      <sz val="11"/>
      <color theme="4"/>
      <name val="Calibri"/>
      <family val="2"/>
      <scheme val="minor"/>
    </font>
    <font>
      <sz val="11"/>
      <color rgb="FF000000"/>
      <name val="Calibri"/>
      <family val="2"/>
      <scheme val="minor"/>
    </font>
    <font>
      <sz val="11"/>
      <color rgb="FF9C5700"/>
      <name val="Calibri"/>
      <scheme val="minor"/>
    </font>
    <font>
      <b/>
      <sz val="11"/>
      <color rgb="FFFF0000"/>
      <name val="Calibri"/>
      <family val="2"/>
      <scheme val="minor"/>
    </font>
    <font>
      <i/>
      <sz val="11"/>
      <color theme="1"/>
      <name val="Calibri"/>
      <family val="2"/>
      <scheme val="minor"/>
    </font>
    <font>
      <u/>
      <sz val="11"/>
      <color rgb="FF000000"/>
      <name val="Calibri"/>
      <family val="2"/>
      <scheme val="minor"/>
    </font>
    <font>
      <strike/>
      <sz val="11"/>
      <color rgb="FF000000"/>
      <name val="Calibri"/>
      <family val="2"/>
      <scheme val="minor"/>
    </font>
    <font>
      <sz val="11"/>
      <color rgb="FF000000"/>
      <name val="Calibri"/>
      <family val="2"/>
    </font>
    <font>
      <b/>
      <sz val="11"/>
      <color rgb="FF000000"/>
      <name val="Calibri"/>
      <family val="2"/>
      <scheme val="minor"/>
    </font>
  </fonts>
  <fills count="4">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s>
  <borders count="10">
    <border>
      <left/>
      <right/>
      <top/>
      <bottom/>
      <diagonal/>
    </border>
    <border>
      <left style="medium">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theme="0"/>
      </left>
      <right style="thin">
        <color theme="0"/>
      </right>
      <top style="thin">
        <color theme="0"/>
      </top>
      <bottom style="thin">
        <color theme="0"/>
      </bottom>
      <diagonal/>
    </border>
  </borders>
  <cellStyleXfs count="3">
    <xf numFmtId="0" fontId="0" fillId="0" borderId="0"/>
    <xf numFmtId="0" fontId="1" fillId="0" borderId="0" applyNumberFormat="0" applyFill="0" applyBorder="0" applyAlignment="0" applyProtection="0"/>
    <xf numFmtId="0" fontId="7" fillId="2" borderId="0" applyNumberFormat="0" applyBorder="0" applyAlignment="0" applyProtection="0"/>
  </cellStyleXfs>
  <cellXfs count="100">
    <xf numFmtId="0" fontId="0" fillId="0" borderId="0" xfId="0"/>
    <xf numFmtId="0" fontId="0" fillId="0" borderId="0" xfId="0" applyAlignment="1">
      <alignment wrapText="1"/>
    </xf>
    <xf numFmtId="0" fontId="1" fillId="0" borderId="0" xfId="1" applyBorder="1"/>
    <xf numFmtId="0" fontId="0" fillId="0" borderId="0" xfId="0" applyAlignment="1">
      <alignment textRotation="90"/>
    </xf>
    <xf numFmtId="0" fontId="0" fillId="0" borderId="0" xfId="0" applyAlignment="1">
      <alignment textRotation="45"/>
    </xf>
    <xf numFmtId="0" fontId="0" fillId="0" borderId="0" xfId="0" applyAlignment="1">
      <alignment textRotation="45" wrapText="1"/>
    </xf>
    <xf numFmtId="0" fontId="0" fillId="0" borderId="0" xfId="0" applyAlignment="1">
      <alignment textRotation="90" wrapText="1"/>
    </xf>
    <xf numFmtId="0" fontId="6" fillId="0" borderId="0" xfId="0" applyFont="1" applyAlignment="1">
      <alignment textRotation="90" wrapText="1"/>
    </xf>
    <xf numFmtId="0" fontId="4" fillId="0" borderId="0" xfId="0" applyFont="1" applyAlignment="1">
      <alignment textRotation="90" wrapText="1"/>
    </xf>
    <xf numFmtId="0" fontId="0" fillId="0" borderId="2" xfId="0" applyBorder="1" applyAlignment="1">
      <alignment textRotation="90" wrapText="1"/>
    </xf>
    <xf numFmtId="0" fontId="0" fillId="0" borderId="3" xfId="0" applyBorder="1" applyAlignment="1">
      <alignment textRotation="90"/>
    </xf>
    <xf numFmtId="0" fontId="0" fillId="0" borderId="4" xfId="0" applyBorder="1" applyAlignment="1">
      <alignment textRotation="90" wrapText="1"/>
    </xf>
    <xf numFmtId="0" fontId="0" fillId="0" borderId="7" xfId="0" applyBorder="1" applyAlignment="1">
      <alignment textRotation="90"/>
    </xf>
    <xf numFmtId="0" fontId="0" fillId="0" borderId="8" xfId="0" applyBorder="1" applyAlignment="1">
      <alignment textRotation="90"/>
    </xf>
    <xf numFmtId="0" fontId="0" fillId="0" borderId="7" xfId="0" applyBorder="1"/>
    <xf numFmtId="0" fontId="0" fillId="0" borderId="8" xfId="0" applyBorder="1"/>
    <xf numFmtId="0" fontId="0" fillId="0" borderId="3" xfId="0" applyBorder="1" applyAlignment="1">
      <alignment textRotation="90" wrapText="1"/>
    </xf>
    <xf numFmtId="0" fontId="0" fillId="0" borderId="7" xfId="0" applyBorder="1" applyAlignment="1">
      <alignment textRotation="90" wrapText="1"/>
    </xf>
    <xf numFmtId="0" fontId="0" fillId="0" borderId="8" xfId="0" applyBorder="1" applyAlignment="1">
      <alignment textRotation="90" wrapText="1"/>
    </xf>
    <xf numFmtId="0" fontId="1" fillId="0" borderId="0" xfId="1" applyBorder="1" applyAlignment="1">
      <alignment wrapText="1"/>
    </xf>
    <xf numFmtId="0" fontId="2" fillId="0" borderId="3" xfId="0" applyFont="1" applyBorder="1" applyAlignment="1">
      <alignment textRotation="90" wrapText="1"/>
    </xf>
    <xf numFmtId="0" fontId="2" fillId="0" borderId="7" xfId="0" applyFont="1" applyBorder="1" applyAlignment="1">
      <alignment textRotation="90" wrapText="1"/>
    </xf>
    <xf numFmtId="0" fontId="2" fillId="0" borderId="0" xfId="0" applyFont="1" applyAlignment="1">
      <alignment textRotation="90" wrapText="1"/>
    </xf>
    <xf numFmtId="0" fontId="2" fillId="0" borderId="8" xfId="0" applyFont="1" applyBorder="1" applyAlignment="1">
      <alignment textRotation="90"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2" fillId="0" borderId="0" xfId="0" applyFont="1" applyAlignment="1">
      <alignment vertical="top"/>
    </xf>
    <xf numFmtId="0" fontId="2" fillId="0" borderId="0" xfId="0" applyFont="1" applyAlignment="1">
      <alignment vertical="top" wrapText="1"/>
    </xf>
    <xf numFmtId="0" fontId="2" fillId="0" borderId="0" xfId="0" quotePrefix="1" applyFont="1" applyAlignment="1">
      <alignment vertical="top" wrapText="1"/>
    </xf>
    <xf numFmtId="0" fontId="0" fillId="0" borderId="0" xfId="0" applyAlignment="1">
      <alignment vertical="top"/>
    </xf>
    <xf numFmtId="0" fontId="1" fillId="0" borderId="0" xfId="1" applyBorder="1" applyAlignment="1">
      <alignment vertical="top"/>
    </xf>
    <xf numFmtId="0" fontId="0" fillId="0" borderId="0" xfId="0" applyAlignment="1">
      <alignment vertical="top" wrapText="1"/>
    </xf>
    <xf numFmtId="0" fontId="6" fillId="0" borderId="0" xfId="0" applyFont="1" applyAlignment="1">
      <alignment vertical="top" wrapText="1"/>
    </xf>
    <xf numFmtId="0" fontId="4" fillId="0" borderId="0" xfId="0" applyFont="1" applyAlignment="1">
      <alignment vertical="top" wrapText="1"/>
    </xf>
    <xf numFmtId="0" fontId="6" fillId="0" borderId="0" xfId="0" applyFont="1" applyAlignment="1">
      <alignment vertical="top"/>
    </xf>
    <xf numFmtId="0" fontId="5" fillId="0" borderId="0" xfId="0" applyFont="1" applyAlignment="1">
      <alignment vertical="top" wrapText="1"/>
    </xf>
    <xf numFmtId="0" fontId="5" fillId="0" borderId="0" xfId="0" applyFont="1" applyAlignment="1">
      <alignment vertical="top"/>
    </xf>
    <xf numFmtId="0" fontId="6" fillId="0" borderId="0" xfId="0" quotePrefix="1" applyFont="1" applyAlignment="1">
      <alignment vertical="top" wrapText="1"/>
    </xf>
    <xf numFmtId="0" fontId="4" fillId="0" borderId="0" xfId="0" applyFont="1" applyAlignment="1">
      <alignment vertical="top"/>
    </xf>
    <xf numFmtId="0" fontId="8" fillId="0" borderId="0" xfId="0" applyFont="1" applyAlignment="1">
      <alignment textRotation="90" wrapText="1"/>
    </xf>
    <xf numFmtId="0" fontId="4" fillId="0" borderId="0" xfId="0" applyFont="1" applyAlignment="1">
      <alignment textRotation="90"/>
    </xf>
    <xf numFmtId="14" fontId="0" fillId="0" borderId="0" xfId="0" applyNumberFormat="1"/>
    <xf numFmtId="0" fontId="0" fillId="0" borderId="0" xfId="0" applyAlignment="1">
      <alignment horizontal="center" textRotation="90"/>
    </xf>
    <xf numFmtId="0" fontId="0" fillId="0" borderId="0" xfId="0" applyAlignment="1">
      <alignment horizontal="center" textRotation="45"/>
    </xf>
    <xf numFmtId="0" fontId="0" fillId="0" borderId="7" xfId="0" applyBorder="1" applyAlignment="1">
      <alignment horizontal="center"/>
    </xf>
    <xf numFmtId="0" fontId="0" fillId="0" borderId="0" xfId="0" applyAlignment="1">
      <alignment horizontal="center"/>
    </xf>
    <xf numFmtId="0" fontId="6" fillId="0" borderId="0" xfId="0" quotePrefix="1" applyFont="1" applyAlignment="1">
      <alignment vertical="top"/>
    </xf>
    <xf numFmtId="0" fontId="8" fillId="0" borderId="8" xfId="0" applyFont="1" applyBorder="1" applyAlignment="1">
      <alignment textRotation="90" wrapText="1"/>
    </xf>
    <xf numFmtId="0" fontId="4" fillId="0" borderId="8" xfId="0" applyFont="1" applyBorder="1"/>
    <xf numFmtId="0" fontId="0" fillId="0" borderId="6" xfId="0" applyBorder="1" applyAlignment="1">
      <alignment horizontal="left" textRotation="90" wrapText="1"/>
    </xf>
    <xf numFmtId="0" fontId="4" fillId="0" borderId="0" xfId="0" applyFont="1"/>
    <xf numFmtId="0" fontId="1" fillId="0" borderId="0" xfId="1" applyAlignment="1">
      <alignment vertical="top" wrapText="1"/>
    </xf>
    <xf numFmtId="0" fontId="1" fillId="0" borderId="0" xfId="1" applyAlignment="1">
      <alignment vertical="top"/>
    </xf>
    <xf numFmtId="0" fontId="9" fillId="0" borderId="0" xfId="0" applyFont="1" applyAlignment="1">
      <alignment textRotation="90" wrapText="1"/>
    </xf>
    <xf numFmtId="0" fontId="1" fillId="3" borderId="9" xfId="1" applyFill="1" applyBorder="1" applyAlignment="1">
      <alignment vertical="top" wrapText="1"/>
    </xf>
    <xf numFmtId="0" fontId="2" fillId="0" borderId="0" xfId="0" applyFont="1"/>
    <xf numFmtId="0" fontId="6" fillId="0" borderId="0" xfId="0" applyFont="1"/>
    <xf numFmtId="0" fontId="6" fillId="0" borderId="3" xfId="0" applyFont="1" applyBorder="1" applyAlignment="1">
      <alignment textRotation="90"/>
    </xf>
    <xf numFmtId="0" fontId="6" fillId="0" borderId="7" xfId="0" applyFont="1" applyBorder="1" applyAlignment="1">
      <alignment textRotation="90"/>
    </xf>
    <xf numFmtId="0" fontId="6" fillId="0" borderId="0" xfId="0" applyFont="1" applyAlignment="1">
      <alignment textRotation="90"/>
    </xf>
    <xf numFmtId="0" fontId="6" fillId="0" borderId="8" xfId="0" applyFont="1" applyBorder="1" applyAlignment="1">
      <alignment textRotation="90"/>
    </xf>
    <xf numFmtId="0" fontId="6" fillId="0" borderId="7" xfId="0" applyFont="1" applyBorder="1"/>
    <xf numFmtId="0" fontId="6" fillId="0" borderId="8" xfId="0" applyFont="1" applyBorder="1"/>
    <xf numFmtId="0" fontId="6" fillId="0" borderId="7" xfId="0" applyFont="1" applyBorder="1" applyAlignment="1">
      <alignment horizontal="center"/>
    </xf>
    <xf numFmtId="14" fontId="6" fillId="0" borderId="0" xfId="0" applyNumberFormat="1" applyFont="1"/>
    <xf numFmtId="0" fontId="10" fillId="0" borderId="0" xfId="1" applyFont="1" applyBorder="1"/>
    <xf numFmtId="0" fontId="6" fillId="0" borderId="0" xfId="0" applyFont="1" applyAlignment="1">
      <alignment wrapText="1"/>
    </xf>
    <xf numFmtId="0" fontId="11" fillId="0" borderId="0" xfId="0" applyFont="1"/>
    <xf numFmtId="0" fontId="12" fillId="0" borderId="0" xfId="0" applyFont="1"/>
    <xf numFmtId="0" fontId="10" fillId="0" borderId="0" xfId="1" applyFont="1"/>
    <xf numFmtId="0" fontId="6" fillId="0" borderId="1" xfId="0" applyFont="1" applyBorder="1"/>
    <xf numFmtId="0" fontId="6" fillId="0" borderId="1" xfId="0" applyFont="1" applyBorder="1" applyAlignment="1">
      <alignment wrapText="1"/>
    </xf>
    <xf numFmtId="0" fontId="10" fillId="0" borderId="0" xfId="1" applyFont="1" applyFill="1" applyBorder="1" applyAlignment="1"/>
    <xf numFmtId="0" fontId="12" fillId="0" borderId="0" xfId="0" quotePrefix="1" applyFont="1"/>
    <xf numFmtId="0" fontId="3" fillId="0" borderId="0" xfId="2" applyFont="1" applyFill="1"/>
    <xf numFmtId="0" fontId="12" fillId="0" borderId="0" xfId="0" applyFont="1" applyAlignment="1">
      <alignment textRotation="90"/>
    </xf>
    <xf numFmtId="0" fontId="12" fillId="0" borderId="7" xfId="0" applyFont="1" applyBorder="1" applyAlignment="1">
      <alignment textRotation="90"/>
    </xf>
    <xf numFmtId="0" fontId="12" fillId="0" borderId="7" xfId="0" applyFont="1" applyBorder="1"/>
    <xf numFmtId="0" fontId="12" fillId="0" borderId="8" xfId="0" applyFont="1" applyBorder="1"/>
    <xf numFmtId="0" fontId="1" fillId="0" borderId="0" xfId="1" applyAlignment="1">
      <alignment horizontal="left" textRotation="45"/>
    </xf>
    <xf numFmtId="14" fontId="6" fillId="0" borderId="0" xfId="0" applyNumberFormat="1" applyFont="1" applyAlignment="1">
      <alignment wrapText="1"/>
    </xf>
    <xf numFmtId="0" fontId="6" fillId="0" borderId="8" xfId="0" applyFont="1" applyBorder="1" applyAlignment="1">
      <alignment textRotation="90" wrapText="1"/>
    </xf>
    <xf numFmtId="164" fontId="13" fillId="0" borderId="0" xfId="0" applyNumberFormat="1" applyFont="1"/>
    <xf numFmtId="0" fontId="6" fillId="0" borderId="7" xfId="0" applyFont="1" applyBorder="1" applyAlignment="1">
      <alignment textRotation="90" wrapText="1"/>
    </xf>
    <xf numFmtId="14" fontId="6" fillId="0" borderId="0" xfId="0" applyNumberFormat="1" applyFont="1" applyAlignment="1">
      <alignment vertical="top"/>
    </xf>
    <xf numFmtId="0" fontId="6" fillId="0" borderId="0" xfId="0" applyFont="1" applyAlignment="1">
      <alignment horizontal="center" vertical="top" wrapText="1"/>
    </xf>
    <xf numFmtId="0" fontId="6" fillId="0" borderId="0" xfId="0" applyFont="1" applyAlignment="1">
      <alignment horizontal="center" vertical="top"/>
    </xf>
    <xf numFmtId="0" fontId="3" fillId="0" borderId="0" xfId="2" applyFont="1" applyFill="1" applyAlignment="1">
      <alignment textRotation="90" wrapText="1"/>
    </xf>
    <xf numFmtId="0" fontId="7" fillId="0" borderId="0" xfId="2" applyFill="1" applyAlignment="1">
      <alignment textRotation="90" wrapText="1"/>
    </xf>
    <xf numFmtId="0" fontId="6" fillId="0" borderId="0" xfId="2" applyFont="1" applyFill="1"/>
    <xf numFmtId="0" fontId="7" fillId="0" borderId="0" xfId="2" applyFill="1"/>
    <xf numFmtId="0" fontId="2" fillId="0" borderId="0" xfId="0" applyFont="1" applyAlignment="1">
      <alignment horizontal="center" wrapText="1"/>
    </xf>
    <xf numFmtId="0" fontId="0" fillId="0" borderId="0" xfId="0" applyAlignment="1">
      <alignment horizontal="center" textRotation="90"/>
    </xf>
    <xf numFmtId="0" fontId="0" fillId="0" borderId="4" xfId="0" applyBorder="1" applyAlignment="1">
      <alignment horizontal="left" textRotation="90" wrapText="1"/>
    </xf>
    <xf numFmtId="0" fontId="0" fillId="0" borderId="5" xfId="0" applyBorder="1" applyAlignment="1">
      <alignment horizontal="left" textRotation="90" wrapText="1"/>
    </xf>
    <xf numFmtId="0" fontId="0" fillId="0" borderId="6" xfId="0" applyBorder="1" applyAlignment="1">
      <alignment horizontal="left" textRotation="90" wrapText="1"/>
    </xf>
    <xf numFmtId="0" fontId="0" fillId="0" borderId="0" xfId="0" applyAlignment="1">
      <alignment horizontal="left" textRotation="90" wrapText="1"/>
    </xf>
  </cellXfs>
  <cellStyles count="3">
    <cellStyle name="Hyperlink" xfId="1" xr:uid="{00000000-000B-0000-0000-000008000000}"/>
    <cellStyle name="Neutral" xfId="2" builtinId="28"/>
    <cellStyle name="Normal" xfId="0" builtinId="0"/>
  </cellStyles>
  <dxfs count="24">
    <dxf>
      <font>
        <color rgb="FF000000"/>
      </font>
      <numFmt numFmtId="19" formatCode="dd/mm/yyyy"/>
      <alignment vertical="top"/>
    </dxf>
    <dxf>
      <alignment horizontal="general" vertical="top" textRotation="0" wrapText="0" indent="0" justifyLastLine="0" shrinkToFit="0" readingOrder="0"/>
    </dxf>
    <dxf>
      <font>
        <color rgb="FF000000"/>
      </font>
      <alignment horizontal="general" vertical="top" textRotation="0" wrapText="1" indent="0" justifyLastLine="0" shrinkToFit="0" readingOrder="0"/>
    </dxf>
    <dxf>
      <alignment horizontal="general" vertical="top" textRotation="0" wrapText="1" indent="0" justifyLastLine="0" shrinkToFit="0" readingOrder="0"/>
    </dxf>
    <dxf>
      <font>
        <color rgb="FF000000"/>
      </font>
      <alignment horizontal="general" vertical="top" textRotation="0" wrapText="1" indent="0" justifyLastLine="0" shrinkToFit="0" readingOrder="0"/>
    </dxf>
    <dxf>
      <alignment horizontal="general" vertical="top" textRotation="0" wrapText="1" indent="0" justifyLastLine="0" shrinkToFit="0" readingOrder="0"/>
    </dxf>
    <dxf>
      <font>
        <color rgb="FF000000"/>
      </font>
      <alignment vertical="top"/>
    </dxf>
    <dxf>
      <alignment horizontal="general" vertical="top" textRotation="0" wrapText="0" indent="0" justifyLastLine="0" shrinkToFit="0" readingOrder="0"/>
    </dxf>
    <dxf>
      <font>
        <color rgb="FF000000"/>
      </font>
      <alignment vertical="top"/>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color rgb="FF000000"/>
      </font>
      <alignment horizontal="center" vertical="top" textRotation="0" wrapText="1" indent="0" justifyLastLine="0" shrinkToFit="0" readingOrder="0"/>
    </dxf>
    <dxf>
      <alignment horizontal="center" vertical="top" textRotation="0" wrapText="1" indent="0" justifyLastLine="0" shrinkToFit="0" readingOrder="0"/>
    </dxf>
    <dxf>
      <alignment vertical="top"/>
    </dxf>
    <dxf>
      <alignment vertical="top"/>
    </dxf>
    <dxf>
      <alignment vertical="top"/>
    </dxf>
    <dxf>
      <fill>
        <patternFill>
          <bgColor theme="2"/>
        </patternFill>
      </fill>
    </dxf>
    <dxf>
      <fill>
        <patternFill>
          <bgColor theme="2"/>
        </patternFill>
      </fill>
    </dxf>
    <dxf>
      <fill>
        <patternFill>
          <bgColor them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66</xdr:col>
      <xdr:colOff>176005</xdr:colOff>
      <xdr:row>11</xdr:row>
      <xdr:rowOff>130867</xdr:rowOff>
    </xdr:from>
    <xdr:to>
      <xdr:col>76</xdr:col>
      <xdr:colOff>394605</xdr:colOff>
      <xdr:row>34</xdr:row>
      <xdr:rowOff>20850</xdr:rowOff>
    </xdr:to>
    <xdr:pic>
      <xdr:nvPicPr>
        <xdr:cNvPr id="2" name="Picture 1">
          <a:extLst>
            <a:ext uri="{FF2B5EF4-FFF2-40B4-BE49-F238E27FC236}">
              <a16:creationId xmlns:a16="http://schemas.microsoft.com/office/drawing/2014/main" id="{9A3AE3F8-6FAA-421F-AA87-A0E154A91095}"/>
            </a:ext>
          </a:extLst>
        </xdr:cNvPr>
        <xdr:cNvPicPr>
          <a:picLocks noChangeAspect="1"/>
        </xdr:cNvPicPr>
      </xdr:nvPicPr>
      <xdr:blipFill>
        <a:blip xmlns:r="http://schemas.openxmlformats.org/officeDocument/2006/relationships" r:embed="rId1"/>
        <a:stretch>
          <a:fillRect/>
        </a:stretch>
      </xdr:blipFill>
      <xdr:spPr>
        <a:xfrm>
          <a:off x="33065830" y="5312467"/>
          <a:ext cx="6314601" cy="405240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uest User" id="{CB6E890E-4364-4E89-88C5-E7DA33C68480}" userId="S::urn:spo:anon#d51b5245fb0957110ed4667153cf66677b51728d5af40cae04efafe388560ad6::"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6A9666-187D-47EE-84E1-A071D7F5412F}" name="Table1" displayName="Table1" ref="B3:J44" totalsRowCount="1" headerRowDxfId="20" dataDxfId="19" totalsRowDxfId="18">
  <autoFilter ref="B3:J43" xr:uid="{576A9666-187D-47EE-84E1-A071D7F5412F}"/>
  <tableColumns count="9">
    <tableColumn id="1" xr3:uid="{EC0BCB20-3676-4B32-9047-04CDA3FB4BD0}" name="No" totalsRowLabel="Total" dataDxfId="16" totalsRowDxfId="17"/>
    <tableColumn id="10" xr3:uid="{63055EC3-3E6E-471D-ADA6-E3EF86900B82}" name="Category" dataDxfId="14" totalsRowDxfId="15"/>
    <tableColumn id="2" xr3:uid="{4ACDF0E6-D1F0-4413-BF91-ADD11B472675}" name="Sub-Category" dataDxfId="12" totalsRowDxfId="13"/>
    <tableColumn id="3" xr3:uid="{EF2D2CB7-73A9-4B35-ABA8-848EB8191A6D}" name="Sub-Sub-Category" dataDxfId="10" totalsRowDxfId="11"/>
    <tableColumn id="5" xr3:uid="{93DB29EE-C185-4F41-BA96-569F205B3B89}" name="Inclusion Criteria" dataDxfId="8" totalsRowDxfId="9"/>
    <tableColumn id="6" xr3:uid="{39C7A820-42EF-446D-96DC-7C9DB3DA0880}" name="Inclusion Examples" dataDxfId="6" totalsRowDxfId="7"/>
    <tableColumn id="7" xr3:uid="{5052499F-CB01-48E7-A3D9-F66291D60219}" name="Exclusion Criteria" dataDxfId="4" totalsRowDxfId="5"/>
    <tableColumn id="8" xr3:uid="{F248AA46-2F0D-404C-9935-98DFC08D6E28}" name="Exclusion Examples" dataDxfId="2" totalsRowDxfId="3"/>
    <tableColumn id="9" xr3:uid="{B77CA06D-00C9-4120-ABF8-067064E981BB}" name="Last update" totalsRowFunction="count" dataDxfId="0" totalsRowDxfId="1"/>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R1" dT="2024-01-19T08:59:41.79" personId="{CB6E890E-4364-4E89-88C5-E7DA33C68480}" id="{1EE6E9AA-7860-482C-AC2E-90848EE1A20B}">
    <text>Probably prepare three columns? API, GUI, CLI? since many of these are available through different means as well.</text>
  </threadedComment>
  <threadedComment ref="F2" dT="2023-12-04T16:02:30.52" personId="{CB6E890E-4364-4E89-88C5-E7DA33C68480}" id="{222FB5D4-964F-44AF-B4AC-9DD78353C48D}">
    <text>could be part of query engine as well?</text>
  </threadedComment>
  <threadedComment ref="AI2" dT="2023-12-04T16:17:08.56" personId="{CB6E890E-4364-4E89-88C5-E7DA33C68480}" id="{0225A304-F1D6-4987-BB9B-7BD4FF373010}">
    <text>shall we split it like this or leave reasoner alone? @nandana</text>
  </threadedComment>
</ThreadedComments>
</file>

<file path=xl/threadedComments/threadedComment2.xml><?xml version="1.0" encoding="utf-8"?>
<ThreadedComments xmlns="http://schemas.microsoft.com/office/spreadsheetml/2018/threadedcomments" xmlns:x="http://schemas.openxmlformats.org/spreadsheetml/2006/main">
  <threadedComment ref="D12" dT="2023-12-04T16:02:30.52" personId="{CB6E890E-4364-4E89-88C5-E7DA33C68480}" id="{1F210710-30B4-4C1B-9662-EE0BE8495F75}">
    <text>could be part of query engine as well?</text>
  </threadedComment>
  <threadedComment ref="D23" dT="2023-12-04T16:17:08.56" personId="{CB6E890E-4364-4E89-88C5-E7DA33C68480}" id="{8C49A9F3-FB41-4EB8-A2AB-5C1BF58503B5}">
    <text>shall we split it like this or leave reasoner alone? @nandana</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semagrow.github.io/" TargetMode="External"/><Relationship Id="rId21" Type="http://schemas.openxmlformats.org/officeDocument/2006/relationships/hyperlink" Target="https://www.wikidata.org/wiki/Q122949732" TargetMode="External"/><Relationship Id="rId42" Type="http://schemas.openxmlformats.org/officeDocument/2006/relationships/hyperlink" Target="https://github.com/CM-Well/CM-Well" TargetMode="External"/><Relationship Id="rId63" Type="http://schemas.openxmlformats.org/officeDocument/2006/relationships/hyperlink" Target="https://beautifulinteractions.github.io/node-quadstore" TargetMode="External"/><Relationship Id="rId84" Type="http://schemas.openxmlformats.org/officeDocument/2006/relationships/hyperlink" Target="https://www.wikidata.org/wiki/Q110891877" TargetMode="External"/><Relationship Id="rId138" Type="http://schemas.openxmlformats.org/officeDocument/2006/relationships/hyperlink" Target="https://github.com/kurtjx/SNORQL" TargetMode="External"/><Relationship Id="rId159" Type="http://schemas.openxmlformats.org/officeDocument/2006/relationships/hyperlink" Target="https://github.com/gklyne/asqc" TargetMode="External"/><Relationship Id="rId170" Type="http://schemas.openxmlformats.org/officeDocument/2006/relationships/hyperlink" Target="http://ceur-ws.org/Vol-1320/paper_30.pdf" TargetMode="External"/><Relationship Id="rId191" Type="http://schemas.openxmlformats.org/officeDocument/2006/relationships/hyperlink" Target="https://github.com/kasei/kineo/" TargetMode="External"/><Relationship Id="rId205" Type="http://schemas.openxmlformats.org/officeDocument/2006/relationships/vmlDrawing" Target="../drawings/vmlDrawing1.vml"/><Relationship Id="rId107" Type="http://schemas.openxmlformats.org/officeDocument/2006/relationships/hyperlink" Target="https://www.youtube.com/watch?v=7pJ4OTAty3A&amp;ab_channel=IOTGarageTV" TargetMode="External"/><Relationship Id="rId11" Type="http://schemas.openxmlformats.org/officeDocument/2006/relationships/hyperlink" Target="https://virtuoso.openlinksw.com/" TargetMode="External"/><Relationship Id="rId32" Type="http://schemas.openxmlformats.org/officeDocument/2006/relationships/hyperlink" Target="https://blazegraph.com/" TargetMode="External"/><Relationship Id="rId53" Type="http://schemas.openxmlformats.org/officeDocument/2006/relationships/hyperlink" Target="http://parliament.semwebcentral.org/" TargetMode="External"/><Relationship Id="rId74" Type="http://schemas.openxmlformats.org/officeDocument/2006/relationships/hyperlink" Target="https://aksw.org/Projects/Quit" TargetMode="External"/><Relationship Id="rId128" Type="http://schemas.openxmlformats.org/officeDocument/2006/relationships/hyperlink" Target="https://ceur-ws.org/Vol-905/MontoyaEtAl_COLD2012.pdf" TargetMode="External"/><Relationship Id="rId149" Type="http://schemas.openxmlformats.org/officeDocument/2006/relationships/hyperlink" Target="https://github.com/TriplyDB/Yasgui" TargetMode="External"/><Relationship Id="rId5" Type="http://schemas.openxmlformats.org/officeDocument/2006/relationships/hyperlink" Target="https://github.com/apache/jena" TargetMode="External"/><Relationship Id="rId95" Type="http://schemas.openxmlformats.org/officeDocument/2006/relationships/hyperlink" Target="https://github.com/UMKC-BigDataLab/RIQ" TargetMode="External"/><Relationship Id="rId160" Type="http://schemas.openxmlformats.org/officeDocument/2006/relationships/hyperlink" Target="https://github.com/tenforce/SPARQL-parser" TargetMode="External"/><Relationship Id="rId181" Type="http://schemas.openxmlformats.org/officeDocument/2006/relationships/hyperlink" Target="https://www.springer.com/de/book/9781484265512" TargetMode="External"/><Relationship Id="rId22" Type="http://schemas.openxmlformats.org/officeDocument/2006/relationships/hyperlink" Target="https://zenodo.org/records/6504670" TargetMode="External"/><Relationship Id="rId43" Type="http://schemas.openxmlformats.org/officeDocument/2006/relationships/hyperlink" Target="https://cm-well.github.io/CM-Well/index.html" TargetMode="External"/><Relationship Id="rId64" Type="http://schemas.openxmlformats.org/officeDocument/2006/relationships/hyperlink" Target="https://github.com/luposdate/luposdate" TargetMode="External"/><Relationship Id="rId118" Type="http://schemas.openxmlformats.org/officeDocument/2006/relationships/hyperlink" Target="https://github.com/semagrow/semagrow" TargetMode="External"/><Relationship Id="rId139" Type="http://schemas.openxmlformats.org/officeDocument/2006/relationships/hyperlink" Target="https://github.com/zazuko/d3-sparql" TargetMode="External"/><Relationship Id="rId85" Type="http://schemas.openxmlformats.org/officeDocument/2006/relationships/hyperlink" Target="https://triply.cc/" TargetMode="External"/><Relationship Id="rId150" Type="http://schemas.openxmlformats.org/officeDocument/2006/relationships/hyperlink" Target="https://triply.cc/docs/yasgui" TargetMode="External"/><Relationship Id="rId171" Type="http://schemas.openxmlformats.org/officeDocument/2006/relationships/hyperlink" Target="https://github.com/AtomGraph/LinkedDataHub" TargetMode="External"/><Relationship Id="rId192" Type="http://schemas.openxmlformats.org/officeDocument/2006/relationships/hyperlink" Target="https://github.com/OnToology/OnToology" TargetMode="External"/><Relationship Id="rId206" Type="http://schemas.openxmlformats.org/officeDocument/2006/relationships/comments" Target="../comments1.xml"/><Relationship Id="rId12" Type="http://schemas.openxmlformats.org/officeDocument/2006/relationships/hyperlink" Target="https://github.com/oxigraph/oxigraph" TargetMode="External"/><Relationship Id="rId33" Type="http://schemas.openxmlformats.org/officeDocument/2006/relationships/hyperlink" Target="https://github.com/blazegraph/database" TargetMode="External"/><Relationship Id="rId108" Type="http://schemas.openxmlformats.org/officeDocument/2006/relationships/hyperlink" Target="https://ceur-ws.org/Vol-3254/paper341.pdf" TargetMode="External"/><Relationship Id="rId129" Type="http://schemas.openxmlformats.org/officeDocument/2006/relationships/hyperlink" Target="https://pesquisa.bvsalud.org/portal/resource/pt.7/lil-756704" TargetMode="External"/><Relationship Id="rId54" Type="http://schemas.openxmlformats.org/officeDocument/2006/relationships/hyperlink" Target="https://sansa-stack.net/" TargetMode="External"/><Relationship Id="rId75" Type="http://schemas.openxmlformats.org/officeDocument/2006/relationships/hyperlink" Target="https://rdf.nitrosbase.com/" TargetMode="External"/><Relationship Id="rId96" Type="http://schemas.openxmlformats.org/officeDocument/2006/relationships/hyperlink" Target="https://streamreasoning.org/TripleWave/" TargetMode="External"/><Relationship Id="rId140" Type="http://schemas.openxmlformats.org/officeDocument/2006/relationships/hyperlink" Target="https://github.com/ktym/d3sparql" TargetMode="External"/><Relationship Id="rId161" Type="http://schemas.openxmlformats.org/officeDocument/2006/relationships/hyperlink" Target="https://github.com/jiemakel/visu" TargetMode="External"/><Relationship Id="rId182" Type="http://schemas.openxmlformats.org/officeDocument/2006/relationships/hyperlink" Target="http://vos.openlinksw.com/owiki/wiki/VOS" TargetMode="External"/><Relationship Id="rId6" Type="http://schemas.openxmlformats.org/officeDocument/2006/relationships/hyperlink" Target="https://bitbucket.org/jibalamy/owlready2/src/master/" TargetMode="External"/><Relationship Id="rId23" Type="http://schemas.openxmlformats.org/officeDocument/2006/relationships/hyperlink" Target="https://docs.google.com/document/d/1DG7_jGO6tXxDTA5vTElpzgaVfGvPEEpD4S_OTG4ZFMQ/edit?usp=sharing" TargetMode="External"/><Relationship Id="rId119" Type="http://schemas.openxmlformats.org/officeDocument/2006/relationships/hyperlink" Target="https://github.com/dice-group/CostFed" TargetMode="External"/><Relationship Id="rId44" Type="http://schemas.openxmlformats.org/officeDocument/2006/relationships/hyperlink" Target="https://rya.incubator.apache.org/" TargetMode="External"/><Relationship Id="rId65" Type="http://schemas.openxmlformats.org/officeDocument/2006/relationships/hyperlink" Target="https://www.ifis.uni-luebeck.de/index.php?id=luposdate&amp;L=1" TargetMode="External"/><Relationship Id="rId86" Type="http://schemas.openxmlformats.org/officeDocument/2006/relationships/hyperlink" Target="https://atomicserver.eu/" TargetMode="External"/><Relationship Id="rId130" Type="http://schemas.openxmlformats.org/officeDocument/2006/relationships/hyperlink" Target="https://github.com/pangaea-data-publisher/fuji" TargetMode="External"/><Relationship Id="rId151" Type="http://schemas.openxmlformats.org/officeDocument/2006/relationships/hyperlink" Target="https://github.com/cygri/pubby" TargetMode="External"/><Relationship Id="rId172" Type="http://schemas.openxmlformats.org/officeDocument/2006/relationships/hyperlink" Target="https://atomgraph.github.io/LinkedDataHub/" TargetMode="External"/><Relationship Id="rId193" Type="http://schemas.openxmlformats.org/officeDocument/2006/relationships/hyperlink" Target="https://github.com/dgarijo/Widoco" TargetMode="External"/><Relationship Id="rId207" Type="http://schemas.microsoft.com/office/2017/10/relationships/threadedComment" Target="../threadedComments/threadedComment1.xml"/><Relationship Id="rId13" Type="http://schemas.openxmlformats.org/officeDocument/2006/relationships/hyperlink" Target="https://github.com/SemanticComputing/dbpedia-sampo-ui-demo" TargetMode="External"/><Relationship Id="rId109" Type="http://schemas.openxmlformats.org/officeDocument/2006/relationships/hyperlink" Target="https://github.com/liza183/vizbrick" TargetMode="External"/><Relationship Id="rId34" Type="http://schemas.openxmlformats.org/officeDocument/2006/relationships/hyperlink" Target="https://www.wikidata.org/wiki/Q20127748" TargetMode="External"/><Relationship Id="rId55" Type="http://schemas.openxmlformats.org/officeDocument/2006/relationships/hyperlink" Target="https://github.com/SANSA-Stack/SANSA-Stack" TargetMode="External"/><Relationship Id="rId76" Type="http://schemas.openxmlformats.org/officeDocument/2006/relationships/hyperlink" Target="https://dydra.com/home" TargetMode="External"/><Relationship Id="rId97" Type="http://schemas.openxmlformats.org/officeDocument/2006/relationships/hyperlink" Target="https://github.com/streamreasoning/TripleWave" TargetMode="External"/><Relationship Id="rId120" Type="http://schemas.openxmlformats.org/officeDocument/2006/relationships/hyperlink" Target="https://github.com/anapsid/anapsid" TargetMode="External"/><Relationship Id="rId141" Type="http://schemas.openxmlformats.org/officeDocument/2006/relationships/hyperlink" Target="http://ceur-ws.org/Vol-1320/paper_39.pdf" TargetMode="External"/><Relationship Id="rId7" Type="http://schemas.openxmlformats.org/officeDocument/2006/relationships/hyperlink" Target="https://owlready2.readthedocs.io/en/latest/" TargetMode="External"/><Relationship Id="rId162" Type="http://schemas.openxmlformats.org/officeDocument/2006/relationships/hyperlink" Target="http://demo.seco.tkk.fi/visu/" TargetMode="External"/><Relationship Id="rId183" Type="http://schemas.openxmlformats.org/officeDocument/2006/relationships/hyperlink" Target="http://infolab.kaist.ac.kr/publications/public/docs/DE2012Q1.pdf" TargetMode="External"/><Relationship Id="rId24" Type="http://schemas.openxmlformats.org/officeDocument/2006/relationships/hyperlink" Target="https://github.com/eBay/akutan" TargetMode="External"/><Relationship Id="rId40" Type="http://schemas.openxmlformats.org/officeDocument/2006/relationships/hyperlink" Target="https://www.wikidata.org/wiki/Q4731408" TargetMode="External"/><Relationship Id="rId45" Type="http://schemas.openxmlformats.org/officeDocument/2006/relationships/hyperlink" Target="https://github.com/apache/rya" TargetMode="External"/><Relationship Id="rId66" Type="http://schemas.openxmlformats.org/officeDocument/2006/relationships/hyperlink" Target="https://github.com/wallix/triplestore" TargetMode="External"/><Relationship Id="rId87" Type="http://schemas.openxmlformats.org/officeDocument/2006/relationships/hyperlink" Target="https://github.com/atomicdata-dev/atomic-server" TargetMode="External"/><Relationship Id="rId110" Type="http://schemas.openxmlformats.org/officeDocument/2006/relationships/hyperlink" Target="https://www.youtube.com/watch?v=TO38GtuaYgw&amp;ab_channel=MattLee" TargetMode="External"/><Relationship Id="rId115" Type="http://schemas.openxmlformats.org/officeDocument/2006/relationships/hyperlink" Target="https://github.com/YannisTzitzikas/FS2KG" TargetMode="External"/><Relationship Id="rId131" Type="http://schemas.openxmlformats.org/officeDocument/2006/relationships/hyperlink" Target="https://www.albertmeronyo.org/wp-content/uploads/2017/04/sparql2git-transparent-sparql-4.pdf" TargetMode="External"/><Relationship Id="rId136" Type="http://schemas.openxmlformats.org/officeDocument/2006/relationships/hyperlink" Target="https://doi.org/10.1145/3184558.3188739" TargetMode="External"/><Relationship Id="rId157" Type="http://schemas.openxmlformats.org/officeDocument/2006/relationships/hyperlink" Target="https://github.com/yasarkhangithub/SAFE" TargetMode="External"/><Relationship Id="rId178" Type="http://schemas.openxmlformats.org/officeDocument/2006/relationships/hyperlink" Target="https://hal.inria.fr/hal-01485093/file/sparklis-preprint.pdf" TargetMode="External"/><Relationship Id="rId61" Type="http://schemas.openxmlformats.org/officeDocument/2006/relationships/hyperlink" Target="https://github.com/white-gecko/TriplePlace" TargetMode="External"/><Relationship Id="rId82" Type="http://schemas.openxmlformats.org/officeDocument/2006/relationships/hyperlink" Target="https://github.com/spy16/fabric" TargetMode="External"/><Relationship Id="rId152" Type="http://schemas.openxmlformats.org/officeDocument/2006/relationships/hyperlink" Target="https://github.com/stoewer/fluent-sparql" TargetMode="External"/><Relationship Id="rId173" Type="http://schemas.openxmlformats.org/officeDocument/2006/relationships/hyperlink" Target="http://sparqlblocks.org/" TargetMode="External"/><Relationship Id="rId194" Type="http://schemas.openxmlformats.org/officeDocument/2006/relationships/hyperlink" Target="https://github.com/protegeproject/snap-sparql-query" TargetMode="External"/><Relationship Id="rId199" Type="http://schemas.openxmlformats.org/officeDocument/2006/relationships/hyperlink" Target="https://github.com/achiminator/NEOntometrics" TargetMode="External"/><Relationship Id="rId203" Type="http://schemas.openxmlformats.org/officeDocument/2006/relationships/printerSettings" Target="../printerSettings/printerSettings1.bin"/><Relationship Id="rId19" Type="http://schemas.openxmlformats.org/officeDocument/2006/relationships/hyperlink" Target="https://www.wikidata.org/wiki/Q7935239" TargetMode="External"/><Relationship Id="rId14" Type="http://schemas.openxmlformats.org/officeDocument/2006/relationships/hyperlink" Target="https://www.wikidata.org/wiki/Q2066865" TargetMode="External"/><Relationship Id="rId30" Type="http://schemas.openxmlformats.org/officeDocument/2006/relationships/hyperlink" Target="https://github.com/AI-team-UoA/Strabon" TargetMode="External"/><Relationship Id="rId35" Type="http://schemas.openxmlformats.org/officeDocument/2006/relationships/hyperlink" Target="https://github.com/marklogic-community/semantic" TargetMode="External"/><Relationship Id="rId56" Type="http://schemas.openxmlformats.org/officeDocument/2006/relationships/hyperlink" Target="https://www.wikidata.org/wiki/Q59422377" TargetMode="External"/><Relationship Id="rId77" Type="http://schemas.openxmlformats.org/officeDocument/2006/relationships/hyperlink" Target="https://github.com/mro/librdf.sqlite" TargetMode="External"/><Relationship Id="rId100" Type="http://schemas.openxmlformats.org/officeDocument/2006/relationships/hyperlink" Target="https://github.com/KMax/cqels" TargetMode="External"/><Relationship Id="rId105" Type="http://schemas.openxmlformats.org/officeDocument/2006/relationships/hyperlink" Target="https://waves-rsp.org/" TargetMode="External"/><Relationship Id="rId126" Type="http://schemas.openxmlformats.org/officeDocument/2006/relationships/hyperlink" Target="https://ceur-ws.org/Vol-1690/paper33.pdf" TargetMode="External"/><Relationship Id="rId147" Type="http://schemas.openxmlformats.org/officeDocument/2006/relationships/hyperlink" Target="https://github.com/AskNowQA/AutoSPARQL" TargetMode="External"/><Relationship Id="rId168" Type="http://schemas.openxmlformats.org/officeDocument/2006/relationships/hyperlink" Target="https://hal.archives-ouvertes.fr/hal-02017155/document" TargetMode="External"/><Relationship Id="rId8" Type="http://schemas.openxmlformats.org/officeDocument/2006/relationships/hyperlink" Target="https://graphdb.ontotext.com/" TargetMode="External"/><Relationship Id="rId51" Type="http://schemas.openxmlformats.org/officeDocument/2006/relationships/hyperlink" Target="https://www.wikidata.org/wiki/Q6933960" TargetMode="External"/><Relationship Id="rId72" Type="http://schemas.openxmlformats.org/officeDocument/2006/relationships/hyperlink" Target="https://github.com/rdfostrich/ostrich" TargetMode="External"/><Relationship Id="rId93" Type="http://schemas.openxmlformats.org/officeDocument/2006/relationships/hyperlink" Target="https://people.mpi-inf.mpg.de/~neumann/rdf3x" TargetMode="External"/><Relationship Id="rId98" Type="http://schemas.openxmlformats.org/officeDocument/2006/relationships/hyperlink" Target="https://github.com/jpcik/morph-streams" TargetMode="External"/><Relationship Id="rId121" Type="http://schemas.openxmlformats.org/officeDocument/2006/relationships/hyperlink" Target="https://anapsid.github.io/anapsid/" TargetMode="External"/><Relationship Id="rId142" Type="http://schemas.openxmlformats.org/officeDocument/2006/relationships/hyperlink" Target="https://github.com/Claudenw/jdbc4sparql" TargetMode="External"/><Relationship Id="rId163" Type="http://schemas.openxmlformats.org/officeDocument/2006/relationships/hyperlink" Target="https://github.com/DataFabricRus/datastudio-sparql-connector" TargetMode="External"/><Relationship Id="rId184" Type="http://schemas.openxmlformats.org/officeDocument/2006/relationships/hyperlink" Target="https://www.mdpi.com/1424-8220/18/11/3832" TargetMode="External"/><Relationship Id="rId189" Type="http://schemas.openxmlformats.org/officeDocument/2006/relationships/hyperlink" Target="https://topbraidcomposer.org/html/" TargetMode="External"/><Relationship Id="rId3" Type="http://schemas.openxmlformats.org/officeDocument/2006/relationships/hyperlink" Target="https://github.com/VladimirAlexiev/rdf2rml" TargetMode="External"/><Relationship Id="rId25" Type="http://schemas.openxmlformats.org/officeDocument/2006/relationships/hyperlink" Target="https://github.com/Remixman/Vedas" TargetMode="External"/><Relationship Id="rId46" Type="http://schemas.openxmlformats.org/officeDocument/2006/relationships/hyperlink" Target="https://www.wikidata.org/wiki/Q28915769" TargetMode="External"/><Relationship Id="rId67" Type="http://schemas.openxmlformats.org/officeDocument/2006/relationships/hyperlink" Target="https://github.com/levelgraph/levelgraph" TargetMode="External"/><Relationship Id="rId116" Type="http://schemas.openxmlformats.org/officeDocument/2006/relationships/hyperlink" Target="https://github.com/LiUSemWeb/HeFQUIN" TargetMode="External"/><Relationship Id="rId137" Type="http://schemas.openxmlformats.org/officeDocument/2006/relationships/hyperlink" Target="https://github.com/KIZI/sparqlab" TargetMode="External"/><Relationship Id="rId158" Type="http://schemas.openxmlformats.org/officeDocument/2006/relationships/hyperlink" Target="https://github.com/lambdamusic/Sparql-cli" TargetMode="External"/><Relationship Id="rId20" Type="http://schemas.openxmlformats.org/officeDocument/2006/relationships/hyperlink" Target="https://www.wikidata.org/wiki/Q118980507" TargetMode="External"/><Relationship Id="rId41" Type="http://schemas.openxmlformats.org/officeDocument/2006/relationships/hyperlink" Target="https://github.com/BrightstarDB/BrightstarDB" TargetMode="External"/><Relationship Id="rId62" Type="http://schemas.openxmlformats.org/officeDocument/2006/relationships/hyperlink" Target="https://github.com/m-ld/node-quadstore" TargetMode="External"/><Relationship Id="rId83" Type="http://schemas.openxmlformats.org/officeDocument/2006/relationships/hyperlink" Target="https://flur.ee/" TargetMode="External"/><Relationship Id="rId88" Type="http://schemas.openxmlformats.org/officeDocument/2006/relationships/hyperlink" Target="https://github.com/amirouche/foundation" TargetMode="External"/><Relationship Id="rId111" Type="http://schemas.openxmlformats.org/officeDocument/2006/relationships/hyperlink" Target="https://github.com/AlbertoZerbinati/sentag" TargetMode="External"/><Relationship Id="rId132" Type="http://schemas.openxmlformats.org/officeDocument/2006/relationships/hyperlink" Target="https://github.com/albertmeronyo/SPARQL2Git" TargetMode="External"/><Relationship Id="rId153" Type="http://schemas.openxmlformats.org/officeDocument/2006/relationships/hyperlink" Target="https://github.com/TSO-Openup/FlintSparqlEditor" TargetMode="External"/><Relationship Id="rId174" Type="http://schemas.openxmlformats.org/officeDocument/2006/relationships/hyperlink" Target="https://ksiresearchorg.ipage.com/vlss/journal/VLSS2017/vlss-2017-ceriani-bottoni.pdf" TargetMode="External"/><Relationship Id="rId179" Type="http://schemas.openxmlformats.org/officeDocument/2006/relationships/hyperlink" Target="https://json-rql.org/" TargetMode="External"/><Relationship Id="rId195" Type="http://schemas.openxmlformats.org/officeDocument/2006/relationships/hyperlink" Target="https://link.springer.com/chapter/10.1007/978-3-319-33245-1_16" TargetMode="External"/><Relationship Id="rId190" Type="http://schemas.openxmlformats.org/officeDocument/2006/relationships/hyperlink" Target="https://github.com/cygri/pubby" TargetMode="External"/><Relationship Id="rId204" Type="http://schemas.openxmlformats.org/officeDocument/2006/relationships/drawing" Target="../drawings/drawing1.xml"/><Relationship Id="rId15" Type="http://schemas.openxmlformats.org/officeDocument/2006/relationships/hyperlink" Target="https://www.wikidata.org/wiki/Q7276224" TargetMode="External"/><Relationship Id="rId36" Type="http://schemas.openxmlformats.org/officeDocument/2006/relationships/hyperlink" Target="https://marklogic.github.com/semantic" TargetMode="External"/><Relationship Id="rId57" Type="http://schemas.openxmlformats.org/officeDocument/2006/relationships/hyperlink" Target="https://cambridgesemantics.com/anzograph/" TargetMode="External"/><Relationship Id="rId106" Type="http://schemas.openxmlformats.org/officeDocument/2006/relationships/hyperlink" Target="https://github.com/weblyzard/streaming-sparql" TargetMode="External"/><Relationship Id="rId127" Type="http://schemas.openxmlformats.org/officeDocument/2006/relationships/hyperlink" Target="https://www.sciencedirect.com/science/article/pii/S1877050918316211" TargetMode="External"/><Relationship Id="rId10" Type="http://schemas.openxmlformats.org/officeDocument/2006/relationships/hyperlink" Target="http://virtuoso.openlinksw.com/dataspace/dav/wiki/Main/" TargetMode="External"/><Relationship Id="rId31" Type="http://schemas.openxmlformats.org/officeDocument/2006/relationships/hyperlink" Target="https://strabon.di.uoa.gr/" TargetMode="External"/><Relationship Id="rId52" Type="http://schemas.openxmlformats.org/officeDocument/2006/relationships/hyperlink" Target="https://github.com/SemWebCentral/parliament" TargetMode="External"/><Relationship Id="rId73" Type="http://schemas.openxmlformats.org/officeDocument/2006/relationships/hyperlink" Target="https://github.com/AKSW/QuitStore" TargetMode="External"/><Relationship Id="rId78" Type="http://schemas.openxmlformats.org/officeDocument/2006/relationships/hyperlink" Target="http://purl.mro.name/librdf.sqlite/" TargetMode="External"/><Relationship Id="rId94" Type="http://schemas.openxmlformats.org/officeDocument/2006/relationships/hyperlink" Target="https://github.com/CMU-Q/DREAM" TargetMode="External"/><Relationship Id="rId99" Type="http://schemas.openxmlformats.org/officeDocument/2006/relationships/hyperlink" Target="https://github.com/uzh/katts" TargetMode="External"/><Relationship Id="rId101" Type="http://schemas.openxmlformats.org/officeDocument/2006/relationships/hyperlink" Target="https://github.com/jpcik/morph" TargetMode="External"/><Relationship Id="rId122" Type="http://schemas.openxmlformats.org/officeDocument/2006/relationships/hyperlink" Target="https://github.com/AKSW/HiBISCuS" TargetMode="External"/><Relationship Id="rId143" Type="http://schemas.openxmlformats.org/officeDocument/2006/relationships/hyperlink" Target="https://github.com/AKSW/SparqlAnalytics" TargetMode="External"/><Relationship Id="rId148" Type="http://schemas.openxmlformats.org/officeDocument/2006/relationships/hyperlink" Target="https://aksw.org/Projects/AutoSPARQL.html" TargetMode="External"/><Relationship Id="rId164" Type="http://schemas.openxmlformats.org/officeDocument/2006/relationships/hyperlink" Target="https://ad-publications.cs.uni-freiburg.de/CHAPTER_knowledge_graphs_BKKK_2023.pdf" TargetMode="External"/><Relationship Id="rId169" Type="http://schemas.openxmlformats.org/officeDocument/2006/relationships/hyperlink" Target="https://github.com/AtomGraph/Processor" TargetMode="External"/><Relationship Id="rId185" Type="http://schemas.openxmlformats.org/officeDocument/2006/relationships/hyperlink" Target="https://github.com/gsvarovsky/json-rql" TargetMode="External"/><Relationship Id="rId4" Type="http://schemas.openxmlformats.org/officeDocument/2006/relationships/hyperlink" Target="https://jena.apache.org/" TargetMode="External"/><Relationship Id="rId9" Type="http://schemas.openxmlformats.org/officeDocument/2006/relationships/hyperlink" Target="https://github.com/openlink/virtuoso-opensource" TargetMode="External"/><Relationship Id="rId180" Type="http://schemas.openxmlformats.org/officeDocument/2006/relationships/hyperlink" Target="https://kgdev.net/products/" TargetMode="External"/><Relationship Id="rId26" Type="http://schemas.openxmlformats.org/officeDocument/2006/relationships/hyperlink" Target="https://github.com/Merck/Halyard" TargetMode="External"/><Relationship Id="rId47" Type="http://schemas.openxmlformats.org/officeDocument/2006/relationships/hyperlink" Target="https://github.com/4store/4store" TargetMode="External"/><Relationship Id="rId68" Type="http://schemas.openxmlformats.org/officeDocument/2006/relationships/hyperlink" Target="https://www.oxfordsemantic.tech/rdfox" TargetMode="External"/><Relationship Id="rId89" Type="http://schemas.openxmlformats.org/officeDocument/2006/relationships/hyperlink" Target="https://github.com/uzh/triplerush" TargetMode="External"/><Relationship Id="rId112" Type="http://schemas.openxmlformats.org/officeDocument/2006/relationships/hyperlink" Target="https://www.loreggia.eu/download/sentag.mp4" TargetMode="External"/><Relationship Id="rId133" Type="http://schemas.openxmlformats.org/officeDocument/2006/relationships/hyperlink" Target="http://sparql2git.com/" TargetMode="External"/><Relationship Id="rId154" Type="http://schemas.openxmlformats.org/officeDocument/2006/relationships/hyperlink" Target="https://github.com/agnos-ai/reactive-sparql" TargetMode="External"/><Relationship Id="rId175" Type="http://schemas.openxmlformats.org/officeDocument/2006/relationships/hyperlink" Target="https://github.com/miguel76/SparqlBlocks" TargetMode="External"/><Relationship Id="rId196" Type="http://schemas.openxmlformats.org/officeDocument/2006/relationships/hyperlink" Target="https://github.com/anqit/spanqit" TargetMode="External"/><Relationship Id="rId200" Type="http://schemas.openxmlformats.org/officeDocument/2006/relationships/hyperlink" Target="https://www.wikidata.org/wiki/Q124650952" TargetMode="External"/><Relationship Id="rId16" Type="http://schemas.openxmlformats.org/officeDocument/2006/relationships/hyperlink" Target="https://www.wikidata.org/wiki/Q7276224" TargetMode="External"/><Relationship Id="rId37" Type="http://schemas.openxmlformats.org/officeDocument/2006/relationships/hyperlink" Target="https://www.wikidata.org/wiki/Q29364583" TargetMode="External"/><Relationship Id="rId58" Type="http://schemas.openxmlformats.org/officeDocument/2006/relationships/hyperlink" Target="https://github.com/cumulusrdf/cumulusrdf" TargetMode="External"/><Relationship Id="rId79" Type="http://schemas.openxmlformats.org/officeDocument/2006/relationships/hyperlink" Target="https://github.com/njh/redstore" TargetMode="External"/><Relationship Id="rId102" Type="http://schemas.openxmlformats.org/officeDocument/2006/relationships/hyperlink" Target="https://github.com/jpcik/morph-web" TargetMode="External"/><Relationship Id="rId123" Type="http://schemas.openxmlformats.org/officeDocument/2006/relationships/hyperlink" Target="https://github.com/djogopatrao/SPARQLFederator" TargetMode="External"/><Relationship Id="rId144" Type="http://schemas.openxmlformats.org/officeDocument/2006/relationships/hyperlink" Target="https://github.com/sindice/sparqled" TargetMode="External"/><Relationship Id="rId90" Type="http://schemas.openxmlformats.org/officeDocument/2006/relationships/hyperlink" Target="https://github.com/Wimmics/corese" TargetMode="External"/><Relationship Id="rId165" Type="http://schemas.openxmlformats.org/officeDocument/2006/relationships/hyperlink" Target="https://github.com/ad-freiburg/QLever" TargetMode="External"/><Relationship Id="rId186" Type="http://schemas.openxmlformats.org/officeDocument/2006/relationships/hyperlink" Target="https://github.com/emmo-repo/EMMOntoPy" TargetMode="External"/><Relationship Id="rId27" Type="http://schemas.openxmlformats.org/officeDocument/2006/relationships/hyperlink" Target="https://merck.github.io/Halyard/" TargetMode="External"/><Relationship Id="rId48" Type="http://schemas.openxmlformats.org/officeDocument/2006/relationships/hyperlink" Target="https://4store.github.io/" TargetMode="External"/><Relationship Id="rId69" Type="http://schemas.openxmlformats.org/officeDocument/2006/relationships/hyperlink" Target="https://www.wikidata.org/wiki/Q105745603" TargetMode="External"/><Relationship Id="rId113" Type="http://schemas.openxmlformats.org/officeDocument/2006/relationships/hyperlink" Target="https://ceur-ws.org/Vol-3254/paper352.pdf" TargetMode="External"/><Relationship Id="rId134" Type="http://schemas.openxmlformats.org/officeDocument/2006/relationships/hyperlink" Target="https://github.com/D2KLab/sparql-transformer" TargetMode="External"/><Relationship Id="rId80" Type="http://schemas.openxmlformats.org/officeDocument/2006/relationships/hyperlink" Target="https://www.aelius.com/njh/redstore/" TargetMode="External"/><Relationship Id="rId155" Type="http://schemas.openxmlformats.org/officeDocument/2006/relationships/hyperlink" Target="https://github.com/tkurz/squebi" TargetMode="External"/><Relationship Id="rId176" Type="http://schemas.openxmlformats.org/officeDocument/2006/relationships/hyperlink" Target="http://www.swi-prolog.org/pack/list?p=sparqlprog" TargetMode="External"/><Relationship Id="rId197" Type="http://schemas.openxmlformats.org/officeDocument/2006/relationships/hyperlink" Target="https://github.com/sebferre/sparklis" TargetMode="External"/><Relationship Id="rId201" Type="http://schemas.openxmlformats.org/officeDocument/2006/relationships/hyperlink" Target="https://www.wikidata.org/wiki/Q591041" TargetMode="External"/><Relationship Id="rId17" Type="http://schemas.openxmlformats.org/officeDocument/2006/relationships/hyperlink" Target="https://www.wikidata.org/wiki/Q58425577" TargetMode="External"/><Relationship Id="rId38" Type="http://schemas.openxmlformats.org/officeDocument/2006/relationships/hyperlink" Target="https://allegrograph.com/products/allegrograph/" TargetMode="External"/><Relationship Id="rId59" Type="http://schemas.openxmlformats.org/officeDocument/2006/relationships/hyperlink" Target="https://github.com/aschaetzle/Sempala" TargetMode="External"/><Relationship Id="rId103" Type="http://schemas.openxmlformats.org/officeDocument/2006/relationships/hyperlink" Target="https://github.com/vaimee/SEPA" TargetMode="External"/><Relationship Id="rId124" Type="http://schemas.openxmlformats.org/officeDocument/2006/relationships/hyperlink" Target="https://ceur-ws.org/Vol-3254/paper354.pdf" TargetMode="External"/><Relationship Id="rId70" Type="http://schemas.openxmlformats.org/officeDocument/2006/relationships/hyperlink" Target="https://github.com/pkumod/gStore" TargetMode="External"/><Relationship Id="rId91" Type="http://schemas.openxmlformats.org/officeDocument/2006/relationships/hyperlink" Target="https://project.inria.fr/corese/" TargetMode="External"/><Relationship Id="rId145" Type="http://schemas.openxmlformats.org/officeDocument/2006/relationships/hyperlink" Target="https://github.com/AKSW/SPARQL2NL" TargetMode="External"/><Relationship Id="rId166" Type="http://schemas.openxmlformats.org/officeDocument/2006/relationships/hyperlink" Target="https://github.com/sage-org/sage-engine" TargetMode="External"/><Relationship Id="rId187" Type="http://schemas.openxmlformats.org/officeDocument/2006/relationships/hyperlink" Target="https://github.com/emmo-repo/EMMOntoPy" TargetMode="External"/><Relationship Id="rId1" Type="http://schemas.openxmlformats.org/officeDocument/2006/relationships/hyperlink" Target="https://protege.stanford.edu/" TargetMode="External"/><Relationship Id="rId28" Type="http://schemas.openxmlformats.org/officeDocument/2006/relationships/hyperlink" Target="https://www.stardog.com/" TargetMode="External"/><Relationship Id="rId49" Type="http://schemas.openxmlformats.org/officeDocument/2006/relationships/hyperlink" Target="https://github.com/quoll/mulgara" TargetMode="External"/><Relationship Id="rId114" Type="http://schemas.openxmlformats.org/officeDocument/2006/relationships/hyperlink" Target="https://ceur-ws.org/Vol-3254/paper347.pdf" TargetMode="External"/><Relationship Id="rId60" Type="http://schemas.openxmlformats.org/officeDocument/2006/relationships/hyperlink" Target="http://dbis.informatik.uni-freiburg.de/forschung/projekte/DiPoS/Sempala.html" TargetMode="External"/><Relationship Id="rId81" Type="http://schemas.openxmlformats.org/officeDocument/2006/relationships/hyperlink" Target="https://aws.amazon.com/neptune/" TargetMode="External"/><Relationship Id="rId135" Type="http://schemas.openxmlformats.org/officeDocument/2006/relationships/hyperlink" Target="https://d2klab.github.io/sparql-transformer/" TargetMode="External"/><Relationship Id="rId156" Type="http://schemas.openxmlformats.org/officeDocument/2006/relationships/hyperlink" Target="http://tkurz.github.com/squebi/" TargetMode="External"/><Relationship Id="rId177" Type="http://schemas.openxmlformats.org/officeDocument/2006/relationships/hyperlink" Target="https://github.com/cmungall/sparqlprog" TargetMode="External"/><Relationship Id="rId198" Type="http://schemas.openxmlformats.org/officeDocument/2006/relationships/hyperlink" Target="http://neontometrics.com/" TargetMode="External"/><Relationship Id="rId202" Type="http://schemas.openxmlformats.org/officeDocument/2006/relationships/hyperlink" Target="https://www.wikidata.org/wiki/Q124650984" TargetMode="External"/><Relationship Id="rId18" Type="http://schemas.openxmlformats.org/officeDocument/2006/relationships/hyperlink" Target="https://www.wikidata.org/wiki/Q7935239" TargetMode="External"/><Relationship Id="rId39" Type="http://schemas.openxmlformats.org/officeDocument/2006/relationships/hyperlink" Target="https://brightstardb.com/" TargetMode="External"/><Relationship Id="rId50" Type="http://schemas.openxmlformats.org/officeDocument/2006/relationships/hyperlink" Target="http://mulgara.org/" TargetMode="External"/><Relationship Id="rId104" Type="http://schemas.openxmlformats.org/officeDocument/2006/relationships/hyperlink" Target="https://github.com/IBCNServices/StreamingMASSIF" TargetMode="External"/><Relationship Id="rId125" Type="http://schemas.openxmlformats.org/officeDocument/2006/relationships/hyperlink" Target="http://olafhartig.de/files/ChengHartig_FedQPL_iiWAS2020_Extended.pdf" TargetMode="External"/><Relationship Id="rId146" Type="http://schemas.openxmlformats.org/officeDocument/2006/relationships/hyperlink" Target="https://github.com/clarkparsia/sparql-proxy" TargetMode="External"/><Relationship Id="rId167" Type="http://schemas.openxmlformats.org/officeDocument/2006/relationships/hyperlink" Target="http://sage.univ-nantes.fr/" TargetMode="External"/><Relationship Id="rId188" Type="http://schemas.openxmlformats.org/officeDocument/2006/relationships/hyperlink" Target="http://hets.eu/" TargetMode="External"/><Relationship Id="rId71" Type="http://schemas.openxmlformats.org/officeDocument/2006/relationships/hyperlink" Target="https://www.gstore.cn/pcsite/index.html" TargetMode="External"/><Relationship Id="rId92" Type="http://schemas.openxmlformats.org/officeDocument/2006/relationships/hyperlink" Target="https://github.com/gh-rdf3x/gh-rdf3x" TargetMode="External"/><Relationship Id="rId2" Type="http://schemas.openxmlformats.org/officeDocument/2006/relationships/hyperlink" Target="https://github.com/protegeproject/protege-distribution" TargetMode="External"/><Relationship Id="rId29" Type="http://schemas.openxmlformats.org/officeDocument/2006/relationships/hyperlink" Target="https://www.wikidata.org/wiki/Q91147741"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wikidata.org/wiki/Q120970364" TargetMode="External"/><Relationship Id="rId18" Type="http://schemas.openxmlformats.org/officeDocument/2006/relationships/hyperlink" Target="https://www.wikidata.org/wiki/Q124616054" TargetMode="External"/><Relationship Id="rId26" Type="http://schemas.openxmlformats.org/officeDocument/2006/relationships/hyperlink" Target="https://www.wikidata.org/wiki/Q124616391" TargetMode="External"/><Relationship Id="rId39" Type="http://schemas.openxmlformats.org/officeDocument/2006/relationships/hyperlink" Target="https://www.wikidata.org/wiki/Q124751838" TargetMode="External"/><Relationship Id="rId21" Type="http://schemas.openxmlformats.org/officeDocument/2006/relationships/hyperlink" Target="https://www.wikidata.org/wiki/Q124616144" TargetMode="External"/><Relationship Id="rId34" Type="http://schemas.openxmlformats.org/officeDocument/2006/relationships/hyperlink" Target="https://www.wikidata.org/wiki/Q124650847" TargetMode="External"/><Relationship Id="rId42" Type="http://schemas.openxmlformats.org/officeDocument/2006/relationships/comments" Target="../comments2.xml"/><Relationship Id="rId7" Type="http://schemas.openxmlformats.org/officeDocument/2006/relationships/hyperlink" Target="https://www.wikidata.org/wiki/Q55118556" TargetMode="External"/><Relationship Id="rId2" Type="http://schemas.openxmlformats.org/officeDocument/2006/relationships/hyperlink" Target="https://www.wikidata.org/wiki/Q124614194" TargetMode="External"/><Relationship Id="rId16" Type="http://schemas.openxmlformats.org/officeDocument/2006/relationships/hyperlink" Target="https://www.wikidata.org/wiki/Q3539533" TargetMode="External"/><Relationship Id="rId20" Type="http://schemas.openxmlformats.org/officeDocument/2006/relationships/hyperlink" Target="https://www.wikidata.org/wiki/Q124616131" TargetMode="External"/><Relationship Id="rId29" Type="http://schemas.openxmlformats.org/officeDocument/2006/relationships/hyperlink" Target="https://www.wikidata.org/wiki/Q124857010" TargetMode="External"/><Relationship Id="rId41" Type="http://schemas.openxmlformats.org/officeDocument/2006/relationships/table" Target="../tables/table1.xml"/><Relationship Id="rId1" Type="http://schemas.openxmlformats.org/officeDocument/2006/relationships/hyperlink" Target="https://www.wikidata.org/wiki/Q124413593" TargetMode="External"/><Relationship Id="rId6" Type="http://schemas.openxmlformats.org/officeDocument/2006/relationships/hyperlink" Target="https://www.wikidata.org/wiki/Q124614310" TargetMode="External"/><Relationship Id="rId11" Type="http://schemas.openxmlformats.org/officeDocument/2006/relationships/hyperlink" Target="https://www.wikidata.org/wiki/Q124614656" TargetMode="External"/><Relationship Id="rId24" Type="http://schemas.openxmlformats.org/officeDocument/2006/relationships/hyperlink" Target="https://www.wikidata.org/wiki/Q124614115" TargetMode="External"/><Relationship Id="rId32" Type="http://schemas.openxmlformats.org/officeDocument/2006/relationships/hyperlink" Target="https://www.wikidata.org/wiki/Q120970364" TargetMode="External"/><Relationship Id="rId37" Type="http://schemas.openxmlformats.org/officeDocument/2006/relationships/hyperlink" Target="https://www.wikidata.org/wiki/Q124652896" TargetMode="External"/><Relationship Id="rId40" Type="http://schemas.openxmlformats.org/officeDocument/2006/relationships/vmlDrawing" Target="../drawings/vmlDrawing2.vml"/><Relationship Id="rId5" Type="http://schemas.openxmlformats.org/officeDocument/2006/relationships/hyperlink" Target="https://www.wikidata.org/wiki/Q124614293" TargetMode="External"/><Relationship Id="rId15" Type="http://schemas.openxmlformats.org/officeDocument/2006/relationships/hyperlink" Target="https://www.wikidata.org/wiki/Q22907102" TargetMode="External"/><Relationship Id="rId23" Type="http://schemas.openxmlformats.org/officeDocument/2006/relationships/hyperlink" Target="https://www.wikidata.org/wiki/Q124616180" TargetMode="External"/><Relationship Id="rId28" Type="http://schemas.openxmlformats.org/officeDocument/2006/relationships/hyperlink" Target="https://www.wikidata.org/wiki/Q7095055" TargetMode="External"/><Relationship Id="rId36" Type="http://schemas.openxmlformats.org/officeDocument/2006/relationships/hyperlink" Target="https://www.wikidata.org/wiki/Q120971417" TargetMode="External"/><Relationship Id="rId10" Type="http://schemas.openxmlformats.org/officeDocument/2006/relationships/hyperlink" Target="https://www.wikidata.org/wiki/Q124614673" TargetMode="External"/><Relationship Id="rId19" Type="http://schemas.openxmlformats.org/officeDocument/2006/relationships/hyperlink" Target="https://www.wikidata.org/wiki/Q124616073" TargetMode="External"/><Relationship Id="rId31" Type="http://schemas.openxmlformats.org/officeDocument/2006/relationships/hyperlink" Target="https://www.wikidata.org/wiki/Q124645633" TargetMode="External"/><Relationship Id="rId4" Type="http://schemas.openxmlformats.org/officeDocument/2006/relationships/hyperlink" Target="https://www.wikidata.org/wiki/Q124614234" TargetMode="External"/><Relationship Id="rId9" Type="http://schemas.openxmlformats.org/officeDocument/2006/relationships/hyperlink" Target="https://www.wikidata.org/wiki/Q124614533" TargetMode="External"/><Relationship Id="rId14" Type="http://schemas.openxmlformats.org/officeDocument/2006/relationships/hyperlink" Target="https://www.wikidata.org/wiki/Q124615972" TargetMode="External"/><Relationship Id="rId22" Type="http://schemas.openxmlformats.org/officeDocument/2006/relationships/hyperlink" Target="https://www.wikidata.org/wiki/Q124616165" TargetMode="External"/><Relationship Id="rId27" Type="http://schemas.openxmlformats.org/officeDocument/2006/relationships/hyperlink" Target="https://www.wikidata.org/wiki/Q124751856" TargetMode="External"/><Relationship Id="rId30" Type="http://schemas.openxmlformats.org/officeDocument/2006/relationships/hyperlink" Target="https://www.wikidata.org/wiki/Q124616604" TargetMode="External"/><Relationship Id="rId35" Type="http://schemas.openxmlformats.org/officeDocument/2006/relationships/hyperlink" Target="https://www.wikidata.org/wiki/Q124650885" TargetMode="External"/><Relationship Id="rId43" Type="http://schemas.microsoft.com/office/2017/10/relationships/threadedComment" Target="../threadedComments/threadedComment2.xml"/><Relationship Id="rId8" Type="http://schemas.openxmlformats.org/officeDocument/2006/relationships/hyperlink" Target="https://www.wikidata.org/wiki/Q124614500" TargetMode="External"/><Relationship Id="rId3" Type="http://schemas.openxmlformats.org/officeDocument/2006/relationships/hyperlink" Target="https://www.wikidata.org/wiki/Q124614252" TargetMode="External"/><Relationship Id="rId12" Type="http://schemas.openxmlformats.org/officeDocument/2006/relationships/hyperlink" Target="https://www.wikidata.org/wiki/Q124614687" TargetMode="External"/><Relationship Id="rId17" Type="http://schemas.openxmlformats.org/officeDocument/2006/relationships/hyperlink" Target="https://www.wikidata.org/wiki/Q124616041" TargetMode="External"/><Relationship Id="rId25" Type="http://schemas.openxmlformats.org/officeDocument/2006/relationships/hyperlink" Target="https://www.wikidata.org/wiki/Q124616342" TargetMode="External"/><Relationship Id="rId33" Type="http://schemas.openxmlformats.org/officeDocument/2006/relationships/hyperlink" Target="https://www.wikidata.org/wiki/Q124650838" TargetMode="External"/><Relationship Id="rId38" Type="http://schemas.openxmlformats.org/officeDocument/2006/relationships/hyperlink" Target="https://www.wikidata.org/wiki/Q18886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224"/>
  <sheetViews>
    <sheetView tabSelected="1" zoomScale="85" zoomScaleNormal="85" workbookViewId="0">
      <pane xSplit="2" ySplit="4" topLeftCell="C5" activePane="bottomRight" state="frozen"/>
      <selection pane="bottomRight" activeCell="C137" sqref="C137"/>
      <selection pane="bottomLeft"/>
      <selection pane="topRight"/>
    </sheetView>
  </sheetViews>
  <sheetFormatPr defaultColWidth="9.140625" defaultRowHeight="15"/>
  <cols>
    <col min="1" max="1" width="4.42578125" bestFit="1" customWidth="1"/>
    <col min="2" max="3" width="30.85546875" customWidth="1"/>
    <col min="4" max="4" width="12.7109375" style="10" customWidth="1"/>
    <col min="5" max="5" width="5.42578125" style="12" customWidth="1"/>
    <col min="6" max="6" width="5.42578125" style="3" customWidth="1"/>
    <col min="7" max="7" width="5.42578125" style="13" customWidth="1"/>
    <col min="8" max="9" width="5.42578125" style="3" customWidth="1"/>
    <col min="10" max="10" width="5.42578125" style="43" customWidth="1"/>
    <col min="11" max="11" width="5.42578125" style="12" customWidth="1"/>
    <col min="12" max="13" width="5.42578125" style="3" customWidth="1"/>
    <col min="14" max="14" width="5.42578125" style="12" customWidth="1"/>
    <col min="15" max="16" width="5.42578125" style="3" customWidth="1"/>
    <col min="17" max="17" width="5.42578125" style="12" customWidth="1"/>
    <col min="18" max="20" width="5.42578125" style="3" customWidth="1"/>
    <col min="21" max="21" width="5.42578125" style="13" customWidth="1"/>
    <col min="22" max="24" width="5.42578125" style="3" customWidth="1"/>
    <col min="25" max="25" width="5.42578125" style="12" customWidth="1"/>
    <col min="26" max="27" width="5.42578125" style="3" customWidth="1"/>
    <col min="28" max="28" width="5.42578125" style="12" customWidth="1"/>
    <col min="29" max="32" width="5.42578125" style="3" customWidth="1"/>
    <col min="33" max="33" width="5.42578125" style="43" customWidth="1"/>
    <col min="34" max="34" width="5.42578125" style="14" customWidth="1"/>
    <col min="35" max="35" width="5.42578125" customWidth="1"/>
    <col min="36" max="36" width="5.42578125" style="93" customWidth="1"/>
    <col min="37" max="37" width="5.42578125" customWidth="1"/>
    <col min="38" max="38" width="5.42578125" style="15" customWidth="1"/>
    <col min="39" max="40" width="5.42578125" style="14" customWidth="1"/>
    <col min="41" max="41" width="5.42578125" customWidth="1"/>
    <col min="42" max="42" width="5.42578125" style="53" customWidth="1"/>
    <col min="43" max="43" width="5.42578125" style="51" customWidth="1"/>
    <col min="44" max="44" width="5.7109375" bestFit="1" customWidth="1"/>
    <col min="45" max="47" width="5.7109375" style="48" customWidth="1"/>
    <col min="48" max="48" width="11.140625" customWidth="1"/>
    <col min="49" max="49" width="34" customWidth="1"/>
    <col min="50" max="50" width="29" customWidth="1"/>
    <col min="51" max="51" width="25.85546875" customWidth="1"/>
    <col min="52" max="52" width="18.28515625" bestFit="1" customWidth="1"/>
    <col min="53" max="53" width="43.5703125" customWidth="1"/>
    <col min="54" max="54" width="7.42578125" customWidth="1"/>
    <col min="55" max="55" width="11.7109375" customWidth="1"/>
    <col min="56" max="57" width="85.28515625" customWidth="1"/>
    <col min="58" max="58" width="19.42578125" bestFit="1" customWidth="1"/>
    <col min="59" max="59" width="11.85546875" bestFit="1" customWidth="1"/>
    <col min="60" max="60" width="32.28515625" style="1" customWidth="1"/>
    <col min="61" max="61" width="1.5703125" bestFit="1" customWidth="1"/>
    <col min="63" max="63" width="4.28515625" bestFit="1" customWidth="1"/>
    <col min="64" max="64" width="103.28515625" customWidth="1"/>
  </cols>
  <sheetData>
    <row r="1" spans="1:67" ht="135.75" customHeight="1">
      <c r="A1" s="95" t="s">
        <v>0</v>
      </c>
      <c r="B1" s="3" t="s">
        <v>1</v>
      </c>
      <c r="C1" s="3" t="s">
        <v>2</v>
      </c>
      <c r="D1" s="9" t="s">
        <v>3</v>
      </c>
      <c r="E1" s="96" t="s">
        <v>4</v>
      </c>
      <c r="F1" s="97"/>
      <c r="G1" s="98"/>
      <c r="H1" s="6" t="s">
        <v>5</v>
      </c>
      <c r="I1" s="6"/>
      <c r="J1" s="8"/>
      <c r="K1" s="96" t="s">
        <v>6</v>
      </c>
      <c r="L1" s="97"/>
      <c r="M1" s="98"/>
      <c r="N1" s="96" t="s">
        <v>7</v>
      </c>
      <c r="O1" s="97"/>
      <c r="P1" s="98"/>
      <c r="Q1" s="96" t="s">
        <v>8</v>
      </c>
      <c r="R1" s="97"/>
      <c r="S1" s="97"/>
      <c r="T1" s="97"/>
      <c r="U1" s="98"/>
      <c r="V1" s="96" t="s">
        <v>9</v>
      </c>
      <c r="W1" s="97"/>
      <c r="X1" s="98"/>
      <c r="Y1" s="96" t="s">
        <v>10</v>
      </c>
      <c r="Z1" s="97"/>
      <c r="AA1" s="98"/>
      <c r="AB1" s="96" t="s">
        <v>11</v>
      </c>
      <c r="AC1" s="97"/>
      <c r="AD1" s="97"/>
      <c r="AE1" s="97"/>
      <c r="AF1" s="97"/>
      <c r="AG1" s="98"/>
      <c r="AH1" s="96" t="s">
        <v>12</v>
      </c>
      <c r="AI1" s="97"/>
      <c r="AJ1" s="97"/>
      <c r="AK1" s="97"/>
      <c r="AL1" s="98"/>
      <c r="AM1" s="11" t="s">
        <v>13</v>
      </c>
      <c r="AN1" s="96" t="s">
        <v>14</v>
      </c>
      <c r="AO1" s="97"/>
      <c r="AP1" s="97"/>
      <c r="AQ1" s="52"/>
      <c r="AR1" s="4" t="s">
        <v>15</v>
      </c>
      <c r="AS1" s="82" t="s">
        <v>16</v>
      </c>
      <c r="AT1" s="82" t="s">
        <v>17</v>
      </c>
      <c r="AU1" s="82" t="s">
        <v>18</v>
      </c>
      <c r="AV1" s="4" t="s">
        <v>19</v>
      </c>
      <c r="AW1" s="4" t="s">
        <v>20</v>
      </c>
      <c r="AX1" s="4" t="s">
        <v>2</v>
      </c>
      <c r="AY1" s="4" t="s">
        <v>21</v>
      </c>
      <c r="AZ1" s="4" t="s">
        <v>22</v>
      </c>
      <c r="BA1" s="4" t="s">
        <v>23</v>
      </c>
      <c r="BB1" s="4" t="s">
        <v>24</v>
      </c>
      <c r="BC1" s="4" t="s">
        <v>25</v>
      </c>
      <c r="BD1" s="4" t="s">
        <v>26</v>
      </c>
      <c r="BE1" s="4" t="s">
        <v>27</v>
      </c>
      <c r="BF1" s="4" t="s">
        <v>28</v>
      </c>
      <c r="BG1" s="4" t="s">
        <v>19</v>
      </c>
      <c r="BH1" s="5" t="s">
        <v>29</v>
      </c>
      <c r="BI1" s="2"/>
    </row>
    <row r="2" spans="1:67" s="1" customFormat="1" ht="129" customHeight="1">
      <c r="A2" s="95"/>
      <c r="B2" s="3"/>
      <c r="C2" s="3"/>
      <c r="D2" s="16"/>
      <c r="E2" s="17"/>
      <c r="F2" s="6" t="s">
        <v>30</v>
      </c>
      <c r="G2" s="18" t="s">
        <v>31</v>
      </c>
      <c r="H2" s="6"/>
      <c r="I2" s="6" t="s">
        <v>32</v>
      </c>
      <c r="J2" s="6" t="s">
        <v>33</v>
      </c>
      <c r="K2" s="17"/>
      <c r="L2" s="6" t="s">
        <v>34</v>
      </c>
      <c r="M2" s="6" t="s">
        <v>35</v>
      </c>
      <c r="N2" s="17"/>
      <c r="O2" s="6" t="s">
        <v>36</v>
      </c>
      <c r="P2" s="6" t="s">
        <v>37</v>
      </c>
      <c r="Q2" s="17"/>
      <c r="R2" s="6" t="s">
        <v>38</v>
      </c>
      <c r="S2" s="6"/>
      <c r="T2" s="7" t="s">
        <v>39</v>
      </c>
      <c r="U2" s="18" t="s">
        <v>40</v>
      </c>
      <c r="V2" s="6"/>
      <c r="W2" s="6" t="s">
        <v>41</v>
      </c>
      <c r="X2" s="6" t="s">
        <v>42</v>
      </c>
      <c r="Y2" s="17"/>
      <c r="Z2" s="6" t="s">
        <v>43</v>
      </c>
      <c r="AA2" s="6" t="s">
        <v>44</v>
      </c>
      <c r="AB2" s="17"/>
      <c r="AC2" s="7" t="s">
        <v>45</v>
      </c>
      <c r="AD2" s="99" t="s">
        <v>46</v>
      </c>
      <c r="AE2" s="99"/>
      <c r="AF2" s="99"/>
      <c r="AG2" s="18" t="s">
        <v>47</v>
      </c>
      <c r="AH2" s="17"/>
      <c r="AI2" s="7" t="s">
        <v>48</v>
      </c>
      <c r="AJ2" s="90" t="s">
        <v>49</v>
      </c>
      <c r="AK2" s="7" t="s">
        <v>50</v>
      </c>
      <c r="AL2" s="84" t="s">
        <v>51</v>
      </c>
      <c r="AM2" s="86"/>
      <c r="AN2" s="86"/>
      <c r="AO2" s="7" t="s">
        <v>52</v>
      </c>
      <c r="AP2" s="7" t="s">
        <v>53</v>
      </c>
      <c r="AQ2" s="84" t="s">
        <v>54</v>
      </c>
      <c r="AR2" s="5"/>
      <c r="AS2" s="46"/>
      <c r="AT2" s="46"/>
      <c r="AU2" s="46"/>
      <c r="AV2" s="5"/>
      <c r="AW2" s="5"/>
      <c r="AX2" s="5"/>
      <c r="AY2" s="5"/>
      <c r="AZ2" s="5"/>
      <c r="BA2" s="5"/>
      <c r="BB2" s="5"/>
      <c r="BC2" s="5"/>
      <c r="BD2" s="5"/>
      <c r="BE2" s="5"/>
      <c r="BF2" s="5"/>
      <c r="BG2" s="5"/>
      <c r="BH2" s="5"/>
      <c r="BI2" s="19"/>
    </row>
    <row r="3" spans="1:67" s="1" customFormat="1" ht="111.75" customHeight="1">
      <c r="A3" s="95"/>
      <c r="B3" s="3"/>
      <c r="C3" s="3"/>
      <c r="D3" s="20"/>
      <c r="E3" s="21"/>
      <c r="F3" s="22"/>
      <c r="G3" s="23"/>
      <c r="H3" s="22"/>
      <c r="I3" s="22"/>
      <c r="J3" s="42"/>
      <c r="K3" s="21"/>
      <c r="L3" s="22"/>
      <c r="M3" s="22"/>
      <c r="N3" s="21"/>
      <c r="O3" s="22"/>
      <c r="P3" s="22"/>
      <c r="Q3" s="21"/>
      <c r="R3" s="22"/>
      <c r="S3" s="7" t="s">
        <v>55</v>
      </c>
      <c r="T3" s="22"/>
      <c r="U3" s="23"/>
      <c r="V3" s="22"/>
      <c r="W3" s="22"/>
      <c r="X3" s="22"/>
      <c r="Y3" s="21"/>
      <c r="Z3" s="22"/>
      <c r="AA3" s="22"/>
      <c r="AB3" s="21"/>
      <c r="AC3" s="22"/>
      <c r="AD3" s="22"/>
      <c r="AE3" s="6" t="s">
        <v>56</v>
      </c>
      <c r="AF3" s="6" t="s">
        <v>57</v>
      </c>
      <c r="AG3" s="8"/>
      <c r="AH3" s="21"/>
      <c r="AI3" s="22"/>
      <c r="AJ3" s="91"/>
      <c r="AK3" s="22"/>
      <c r="AL3" s="23"/>
      <c r="AM3" s="21"/>
      <c r="AN3" s="21"/>
      <c r="AO3" s="22"/>
      <c r="AP3" s="42"/>
      <c r="AQ3" s="50"/>
      <c r="AR3" s="24"/>
      <c r="AS3" s="46"/>
      <c r="AT3" s="46"/>
      <c r="AU3" s="46"/>
      <c r="AV3" s="24"/>
      <c r="AW3" s="94" t="s">
        <v>58</v>
      </c>
      <c r="AX3" s="94"/>
      <c r="AY3" s="94"/>
      <c r="AZ3" s="24"/>
      <c r="BA3" s="24"/>
      <c r="BB3" s="24"/>
      <c r="BC3" s="25"/>
      <c r="BD3" s="94" t="s">
        <v>59</v>
      </c>
      <c r="BE3" s="94"/>
      <c r="BF3" s="94"/>
      <c r="BG3" s="94"/>
      <c r="BH3" s="94"/>
      <c r="BI3" s="19"/>
    </row>
    <row r="4" spans="1:67" s="1" customFormat="1" ht="18" customHeight="1">
      <c r="A4" s="45"/>
      <c r="B4" s="3"/>
      <c r="C4" s="3"/>
      <c r="D4" s="20"/>
      <c r="E4" s="21"/>
      <c r="F4" s="22"/>
      <c r="G4" s="23"/>
      <c r="H4" s="22"/>
      <c r="I4" s="22"/>
      <c r="J4" s="42"/>
      <c r="K4" s="21"/>
      <c r="L4" s="22"/>
      <c r="M4" s="22"/>
      <c r="N4" s="21"/>
      <c r="O4" s="22"/>
      <c r="P4" s="22"/>
      <c r="Q4" s="21"/>
      <c r="R4" s="22"/>
      <c r="S4" s="7"/>
      <c r="T4" s="22"/>
      <c r="U4" s="23"/>
      <c r="V4" s="22"/>
      <c r="W4" s="22"/>
      <c r="X4" s="22"/>
      <c r="Y4" s="21"/>
      <c r="Z4" s="22"/>
      <c r="AA4" s="22"/>
      <c r="AB4" s="21"/>
      <c r="AC4" s="22"/>
      <c r="AD4" s="22"/>
      <c r="AE4" s="6"/>
      <c r="AF4" s="6"/>
      <c r="AG4" s="8"/>
      <c r="AH4" s="21"/>
      <c r="AI4" s="22"/>
      <c r="AJ4" s="91"/>
      <c r="AK4" s="22"/>
      <c r="AL4" s="23"/>
      <c r="AM4" s="21"/>
      <c r="AN4" s="21"/>
      <c r="AO4" s="22"/>
      <c r="AP4" s="42"/>
      <c r="AQ4" s="50"/>
      <c r="AR4" s="24"/>
      <c r="AS4" s="24"/>
      <c r="AT4" s="24"/>
      <c r="AU4" s="24"/>
      <c r="AV4" s="24"/>
      <c r="AW4" s="24"/>
      <c r="AX4" s="24"/>
      <c r="AY4" s="24"/>
      <c r="AZ4" s="24"/>
      <c r="BA4" s="24"/>
      <c r="BB4" s="24"/>
      <c r="BC4" s="25"/>
      <c r="BD4" s="24"/>
      <c r="BE4" s="24"/>
      <c r="BF4" s="24"/>
      <c r="BG4" s="24"/>
      <c r="BH4" s="24"/>
      <c r="BI4" s="19"/>
    </row>
    <row r="5" spans="1:67" s="59" customFormat="1" ht="14.25" customHeight="1">
      <c r="A5" s="59">
        <v>1</v>
      </c>
      <c r="B5" s="59" t="s">
        <v>60</v>
      </c>
      <c r="C5" s="59" t="s">
        <v>61</v>
      </c>
      <c r="D5" s="60"/>
      <c r="E5" s="61"/>
      <c r="F5" s="62"/>
      <c r="G5" s="63"/>
      <c r="H5" s="62" t="s">
        <v>62</v>
      </c>
      <c r="I5" s="62"/>
      <c r="J5" s="62"/>
      <c r="K5" s="61"/>
      <c r="L5" s="62"/>
      <c r="M5" s="62"/>
      <c r="N5" s="61"/>
      <c r="O5" s="62"/>
      <c r="P5" s="62"/>
      <c r="Q5" s="61"/>
      <c r="R5" s="62"/>
      <c r="S5" s="62"/>
      <c r="T5" s="62"/>
      <c r="U5" s="63"/>
      <c r="V5" s="62"/>
      <c r="W5" s="62"/>
      <c r="X5" s="62"/>
      <c r="Y5" s="61"/>
      <c r="Z5" s="62" t="s">
        <v>62</v>
      </c>
      <c r="AA5" s="62"/>
      <c r="AB5" s="61"/>
      <c r="AC5" s="62"/>
      <c r="AD5" s="62"/>
      <c r="AE5" s="62"/>
      <c r="AF5" s="62"/>
      <c r="AG5" s="62"/>
      <c r="AH5" s="64"/>
      <c r="AJ5" s="77" t="s">
        <v>62</v>
      </c>
      <c r="AL5" s="65"/>
      <c r="AM5" s="64"/>
      <c r="AN5" s="64"/>
      <c r="AQ5" s="65"/>
      <c r="AR5" s="59" t="s">
        <v>63</v>
      </c>
      <c r="AS5" s="66" t="s">
        <v>62</v>
      </c>
      <c r="AT5" s="66" t="s">
        <v>62</v>
      </c>
      <c r="AU5" s="66" t="s">
        <v>62</v>
      </c>
      <c r="AV5" s="67">
        <v>45280</v>
      </c>
      <c r="AW5" s="68" t="s">
        <v>64</v>
      </c>
      <c r="AX5" s="68" t="s">
        <v>61</v>
      </c>
      <c r="AY5" s="68" t="s">
        <v>65</v>
      </c>
      <c r="AZ5" s="68"/>
      <c r="BA5" s="68" t="s">
        <v>66</v>
      </c>
      <c r="BB5" s="68" t="str">
        <f>_xlfn.CONCAT("https://api.github.com/repos/",RIGHT(AY5,LEN(AY5)-SEARCH("github.com/",AY5)-10))</f>
        <v>https://api.github.com/repos/protegeproject/protege-distribution</v>
      </c>
      <c r="BC5" s="59" t="e">
        <f>_xlfn.WEBSERVICE(BB5)</f>
        <v>#VALUE!</v>
      </c>
      <c r="BD5" s="69" t="str">
        <f>IF(ISERROR(BC5), IF(ISBLANK(BE5),"No Git-Repo", BE5), LEFT(RIGHT($BC5,LEN($BC5)-SEARCH("description",$BC5)- 13),FIND("""",RIGHT($BC5,LEN($BC5)-SEARCH("description",$BC5)- 13))-1))</f>
        <v>A free, open-source ontology editor and framework for building intelligent systems.</v>
      </c>
      <c r="BE5" s="69" t="s">
        <v>67</v>
      </c>
      <c r="BF5" s="59" t="str">
        <f t="shared" ref="BF5:BF36" si="0">IF(ISERROR(BC5), "No Git-Repo", IF(ISERR(SEARCH("license"":null", BC5)),LEFT(RIGHT($BC5,LEN($BC5)-SEARCH("license",$BC5)- 16),FIND("""",RIGHT($BC5,LEN($BC5)-SEARCH("license",$BC5)- 16))-1),"No License"))</f>
        <v>No Git-Repo</v>
      </c>
      <c r="BG5" s="59" t="str">
        <f t="shared" ref="BG5:BG36" si="1">IF(ISERROR(BC5), "No Git-Repo", LEFT(RIGHT($BC5,LEN($BC5)-SEARCH("updated_at",$BC5)- 12),FIND("""",RIGHT($BC5,LEN($BC5)-SEARCH("updated_at",$BC5)- 22))-1))</f>
        <v>No Git-Repo</v>
      </c>
      <c r="BH5" s="69" t="str">
        <f t="shared" ref="BH5:BH36" si="2">IF(ISERROR(BC5), "No Git-Repo", IF(ISERR(SEARCH("topics"":[]",BC5)),SUBSTITUTE(SUBSTITUTE(LEFT(RIGHT(BC5,LEN(BC5)-SEARCH("topics"":[",BC5)-8), SEARCH("],",RIGHT(BC5,LEN(BC5)-SEARCH("topics"":[",BC5)-8))-1), """", ""), ",",", "),"No Keywords in Git"))</f>
        <v>No Git-Repo</v>
      </c>
      <c r="BI5" s="59" t="s">
        <v>68</v>
      </c>
      <c r="BL5" s="59" t="s">
        <v>69</v>
      </c>
    </row>
    <row r="6" spans="1:67" s="59" customFormat="1" ht="14.25" customHeight="1">
      <c r="A6" s="59">
        <v>2</v>
      </c>
      <c r="B6" s="59" t="s">
        <v>70</v>
      </c>
      <c r="C6" s="59" t="s">
        <v>71</v>
      </c>
      <c r="D6" s="60"/>
      <c r="E6" s="61"/>
      <c r="F6" s="62"/>
      <c r="G6" s="63"/>
      <c r="H6" s="62"/>
      <c r="I6" s="62"/>
      <c r="J6" s="62" t="s">
        <v>62</v>
      </c>
      <c r="K6" s="61"/>
      <c r="L6" s="62"/>
      <c r="M6" s="62"/>
      <c r="N6" s="61"/>
      <c r="O6" s="62"/>
      <c r="P6" s="62"/>
      <c r="Q6" s="61"/>
      <c r="R6" s="62"/>
      <c r="S6" s="62"/>
      <c r="T6" s="62"/>
      <c r="U6" s="63"/>
      <c r="V6" s="62"/>
      <c r="W6" s="62"/>
      <c r="X6" s="62"/>
      <c r="Y6" s="61"/>
      <c r="Z6" s="62"/>
      <c r="AA6" s="62"/>
      <c r="AB6" s="61"/>
      <c r="AC6" s="62"/>
      <c r="AD6" s="62"/>
      <c r="AE6" s="62"/>
      <c r="AF6" s="62"/>
      <c r="AG6" s="62"/>
      <c r="AH6" s="64"/>
      <c r="AJ6" s="77"/>
      <c r="AL6" s="65"/>
      <c r="AM6" s="64"/>
      <c r="AN6" s="64"/>
      <c r="AQ6" s="65"/>
      <c r="AR6" s="59" t="s">
        <v>72</v>
      </c>
      <c r="AS6" s="66" t="s">
        <v>62</v>
      </c>
      <c r="AT6" s="66"/>
      <c r="AU6" s="66"/>
      <c r="AV6" s="67">
        <v>45280</v>
      </c>
      <c r="AY6" s="68" t="s">
        <v>73</v>
      </c>
      <c r="AZ6" s="68"/>
      <c r="BA6" s="68"/>
      <c r="BB6" s="68" t="str">
        <f>_xlfn.CONCAT("https://api.github.com/repos/",RIGHT(AY6,LEN(AY6)-SEARCH("github.com/",AY6)-10))</f>
        <v>https://api.github.com/repos/VladimirAlexiev/rdf2rml</v>
      </c>
      <c r="BC6" s="59" t="e">
        <f>_xlfn.WEBSERVICE(_xlfn.CONCAT("https://api.github.com/repos/",RIGHT(AY6,LEN(AY6)-SEARCH("github.com/",AY6)-10)))</f>
        <v>#VALUE!</v>
      </c>
      <c r="BD6" s="69" t="str">
        <f t="shared" ref="BD6:BD67" si="3">IF(ISERROR(BC6), IF(ISBLANK(BE6),"No Git-Repo", BE6), LEFT(RIGHT($BC6,LEN($BC6)-SEARCH("description",$BC6)- 13),FIND("""",RIGHT($BC6,LEN($BC6)-SEARCH("description",$BC6)- 13))-1))</f>
        <v>No Git-Repo</v>
      </c>
      <c r="BE6" s="69"/>
      <c r="BF6" s="59" t="str">
        <f t="shared" si="0"/>
        <v>No Git-Repo</v>
      </c>
      <c r="BG6" s="59" t="str">
        <f t="shared" si="1"/>
        <v>No Git-Repo</v>
      </c>
      <c r="BH6" s="69" t="str">
        <f t="shared" si="2"/>
        <v>No Git-Repo</v>
      </c>
      <c r="BL6" s="59" t="str">
        <f>_xlfn.WEBSERVICE("https://api.github.com/rate_limit")</f>
        <v xml:space="preserve">{"resources":{"core":{"limit":60,"remaining":38,"reset":1710400850,"used":22,"resource":"core"},"graphql":{"limit":0,"remaining":0,"reset":1710400851,"used":0,"resource":"graphql"},"integration_manifest":{"limit":5000,"remaining":5000,"reset":1710400851,"used":0,"resource":"integration_manifest"},"search":{"limit":10,"remaining":10,"reset":1710397311,"used":0,"resource":"search"}},"rate":{"limit":60,"remaining":38,"reset":1710400850,"used":22,"resource":"core"}}
</v>
      </c>
    </row>
    <row r="7" spans="1:67" s="59" customFormat="1" ht="14.25" customHeight="1">
      <c r="A7" s="59">
        <v>3</v>
      </c>
      <c r="B7" s="59" t="s">
        <v>74</v>
      </c>
      <c r="C7" s="59" t="s">
        <v>75</v>
      </c>
      <c r="D7" s="60"/>
      <c r="E7" s="61"/>
      <c r="F7" s="62"/>
      <c r="G7" s="63"/>
      <c r="H7" s="62" t="s">
        <v>62</v>
      </c>
      <c r="I7" s="62"/>
      <c r="J7" s="62"/>
      <c r="K7" s="61"/>
      <c r="L7" s="62"/>
      <c r="M7" s="62"/>
      <c r="N7" s="61"/>
      <c r="O7" s="62"/>
      <c r="P7" s="62"/>
      <c r="Q7" s="61"/>
      <c r="R7" s="62" t="s">
        <v>62</v>
      </c>
      <c r="S7" s="62"/>
      <c r="T7" s="62"/>
      <c r="U7" s="63"/>
      <c r="V7" s="62"/>
      <c r="W7" s="62"/>
      <c r="X7" s="62"/>
      <c r="Y7" s="61"/>
      <c r="Z7" s="62"/>
      <c r="AA7" s="62"/>
      <c r="AB7" s="61"/>
      <c r="AC7" s="62"/>
      <c r="AD7" s="62" t="s">
        <v>62</v>
      </c>
      <c r="AE7" s="62"/>
      <c r="AF7" s="62"/>
      <c r="AG7" s="62"/>
      <c r="AH7" s="64"/>
      <c r="AJ7" s="77"/>
      <c r="AL7" s="65"/>
      <c r="AM7" s="64"/>
      <c r="AN7" s="64"/>
      <c r="AQ7" s="65"/>
      <c r="AR7" s="59" t="s">
        <v>76</v>
      </c>
      <c r="AS7" s="66" t="s">
        <v>62</v>
      </c>
      <c r="AT7" s="66" t="s">
        <v>62</v>
      </c>
      <c r="AU7" s="66"/>
      <c r="AV7" s="67">
        <v>45280</v>
      </c>
      <c r="AX7" s="68" t="s">
        <v>75</v>
      </c>
      <c r="AY7" s="59" t="s">
        <v>77</v>
      </c>
      <c r="AZ7" s="59" t="s">
        <v>78</v>
      </c>
      <c r="BB7" s="68" t="str">
        <f>_xlfn.CONCAT("https://api.github.com/repos/",RIGHT(AY7,LEN(AY7)-SEARCH("github.com/",AY7)-10))</f>
        <v>https://api.github.com/repos/RDFLib/rdflib</v>
      </c>
      <c r="BC7" s="59" t="e">
        <f>_xlfn.WEBSERVICE(_xlfn.CONCAT("https://api.github.com/repos/",RIGHT(AY7,LEN(AY7)-SEARCH("github.com/",AY7)-10)))</f>
        <v>#VALUE!</v>
      </c>
      <c r="BD7" s="69" t="str">
        <f t="shared" si="3"/>
        <v>RDFLib is a pure Python package for working with RDF. RDFLib contains most things you need to work with RDF, including: parsers and serializers for RDF/XML, N3, NTriples, N-Quads, Turtle, TriX, Trig and JSON-LD; a Graph interface which can be backed by any one of a number of Store implementations; store implementations for in-memory, persistent on disk (Berkeley DB) and remote SPARQL endpoints; a SPARQL 1.1 implementation - supporting SPARQL 1.1 Queries and Update statements; and SPARQL function extension mechanisms.</v>
      </c>
      <c r="BE7" s="69" t="s">
        <v>79</v>
      </c>
      <c r="BF7" s="59" t="str">
        <f t="shared" si="0"/>
        <v>No Git-Repo</v>
      </c>
      <c r="BG7" s="59" t="str">
        <f t="shared" si="1"/>
        <v>No Git-Repo</v>
      </c>
      <c r="BH7" s="69" t="str">
        <f t="shared" si="2"/>
        <v>No Git-Repo</v>
      </c>
      <c r="BL7" s="85" t="e">
        <f>(LEFT(RIGHT(BL6,FIND("reset",BL6)-8),FIND(",",(RIGHT(BL6,FIND("reset",BL6)-8)))-1)+3600) / 86400 + 25569</f>
        <v>#VALUE!</v>
      </c>
    </row>
    <row r="8" spans="1:67" s="70" customFormat="1" ht="14.25" customHeight="1">
      <c r="A8" s="59">
        <v>4</v>
      </c>
      <c r="B8" s="59" t="s">
        <v>80</v>
      </c>
      <c r="C8" s="59" t="s">
        <v>81</v>
      </c>
      <c r="D8" s="60"/>
      <c r="E8" s="61"/>
      <c r="F8" s="62"/>
      <c r="G8" s="63"/>
      <c r="H8" s="62" t="s">
        <v>62</v>
      </c>
      <c r="I8" s="62"/>
      <c r="J8" s="62"/>
      <c r="K8" s="61"/>
      <c r="L8" s="62"/>
      <c r="M8" s="62"/>
      <c r="N8" s="61"/>
      <c r="O8" s="62" t="s">
        <v>62</v>
      </c>
      <c r="P8" s="62"/>
      <c r="Q8" s="61"/>
      <c r="R8" s="62" t="s">
        <v>62</v>
      </c>
      <c r="S8" s="62"/>
      <c r="T8" s="62"/>
      <c r="U8" s="63"/>
      <c r="V8" s="62" t="s">
        <v>62</v>
      </c>
      <c r="W8" s="62"/>
      <c r="X8" s="62"/>
      <c r="Y8" s="61"/>
      <c r="Z8" s="62"/>
      <c r="AA8" s="62"/>
      <c r="AB8" s="61"/>
      <c r="AC8" s="62"/>
      <c r="AD8" s="62"/>
      <c r="AE8" s="62"/>
      <c r="AF8" s="62"/>
      <c r="AG8" s="62"/>
      <c r="AH8" s="64" t="s">
        <v>62</v>
      </c>
      <c r="AI8" s="59"/>
      <c r="AJ8" s="77"/>
      <c r="AK8" s="59" t="s">
        <v>62</v>
      </c>
      <c r="AL8" s="65"/>
      <c r="AM8" s="64" t="s">
        <v>62</v>
      </c>
      <c r="AN8" s="64"/>
      <c r="AO8" s="59"/>
      <c r="AP8" s="59"/>
      <c r="AQ8" s="65"/>
      <c r="AR8" s="59" t="s">
        <v>76</v>
      </c>
      <c r="AS8" s="66" t="s">
        <v>62</v>
      </c>
      <c r="AT8" s="66" t="s">
        <v>62</v>
      </c>
      <c r="AU8" s="66"/>
      <c r="AV8" s="67">
        <v>45280</v>
      </c>
      <c r="AW8" s="68" t="s">
        <v>82</v>
      </c>
      <c r="AX8" s="68" t="s">
        <v>75</v>
      </c>
      <c r="AY8" s="68" t="s">
        <v>83</v>
      </c>
      <c r="AZ8" s="68" t="s">
        <v>84</v>
      </c>
      <c r="BA8" s="59" t="s">
        <v>85</v>
      </c>
      <c r="BB8" s="68" t="str">
        <f>_xlfn.CONCAT("https://api.github.com/repos/",RIGHT(AY8,LEN(AY8)-SEARCH("github.com/",AY8)-10))</f>
        <v>https://api.github.com/repos/apache/jena</v>
      </c>
      <c r="BC8" s="59" t="e">
        <f t="shared" ref="BC8:BC11" si="4">_xlfn.WEBSERVICE(_xlfn.CONCAT("https://api.github.com/repos/",RIGHT(AY8,LEN(AY8)-SEARCH("github.com/",AY8)-10)))</f>
        <v>#VALUE!</v>
      </c>
      <c r="BD8" s="69" t="str">
        <f t="shared" si="3"/>
        <v>Apache Jena (or Jena in short) is a free and open source Java framework for building semantic web and Linked Data applications. The framework is composed of different APIs interacting together to process RDF data, including APIs for direct RDF data manipulation, SPARQL querying with support for federated queries and free text search, persisting data, OWL, inference and rules.</v>
      </c>
      <c r="BE8" s="69" t="s">
        <v>86</v>
      </c>
      <c r="BF8" s="59" t="str">
        <f t="shared" si="0"/>
        <v>No Git-Repo</v>
      </c>
      <c r="BG8" s="59" t="str">
        <f t="shared" si="1"/>
        <v>No Git-Repo</v>
      </c>
      <c r="BH8" s="69" t="str">
        <f t="shared" si="2"/>
        <v>No Git-Repo</v>
      </c>
      <c r="BI8" s="59"/>
      <c r="BJ8" s="59"/>
      <c r="BK8" s="59"/>
      <c r="BL8" s="59"/>
      <c r="BM8" s="59"/>
      <c r="BN8" s="59"/>
      <c r="BO8" s="59"/>
    </row>
    <row r="9" spans="1:67" s="59" customFormat="1" ht="14.25" customHeight="1">
      <c r="A9" s="59">
        <v>6</v>
      </c>
      <c r="B9" s="59" t="s">
        <v>87</v>
      </c>
      <c r="C9" s="59" t="s">
        <v>88</v>
      </c>
      <c r="D9" s="60"/>
      <c r="E9" s="61"/>
      <c r="F9" s="62"/>
      <c r="G9" s="63"/>
      <c r="H9" s="62" t="s">
        <v>62</v>
      </c>
      <c r="I9" s="62"/>
      <c r="J9" s="62"/>
      <c r="K9" s="61"/>
      <c r="L9" s="62"/>
      <c r="M9" s="62"/>
      <c r="N9" s="61"/>
      <c r="O9" s="62"/>
      <c r="P9" s="62"/>
      <c r="Q9" s="61"/>
      <c r="R9" s="62" t="s">
        <v>62</v>
      </c>
      <c r="S9" s="62"/>
      <c r="T9" s="62"/>
      <c r="U9" s="63"/>
      <c r="V9" s="62"/>
      <c r="W9" s="62"/>
      <c r="X9" s="62"/>
      <c r="Y9" s="61"/>
      <c r="Z9" s="62"/>
      <c r="AA9" s="62"/>
      <c r="AB9" s="61" t="s">
        <v>62</v>
      </c>
      <c r="AC9" s="62"/>
      <c r="AD9" s="62"/>
      <c r="AE9" s="62"/>
      <c r="AF9" s="62"/>
      <c r="AG9" s="62"/>
      <c r="AH9" s="64"/>
      <c r="AJ9" s="77"/>
      <c r="AK9" s="59" t="s">
        <v>62</v>
      </c>
      <c r="AL9" s="65"/>
      <c r="AM9" s="64" t="s">
        <v>62</v>
      </c>
      <c r="AN9" s="64"/>
      <c r="AQ9" s="65"/>
      <c r="AR9" s="59" t="s">
        <v>76</v>
      </c>
      <c r="AS9" s="66" t="s">
        <v>62</v>
      </c>
      <c r="AT9" s="66" t="s">
        <v>62</v>
      </c>
      <c r="AU9" s="66"/>
      <c r="AV9" s="67">
        <v>45280</v>
      </c>
      <c r="AW9" s="68" t="s">
        <v>89</v>
      </c>
      <c r="AX9" s="68"/>
      <c r="AY9" s="68" t="s">
        <v>90</v>
      </c>
      <c r="AZ9" s="68" t="s">
        <v>78</v>
      </c>
      <c r="BA9" s="68" t="s">
        <v>91</v>
      </c>
      <c r="BB9" s="68" t="e">
        <f t="shared" ref="BB9:BB67" si="5">_xlfn.CONCAT("https://api.github.com/repos/",RIGHT(AY9,LEN(AY9)-SEARCH("github.com/",AY9)-10))</f>
        <v>#VALUE!</v>
      </c>
      <c r="BC9" s="59" t="e">
        <f t="shared" si="4"/>
        <v>#VALUE!</v>
      </c>
      <c r="BD9" s="69" t="str">
        <f t="shared" si="3"/>
        <v>Owlready2 is a package for ontology-oriented programming in Python. It can load OWL 2.0 ontologies as Python objects, modify them, save them, and perform reasoning via HermiT (included). Owlready2 allows a transparent access to OWL ontologies (contrary to usual Java-based API).</v>
      </c>
      <c r="BE9" s="69" t="s">
        <v>92</v>
      </c>
      <c r="BF9" s="59" t="str">
        <f t="shared" si="0"/>
        <v>No Git-Repo</v>
      </c>
      <c r="BG9" s="59" t="str">
        <f t="shared" si="1"/>
        <v>No Git-Repo</v>
      </c>
      <c r="BH9" s="69" t="str">
        <f t="shared" si="2"/>
        <v>No Git-Repo</v>
      </c>
      <c r="BJ9" s="69"/>
    </row>
    <row r="10" spans="1:67" s="59" customFormat="1" ht="14.25" customHeight="1">
      <c r="A10" s="59">
        <v>7</v>
      </c>
      <c r="B10" s="59" t="s">
        <v>93</v>
      </c>
      <c r="C10" s="59" t="s">
        <v>94</v>
      </c>
      <c r="D10" s="60"/>
      <c r="E10" s="61"/>
      <c r="F10" s="62" t="s">
        <v>62</v>
      </c>
      <c r="G10" s="63" t="s">
        <v>62</v>
      </c>
      <c r="H10" s="62"/>
      <c r="I10" s="62"/>
      <c r="J10" s="62"/>
      <c r="K10" s="61"/>
      <c r="L10" s="62"/>
      <c r="M10" s="62"/>
      <c r="N10" s="61"/>
      <c r="O10" s="62" t="s">
        <v>62</v>
      </c>
      <c r="P10" s="62"/>
      <c r="Q10" s="61"/>
      <c r="R10" s="62" t="s">
        <v>62</v>
      </c>
      <c r="S10" s="62" t="s">
        <v>62</v>
      </c>
      <c r="T10" s="62"/>
      <c r="U10" s="63"/>
      <c r="V10" s="62"/>
      <c r="W10" s="62" t="s">
        <v>62</v>
      </c>
      <c r="X10" s="62"/>
      <c r="Y10" s="61"/>
      <c r="Z10" s="62"/>
      <c r="AA10" s="62"/>
      <c r="AB10" s="61"/>
      <c r="AC10" s="62"/>
      <c r="AD10" s="62"/>
      <c r="AE10" s="62"/>
      <c r="AF10" s="62"/>
      <c r="AG10" s="62"/>
      <c r="AH10" s="64"/>
      <c r="AJ10" s="77"/>
      <c r="AL10" s="65" t="s">
        <v>62</v>
      </c>
      <c r="AM10" s="64"/>
      <c r="AN10" s="64"/>
      <c r="AQ10" s="65"/>
      <c r="AR10" s="59" t="s">
        <v>63</v>
      </c>
      <c r="AS10" s="66" t="s">
        <v>62</v>
      </c>
      <c r="AT10" s="66" t="s">
        <v>62</v>
      </c>
      <c r="AU10" s="66"/>
      <c r="AV10" s="67">
        <v>45280</v>
      </c>
      <c r="AW10" s="68" t="s">
        <v>95</v>
      </c>
      <c r="AX10" s="68" t="s">
        <v>94</v>
      </c>
      <c r="AY10" s="71" t="s">
        <v>96</v>
      </c>
      <c r="BB10" s="68" t="e">
        <f t="shared" si="5"/>
        <v>#VALUE!</v>
      </c>
      <c r="BC10" s="59" t="e">
        <f t="shared" si="4"/>
        <v>#VALUE!</v>
      </c>
      <c r="BD10" s="69" t="str">
        <f t="shared" si="3"/>
        <v>OntoText GraphDB is a highly efficient and robust graph database with RDF and SPARQL support. It provides a number of reasoning profiles, namely, RDFS, RDFS+, OWL-Horst, OWL-Max, OWL2-QL and OWL2-RL. Besides the core functionality of a triplestore, GraphDB offers a workbench GUI for managing repositories, visualizing data for exploration, querying data with SPARQL and integrating tabular data through OntoRefine. Moreover, GraphDB allows the creation of SHACL repositories for which integrated data is validated against a given number of SHACL shapes.</v>
      </c>
      <c r="BE10" s="69" t="s">
        <v>97</v>
      </c>
      <c r="BF10" s="59" t="str">
        <f t="shared" si="0"/>
        <v>No Git-Repo</v>
      </c>
      <c r="BG10" s="59" t="str">
        <f t="shared" si="1"/>
        <v>No Git-Repo</v>
      </c>
      <c r="BH10" s="69" t="str">
        <f t="shared" si="2"/>
        <v>No Git-Repo</v>
      </c>
      <c r="BJ10" s="69"/>
      <c r="BL10" s="68" t="s">
        <v>98</v>
      </c>
    </row>
    <row r="11" spans="1:67" s="59" customFormat="1" ht="14.25" customHeight="1">
      <c r="A11" s="59">
        <v>8</v>
      </c>
      <c r="B11" s="59" t="s">
        <v>99</v>
      </c>
      <c r="C11" s="59" t="s">
        <v>100</v>
      </c>
      <c r="D11" s="60"/>
      <c r="E11" s="61"/>
      <c r="F11" s="62"/>
      <c r="G11" s="63"/>
      <c r="H11" s="62"/>
      <c r="I11" s="62"/>
      <c r="J11" s="62"/>
      <c r="K11" s="61"/>
      <c r="L11" s="62"/>
      <c r="M11" s="62"/>
      <c r="N11" s="61"/>
      <c r="O11" s="62"/>
      <c r="P11" s="62"/>
      <c r="Q11" s="61" t="s">
        <v>62</v>
      </c>
      <c r="R11" s="62" t="s">
        <v>62</v>
      </c>
      <c r="S11" s="62"/>
      <c r="T11" s="62"/>
      <c r="U11" s="63"/>
      <c r="V11" s="62"/>
      <c r="W11" s="62"/>
      <c r="X11" s="62" t="s">
        <v>62</v>
      </c>
      <c r="Y11" s="61"/>
      <c r="Z11" s="62"/>
      <c r="AA11" s="62"/>
      <c r="AB11" s="61"/>
      <c r="AC11" s="62"/>
      <c r="AD11" s="62" t="s">
        <v>62</v>
      </c>
      <c r="AE11" s="62"/>
      <c r="AF11" s="62"/>
      <c r="AG11" s="62"/>
      <c r="AH11" s="64"/>
      <c r="AJ11" s="77"/>
      <c r="AL11" s="65"/>
      <c r="AM11" s="64"/>
      <c r="AN11" s="64"/>
      <c r="AQ11" s="65"/>
      <c r="AR11" s="59" t="s">
        <v>72</v>
      </c>
      <c r="AS11" s="66" t="s">
        <v>62</v>
      </c>
      <c r="AT11" s="66" t="s">
        <v>62</v>
      </c>
      <c r="AU11" s="66"/>
      <c r="AV11" s="67">
        <v>45280</v>
      </c>
      <c r="AW11" s="68" t="s">
        <v>101</v>
      </c>
      <c r="AX11" s="68" t="s">
        <v>100</v>
      </c>
      <c r="AY11" s="68" t="s">
        <v>102</v>
      </c>
      <c r="AZ11" s="68"/>
      <c r="BA11" s="68"/>
      <c r="BB11" s="68" t="str">
        <f>_xlfn.CONCAT("https://api.github.com/repos/",RIGHT(AY11,LEN(AY11)-SEARCH("github.com/",AY11)-10))</f>
        <v>https://api.github.com/repos/openlink/virtuoso-opensource</v>
      </c>
      <c r="BC11" s="59" t="e">
        <f t="shared" si="4"/>
        <v>#VALUE!</v>
      </c>
      <c r="BD11" s="69" t="str">
        <f t="shared" si="3"/>
        <v>No Git-Repo</v>
      </c>
      <c r="BE11" s="69"/>
      <c r="BF11" s="59" t="str">
        <f t="shared" si="0"/>
        <v>No Git-Repo</v>
      </c>
      <c r="BG11" s="59" t="str">
        <f t="shared" si="1"/>
        <v>No Git-Repo</v>
      </c>
      <c r="BH11" s="69" t="str">
        <f t="shared" si="2"/>
        <v>No Git-Repo</v>
      </c>
      <c r="BJ11" s="69"/>
      <c r="BK11" s="59" t="s">
        <v>103</v>
      </c>
      <c r="BL11" s="59" t="s">
        <v>104</v>
      </c>
    </row>
    <row r="12" spans="1:67" s="70" customFormat="1" ht="14.25" customHeight="1">
      <c r="A12" s="59">
        <v>9</v>
      </c>
      <c r="B12" s="59" t="s">
        <v>105</v>
      </c>
      <c r="C12" s="59" t="s">
        <v>100</v>
      </c>
      <c r="D12" s="60"/>
      <c r="E12" s="61"/>
      <c r="F12" s="62"/>
      <c r="G12" s="63"/>
      <c r="H12" s="62"/>
      <c r="I12" s="62"/>
      <c r="J12" s="62"/>
      <c r="K12" s="61"/>
      <c r="L12" s="62"/>
      <c r="M12" s="62"/>
      <c r="N12" s="61"/>
      <c r="O12" s="62"/>
      <c r="P12" s="62"/>
      <c r="Q12" s="61" t="s">
        <v>62</v>
      </c>
      <c r="R12" s="62" t="s">
        <v>62</v>
      </c>
      <c r="S12" s="62"/>
      <c r="T12" s="62"/>
      <c r="U12" s="63"/>
      <c r="V12" s="62"/>
      <c r="W12" s="62"/>
      <c r="X12" s="62" t="s">
        <v>62</v>
      </c>
      <c r="Y12" s="61"/>
      <c r="Z12" s="62"/>
      <c r="AA12" s="62"/>
      <c r="AB12" s="61"/>
      <c r="AC12" s="62"/>
      <c r="AD12" s="62" t="s">
        <v>62</v>
      </c>
      <c r="AE12" s="62"/>
      <c r="AF12" s="62"/>
      <c r="AG12" s="62"/>
      <c r="AH12" s="64"/>
      <c r="AI12" s="59"/>
      <c r="AJ12" s="77"/>
      <c r="AK12" s="59"/>
      <c r="AL12" s="65"/>
      <c r="AM12" s="64"/>
      <c r="AN12" s="64"/>
      <c r="AO12" s="59"/>
      <c r="AP12" s="59"/>
      <c r="AQ12" s="65"/>
      <c r="AR12" s="59" t="s">
        <v>63</v>
      </c>
      <c r="AS12" s="66" t="s">
        <v>62</v>
      </c>
      <c r="AT12" s="66"/>
      <c r="AU12" s="66"/>
      <c r="AV12" s="67">
        <v>45280</v>
      </c>
      <c r="AW12" s="68" t="s">
        <v>106</v>
      </c>
      <c r="AX12" s="68" t="s">
        <v>100</v>
      </c>
      <c r="AY12" s="72" t="s">
        <v>107</v>
      </c>
      <c r="AZ12" s="59" t="s">
        <v>108</v>
      </c>
      <c r="BA12" s="72" t="s">
        <v>109</v>
      </c>
      <c r="BB12" s="68" t="e">
        <f t="shared" si="5"/>
        <v>#VALUE!</v>
      </c>
      <c r="BC12" s="59" t="e">
        <f t="shared" ref="BC12:BC18" si="6">_xlfn.WEBSERVICE(_xlfn.CONCAT("https://api.github.com/repos/",RIGHT(AY12,LEN(AY12)-SEARCH("github.com/",AY12)-10)))</f>
        <v>#VALUE!</v>
      </c>
      <c r="BD12" s="69" t="str">
        <f t="shared" si="3"/>
        <v>Enables the construction and deployment of Knowledge Graphs atop existing data exposed by APIs such as HTTP, ODBC, JDBC, ADO.NET, OLE DB, XMLA, and many service-specific APIs (e.g., LinkedIn, Crunchbase, Twitter, Facebook, etc.)</v>
      </c>
      <c r="BE12" s="69" t="s">
        <v>110</v>
      </c>
      <c r="BF12" s="59" t="str">
        <f t="shared" si="0"/>
        <v>No Git-Repo</v>
      </c>
      <c r="BG12" s="59" t="str">
        <f t="shared" si="1"/>
        <v>No Git-Repo</v>
      </c>
      <c r="BH12" s="69" t="str">
        <f t="shared" si="2"/>
        <v>No Git-Repo</v>
      </c>
      <c r="BI12" s="59"/>
      <c r="BJ12" s="59"/>
      <c r="BK12" s="59"/>
      <c r="BL12" s="68" t="s">
        <v>111</v>
      </c>
      <c r="BM12" s="59"/>
      <c r="BN12" s="59"/>
      <c r="BO12" s="59"/>
    </row>
    <row r="13" spans="1:67" s="59" customFormat="1" ht="14.25" customHeight="1">
      <c r="A13" s="59">
        <v>10</v>
      </c>
      <c r="B13" s="59" t="s">
        <v>112</v>
      </c>
      <c r="C13" s="59" t="s">
        <v>113</v>
      </c>
      <c r="D13" s="60"/>
      <c r="E13" s="61"/>
      <c r="F13" s="62"/>
      <c r="G13" s="63"/>
      <c r="H13" s="62"/>
      <c r="I13" s="62"/>
      <c r="J13" s="62"/>
      <c r="K13" s="61"/>
      <c r="L13" s="62"/>
      <c r="M13" s="62"/>
      <c r="N13" s="61"/>
      <c r="O13" s="62"/>
      <c r="P13" s="62"/>
      <c r="Q13" s="61"/>
      <c r="R13" s="62" t="s">
        <v>62</v>
      </c>
      <c r="S13" s="62"/>
      <c r="T13" s="62"/>
      <c r="U13" s="63"/>
      <c r="V13" s="62"/>
      <c r="W13" s="62" t="s">
        <v>62</v>
      </c>
      <c r="X13" s="62"/>
      <c r="Y13" s="61"/>
      <c r="Z13" s="62"/>
      <c r="AA13" s="62"/>
      <c r="AB13" s="61"/>
      <c r="AC13" s="62"/>
      <c r="AD13" s="62"/>
      <c r="AE13" s="62"/>
      <c r="AF13" s="62"/>
      <c r="AG13" s="62"/>
      <c r="AH13" s="64"/>
      <c r="AJ13" s="77"/>
      <c r="AL13" s="65"/>
      <c r="AM13" s="64" t="s">
        <v>62</v>
      </c>
      <c r="AN13" s="64"/>
      <c r="AQ13" s="65"/>
      <c r="AR13" s="59" t="s">
        <v>76</v>
      </c>
      <c r="AS13" s="66" t="s">
        <v>62</v>
      </c>
      <c r="AT13" s="66"/>
      <c r="AU13" s="66"/>
      <c r="AV13" s="67">
        <v>45280</v>
      </c>
      <c r="AX13" s="68" t="s">
        <v>113</v>
      </c>
      <c r="AY13" s="68" t="s">
        <v>114</v>
      </c>
      <c r="AZ13" s="68"/>
      <c r="BA13" s="68"/>
      <c r="BB13" s="68" t="str">
        <f>_xlfn.CONCAT("https://api.github.com/repos/",RIGHT(AY13,LEN(AY13)-SEARCH("github.com/",AY13)-10))</f>
        <v>https://api.github.com/repos/oxigraph/oxigraph</v>
      </c>
      <c r="BC13" s="59" t="e">
        <f>_xlfn.WEBSERVICE(_xlfn.CONCAT("https://api.github.com/repos/",RIGHT(AY13,LEN(AY13)-SEARCH("github.com/",AY13)-10)))</f>
        <v>#VALUE!</v>
      </c>
      <c r="BD13" s="69" t="str">
        <f t="shared" si="3"/>
        <v>No Git-Repo</v>
      </c>
      <c r="BE13" s="69"/>
      <c r="BF13" s="59" t="str">
        <f t="shared" si="0"/>
        <v>No Git-Repo</v>
      </c>
      <c r="BG13" s="59" t="str">
        <f t="shared" si="1"/>
        <v>No Git-Repo</v>
      </c>
      <c r="BH13" s="69" t="str">
        <f t="shared" si="2"/>
        <v>No Git-Repo</v>
      </c>
      <c r="BJ13" s="69" t="s">
        <v>115</v>
      </c>
      <c r="BL13" s="68" t="s">
        <v>116</v>
      </c>
    </row>
    <row r="14" spans="1:67" s="59" customFormat="1" ht="14.25" customHeight="1">
      <c r="A14" s="59">
        <v>11</v>
      </c>
      <c r="B14" s="59" t="s">
        <v>117</v>
      </c>
      <c r="C14" s="59" t="s">
        <v>118</v>
      </c>
      <c r="D14" s="60"/>
      <c r="E14" s="61"/>
      <c r="F14" s="62"/>
      <c r="G14" s="63"/>
      <c r="H14" s="62"/>
      <c r="I14" s="62"/>
      <c r="J14" s="62"/>
      <c r="K14" s="61"/>
      <c r="L14" s="62"/>
      <c r="M14" s="62"/>
      <c r="N14" s="61"/>
      <c r="O14" s="62"/>
      <c r="P14" s="62"/>
      <c r="Q14" s="61"/>
      <c r="R14" s="62"/>
      <c r="S14" s="62"/>
      <c r="T14" s="62"/>
      <c r="U14" s="63" t="s">
        <v>62</v>
      </c>
      <c r="V14" s="62"/>
      <c r="W14" s="62"/>
      <c r="X14" s="62"/>
      <c r="Y14" s="61"/>
      <c r="Z14" s="62"/>
      <c r="AA14" s="62"/>
      <c r="AB14" s="61"/>
      <c r="AC14" s="62"/>
      <c r="AD14" s="62"/>
      <c r="AE14" s="62"/>
      <c r="AF14" s="62"/>
      <c r="AG14" s="62"/>
      <c r="AH14" s="64"/>
      <c r="AJ14" s="77"/>
      <c r="AL14" s="65"/>
      <c r="AM14" s="64"/>
      <c r="AN14" s="64"/>
      <c r="AQ14" s="65"/>
      <c r="AR14" s="59" t="s">
        <v>63</v>
      </c>
      <c r="AS14" s="66" t="s">
        <v>62</v>
      </c>
      <c r="AT14" s="66"/>
      <c r="AU14" s="66"/>
      <c r="AV14" s="67">
        <v>45280</v>
      </c>
      <c r="AX14" s="68" t="s">
        <v>118</v>
      </c>
      <c r="AY14" s="68" t="s">
        <v>119</v>
      </c>
      <c r="AZ14" s="68"/>
      <c r="BA14" s="68"/>
      <c r="BB14" s="68" t="str">
        <f>_xlfn.CONCAT("https://api.github.com/repos/",RIGHT(AY14,LEN(AY14)-SEARCH("github.com/",AY14)-10))</f>
        <v>https://api.github.com/repos/SemanticComputing/dbpedia-sampo-ui-demo</v>
      </c>
      <c r="BC14" s="59" t="e">
        <f>_xlfn.WEBSERVICE(_xlfn.CONCAT("https://api.github.com/repos/",RIGHT(AY14,LEN(AY14)-SEARCH("github.com/",AY14)-10)))</f>
        <v>#VALUE!</v>
      </c>
      <c r="BD14" s="69" t="str">
        <f t="shared" si="3"/>
        <v>No Git-Repo</v>
      </c>
      <c r="BE14" s="69"/>
      <c r="BF14" s="59" t="str">
        <f t="shared" si="0"/>
        <v>No Git-Repo</v>
      </c>
      <c r="BG14" s="59" t="str">
        <f t="shared" si="1"/>
        <v>No Git-Repo</v>
      </c>
      <c r="BH14" s="69" t="str">
        <f t="shared" si="2"/>
        <v>No Git-Repo</v>
      </c>
      <c r="BJ14" s="69" t="s">
        <v>120</v>
      </c>
    </row>
    <row r="15" spans="1:67" s="59" customFormat="1" ht="14.25" customHeight="1">
      <c r="A15" s="59">
        <v>12</v>
      </c>
      <c r="B15" s="59" t="s">
        <v>121</v>
      </c>
      <c r="C15" s="59" t="s">
        <v>122</v>
      </c>
      <c r="D15" s="60"/>
      <c r="E15" s="61"/>
      <c r="F15" s="62"/>
      <c r="G15" s="63"/>
      <c r="H15" s="62"/>
      <c r="I15" s="62"/>
      <c r="J15" s="62"/>
      <c r="K15" s="61"/>
      <c r="L15" s="62"/>
      <c r="M15" s="62"/>
      <c r="N15" s="61"/>
      <c r="O15" s="62"/>
      <c r="P15" s="62"/>
      <c r="Q15" s="61"/>
      <c r="R15" s="62" t="s">
        <v>62</v>
      </c>
      <c r="S15" s="62"/>
      <c r="T15" s="62"/>
      <c r="U15" s="63"/>
      <c r="V15" s="62"/>
      <c r="W15" s="62" t="s">
        <v>62</v>
      </c>
      <c r="X15" s="62"/>
      <c r="Y15" s="61"/>
      <c r="Z15" s="62"/>
      <c r="AA15" s="62"/>
      <c r="AB15" s="61"/>
      <c r="AC15" s="62"/>
      <c r="AD15" s="62"/>
      <c r="AE15" s="62"/>
      <c r="AF15" s="62"/>
      <c r="AG15" s="62"/>
      <c r="AH15" s="64"/>
      <c r="AJ15" s="77"/>
      <c r="AL15" s="65"/>
      <c r="AM15" s="64"/>
      <c r="AN15" s="64"/>
      <c r="AQ15" s="65"/>
      <c r="AR15" s="59" t="s">
        <v>72</v>
      </c>
      <c r="AS15" s="66" t="s">
        <v>62</v>
      </c>
      <c r="AT15" s="66"/>
      <c r="AU15" s="66"/>
      <c r="AV15" s="67">
        <v>45280</v>
      </c>
      <c r="AY15" s="68" t="s">
        <v>123</v>
      </c>
      <c r="BB15" s="68" t="str">
        <f>_xlfn.CONCAT("https://api.github.com/repos/",RIGHT(AY15,LEN(AY15)-SEARCH("github.com/",AY15)-10))</f>
        <v>https://api.github.com/repos/Remixman/Vedas</v>
      </c>
      <c r="BC15" s="59" t="e">
        <f>_xlfn.WEBSERVICE(_xlfn.CONCAT("https://api.github.com/repos/",RIGHT(AY15,LEN(AY15)-SEARCH("github.com/",AY15)-10)))</f>
        <v>#VALUE!</v>
      </c>
      <c r="BD15" s="69" t="str">
        <f t="shared" si="3"/>
        <v>No Git-Repo</v>
      </c>
      <c r="BE15" s="69"/>
      <c r="BF15" s="59" t="str">
        <f t="shared" si="0"/>
        <v>No Git-Repo</v>
      </c>
      <c r="BG15" s="59" t="str">
        <f t="shared" si="1"/>
        <v>No Git-Repo</v>
      </c>
      <c r="BH15" s="69" t="str">
        <f t="shared" si="2"/>
        <v>No Git-Repo</v>
      </c>
      <c r="BJ15" s="69" t="s">
        <v>124</v>
      </c>
    </row>
    <row r="16" spans="1:67" s="59" customFormat="1" ht="14.25" customHeight="1">
      <c r="A16" s="59">
        <v>13</v>
      </c>
      <c r="B16" s="59" t="s">
        <v>125</v>
      </c>
      <c r="C16" s="59" t="s">
        <v>126</v>
      </c>
      <c r="D16" s="60"/>
      <c r="E16" s="61"/>
      <c r="F16" s="62"/>
      <c r="G16" s="63"/>
      <c r="H16" s="62"/>
      <c r="I16" s="62"/>
      <c r="J16" s="62"/>
      <c r="K16" s="61"/>
      <c r="L16" s="62"/>
      <c r="M16" s="62"/>
      <c r="N16" s="61"/>
      <c r="O16" s="62"/>
      <c r="P16" s="62"/>
      <c r="Q16" s="61"/>
      <c r="R16" s="62" t="s">
        <v>62</v>
      </c>
      <c r="S16" s="62"/>
      <c r="T16" s="62"/>
      <c r="U16" s="63"/>
      <c r="V16" s="62"/>
      <c r="W16" s="62" t="s">
        <v>62</v>
      </c>
      <c r="X16" s="62"/>
      <c r="Y16" s="61"/>
      <c r="Z16" s="62"/>
      <c r="AA16" s="62"/>
      <c r="AB16" s="61"/>
      <c r="AC16" s="62"/>
      <c r="AD16" s="62"/>
      <c r="AE16" s="62"/>
      <c r="AF16" s="62"/>
      <c r="AG16" s="62"/>
      <c r="AH16" s="64"/>
      <c r="AJ16" s="77"/>
      <c r="AL16" s="65"/>
      <c r="AM16" s="64"/>
      <c r="AN16" s="64"/>
      <c r="AQ16" s="65"/>
      <c r="AR16" s="59" t="s">
        <v>72</v>
      </c>
      <c r="AS16" s="66" t="s">
        <v>62</v>
      </c>
      <c r="AT16" s="66"/>
      <c r="AU16" s="66"/>
      <c r="AV16" s="67">
        <v>45280</v>
      </c>
      <c r="AY16" s="68" t="s">
        <v>127</v>
      </c>
      <c r="BB16" s="68" t="str">
        <f>_xlfn.CONCAT("https://api.github.com/repos/",RIGHT(AY16,LEN(AY16)-SEARCH("github.com/",AY16)-10))</f>
        <v>https://api.github.com/repos/eBay/akutan</v>
      </c>
      <c r="BC16" s="59" t="e">
        <f>_xlfn.WEBSERVICE(_xlfn.CONCAT("https://api.github.com/repos/",RIGHT(AY16,LEN(AY16)-SEARCH("github.com/",AY16)-10)))</f>
        <v>#VALUE!</v>
      </c>
      <c r="BD16" s="69" t="str">
        <f t="shared" si="3"/>
        <v>No Git-Repo</v>
      </c>
      <c r="BE16" s="69"/>
      <c r="BF16" s="59" t="str">
        <f t="shared" si="0"/>
        <v>No Git-Repo</v>
      </c>
      <c r="BG16" s="59" t="str">
        <f t="shared" si="1"/>
        <v>No Git-Repo</v>
      </c>
      <c r="BH16" s="69" t="str">
        <f t="shared" si="2"/>
        <v>No Git-Repo</v>
      </c>
      <c r="BJ16" s="69" t="s">
        <v>128</v>
      </c>
    </row>
    <row r="17" spans="1:60" s="59" customFormat="1" ht="14.25" customHeight="1">
      <c r="A17" s="59">
        <v>14</v>
      </c>
      <c r="B17" s="59" t="s">
        <v>129</v>
      </c>
      <c r="C17" s="59" t="s">
        <v>130</v>
      </c>
      <c r="D17" s="60"/>
      <c r="E17" s="61"/>
      <c r="F17" s="62"/>
      <c r="G17" s="63"/>
      <c r="H17" s="62"/>
      <c r="I17" s="62"/>
      <c r="J17" s="62"/>
      <c r="K17" s="61"/>
      <c r="L17" s="62"/>
      <c r="M17" s="62"/>
      <c r="N17" s="61"/>
      <c r="O17" s="62"/>
      <c r="P17" s="62"/>
      <c r="Q17" s="61"/>
      <c r="R17" s="62" t="s">
        <v>62</v>
      </c>
      <c r="S17" s="62"/>
      <c r="T17" s="62"/>
      <c r="U17" s="63"/>
      <c r="V17" s="62"/>
      <c r="W17" s="62" t="s">
        <v>62</v>
      </c>
      <c r="X17" s="62"/>
      <c r="Y17" s="61"/>
      <c r="Z17" s="62"/>
      <c r="AA17" s="62"/>
      <c r="AB17" s="61"/>
      <c r="AC17" s="62"/>
      <c r="AD17" s="62"/>
      <c r="AE17" s="62"/>
      <c r="AF17" s="62"/>
      <c r="AG17" s="62"/>
      <c r="AH17" s="64"/>
      <c r="AJ17" s="77"/>
      <c r="AL17" s="65"/>
      <c r="AM17" s="64"/>
      <c r="AN17" s="64"/>
      <c r="AQ17" s="65"/>
      <c r="AR17" s="59" t="s">
        <v>72</v>
      </c>
      <c r="AS17" s="66" t="s">
        <v>62</v>
      </c>
      <c r="AT17" s="66"/>
      <c r="AU17" s="66"/>
      <c r="AV17" s="67">
        <v>45280</v>
      </c>
      <c r="AW17" s="68" t="s">
        <v>131</v>
      </c>
      <c r="AY17" s="68" t="s">
        <v>132</v>
      </c>
      <c r="BB17" s="68" t="str">
        <f>_xlfn.CONCAT("https://api.github.com/repos/",RIGHT(AY17,LEN(AY17)-SEARCH("github.com/",AY17)-10))</f>
        <v>https://api.github.com/repos/Merck/Halyard</v>
      </c>
      <c r="BC17" s="59" t="e">
        <f>_xlfn.WEBSERVICE(_xlfn.CONCAT("https://api.github.com/repos/",RIGHT(AY17,LEN(AY17)-SEARCH("github.com/",AY17)-10)))</f>
        <v>#VALUE!</v>
      </c>
      <c r="BD17" s="69" t="str">
        <f t="shared" si="3"/>
        <v>No Git-Repo</v>
      </c>
      <c r="BE17" s="69"/>
      <c r="BF17" s="59" t="str">
        <f t="shared" si="0"/>
        <v>No Git-Repo</v>
      </c>
      <c r="BG17" s="59" t="str">
        <f t="shared" si="1"/>
        <v>No Git-Repo</v>
      </c>
      <c r="BH17" s="69" t="str">
        <f t="shared" si="2"/>
        <v>No Git-Repo</v>
      </c>
    </row>
    <row r="18" spans="1:60" s="59" customFormat="1" ht="14.25" customHeight="1">
      <c r="A18" s="59">
        <v>15</v>
      </c>
      <c r="B18" s="59" t="s">
        <v>133</v>
      </c>
      <c r="C18" s="59" t="s">
        <v>134</v>
      </c>
      <c r="D18" s="60"/>
      <c r="E18" s="61"/>
      <c r="F18" s="62" t="s">
        <v>62</v>
      </c>
      <c r="G18" s="63" t="s">
        <v>62</v>
      </c>
      <c r="H18" s="62"/>
      <c r="I18" s="62" t="s">
        <v>62</v>
      </c>
      <c r="J18" s="62"/>
      <c r="K18" s="61"/>
      <c r="L18" s="62"/>
      <c r="M18" s="62"/>
      <c r="N18" s="61"/>
      <c r="O18" s="62"/>
      <c r="P18" s="62"/>
      <c r="Q18" s="61"/>
      <c r="R18" s="62" t="s">
        <v>62</v>
      </c>
      <c r="S18" s="62"/>
      <c r="T18" s="62"/>
      <c r="U18" s="63"/>
      <c r="V18" s="62"/>
      <c r="W18" s="62"/>
      <c r="X18" s="62" t="s">
        <v>62</v>
      </c>
      <c r="Y18" s="61"/>
      <c r="Z18" s="62"/>
      <c r="AA18" s="62" t="s">
        <v>62</v>
      </c>
      <c r="AB18" s="61"/>
      <c r="AC18" s="62"/>
      <c r="AD18" s="62" t="s">
        <v>62</v>
      </c>
      <c r="AE18" s="62"/>
      <c r="AF18" s="62"/>
      <c r="AG18" s="62"/>
      <c r="AH18" s="64"/>
      <c r="AJ18" s="77"/>
      <c r="AL18" s="65" t="s">
        <v>62</v>
      </c>
      <c r="AM18" s="64"/>
      <c r="AN18" s="64"/>
      <c r="AQ18" s="65"/>
      <c r="AR18" s="59" t="s">
        <v>63</v>
      </c>
      <c r="AS18" s="66" t="s">
        <v>62</v>
      </c>
      <c r="AT18" s="66" t="s">
        <v>62</v>
      </c>
      <c r="AU18" s="66"/>
      <c r="AV18" s="67">
        <v>45280</v>
      </c>
      <c r="AW18" s="68" t="s">
        <v>135</v>
      </c>
      <c r="AX18" s="68" t="s">
        <v>134</v>
      </c>
      <c r="BB18" s="68" t="e">
        <f t="shared" si="5"/>
        <v>#VALUE!</v>
      </c>
      <c r="BC18" s="59" t="e">
        <f t="shared" si="6"/>
        <v>#VALUE!</v>
      </c>
      <c r="BD18" s="69" t="str">
        <f t="shared" si="3"/>
        <v>Stardog is a commercial RDF database with support for SPARQL querying and OWL reasoning. It supports multiple reasoning profiles, namely RDFS and OWL2 QL, EL, RL, DL. Besides the core functionality of a triplestore, Stardog offers two graphical user interface solutions with Stardog studio and Stardog explorer. Studio makes it possible to easily manage different repositories in a Stardog database, and it provides basic tools to explore data in those repositories. Stardog explorer is a dedicated search engine on-top of a Stardog database.</v>
      </c>
      <c r="BE18" s="69" t="s">
        <v>136</v>
      </c>
      <c r="BF18" s="59" t="str">
        <f t="shared" si="0"/>
        <v>No Git-Repo</v>
      </c>
      <c r="BG18" s="59" t="str">
        <f t="shared" si="1"/>
        <v>No Git-Repo</v>
      </c>
      <c r="BH18" s="69" t="str">
        <f t="shared" si="2"/>
        <v>No Git-Repo</v>
      </c>
    </row>
    <row r="19" spans="1:60" s="59" customFormat="1" ht="14.25" customHeight="1">
      <c r="A19" s="59">
        <v>16</v>
      </c>
      <c r="B19" s="59" t="s">
        <v>137</v>
      </c>
      <c r="C19" s="59" t="s">
        <v>138</v>
      </c>
      <c r="D19" s="60"/>
      <c r="E19" s="61"/>
      <c r="F19" s="62"/>
      <c r="G19" s="63"/>
      <c r="H19" s="62"/>
      <c r="I19" s="62"/>
      <c r="J19" s="62"/>
      <c r="K19" s="61"/>
      <c r="L19" s="62"/>
      <c r="M19" s="62"/>
      <c r="N19" s="61"/>
      <c r="O19" s="62"/>
      <c r="P19" s="62"/>
      <c r="Q19" s="61"/>
      <c r="R19" s="62" t="s">
        <v>62</v>
      </c>
      <c r="S19" s="62"/>
      <c r="T19" s="62"/>
      <c r="U19" s="63"/>
      <c r="V19" s="62"/>
      <c r="W19" s="62" t="s">
        <v>62</v>
      </c>
      <c r="X19" s="62"/>
      <c r="Y19" s="61"/>
      <c r="Z19" s="62"/>
      <c r="AA19" s="62"/>
      <c r="AB19" s="61"/>
      <c r="AC19" s="62"/>
      <c r="AD19" s="7"/>
      <c r="AE19" s="7"/>
      <c r="AF19" s="7" t="s">
        <v>62</v>
      </c>
      <c r="AG19" s="7"/>
      <c r="AH19" s="64"/>
      <c r="AJ19" s="77"/>
      <c r="AL19" s="65"/>
      <c r="AM19" s="64"/>
      <c r="AN19" s="64"/>
      <c r="AQ19" s="65"/>
      <c r="AR19" s="59" t="s">
        <v>63</v>
      </c>
      <c r="AS19" s="66" t="s">
        <v>62</v>
      </c>
      <c r="AT19" s="66"/>
      <c r="AU19" s="66"/>
      <c r="AV19" s="67">
        <v>45280</v>
      </c>
      <c r="AW19" s="68" t="s">
        <v>139</v>
      </c>
      <c r="AX19" s="68"/>
      <c r="AY19" s="68" t="s">
        <v>140</v>
      </c>
      <c r="BB19" s="68" t="str">
        <f t="shared" ref="BB19:BB27" si="7">_xlfn.CONCAT("https://api.github.com/repos/",RIGHT(AY19,LEN(AY19)-SEARCH("github.com/",AY19)-10))</f>
        <v>https://api.github.com/repos/AI-team-UoA/Strabon</v>
      </c>
      <c r="BC19" s="59" t="e">
        <f t="shared" ref="BC19:BC45" si="8">_xlfn.WEBSERVICE(_xlfn.CONCAT("https://api.github.com/repos/",RIGHT(AY19,LEN(AY19)-SEARCH("github.com/",AY19)-10)))</f>
        <v>#VALUE!</v>
      </c>
      <c r="BD19" s="69" t="str">
        <f t="shared" si="3"/>
        <v>No Git-Repo</v>
      </c>
      <c r="BE19" s="69"/>
      <c r="BF19" s="59" t="str">
        <f t="shared" si="0"/>
        <v>No Git-Repo</v>
      </c>
      <c r="BG19" s="59" t="str">
        <f t="shared" si="1"/>
        <v>No Git-Repo</v>
      </c>
      <c r="BH19" s="69" t="str">
        <f t="shared" si="2"/>
        <v>No Git-Repo</v>
      </c>
    </row>
    <row r="20" spans="1:60" s="59" customFormat="1" ht="14.25" customHeight="1">
      <c r="A20" s="59">
        <v>17</v>
      </c>
      <c r="B20" s="59" t="s">
        <v>141</v>
      </c>
      <c r="C20" s="59" t="s">
        <v>142</v>
      </c>
      <c r="D20" s="60"/>
      <c r="E20" s="61"/>
      <c r="F20" s="62"/>
      <c r="G20" s="63"/>
      <c r="H20" s="62"/>
      <c r="I20" s="62"/>
      <c r="J20" s="62"/>
      <c r="K20" s="61"/>
      <c r="L20" s="62"/>
      <c r="M20" s="62"/>
      <c r="N20" s="61"/>
      <c r="O20" s="62"/>
      <c r="P20" s="62"/>
      <c r="Q20" s="61"/>
      <c r="R20" s="62" t="s">
        <v>62</v>
      </c>
      <c r="S20" s="62"/>
      <c r="T20" s="62"/>
      <c r="U20" s="63"/>
      <c r="V20" s="62"/>
      <c r="W20" s="62" t="s">
        <v>62</v>
      </c>
      <c r="X20" s="62"/>
      <c r="Y20" s="61"/>
      <c r="Z20" s="62"/>
      <c r="AA20" s="62"/>
      <c r="AB20" s="61"/>
      <c r="AC20" s="62"/>
      <c r="AD20" s="62"/>
      <c r="AE20" s="62"/>
      <c r="AF20" s="62"/>
      <c r="AG20" s="62"/>
      <c r="AH20" s="64"/>
      <c r="AJ20" s="77"/>
      <c r="AL20" s="65"/>
      <c r="AM20" s="64"/>
      <c r="AN20" s="64"/>
      <c r="AQ20" s="65"/>
      <c r="AR20" s="59" t="s">
        <v>72</v>
      </c>
      <c r="AS20" s="66" t="s">
        <v>62</v>
      </c>
      <c r="AT20" s="66"/>
      <c r="AU20" s="66"/>
      <c r="AV20" s="67">
        <v>45280</v>
      </c>
      <c r="AW20" s="68" t="s">
        <v>143</v>
      </c>
      <c r="AX20" s="68" t="s">
        <v>142</v>
      </c>
      <c r="AY20" s="68" t="s">
        <v>144</v>
      </c>
      <c r="BB20" s="68" t="str">
        <f t="shared" si="7"/>
        <v>https://api.github.com/repos/blazegraph/database</v>
      </c>
      <c r="BC20" s="59" t="e">
        <f t="shared" si="8"/>
        <v>#VALUE!</v>
      </c>
      <c r="BD20" s="69" t="str">
        <f t="shared" si="3"/>
        <v>No Git-Repo</v>
      </c>
      <c r="BE20" s="69"/>
      <c r="BF20" s="59" t="str">
        <f t="shared" si="0"/>
        <v>No Git-Repo</v>
      </c>
      <c r="BG20" s="59" t="str">
        <f t="shared" si="1"/>
        <v>No Git-Repo</v>
      </c>
      <c r="BH20" s="69" t="str">
        <f t="shared" si="2"/>
        <v>No Git-Repo</v>
      </c>
    </row>
    <row r="21" spans="1:60" s="59" customFormat="1" ht="14.25" customHeight="1">
      <c r="A21" s="59">
        <v>18</v>
      </c>
      <c r="B21" s="59" t="s">
        <v>145</v>
      </c>
      <c r="C21" s="59" t="s">
        <v>146</v>
      </c>
      <c r="D21" s="60"/>
      <c r="E21" s="61"/>
      <c r="F21" s="62"/>
      <c r="G21" s="63"/>
      <c r="H21" s="62"/>
      <c r="I21" s="62"/>
      <c r="J21" s="62"/>
      <c r="K21" s="61"/>
      <c r="L21" s="62"/>
      <c r="M21" s="62"/>
      <c r="N21" s="61"/>
      <c r="O21" s="62"/>
      <c r="P21" s="62"/>
      <c r="Q21" s="61"/>
      <c r="R21" s="62" t="s">
        <v>62</v>
      </c>
      <c r="S21" s="62"/>
      <c r="T21" s="62"/>
      <c r="U21" s="63"/>
      <c r="V21" s="62"/>
      <c r="W21" s="62"/>
      <c r="X21" s="62"/>
      <c r="Y21" s="61"/>
      <c r="Z21" s="62"/>
      <c r="AA21" s="62"/>
      <c r="AB21" s="61"/>
      <c r="AC21" s="62" t="s">
        <v>62</v>
      </c>
      <c r="AD21" s="62"/>
      <c r="AE21" s="62"/>
      <c r="AF21" s="62"/>
      <c r="AG21" s="62"/>
      <c r="AH21" s="64"/>
      <c r="AJ21" s="77"/>
      <c r="AL21" s="65"/>
      <c r="AM21" s="64"/>
      <c r="AN21" s="64"/>
      <c r="AQ21" s="65"/>
      <c r="AR21" s="59" t="s">
        <v>76</v>
      </c>
      <c r="AS21" s="66" t="s">
        <v>62</v>
      </c>
      <c r="AT21" s="66"/>
      <c r="AU21" s="66"/>
      <c r="AV21" s="67">
        <v>45280</v>
      </c>
      <c r="AW21" s="68" t="s">
        <v>147</v>
      </c>
      <c r="AX21" s="68" t="s">
        <v>148</v>
      </c>
      <c r="AY21" s="68" t="s">
        <v>149</v>
      </c>
      <c r="BB21" s="68" t="str">
        <f t="shared" si="7"/>
        <v>https://api.github.com/repos/marklogic-community/semantic</v>
      </c>
      <c r="BC21" s="59" t="e">
        <f t="shared" si="8"/>
        <v>#VALUE!</v>
      </c>
      <c r="BD21" s="69" t="str">
        <f t="shared" si="3"/>
        <v>No Git-Repo</v>
      </c>
      <c r="BE21" s="69"/>
      <c r="BF21" s="59" t="str">
        <f t="shared" si="0"/>
        <v>No Git-Repo</v>
      </c>
      <c r="BG21" s="59" t="str">
        <f t="shared" si="1"/>
        <v>No Git-Repo</v>
      </c>
      <c r="BH21" s="69" t="str">
        <f t="shared" si="2"/>
        <v>No Git-Repo</v>
      </c>
    </row>
    <row r="22" spans="1:60" s="59" customFormat="1" ht="14.25" customHeight="1">
      <c r="A22" s="59">
        <v>19</v>
      </c>
      <c r="B22" s="59" t="s">
        <v>150</v>
      </c>
      <c r="C22" s="59" t="s">
        <v>151</v>
      </c>
      <c r="D22" s="60"/>
      <c r="E22" s="61"/>
      <c r="F22" s="62" t="s">
        <v>62</v>
      </c>
      <c r="G22" s="63" t="s">
        <v>62</v>
      </c>
      <c r="H22" s="62"/>
      <c r="I22" s="62" t="s">
        <v>62</v>
      </c>
      <c r="J22" s="62"/>
      <c r="K22" s="61"/>
      <c r="L22" s="62"/>
      <c r="M22" s="62"/>
      <c r="N22" s="61"/>
      <c r="O22" s="62" t="s">
        <v>62</v>
      </c>
      <c r="P22" s="62"/>
      <c r="Q22" s="61"/>
      <c r="R22" s="62" t="s">
        <v>62</v>
      </c>
      <c r="S22" s="62"/>
      <c r="T22" s="62" t="s">
        <v>152</v>
      </c>
      <c r="U22" s="63"/>
      <c r="V22" s="62"/>
      <c r="W22" s="62"/>
      <c r="X22" s="62" t="s">
        <v>152</v>
      </c>
      <c r="Y22" s="61"/>
      <c r="Z22" s="62"/>
      <c r="AA22" s="62" t="s">
        <v>152</v>
      </c>
      <c r="AB22" s="61"/>
      <c r="AC22" s="62"/>
      <c r="AD22" s="62"/>
      <c r="AE22" s="62"/>
      <c r="AF22" s="62" t="s">
        <v>62</v>
      </c>
      <c r="AG22" s="62"/>
      <c r="AH22" s="64"/>
      <c r="AJ22" s="77"/>
      <c r="AL22" s="65" t="s">
        <v>62</v>
      </c>
      <c r="AM22" s="64"/>
      <c r="AN22" s="64"/>
      <c r="AQ22" s="65"/>
      <c r="AR22" s="59" t="s">
        <v>63</v>
      </c>
      <c r="AS22" s="66" t="s">
        <v>62</v>
      </c>
      <c r="AT22" s="66" t="s">
        <v>62</v>
      </c>
      <c r="AU22" s="66"/>
      <c r="AV22" s="67">
        <v>45281</v>
      </c>
      <c r="AW22" s="68" t="s">
        <v>153</v>
      </c>
      <c r="AX22" s="68" t="s">
        <v>151</v>
      </c>
      <c r="AY22" s="71" t="s">
        <v>154</v>
      </c>
      <c r="BA22" s="70"/>
      <c r="BB22" s="68" t="str">
        <f t="shared" si="7"/>
        <v>https://api.github.com/repos/franzinc</v>
      </c>
      <c r="BC22" s="59" t="e">
        <f t="shared" si="8"/>
        <v>#VALUE!</v>
      </c>
      <c r="BD22" s="69" t="str">
        <f t="shared" si="3"/>
        <v>AllegroGraph is a Horizontally Distributed, Multi-model (Document and Graph), Entity-Event Knowledge Graph technology that enables businesses to extract sophisticated decision insights and predictive analytics from their highly complex, distributed data that can’t be answered with conventional databases.</v>
      </c>
      <c r="BE22" s="71" t="s">
        <v>155</v>
      </c>
      <c r="BF22" s="59" t="str">
        <f t="shared" si="0"/>
        <v>No Git-Repo</v>
      </c>
      <c r="BG22" s="59" t="str">
        <f t="shared" si="1"/>
        <v>No Git-Repo</v>
      </c>
      <c r="BH22" s="69" t="str">
        <f t="shared" si="2"/>
        <v>No Git-Repo</v>
      </c>
    </row>
    <row r="23" spans="1:60" s="59" customFormat="1" ht="14.25" customHeight="1">
      <c r="A23" s="59">
        <v>20</v>
      </c>
      <c r="B23" s="59" t="s">
        <v>156</v>
      </c>
      <c r="D23" s="60"/>
      <c r="E23" s="61"/>
      <c r="F23" s="62"/>
      <c r="G23" s="63"/>
      <c r="H23" s="62"/>
      <c r="I23" s="62"/>
      <c r="J23" s="62"/>
      <c r="K23" s="61"/>
      <c r="L23" s="62"/>
      <c r="M23" s="62"/>
      <c r="N23" s="61"/>
      <c r="O23" s="62"/>
      <c r="P23" s="62"/>
      <c r="Q23" s="61"/>
      <c r="R23" s="62" t="s">
        <v>62</v>
      </c>
      <c r="S23" s="62"/>
      <c r="T23" s="62"/>
      <c r="U23" s="63"/>
      <c r="V23" s="62"/>
      <c r="W23" s="62" t="s">
        <v>62</v>
      </c>
      <c r="X23" s="62"/>
      <c r="Y23" s="61"/>
      <c r="Z23" s="62"/>
      <c r="AA23" s="62"/>
      <c r="AB23" s="61"/>
      <c r="AC23" s="62"/>
      <c r="AD23" s="62"/>
      <c r="AE23" s="62"/>
      <c r="AF23" s="62"/>
      <c r="AG23" s="62"/>
      <c r="AH23" s="64"/>
      <c r="AJ23" s="77"/>
      <c r="AL23" s="65"/>
      <c r="AM23" s="64"/>
      <c r="AN23" s="64"/>
      <c r="AQ23" s="65"/>
      <c r="AR23" s="59" t="s">
        <v>72</v>
      </c>
      <c r="AS23" s="66" t="s">
        <v>62</v>
      </c>
      <c r="AT23" s="66"/>
      <c r="AU23" s="66"/>
      <c r="AV23" s="67">
        <v>45280</v>
      </c>
      <c r="AW23" s="68" t="s">
        <v>157</v>
      </c>
      <c r="AY23" s="68" t="s">
        <v>158</v>
      </c>
      <c r="AZ23" s="59" t="s">
        <v>159</v>
      </c>
      <c r="BB23" s="68" t="str">
        <f t="shared" si="7"/>
        <v>https://api.github.com/repos/BrightstarDB/BrightstarDB</v>
      </c>
      <c r="BC23" s="59" t="str">
        <f t="shared" si="8"/>
        <v>{"id":8335020,"node_id":"MDEwOlJlcG9zaXRvcnk4MzM1MDIw","name":"BrightstarDB","full_name":"BrightstarDB/BrightstarDB","private":false,"owner":{"login":"BrightstarDB","id":1788007,"node_id":"MDEyOk9yZ2FuaXphdGlvbjE3ODgwMDc=","avatar_url":"https://avatars.githubusercontent.com/u/1788007?v=4","gravatar_id":"","url":"https://api.github.com/users/BrightstarDB","html_url":"https://github.com/BrightstarDB","followers_url":"https://api.github.com/users/BrightstarDB/followers","following_url":"https://api.github.com/users/BrightstarDB/following{/other_user}","gists_url":"https://api.github.com/users/BrightstarDB/gists{/gist_id}","starred_url":"https://api.github.com/users/BrightstarDB/starred{/owner}{/repo}","subscriptions_url":"https://api.github.com/users/BrightstarDB/subscriptions","organizations_url":"https://api.github.com/users/BrightstarDB/orgs","repos_url":"https://api.github.com/users/BrightstarDB/repos","events_url":"https://api.github.com/users/BrightstarDB/events{/privacy}","received_events_url":"https://api.github.com/users/BrightstarDB/received_events","type":"Organization","site_admin":false},"html_url":"https://github.com/BrightstarDB/BrightstarDB","description":"This is the core development repository for BrightstarDB.","fork":false,"url":"https://api.github.com/repos/BrightstarDB/BrightstarDB","forks_url":"https://api.github.com/repos/BrightstarDB/BrightstarDB/forks","keys_url":"https://api.github.com/repos/BrightstarDB/BrightstarDB/keys{/key_id}","collaborators_url":"https://api.github.com/repos/BrightstarDB/BrightstarDB/collaborators{/collaborator}","teams_url":"https://api.github.com/repos/BrightstarDB/BrightstarDB/teams","hooks_url":"https://api.github.com/repos/BrightstarDB/BrightstarDB/hooks","issue_events_url":"https://api.github.com/repos/BrightstarDB/BrightstarDB/issues/events{/number}","events_url":"https://api.github.com/repos/BrightstarDB/BrightstarDB/events","assignees_url":"https://api.github.com/repos/BrightstarDB/BrightstarDB/assignees{/user}","branches_url":"https://api.github.com/repos/BrightstarDB/BrightstarDB/branches{/branch}","tags_url":"https://api.github.com/repos/BrightstarDB/BrightstarDB/tags","blobs_url":"https://api.github.com/repos/BrightstarDB/BrightstarDB/git/blobs{/sha}","git_tags_url":"https://api.github.com/repos/BrightstarDB/BrightstarDB/git/tags{/sha}","git_refs_url":"https://api.github.com/repos/BrightstarDB/BrightstarDB/git/refs{/sha}","trees_url":"https://api.github.com/repos/BrightstarDB/BrightstarDB/git/trees{/sha}","statuses_url":"https://api.github.com/repos/BrightstarDB/BrightstarDB/statuses/{sha}","languages_url":"https://api.github.com/repos/BrightstarDB/BrightstarDB/languages","stargazers_url":"https://api.github.com/repos/BrightstarDB/BrightstarDB/stargazers","contributors_url":"https://api.github.com/repos/BrightstarDB/BrightstarDB/contributors","subscribers_url":"https://api.github.com/repos/BrightstarDB/BrightstarDB/subscribers","subscription_url":"https://api.github.com/repos/BrightstarDB/BrightstarDB/subscription","commits_url":"https://api.github.com/repos/BrightstarDB/BrightstarDB/commits{/sha}","git_commits_url":"https://api.github.com/repos/BrightstarDB/BrightstarDB/git/commits{/sha}","comments_url":"https://api.github.com/repos/BrightstarDB/BrightstarDB/comments{/number}","issue_comment_url":"https://api.github.com/repos/BrightstarDB/BrightstarDB/issues/comments{/number}","contents_url":"https://api.github.com/repos/BrightstarDB/BrightstarDB/contents/{+path}","compare_url":"https://api.github.com/repos/BrightstarDB/BrightstarDB/compare/{base}...{head}","merges_url":"https://api.github.com/repos/BrightstarDB/BrightstarDB/merges","archive_url":"https://api.github.com/repos/BrightstarDB/BrightstarDB/{archive_format}{/ref}","downloads_url":"https://api.github.com/repos/BrightstarDB/BrightstarDB/downloads","issues_url":"https://api.github.com/repos/BrightstarDB/BrightstarDB/issues{/number}","pulls_url":"https://api.github.com/repos/BrightstarDB/BrightstarDB/pulls{/number}","milestones_url":"https://api.github.com/repos/BrightstarDB/BrightstarDB/milestones{/number}","notifications_url":"https://api.github.com/repos/BrightstarDB/BrightstarDB/notifications{?since,all,participating}","labels_url":"https://api.github.com/repos/BrightstarDB/BrightstarDB/labels{/name}","releases_url":"https://api.github.com/repos/BrightstarDB/BrightstarDB/releases{/id}","deployments_url":"https://api.github.com/repos/BrightstarDB/BrightstarDB/deployments","created_at":"2013-02-21T12:52:27Z","updated_at":"2024-01-13T08:04:46Z","pushed_at":"2023-05-31T18:46:59Z","git_url":"git://github.com/BrightstarDB/BrightstarDB.git","ssh_url":"git@github.com:BrightstarDB/BrightstarDB.git","clone_url":"https://github.com/BrightstarDB/BrightstarDB.git","svn_url":"https://github.com/BrightstarDB/BrightstarDB","homepage":"http://brightstardb.com/","size":65175,"stargazers_count":458,"watchers_count":458,"language":"C#","has_issues":true,"has_projects":true,"has_downloads":true,"has_wiki":true,"has_pages":false,"has_discussions":false,"forks_count":84,"mirror_url":null,"archived":false,"disabled":false,"open_issues_count":56,"license":{"key":"mit","name":"MIT License","spdx_id":"MIT","url":"https://api.github.com/licenses/mit","node_id":"MDc6TGljZW5zZTEz"},"allow_forking":true,"is_template":false,"web_commit_signoff_required":false,"topics":["csharp","dotnet","rdf","sparql","triplestore"],"visibility":"public","forks":84,"open_issues":56,"watchers":458,"default_branch":"develop","temp_clone_token":null,"custom_properties":{},"organization":{"login":"BrightstarDB","id":1788007,"node_id":"MDEyOk9yZ2FuaXphdGlvbjE3ODgwMDc=","avatar_url":"https://avatars.githubusercontent.com/u/1788007?v=4","gravatar_id":"","url":"https://api.github.com/users/BrightstarDB","html_url":"https://github.com/BrightstarDB","followers_url":"https://api.github.com/users/BrightstarDB/followers","following_url":"https://api.github.com/users/BrightstarDB/following{/other_user}","gists_url":"https://api.github.com/users/BrightstarDB/gists{/gist_id}","starred_url":"https://api.github.com/users/BrightstarDB/starred{/owner}{/repo}","subscriptions_url":"https://api.github.com/users/BrightstarDB/subscriptions","organizations_url":"https://api.github.com/users/BrightstarDB/orgs","repos_url":"https://api.github.com/users/BrightstarDB/repos","events_url":"https://api.github.com/users/BrightstarDB/events{/privacy}","received_events_url":"https://api.github.com/users/BrightstarDB/received_events","type":"Organization","site_admin":false},"network_count":84,"subscribers_count":50}</v>
      </c>
      <c r="BD23" s="69" t="str">
        <f t="shared" si="3"/>
        <v>This is the core development repository for BrightstarDB.</v>
      </c>
      <c r="BE23" s="69"/>
      <c r="BF23" s="59" t="str">
        <f t="shared" si="0"/>
        <v>mit</v>
      </c>
      <c r="BG23" s="59" t="str">
        <f t="shared" si="1"/>
        <v>2024-01-13</v>
      </c>
      <c r="BH23" s="69" t="str">
        <f t="shared" si="2"/>
        <v>csharp, dotnet, rdf, sparql, triplestore</v>
      </c>
    </row>
    <row r="24" spans="1:60" s="59" customFormat="1" ht="14.25" customHeight="1">
      <c r="A24" s="59">
        <v>21</v>
      </c>
      <c r="B24" s="59" t="s">
        <v>160</v>
      </c>
      <c r="C24" s="59" t="s">
        <v>161</v>
      </c>
      <c r="D24" s="60"/>
      <c r="E24" s="61"/>
      <c r="F24" s="62"/>
      <c r="G24" s="63"/>
      <c r="H24" s="62"/>
      <c r="I24" s="62"/>
      <c r="J24" s="62"/>
      <c r="K24" s="61"/>
      <c r="L24" s="62"/>
      <c r="M24" s="62"/>
      <c r="N24" s="61"/>
      <c r="O24" s="62"/>
      <c r="P24" s="62"/>
      <c r="Q24" s="61"/>
      <c r="R24" s="62" t="s">
        <v>62</v>
      </c>
      <c r="S24" s="62"/>
      <c r="T24" s="62"/>
      <c r="U24" s="63"/>
      <c r="V24" s="62" t="s">
        <v>62</v>
      </c>
      <c r="W24" s="62"/>
      <c r="X24" s="62"/>
      <c r="Y24" s="61"/>
      <c r="Z24" s="62"/>
      <c r="AA24" s="62" t="s">
        <v>62</v>
      </c>
      <c r="AB24" s="61"/>
      <c r="AC24" s="62"/>
      <c r="AD24" s="62"/>
      <c r="AE24" s="62"/>
      <c r="AF24" s="62" t="s">
        <v>62</v>
      </c>
      <c r="AG24" s="62"/>
      <c r="AH24" s="64"/>
      <c r="AJ24" s="77"/>
      <c r="AL24" s="65"/>
      <c r="AM24" s="64"/>
      <c r="AN24" s="64"/>
      <c r="AQ24" s="65"/>
      <c r="AR24" s="59" t="s">
        <v>63</v>
      </c>
      <c r="AS24" s="66" t="s">
        <v>62</v>
      </c>
      <c r="AT24" s="66"/>
      <c r="AU24" s="66"/>
      <c r="AV24" s="67">
        <v>45280</v>
      </c>
      <c r="AW24" s="68" t="s">
        <v>162</v>
      </c>
      <c r="AY24" s="68" t="s">
        <v>163</v>
      </c>
      <c r="BB24" s="68" t="str">
        <f t="shared" si="7"/>
        <v>https://api.github.com/repos/CM-Well/CM-Well</v>
      </c>
      <c r="BC24" s="59" t="str">
        <f t="shared" si="8"/>
        <v>{"id":90410446,"node_id":"MDEwOlJlcG9zaXRvcnk5MDQxMDQ0Ng==","name":"CM-Well","full_name":"CM-Well/CM-Well","private":false,"owner":{"login":"CM-Well","id":40599232,"node_id":"MDEyOk9yZ2FuaXphdGlvbjQwNTk5MjMy","avatar_url":"https://avatars.githubusercontent.com/u/40599232?v=4","gravatar_id":"","url":"https://api.github.com/users/CM-Well","html_url":"https://github.com/CM-Well","followers_url":"https://api.github.com/users/CM-Well/followers","following_url":"https://api.github.com/users/CM-Well/following{/other_user}","gists_url":"https://api.github.com/users/CM-Well/gists{/gist_id}","starred_url":"https://api.github.com/users/CM-Well/starred{/owner}{/repo}","subscriptions_url":"https://api.github.com/users/CM-Well/subscriptions","organizations_url":"https://api.github.com/users/CM-Well/orgs","repos_url":"https://api.github.com/users/CM-Well/repos","events_url":"https://api.github.com/users/CM-Well/events{/privacy}","received_events_url":"https://api.github.com/users/CM-Well/received_events","type":"Organization","site_admin":false},"html_url":"https://github.com/CM-Well/CM-Well","description":"CM-Well - a data warehouse for your knowledge graph","fork":false,"url":"https://api.github.com/repos/CM-Well/CM-Well","forks_url":"https://api.github.com/repos/CM-Well/CM-Well/forks","keys_url":"https://api.github.com/repos/CM-Well/CM-Well/keys{/key_id}","collaborators_url":"https://api.github.com/repos/CM-Well/CM-Well/collaborators{/collaborator}","teams_url":"https://api.github.com/repos/CM-Well/CM-Well/teams","hooks_url":"https://api.github.com/repos/CM-Well/CM-Well/hooks","issue_events_url":"https://api.github.com/repos/CM-Well/CM-Well/issues/events{/number}","events_url":"https://api.github.com/repos/CM-Well/CM-Well/events","assignees_url":"https://api.github.com/repos/CM-Well/CM-Well/assignees{/user}","branches_url":"https://api.github.com/repos/CM-Well/CM-Well/branches{/branch}","tags_url":"https://api.github.com/repos/CM-Well/CM-Well/tags","blobs_url":"https://api.github.com/repos/CM-Well/CM-Well/git/blobs{/sha}","git_tags_url":"https://api.github.com/repos/CM-Well/CM-Well/git/tags{/sha}","git_refs_url":"https://api.github.com/repos/CM-Well/CM-Well/git/refs{/sha}","trees_url":"https://api.github.com/repos/CM-Well/CM-Well/git/trees{/sha}","statuses_url":"https://api.github.com/repos/CM-Well/CM-Well/statuses/{sha}","languages_url":"https://api.github.com/repos/CM-Well/CM-Well/languages","stargazers_url":"https://api.github.com/repos/CM-Well/CM-Well/stargazers","contributors_url":"https://api.github.com/repos/CM-Well/CM-Well/contributors","subscribers_url":"https://api.github.com/repos/CM-Well/CM-Well/subscribers","subscription_url":"https://api.github.com/repos/CM-Well/CM-Well/subscription","commits_url":"https://api.github.com/repos/CM-Well/CM-Well/commits{/sha}","git_commits_url":"https://api.github.com/repos/CM-Well/CM-Well/git/commits{/sha}","comments_url":"https://api.github.com/repos/CM-Well/CM-Well/comments{/number}","issue_comment_url":"https://api.github.com/repos/CM-Well/CM-Well/issues/comments{/number}","contents_url":"https://api.github.com/repos/CM-Well/CM-Well/contents/{+path}","compare_url":"https://api.github.com/repos/CM-Well/CM-Well/compare/{base}...{head}","merges_url":"https://api.github.com/repos/CM-Well/CM-Well/merges","archive_url":"https://api.github.com/repos/CM-Well/CM-Well/{archive_format}{/ref}","downloads_url":"https://api.github.com/repos/CM-Well/CM-Well/downloads","issues_url":"https://api.github.com/repos/CM-Well/CM-Well/issues{/number}","pulls_url":"https://api.github.com/repos/CM-Well/CM-Well/pulls{/number}","milestones_url":"https://api.github.com/repos/CM-Well/CM-Well/milestones{/number}","notifications_url":"https://api.github.com/repos/CM-Well/CM-Well/notifications{?since,all,participating}","labels_url":"https://api.github.com/repos/CM-Well/CM-Well/labels{/name}","releases_url":"https://api.github.com/repos/CM-Well/CM-Well/releases{/id}","deployments_url":"https://api.github.com/repos/CM-Well/CM-Well/deployments","created_at":"2017-05-05T19:37:09Z","updated_at":"2024-02-27T11:27:39Z","pushed_at":"2023-06-20T11:02:36Z","git_url":"git://github.com/CM-Well/CM-Well.git","ssh_url":"git@github.com:CM-Well/CM-Well.git","clone_url":"https://github.com/CM-Well/CM-Well.git","svn_url":"https://github.com/CM-Well/CM-Well","homepage":"","size":23410,"stargazers_count":176,"watchers_count":176,"language":"Scala","has_issues":true,"has_projects":true,"has_downloads":true,"has_wiki":true,"has_pages":true,"has_discussions":false,"forks_count":37,"mirror_url":null,"archived":false,"disabled":false,"open_issues_count":241,"license":{"key":"apache-2.0","name":"Apache License 2.0","spdx_id":"Apache-2.0","url":"https://api.github.com/licenses/apache-2.0","node_id":"MDc6TGljZW5zZTI="},"allow_forking":true,"is_template":false,"web_commit_signoff_required":false,"topics":[],"visibility":"public","forks":37,"open_issues":241,"watchers":176,"default_branch":"master","temp_clone_token":null,"custom_properties":{},"organization":{"login":"CM-Well","id":40599232,"node_id":"MDEyOk9yZ2FuaXphdGlvbjQwNTk5MjMy","avatar_url":"https://avatars.githubusercontent.com/u/40599232?v=4","gravatar_id":"","url":"https://api.github.com/users/CM-Well","html_url":"https://github.com/CM-Well","followers_url":"https://api.github.com/users/CM-Well/followers","following_url":"https://api.github.com/users/CM-Well/following{/other_user}","gists_url":"https://api.github.com/users/CM-Well/gists{/gist_id}","starred_url":"https://api.github.com/users/CM-Well/starred{/owner}{/repo}","subscriptions_url":"https://api.github.com/users/CM-Well/subscriptions","organizations_url":"https://api.github.com/users/CM-Well/orgs","repos_url":"https://api.github.com/users/CM-Well/repos","events_url":"https://api.github.com/users/CM-Well/events{/privacy}","received_events_url":"https://api.github.com/users/CM-Well/received_events","type":"Organization","site_admin":false},"network_count":37,"subscribers_count":26}</v>
      </c>
      <c r="BD24" s="69" t="str">
        <f t="shared" si="3"/>
        <v>CM-Well - a data warehouse for your knowledge graph</v>
      </c>
      <c r="BE24" s="69"/>
      <c r="BF24" s="59" t="str">
        <f t="shared" si="0"/>
        <v>apache-2.0</v>
      </c>
      <c r="BG24" s="59" t="str">
        <f t="shared" si="1"/>
        <v>2024-02-27</v>
      </c>
      <c r="BH24" s="69" t="str">
        <f t="shared" si="2"/>
        <v>No Keywords in Git</v>
      </c>
    </row>
    <row r="25" spans="1:60" s="59" customFormat="1" ht="14.25" customHeight="1">
      <c r="A25" s="59">
        <v>22</v>
      </c>
      <c r="B25" s="59" t="s">
        <v>164</v>
      </c>
      <c r="C25" s="59" t="s">
        <v>165</v>
      </c>
      <c r="D25" s="60"/>
      <c r="E25" s="61"/>
      <c r="F25" s="62"/>
      <c r="G25" s="63"/>
      <c r="H25" s="62"/>
      <c r="I25" s="62"/>
      <c r="J25" s="62"/>
      <c r="K25" s="61"/>
      <c r="L25" s="62"/>
      <c r="M25" s="62"/>
      <c r="N25" s="61"/>
      <c r="O25" s="62"/>
      <c r="P25" s="62"/>
      <c r="Q25" s="61"/>
      <c r="R25" s="62" t="s">
        <v>62</v>
      </c>
      <c r="S25" s="62"/>
      <c r="T25" s="62"/>
      <c r="U25" s="63"/>
      <c r="V25" s="62"/>
      <c r="W25" s="62" t="s">
        <v>62</v>
      </c>
      <c r="X25" s="62"/>
      <c r="Y25" s="61"/>
      <c r="Z25" s="62"/>
      <c r="AA25" s="62"/>
      <c r="AB25" s="61"/>
      <c r="AC25" s="62"/>
      <c r="AD25" s="62"/>
      <c r="AE25" s="62"/>
      <c r="AF25" s="62"/>
      <c r="AG25" s="62"/>
      <c r="AH25" s="64"/>
      <c r="AJ25" s="77"/>
      <c r="AL25" s="65"/>
      <c r="AM25" s="64"/>
      <c r="AN25" s="64"/>
      <c r="AQ25" s="65"/>
      <c r="AR25" s="59" t="s">
        <v>72</v>
      </c>
      <c r="AS25" s="66" t="s">
        <v>62</v>
      </c>
      <c r="AT25" s="66"/>
      <c r="AU25" s="66"/>
      <c r="AV25" s="67">
        <v>45280</v>
      </c>
      <c r="AW25" s="68" t="s">
        <v>166</v>
      </c>
      <c r="AX25" s="68" t="s">
        <v>165</v>
      </c>
      <c r="AY25" s="68" t="s">
        <v>167</v>
      </c>
      <c r="BB25" s="68" t="str">
        <f t="shared" si="7"/>
        <v>https://api.github.com/repos/apache/rya</v>
      </c>
      <c r="BC25" s="59" t="str">
        <f t="shared" si="8"/>
        <v>{"id":43734923,"node_id":"MDEwOlJlcG9zaXRvcnk0MzczNDkyMw==","name":"rya","full_name":"apache/rya","private":false,"owner":{"login":"apache","id":47359,"node_id":"MDEyOk9yZ2FuaXphdGlvbjQ3MzU5","avatar_url":"https://avatars.githubusercontent.com/u/47359?v=4","gravatar_id":"","url":"https://api.github.com/users/apache","html_url":"https://github.com/apache","followers_url":"https://api.github.com/users/apache/followers","following_url":"https://api.github.com/users/apache/following{/other_user}","gists_url":"https://api.github.com/users/apache/gists{/gist_id}","starred_url":"https://api.github.com/users/apache/starred{/owner}{/repo}","subscriptions_url":"https://api.github.com/users/apache/subscriptions","organizations_url":"https://api.github.com/users/apache/orgs","repos_url":"https://api.github.com/users/apache/repos","events_url":"https://api.github.com/users/apache/events{/privacy}","received_events_url":"https://api.github.com/users/apache/received_events","type":"Organization","site_admin":false},"html_url":"https://github.com/apache/rya","description":"Mirror of Apache Rya","fork":false,"url":"https://api.github.com/repos/apache/rya","forks_url":"https://api.github.com/repos/apache/rya/forks","keys_url":"https://api.github.com/repos/apache/rya/keys{/key_id}","collaborators_url":"https://api.github.com/repos/apache/rya/collaborators{/collaborator}","teams_url":"https://api.github.com/repos/apache/rya/teams","hooks_url":"https://api.github.com/repos/apache/rya/hooks","issue_events_url":"https://api.github.com/repos/apache/rya/issues/events{/number}","events_url":"https://api.github.com/repos/apache/rya/events","assignees_url":"https://api.github.com/repos/apache/rya/assignees{/user}","branches_url":"https://api.github.com/repos/apache/rya/branches{/branch}","tags_url":"https://api.github.com/repos/apache/rya/tags","blobs_url":"https://api.github.com/repos/apache/rya/git/blobs{/sha}","git_tags_url":"https://api.github.com/repos/apache/rya/git/tags{/sha}","git_refs_url":"https://api.github.com/repos/apache/rya/git/refs{/sha}","trees_url":"https://api.github.com/repos/apache/rya/git/trees{/sha}","statuses_url":"https://api.github.com/repos/apache/rya/statuses/{sha}","languages_url":"https://api.github.com/repos/apache/rya/languages","stargazers_url":"https://api.github.com/repos/apache/rya/stargazers","contributors_url":"https://api.github.com/repos/apache/rya/contributors","subscribers_url":"https://api.github.com/repos/apache/rya/subscribers","subscription_url":"https://api.github.com/repos/apache/rya/subscription","commits_url":"https://api.github.com/repos/apache/rya/commits{/sha}","git_commits_url":"https://api.github.com/repos/apache/rya/git/commits{/sha}","comments_url":"https://api.github.com/repos/apache/rya/comments{/number}","issue_comment_url":"https://api.github.com/repos/apache/rya/issues/comments{/number}","contents_url":"https://api.github.com/repos/apache/rya/contents/{+path}","compare_url":"https://api.github.com/repos/apache/rya/compare/{base}...{head}","merges_url":"https://api.github.com/repos/apache/rya/merges","archive_url":"https://api.github.com/repos/apache/rya/{archive_format}{/ref}","downloads_url":"https://api.github.com/repos/apache/rya/downloads","issues_url":"https://api.github.com/repos/apache/rya/issues{/number}","pulls_url":"https://api.github.com/repos/apache/rya/pulls{/number}","milestones_url":"https://api.github.com/repos/apache/rya/milestones{/number}","notifications_url":"https://api.github.com/repos/apache/rya/notifications{?since,all,participating}","labels_url":"https://api.github.com/repos/apache/rya/labels{/name}","releases_url":"https://api.github.com/repos/apache/rya/releases{/id}","deployments_url":"https://api.github.com/repos/apache/rya/deployments","created_at":"2015-10-06T07:00:05Z","updated_at":"2024-02-26T15:38:06Z","pushed_at":"2023-04-16T19:16:26Z","git_url":"git://github.com/apache/rya.git","ssh_url":"git@github.com:apache/rya.git","clone_url":"https://github.com/apache/rya.git","svn_url":"https://github.com/apache/rya","homepage":"","size":8747,"stargazers_count":111,"watchers_count":111,"language":"Java","has_issues":false,"has_projects":true,"has_downloads":true,"has_wiki":false,"has_pages":false,"has_discussions":false,"forks_count":80,"mirror_url":null,"archived":false,"disabled":false,"open_issues_count":26,"license":{"key":"apache-2.0","name":"Apache License 2.0","spdx_id":"Apache-2.0","url":"https://api.github.com/licenses/apache-2.0","node_id":"MDc6TGljZW5zZTI="},"allow_forking":true,"is_template":false,"web_commit_signoff_required":false,"topics":["rya"],"visibility":"public","forks":80,"open_issues":26,"watchers":111,"default_branch":"master","temp_clone_token":null,"custom_properties":{},"organization":{"login":"apache","id":47359,"node_id":"MDEyOk9yZ2FuaXphdGlvbjQ3MzU5","avatar_url":"https://avatars.githubusercontent.com/u/47359?v=4","gravatar_id":"","url":"https://api.github.com/users/apache","html_url":"https://github.com/apache","followers_url":"https://api.github.com/users/apache/followers","following_url":"https://api.github.com/users/apache/following{/other_user}","gists_url":"https://api.github.com/users/apache/gists{/gist_id}","starred_url":"https://api.github.com/users/apache/starred{/owner}{/repo}","subscriptions_url":"https://api.github.com/users/apache/subscriptions","organizations_url":"https://api.github.com/users/apache/orgs","repos_url":"https://api.github.com/users/apache/repos","events_url":"https://api.github.com/users/apache/events{/privacy}","received_events_url":"https://api.github.com/users/apache/received_events","type":"Organization","site_admin":false},"network_count":80,"subscribers_count":24}</v>
      </c>
      <c r="BD25" s="69" t="str">
        <f t="shared" si="3"/>
        <v>Mirror of Apache Rya</v>
      </c>
      <c r="BE25" s="69"/>
      <c r="BF25" s="59" t="str">
        <f t="shared" si="0"/>
        <v>apache-2.0</v>
      </c>
      <c r="BG25" s="59" t="str">
        <f t="shared" si="1"/>
        <v>2024-02-26</v>
      </c>
      <c r="BH25" s="69" t="str">
        <f t="shared" si="2"/>
        <v>rya</v>
      </c>
    </row>
    <row r="26" spans="1:60" s="59" customFormat="1" ht="14.25" customHeight="1">
      <c r="A26" s="59">
        <v>23</v>
      </c>
      <c r="B26" s="59" t="s">
        <v>168</v>
      </c>
      <c r="C26" s="59" t="s">
        <v>169</v>
      </c>
      <c r="D26" s="60"/>
      <c r="E26" s="61"/>
      <c r="F26" s="62"/>
      <c r="G26" s="63"/>
      <c r="H26" s="62"/>
      <c r="I26" s="62"/>
      <c r="J26" s="62"/>
      <c r="K26" s="61"/>
      <c r="L26" s="62"/>
      <c r="M26" s="62"/>
      <c r="N26" s="61"/>
      <c r="O26" s="62"/>
      <c r="P26" s="62"/>
      <c r="Q26" s="61"/>
      <c r="R26" s="62" t="s">
        <v>62</v>
      </c>
      <c r="S26" s="62"/>
      <c r="T26" s="62"/>
      <c r="U26" s="63"/>
      <c r="V26" s="62"/>
      <c r="W26" s="62" t="s">
        <v>62</v>
      </c>
      <c r="X26" s="62"/>
      <c r="Y26" s="61"/>
      <c r="Z26" s="62"/>
      <c r="AA26" s="62"/>
      <c r="AB26" s="61"/>
      <c r="AC26" s="62"/>
      <c r="AD26" s="62"/>
      <c r="AE26" s="62"/>
      <c r="AF26" s="62"/>
      <c r="AG26" s="62"/>
      <c r="AH26" s="64"/>
      <c r="AJ26" s="77"/>
      <c r="AL26" s="65"/>
      <c r="AM26" s="64"/>
      <c r="AN26" s="64"/>
      <c r="AQ26" s="65"/>
      <c r="AR26" s="59" t="s">
        <v>72</v>
      </c>
      <c r="AS26" s="66" t="s">
        <v>62</v>
      </c>
      <c r="AT26" s="66"/>
      <c r="AU26" s="66"/>
      <c r="AV26" s="67">
        <v>45280</v>
      </c>
      <c r="AW26" s="68" t="s">
        <v>170</v>
      </c>
      <c r="AY26" s="68" t="s">
        <v>171</v>
      </c>
      <c r="BB26" s="68" t="str">
        <f t="shared" si="7"/>
        <v>https://api.github.com/repos/4store/4store</v>
      </c>
      <c r="BC26" s="59" t="e">
        <f t="shared" si="8"/>
        <v>#VALUE!</v>
      </c>
      <c r="BD26" s="69" t="str">
        <f t="shared" si="3"/>
        <v>No Git-Repo</v>
      </c>
      <c r="BE26" s="69"/>
      <c r="BF26" s="59" t="str">
        <f t="shared" si="0"/>
        <v>No Git-Repo</v>
      </c>
      <c r="BG26" s="59" t="str">
        <f t="shared" si="1"/>
        <v>No Git-Repo</v>
      </c>
      <c r="BH26" s="69" t="str">
        <f t="shared" si="2"/>
        <v>No Git-Repo</v>
      </c>
    </row>
    <row r="27" spans="1:60" s="59" customFormat="1" ht="14.25" customHeight="1">
      <c r="A27" s="59">
        <v>24</v>
      </c>
      <c r="B27" s="59" t="s">
        <v>172</v>
      </c>
      <c r="C27" s="59" t="s">
        <v>173</v>
      </c>
      <c r="D27" s="60"/>
      <c r="E27" s="61"/>
      <c r="F27" s="62"/>
      <c r="G27" s="63"/>
      <c r="H27" s="62"/>
      <c r="I27" s="62"/>
      <c r="J27" s="62"/>
      <c r="K27" s="61"/>
      <c r="L27" s="62"/>
      <c r="M27" s="62"/>
      <c r="N27" s="61"/>
      <c r="O27" s="62"/>
      <c r="P27" s="62"/>
      <c r="Q27" s="61"/>
      <c r="R27" s="62" t="s">
        <v>62</v>
      </c>
      <c r="S27" s="62"/>
      <c r="T27" s="62"/>
      <c r="U27" s="63"/>
      <c r="V27" s="62"/>
      <c r="W27" s="62" t="s">
        <v>62</v>
      </c>
      <c r="X27" s="62"/>
      <c r="Y27" s="61"/>
      <c r="Z27" s="62"/>
      <c r="AA27" s="62"/>
      <c r="AB27" s="61"/>
      <c r="AC27" s="62"/>
      <c r="AD27" s="62"/>
      <c r="AE27" s="62"/>
      <c r="AF27" s="62"/>
      <c r="AG27" s="62"/>
      <c r="AH27" s="64"/>
      <c r="AJ27" s="77"/>
      <c r="AL27" s="65"/>
      <c r="AM27" s="64"/>
      <c r="AN27" s="64"/>
      <c r="AQ27" s="65"/>
      <c r="AR27" s="59" t="s">
        <v>72</v>
      </c>
      <c r="AS27" s="66" t="s">
        <v>62</v>
      </c>
      <c r="AT27" s="66"/>
      <c r="AU27" s="66"/>
      <c r="AV27" s="67">
        <v>45280</v>
      </c>
      <c r="AW27" s="68" t="s">
        <v>174</v>
      </c>
      <c r="AX27" s="68" t="s">
        <v>173</v>
      </c>
      <c r="AY27" s="68" t="s">
        <v>175</v>
      </c>
      <c r="BB27" s="68" t="str">
        <f t="shared" si="7"/>
        <v>https://api.github.com/repos/quoll/mulgara</v>
      </c>
      <c r="BC27" s="59" t="e">
        <f t="shared" si="8"/>
        <v>#VALUE!</v>
      </c>
      <c r="BD27" s="69" t="str">
        <f t="shared" si="3"/>
        <v>No Git-Repo</v>
      </c>
      <c r="BE27" s="69"/>
      <c r="BF27" s="59" t="str">
        <f t="shared" si="0"/>
        <v>No Git-Repo</v>
      </c>
      <c r="BG27" s="59" t="str">
        <f t="shared" si="1"/>
        <v>No Git-Repo</v>
      </c>
      <c r="BH27" s="69" t="str">
        <f t="shared" si="2"/>
        <v>No Git-Repo</v>
      </c>
    </row>
    <row r="28" spans="1:60" s="59" customFormat="1" ht="14.25" customHeight="1">
      <c r="A28" s="59">
        <v>25</v>
      </c>
      <c r="B28" s="59" t="s">
        <v>176</v>
      </c>
      <c r="C28" s="59" t="s">
        <v>177</v>
      </c>
      <c r="D28" s="60"/>
      <c r="E28" s="61"/>
      <c r="F28" s="62"/>
      <c r="G28" s="63"/>
      <c r="H28" s="62"/>
      <c r="I28" s="62"/>
      <c r="J28" s="62"/>
      <c r="K28" s="61"/>
      <c r="L28" s="62"/>
      <c r="M28" s="62"/>
      <c r="N28" s="61"/>
      <c r="O28" s="62"/>
      <c r="P28" s="62"/>
      <c r="Q28" s="61"/>
      <c r="R28" s="62" t="s">
        <v>62</v>
      </c>
      <c r="S28" s="62"/>
      <c r="T28" s="62"/>
      <c r="U28" s="63"/>
      <c r="V28" s="62"/>
      <c r="W28" s="62" t="s">
        <v>62</v>
      </c>
      <c r="X28" s="62"/>
      <c r="Y28" s="61"/>
      <c r="Z28" s="62"/>
      <c r="AA28" s="62"/>
      <c r="AB28" s="61"/>
      <c r="AC28" s="62"/>
      <c r="AD28" s="62"/>
      <c r="AE28" s="62"/>
      <c r="AF28" s="62"/>
      <c r="AG28" s="62"/>
      <c r="AH28" s="64"/>
      <c r="AJ28" s="77"/>
      <c r="AL28" s="65"/>
      <c r="AM28" s="64"/>
      <c r="AN28" s="64"/>
      <c r="AQ28" s="65"/>
      <c r="AR28" s="59" t="s">
        <v>72</v>
      </c>
      <c r="AS28" s="66" t="s">
        <v>62</v>
      </c>
      <c r="AT28" s="66"/>
      <c r="AU28" s="66"/>
      <c r="AV28" s="67">
        <v>45280</v>
      </c>
      <c r="AW28" s="68" t="s">
        <v>178</v>
      </c>
      <c r="AY28" s="68" t="s">
        <v>179</v>
      </c>
      <c r="BB28" s="68" t="str">
        <f t="shared" si="5"/>
        <v>https://api.github.com/repos/SemWebCentral/parliament</v>
      </c>
      <c r="BC28" s="59" t="e">
        <f t="shared" si="8"/>
        <v>#VALUE!</v>
      </c>
      <c r="BD28" s="69" t="str">
        <f t="shared" si="3"/>
        <v>No Git-Repo</v>
      </c>
      <c r="BE28" s="69"/>
      <c r="BF28" s="59" t="str">
        <f t="shared" si="0"/>
        <v>No Git-Repo</v>
      </c>
      <c r="BG28" s="59" t="str">
        <f t="shared" si="1"/>
        <v>No Git-Repo</v>
      </c>
      <c r="BH28" s="69" t="str">
        <f t="shared" si="2"/>
        <v>No Git-Repo</v>
      </c>
    </row>
    <row r="29" spans="1:60" s="59" customFormat="1" ht="14.25" customHeight="1">
      <c r="A29" s="59">
        <v>26</v>
      </c>
      <c r="B29" s="59" t="s">
        <v>180</v>
      </c>
      <c r="C29" s="59" t="s">
        <v>181</v>
      </c>
      <c r="D29" s="60"/>
      <c r="E29" s="61"/>
      <c r="F29" s="62"/>
      <c r="G29" s="63"/>
      <c r="H29" s="62"/>
      <c r="I29" s="62"/>
      <c r="J29" s="62"/>
      <c r="K29" s="61"/>
      <c r="L29" s="62"/>
      <c r="M29" s="62"/>
      <c r="N29" s="61"/>
      <c r="O29" s="62"/>
      <c r="P29" s="62"/>
      <c r="Q29" s="61" t="s">
        <v>62</v>
      </c>
      <c r="R29" s="62" t="s">
        <v>62</v>
      </c>
      <c r="S29" s="62"/>
      <c r="T29" s="62"/>
      <c r="U29" s="63"/>
      <c r="V29" s="62"/>
      <c r="W29" s="62"/>
      <c r="X29" s="62" t="s">
        <v>62</v>
      </c>
      <c r="Y29" s="61"/>
      <c r="Z29" s="62"/>
      <c r="AA29" s="62"/>
      <c r="AB29" s="61"/>
      <c r="AC29" s="62"/>
      <c r="AD29" s="62"/>
      <c r="AE29" s="62"/>
      <c r="AF29" s="62"/>
      <c r="AG29" s="62"/>
      <c r="AH29" s="64"/>
      <c r="AJ29" s="77"/>
      <c r="AL29" s="65" t="s">
        <v>62</v>
      </c>
      <c r="AM29" s="64"/>
      <c r="AN29" s="64"/>
      <c r="AQ29" s="65"/>
      <c r="AR29" s="59" t="s">
        <v>72</v>
      </c>
      <c r="AS29" s="66" t="s">
        <v>62</v>
      </c>
      <c r="AT29" s="66"/>
      <c r="AU29" s="66"/>
      <c r="AV29" s="67">
        <v>45280</v>
      </c>
      <c r="AW29" s="68" t="s">
        <v>182</v>
      </c>
      <c r="AX29" s="68" t="s">
        <v>181</v>
      </c>
      <c r="AY29" s="68" t="s">
        <v>183</v>
      </c>
      <c r="BB29" s="68" t="str">
        <f t="shared" si="5"/>
        <v>https://api.github.com/repos/SANSA-Stack/SANSA-Stack</v>
      </c>
      <c r="BC29" s="59" t="e">
        <f t="shared" si="8"/>
        <v>#VALUE!</v>
      </c>
      <c r="BD29" s="69" t="str">
        <f t="shared" si="3"/>
        <v>No Git-Repo</v>
      </c>
      <c r="BE29" s="69"/>
      <c r="BF29" s="59" t="str">
        <f t="shared" si="0"/>
        <v>No Git-Repo</v>
      </c>
      <c r="BG29" s="59" t="str">
        <f t="shared" si="1"/>
        <v>No Git-Repo</v>
      </c>
      <c r="BH29" s="69" t="str">
        <f t="shared" si="2"/>
        <v>No Git-Repo</v>
      </c>
    </row>
    <row r="30" spans="1:60" s="59" customFormat="1" ht="14.25" customHeight="1">
      <c r="A30" s="59">
        <v>27</v>
      </c>
      <c r="B30" s="59" t="s">
        <v>184</v>
      </c>
      <c r="C30" s="59" t="s">
        <v>185</v>
      </c>
      <c r="D30" s="60"/>
      <c r="E30" s="61"/>
      <c r="F30" s="62"/>
      <c r="G30" s="63" t="s">
        <v>62</v>
      </c>
      <c r="H30" s="62"/>
      <c r="I30" s="62" t="s">
        <v>62</v>
      </c>
      <c r="J30" s="62"/>
      <c r="K30" s="61"/>
      <c r="L30" s="62"/>
      <c r="M30" s="62"/>
      <c r="N30" s="61"/>
      <c r="O30" s="62" t="s">
        <v>62</v>
      </c>
      <c r="P30" s="62"/>
      <c r="Q30" s="61"/>
      <c r="R30" s="62" t="s">
        <v>62</v>
      </c>
      <c r="S30" s="62"/>
      <c r="T30" s="62" t="s">
        <v>62</v>
      </c>
      <c r="U30" s="63" t="s">
        <v>62</v>
      </c>
      <c r="V30" s="62"/>
      <c r="W30" s="62"/>
      <c r="X30" s="62" t="s">
        <v>62</v>
      </c>
      <c r="Y30" s="61" t="s">
        <v>62</v>
      </c>
      <c r="Z30" s="62"/>
      <c r="AA30" s="62"/>
      <c r="AB30" s="61"/>
      <c r="AC30" s="62"/>
      <c r="AD30" s="62"/>
      <c r="AE30" s="62"/>
      <c r="AF30" s="62"/>
      <c r="AG30" s="62"/>
      <c r="AH30" s="64"/>
      <c r="AJ30" s="77"/>
      <c r="AL30" s="65" t="s">
        <v>62</v>
      </c>
      <c r="AM30" s="64"/>
      <c r="AN30" s="64"/>
      <c r="AQ30" s="65"/>
      <c r="AR30" s="59" t="s">
        <v>63</v>
      </c>
      <c r="AS30" s="66" t="s">
        <v>62</v>
      </c>
      <c r="AT30" s="66"/>
      <c r="AU30" s="66"/>
      <c r="AV30" s="67">
        <v>45280</v>
      </c>
      <c r="AW30" s="68" t="s">
        <v>186</v>
      </c>
      <c r="BB30" s="68" t="e">
        <f t="shared" si="5"/>
        <v>#VALUE!</v>
      </c>
      <c r="BC30" s="59" t="e">
        <f t="shared" si="8"/>
        <v>#VALUE!</v>
      </c>
      <c r="BD30" s="69" t="str">
        <f t="shared" si="3"/>
        <v>No Git-Repo</v>
      </c>
      <c r="BE30" s="69"/>
      <c r="BF30" s="59" t="str">
        <f t="shared" si="0"/>
        <v>No Git-Repo</v>
      </c>
      <c r="BG30" s="59" t="str">
        <f t="shared" si="1"/>
        <v>No Git-Repo</v>
      </c>
      <c r="BH30" s="69" t="str">
        <f t="shared" si="2"/>
        <v>No Git-Repo</v>
      </c>
    </row>
    <row r="31" spans="1:60" s="59" customFormat="1" ht="14.25" customHeight="1">
      <c r="A31" s="59">
        <v>28</v>
      </c>
      <c r="B31" s="59" t="s">
        <v>187</v>
      </c>
      <c r="C31" s="59" t="s">
        <v>188</v>
      </c>
      <c r="D31" s="60"/>
      <c r="E31" s="61"/>
      <c r="F31" s="62"/>
      <c r="G31" s="63"/>
      <c r="H31" s="62"/>
      <c r="I31" s="62"/>
      <c r="J31" s="62"/>
      <c r="K31" s="61"/>
      <c r="L31" s="62"/>
      <c r="M31" s="62"/>
      <c r="N31" s="61"/>
      <c r="O31" s="62"/>
      <c r="P31" s="62"/>
      <c r="Q31" s="61"/>
      <c r="R31" s="62" t="s">
        <v>62</v>
      </c>
      <c r="S31" s="62"/>
      <c r="T31" s="62"/>
      <c r="U31" s="63"/>
      <c r="V31" s="62"/>
      <c r="W31" s="62" t="s">
        <v>62</v>
      </c>
      <c r="X31" s="62"/>
      <c r="Y31" s="61"/>
      <c r="Z31" s="62"/>
      <c r="AA31" s="62"/>
      <c r="AB31" s="61"/>
      <c r="AC31" s="62"/>
      <c r="AD31" s="62"/>
      <c r="AE31" s="62"/>
      <c r="AF31" s="62"/>
      <c r="AG31" s="62"/>
      <c r="AH31" s="64"/>
      <c r="AJ31" s="77"/>
      <c r="AL31" s="65"/>
      <c r="AM31" s="64"/>
      <c r="AN31" s="64"/>
      <c r="AQ31" s="65"/>
      <c r="AR31" s="59" t="s">
        <v>63</v>
      </c>
      <c r="AS31" s="66" t="s">
        <v>62</v>
      </c>
      <c r="AT31" s="66"/>
      <c r="AU31" s="66"/>
      <c r="AV31" s="67">
        <v>45280</v>
      </c>
      <c r="AY31" s="68" t="s">
        <v>189</v>
      </c>
      <c r="BB31" s="68" t="str">
        <f t="shared" si="5"/>
        <v>https://api.github.com/repos/cumulusrdf/cumulusrdf</v>
      </c>
      <c r="BC31" s="59" t="str">
        <f t="shared" si="8"/>
        <v>{"id":41486933,"node_id":"MDEwOlJlcG9zaXRvcnk0MTQ4NjkzMw==","name":"cumulusrdf","full_name":"cumulusrdf/cumulusrdf","private":false,"owner":{"login":"cumulusrdf","id":11752908,"node_id":"MDEyOk9yZ2FuaXphdGlvbjExNzUyOTA4","avatar_url":"https://avatars.githubusercontent.com/u/11752908?v=4","gravatar_id":"","url":"https://api.github.com/users/cumulusrdf","html_url":"https://github.com/cumulusrdf","followers_url":"https://api.github.com/users/cumulusrdf/followers","following_url":"https://api.github.com/users/cumulusrdf/following{/other_user}","gists_url":"https://api.github.com/users/cumulusrdf/gists{/gist_id}","starred_url":"https://api.github.com/users/cumulusrdf/starred{/owner}{/repo}","subscriptions_url":"https://api.github.com/users/cumulusrdf/subscriptions","organizations_url":"https://api.github.com/users/cumulusrdf/orgs","repos_url":"https://api.github.com/users/cumulusrdf/repos","events_url":"https://api.github.com/users/cumulusrdf/events{/privacy}","received_events_url":"https://api.github.com/users/cumulusrdf/received_events","type":"Organization","site_admin":false},"html_url":"https://github.com/cumulusrdf/cumulusrdf","description":"RDF store on a cloud-based architecture (previously on https://code.google.com/p/cumulusrdf)","fork":false,"url":"https://api.github.com/repos/cumulusrdf/cumulusrdf","forks_url":"https://api.github.com/repos/cumulusrdf/cumulusrdf/forks","keys_url":"https://api.github.com/repos/cumulusrdf/cumulusrdf/keys{/key_id}","collaborators_url":"https://api.github.com/repos/cumulusrdf/cumulusrdf/collaborators{/collaborator}","teams_url":"https://api.github.com/repos/cumulusrdf/cumulusrdf/teams","hooks_url":"https://api.github.com/repos/cumulusrdf/cumulusrdf/hooks","issue_events_url":"https://api.github.com/repos/cumulusrdf/cumulusrdf/issues/events{/number}","events_url":"https://api.github.com/repos/cumulusrdf/cumulusrdf/events","assignees_url":"https://api.github.com/repos/cumulusrdf/cumulusrdf/assignees{/user}","branches_url":"https://api.github.com/repos/cumulusrdf/cumulusrdf/branches{/branch}","tags_url":"https://api.github.com/repos/cumulusrdf/cumulusrdf/tags","blobs_url":"https://api.github.com/repos/cumulusrdf/cumulusrdf/git/blobs{/sha}","git_tags_url":"https://api.github.com/repos/cumulusrdf/cumulusrdf/git/tags{/sha}","git_refs_url":"https://api.github.com/repos/cumulusrdf/cumulusrdf/git/refs{/sha}","trees_url":"https://api.github.com/repos/cumulusrdf/cumulusrdf/git/trees{/sha}","statuses_url":"https://api.github.com/repos/cumulusrdf/cumulusrdf/statuses/{sha}","languages_url":"https://api.github.com/repos/cumulusrdf/cumulusrdf/languages","stargazers_url":"https://api.github.com/repos/cumulusrdf/cumulusrdf/stargazers","contributors_url":"https://api.github.com/repos/cumulusrdf/cumulusrdf/contributors","subscribers_url":"https://api.github.com/repos/cumulusrdf/cumulusrdf/subscribers","subscription_url":"https://api.github.com/repos/cumulusrdf/cumulusrdf/subscription","commits_url":"https://api.github.com/repos/cumulusrdf/cumulusrdf/commits{/sha}","git_commits_url":"https://api.github.com/repos/cumulusrdf/cumulusrdf/git/commits{/sha}","comments_url":"https://api.github.com/repos/cumulusrdf/cumulusrdf/comments{/number}","issue_comment_url":"https://api.github.com/repos/cumulusrdf/cumulusrdf/issues/comments{/number}","contents_url":"https://api.github.com/repos/cumulusrdf/cumulusrdf/contents/{+path}","compare_url":"https://api.github.com/repos/cumulusrdf/cumulusrdf/compare/{base}...{head}","merges_url":"https://api.github.com/repos/cumulusrdf/cumulusrdf/merges","archive_url":"https://api.github.com/repos/cumulusrdf/cumulusrdf/{archive_format}{/ref}","downloads_url":"https://api.github.com/repos/cumulusrdf/cumulusrdf/downloads","issues_url":"https://api.github.com/repos/cumulusrdf/cumulusrdf/issues{/number}","pulls_url":"https://api.github.com/repos/cumulusrdf/cumulusrdf/pulls{/number}","milestones_url":"https://api.github.com/repos/cumulusrdf/cumulusrdf/milestones{/number}","notifications_url":"https://api.github.com/repos/cumulusrdf/cumulusrdf/notifications{?since,all,participating}","labels_url":"https://api.github.com/repos/cumulusrdf/cumulusrdf/labels{/name}","releases_url":"https://api.github.com/repos/cumulusrdf/cumulusrdf/releases{/id}","deployments_url":"https://api.github.com/repos/cumulusrdf/cumulusrdf/deployments","created_at":"2015-08-27T13:03:01Z","updated_at":"2023-09-01T18:34:22Z","pushed_at":"2016-04-14T11:13:42Z","git_url":"git://github.com/cumulusrdf/cumulusrdf.git","ssh_url":"git@github.com:cumulusrdf/cumulusrdf.git","clone_url":"https://github.com/cumulusrdf/cumulusrdf.git","svn_url":"https://github.com/cumulusrdf/cumulusrdf","homepage":"","size":725,"stargazers_count":29,"watchers_count":29,"language":"Java","has_issues":true,"has_projects":true,"has_downloads":false,"has_wiki":true,"has_pages":false,"has_discussions":false,"forks_count":14,"mirror_url":null,"archived":false,"disabled":false,"open_issues_count":30,"license":{"key":"apache-2.0","name":"Apache License 2.0","spdx_id":"Apache-2.0","url":"https://api.github.com/licenses/apache-2.0","node_id":"MDc6TGljZW5zZTI="},"allow_forking":true,"is_template":false,"web_commit_signoff_required":false,"topics":[],"visibility":"public","forks":14,"open_issues":30,"watchers":29,"default_branch":"master","temp_clone_token":null,"custom_properties":{},"organization":{"login":"cumulusrdf","id":11752908,"node_id":"MDEyOk9yZ2FuaXphdGlvbjExNzUyOTA4","avatar_url":"https://avatars.githubusercontent.com/u/11752908?v=4","gravatar_id":"","url":"https://api.github.com/users/cumulusrdf","html_url":"https://github.com/cumulusrdf","followers_url":"https://api.github.com/users/cumulusrdf/followers","following_url":"https://api.github.com/users/cumulusrdf/following{/other_user}","gists_url":"https://api.github.com/users/cumulusrdf/gists{/gist_id}","starred_url":"https://api.github.com/users/cumulusrdf/starred{/owner}{/repo}","subscriptions_url":"https://api.github.com/users/cumulusrdf/subscriptions","organizations_url":"https://api.github.com/users/cumulusrdf/orgs","repos_url":"https://api.github.com/users/cumulusrdf/repos","events_url":"https://api.github.com/users/cumulusrdf/events{/privacy}","received_events_url":"https://api.github.com/users/cumulusrdf/received_events","type":"Organization","site_admin":false},"network_count":14,"subscribers_count":11}</v>
      </c>
      <c r="BD31" s="69" t="str">
        <f t="shared" si="3"/>
        <v>RDF store on a cloud-based architecture (previously on https://code.google.com/p/cumulusrdf)</v>
      </c>
      <c r="BE31" s="69"/>
      <c r="BF31" s="59" t="str">
        <f t="shared" si="0"/>
        <v>apache-2.0</v>
      </c>
      <c r="BG31" s="59" t="str">
        <f t="shared" si="1"/>
        <v>2023-09-01</v>
      </c>
      <c r="BH31" s="69" t="str">
        <f t="shared" si="2"/>
        <v>No Keywords in Git</v>
      </c>
    </row>
    <row r="32" spans="1:60" s="59" customFormat="1" ht="14.25" customHeight="1">
      <c r="A32" s="59">
        <v>29</v>
      </c>
      <c r="B32" s="59" t="s">
        <v>190</v>
      </c>
      <c r="D32" s="60"/>
      <c r="E32" s="61"/>
      <c r="F32" s="62"/>
      <c r="G32" s="63"/>
      <c r="H32" s="62"/>
      <c r="I32" s="62"/>
      <c r="J32" s="62"/>
      <c r="K32" s="61"/>
      <c r="L32" s="62"/>
      <c r="M32" s="62"/>
      <c r="N32" s="61"/>
      <c r="O32" s="62"/>
      <c r="P32" s="62"/>
      <c r="Q32" s="61"/>
      <c r="R32" s="62" t="s">
        <v>62</v>
      </c>
      <c r="S32" s="62"/>
      <c r="T32" s="62"/>
      <c r="U32" s="63"/>
      <c r="V32" s="62"/>
      <c r="W32" s="62"/>
      <c r="X32" s="62"/>
      <c r="Y32" s="61"/>
      <c r="Z32" s="62"/>
      <c r="AA32" s="62"/>
      <c r="AB32" s="61"/>
      <c r="AC32" s="62"/>
      <c r="AD32" s="62"/>
      <c r="AE32" s="62"/>
      <c r="AF32" s="62"/>
      <c r="AG32" s="62"/>
      <c r="AH32" s="64"/>
      <c r="AJ32" s="77"/>
      <c r="AL32" s="65"/>
      <c r="AM32" s="64"/>
      <c r="AN32" s="64"/>
      <c r="AQ32" s="65"/>
      <c r="AR32" s="59" t="s">
        <v>76</v>
      </c>
      <c r="AS32" s="66" t="s">
        <v>62</v>
      </c>
      <c r="AT32" s="66"/>
      <c r="AU32" s="66"/>
      <c r="AV32" s="67">
        <v>45280</v>
      </c>
      <c r="AW32" s="68" t="s">
        <v>191</v>
      </c>
      <c r="AY32" s="68" t="s">
        <v>192</v>
      </c>
      <c r="AZ32" s="59" t="s">
        <v>193</v>
      </c>
      <c r="BB32" s="68" t="str">
        <f t="shared" si="5"/>
        <v>https://api.github.com/repos/aschaetzle/Sempala</v>
      </c>
      <c r="BC32" s="59" t="str">
        <f t="shared" si="8"/>
        <v>{"id":102354535,"node_id":"MDEwOlJlcG9zaXRvcnkxMDIzNTQ1MzU=","name":"Sempala","full_name":"aschaetzle/Sempala","private":false,"owner":{"login":"aschaetzle","id":6748162,"node_id":"MDQ6VXNlcjY3NDgxNjI=","avatar_url":"https://avatars.githubusercontent.com/u/6748162?v=4","gravatar_id":"","url":"https://api.github.com/users/aschaetzle","html_url":"https://github.com/aschaetzle","followers_url":"https://api.github.com/users/aschaetzle/followers","following_url":"https://api.github.com/users/aschaetzle/following{/other_user}","gists_url":"https://api.github.com/users/aschaetzle/gists{/gist_id}","starred_url":"https://api.github.com/users/aschaetzle/starred{/owner}{/repo}","subscriptions_url":"https://api.github.com/users/aschaetzle/subscriptions","organizations_url":"https://api.github.com/users/aschaetzle/orgs","repos_url":"https://api.github.com/users/aschaetzle/repos","events_url":"https://api.github.com/users/aschaetzle/events{/privacy}","received_events_url":"https://api.github.com/users/aschaetzle/received_events","type":"User","site_admin":false},"html_url":"https://github.com/aschaetzle/Sempala","description":"Sempala is a SPARQL-over-SQL approach to provide interactive-time SPARQL query processing on Hadoop. It stores RDF data in a columnar layout (Parquet) on HDFS and uses either Impala or Spark as the execution layer on top of it. SPARQL queries are translated into Impala/Spark SQL for execution.","fork":false,"url":"https://api.github.com/repos/aschaetzle/Sempala","forks_url":"https://api.github.com/repos/aschaetzle/Sempala/forks","keys_url":"https://api.github.com/repos/aschaetzle/Sempala/keys{/key_id}","collaborators_url":"https://api.github.com/repos/aschaetzle/Sempala/collaborators{/collaborator}","teams_url":"https://api.github.com/repos/aschaetzle/Sempala/teams","hooks_url":"https://api.github.com/repos/aschaetzle/Sempala/hooks","issue_events_url":"https://api.github.com/repos/aschaetzle/Sempala/issues/events{/number}","events_url":"https://api.github.com/repos/aschaetzle/Sempala/events","assignees_url":"https://api.github.com/repos/aschaetzle/Sempala/assignees{/user}","branches_url":"https://api.github.com/repos/aschaetzle/Sempala/branches{/branch}","tags_url":"https://api.github.com/repos/aschaetzle/Sempala/tags","blobs_url":"https://api.github.com/repos/aschaetzle/Sempala/git/blobs{/sha}","git_tags_url":"https://api.github.com/repos/aschaetzle/Sempala/git/tags{/sha}","git_refs_url":"https://api.github.com/repos/aschaetzle/Sempala/git/refs{/sha}","trees_url":"https://api.github.com/repos/aschaetzle/Sempala/git/trees{/sha}","statuses_url":"https://api.github.com/repos/aschaetzle/Sempala/statuses/{sha}","languages_url":"https://api.github.com/repos/aschaetzle/Sempala/languages","stargazers_url":"https://api.github.com/repos/aschaetzle/Sempala/stargazers","contributors_url":"https://api.github.com/repos/aschaetzle/Sempala/contributors","subscribers_url":"https://api.github.com/repos/aschaetzle/Sempala/subscribers","subscription_url":"https://api.github.com/repos/aschaetzle/Sempala/subscription","commits_url":"https://api.github.com/repos/aschaetzle/Sempala/commits{/sha}","git_commits_url":"https://api.github.com/repos/aschaetzle/Sempala/git/commits{/sha}","comments_url":"https://api.github.com/repos/aschaetzle/Sempala/comments{/number}","issue_comment_url":"https://api.github.com/repos/aschaetzle/Sempala/issues/comments{/number}","contents_url":"https://api.github.com/repos/aschaetzle/Sempala/contents/{+path}","compare_url":"https://api.github.com/repos/aschaetzle/Sempala/compare/{base}...{head}","merges_url":"https://api.github.com/repos/aschaetzle/Sempala/merges","archive_url":"https://api.github.com/repos/aschaetzle/Sempala/{archive_format}{/ref}","downloads_url":"https://api.github.com/repos/aschaetzle/Sempala/downloads","issues_url":"https://api.github.com/repos/aschaetzle/Sempala/issues{/number}","pulls_url":"https://api.github.com/repos/aschaetzle/Sempala/pulls{/number}","milestones_url":"https://api.github.com/repos/aschaetzle/Sempala/milestones{/number}","notifications_url":"https://api.github.com/repos/aschaetzle/Sempala/notifications{?since,all,participating}","labels_url":"https://api.github.com/repos/aschaetzle/Sempala/labels{/name}","releases_url":"https://api.github.com/repos/aschaetzle/Sempala/releases{/id}","deployments_url":"https://api.github.com/repos/aschaetzle/Sempala/deployments","created_at":"2017-09-04T11:32:14Z","updated_at":"2021-10-05T12:58:05Z","pushed_at":"2017-09-04T12:08:12Z","git_url":"git://github.com/aschaetzle/Sempala.git","ssh_url":"git@github.com:aschaetzle/Sempala.git","clone_url":"https://github.com/aschaetzle/Sempala.git","svn_url":"https://github.com/aschaetzle/Sempala","homepage":"http://dbis.informatik.uni-freiburg.de/forschung/projekte/DiPoS/Sempala.html","size":129679,"stargazers_count":11,"watchers_count":11,"language":"Java","has_issues":true,"has_projects":true,"has_downloads":true,"has_wiki":true,"has_pages":false,"has_discussions":false,"forks_count":2,"mirror_url":null,"archived":false,"disabled":false,"open_issues_count":0,"license":{"key":"apache-2.0","name":"Apache License 2.0","spdx_id":"Apache-2.0","url":"https://api.github.com/licenses/apache-2.0","node_id":"MDc6TGljZW5zZTI="},"allow_forking":true,"is_template":false,"web_commit_signoff_required":false,"topics":[],"visibility":"public","forks":2,"open_issues":0,"watchers":11,"default_branch":"master","temp_clone_token":null,"network_count":2,"subscribers_count":4}</v>
      </c>
      <c r="BD32" s="69" t="str">
        <f t="shared" si="3"/>
        <v>Sempala is a SPARQL-over-SQL approach to provide interactive-time SPARQL query processing on Hadoop. It stores RDF data in a columnar layout (Parquet) on HDFS and uses either Impala or Spark as the execution layer on top of it. SPARQL queries are translated into Impala/Spark SQL for execution.</v>
      </c>
      <c r="BE32" s="69"/>
      <c r="BF32" s="59" t="str">
        <f t="shared" si="0"/>
        <v>apache-2.0</v>
      </c>
      <c r="BG32" s="59" t="str">
        <f t="shared" si="1"/>
        <v>2021-10-05</v>
      </c>
      <c r="BH32" s="69" t="str">
        <f t="shared" si="2"/>
        <v>No Keywords in Git</v>
      </c>
    </row>
    <row r="33" spans="1:67" s="59" customFormat="1" ht="14.25" customHeight="1">
      <c r="A33" s="59">
        <v>30</v>
      </c>
      <c r="B33" s="59" t="s">
        <v>194</v>
      </c>
      <c r="D33" s="60"/>
      <c r="E33" s="61"/>
      <c r="F33" s="62"/>
      <c r="G33" s="63"/>
      <c r="H33" s="62"/>
      <c r="I33" s="62"/>
      <c r="J33" s="62"/>
      <c r="K33" s="61"/>
      <c r="L33" s="62"/>
      <c r="M33" s="62"/>
      <c r="N33" s="61"/>
      <c r="O33" s="62"/>
      <c r="P33" s="62"/>
      <c r="Q33" s="61"/>
      <c r="R33" s="7" t="s">
        <v>195</v>
      </c>
      <c r="S33" s="62"/>
      <c r="T33" s="62"/>
      <c r="U33" s="63"/>
      <c r="V33" s="62"/>
      <c r="W33" s="62" t="s">
        <v>62</v>
      </c>
      <c r="X33" s="62"/>
      <c r="Y33" s="61"/>
      <c r="Z33" s="62"/>
      <c r="AA33" s="62"/>
      <c r="AB33" s="61"/>
      <c r="AC33" s="62"/>
      <c r="AD33" s="62"/>
      <c r="AE33" s="62"/>
      <c r="AF33" s="62"/>
      <c r="AG33" s="62"/>
      <c r="AH33" s="64"/>
      <c r="AJ33" s="77"/>
      <c r="AL33" s="65"/>
      <c r="AM33" s="64"/>
      <c r="AN33" s="64"/>
      <c r="AQ33" s="65"/>
      <c r="AR33" s="59" t="s">
        <v>76</v>
      </c>
      <c r="AS33" s="66" t="s">
        <v>62</v>
      </c>
      <c r="AT33" s="66"/>
      <c r="AU33" s="66"/>
      <c r="AV33" s="67">
        <v>45280</v>
      </c>
      <c r="AY33" s="68" t="s">
        <v>196</v>
      </c>
      <c r="AZ33" s="59" t="s">
        <v>197</v>
      </c>
      <c r="BB33" s="68" t="str">
        <f t="shared" si="5"/>
        <v>https://api.github.com/repos/white-gecko/TriplePlace</v>
      </c>
      <c r="BC33" s="59" t="str">
        <f t="shared" si="8"/>
        <v>{"id":2755086,"node_id":"MDEwOlJlcG9zaXRvcnkyNzU1MDg2","name":"TriplePlace","full_name":"white-gecko/TriplePlace","private":false,"owner":{"login":"white-gecko","id":1018168,"node_id":"MDQ6VXNlcjEwMTgxNjg=","avatar_url":"https://avatars.githubusercontent.com/u/1018168?v=4","gravatar_id":"","url":"https://api.github.com/users/white-gecko","html_url":"https://github.com/white-gecko","followers_url":"https://api.github.com/users/white-gecko/followers","following_url":"https://api.github.com/users/white-gecko/following{/other_user}","gists_url":"https://api.github.com/users/white-gecko/gists{/gist_id}","starred_url":"https://api.github.com/users/white-gecko/starred{/owner}{/repo}","subscriptions_url":"https://api.github.com/users/white-gecko/subscriptions","organizations_url":"https://api.github.com/users/white-gecko/orgs","repos_url":"https://api.github.com/users/white-gecko/repos","events_url":"https://api.github.com/users/white-gecko/events{/privacy}","received_events_url":"https://api.github.com/users/white-gecko/received_events","type":"User","site_admin":false},"html_url":"https://github.com/white-gecko/TriplePlace","description":"A flexible Triple Store for Android with six indices","fork":false,"url":"https://api.github.com/repos/white-gecko/TriplePlace","forks_url":"https://api.github.com/repos/white-gecko/TriplePlace/forks","keys_url":"https://api.github.com/repos/white-gecko/TriplePlace/keys{/key_id}","collaborators_url":"https://api.github.com/repos/white-gecko/TriplePlace/collaborators{/collaborator}","teams_url":"https://api.github.com/repos/white-gecko/TriplePlace/teams","hooks_url":"https://api.github.com/repos/white-gecko/TriplePlace/hooks","issue_events_url":"https://api.github.com/repos/white-gecko/TriplePlace/issues/events{/number}","events_url":"https://api.github.com/repos/white-gecko/TriplePlace/events","assignees_url":"https://api.github.com/repos/white-gecko/TriplePlace/assignees{/user}","branches_url":"https://api.github.com/repos/white-gecko/TriplePlace/branches{/branch}","tags_url":"https://api.github.com/repos/white-gecko/TriplePlace/tags","blobs_url":"https://api.github.com/repos/white-gecko/TriplePlace/git/blobs{/sha}","git_tags_url":"https://api.github.com/repos/white-gecko/TriplePlace/git/tags{/sha}","git_refs_url":"https://api.github.com/repos/white-gecko/TriplePlace/git/refs{/sha}","trees_url":"https://api.github.com/repos/white-gecko/TriplePlace/git/trees{/sha}","statuses_url":"https://api.github.com/repos/white-gecko/TriplePlace/statuses/{sha}","languages_url":"https://api.github.com/repos/white-gecko/TriplePlace/languages","stargazers_url":"https://api.github.com/repos/white-gecko/TriplePlace/stargazers","contributors_url":"https://api.github.com/repos/white-gecko/TriplePlace/contributors","subscribers_url":"https://api.github.com/repos/white-gecko/TriplePlace/subscribers","subscription_url":"https://api.github.com/repos/white-gecko/TriplePlace/subscription","commits_url":"https://api.github.com/repos/white-gecko/TriplePlace/commits{/sha}","git_commits_url":"https://api.github.com/repos/white-gecko/TriplePlace/git/commits{/sha}","comments_url":"https://api.github.com/repos/white-gecko/TriplePlace/comments{/number}","issue_comment_url":"https://api.github.com/repos/white-gecko/TriplePlace/issues/comments{/number}","contents_url":"https://api.github.com/repos/white-gecko/TriplePlace/contents/{+path}","compare_url":"https://api.github.com/repos/white-gecko/TriplePlace/compare/{base}...{head}","merges_url":"https://api.github.com/repos/white-gecko/TriplePlace/merges","archive_url":"https://api.github.com/repos/white-gecko/TriplePlace/{archive_format}{/ref}","downloads_url":"https://api.github.com/repos/white-gecko/TriplePlace/downloads","issues_url":"https://api.github.com/repos/white-gecko/TriplePlace/issues{/number}","pulls_url":"https://api.github.com/repos/white-gecko/TriplePlace/pulls{/number}","milestones_url":"https://api.github.com/repos/white-gecko/TriplePlace/milestones{/number}","notifications_url":"https://api.github.com/repos/white-gecko/TriplePlace/notifications{?since,all,participating}","labels_url":"https://api.github.com/repos/white-gecko/TriplePlace/labels{/name}","releases_url":"https://api.github.com/repos/white-gecko/TriplePlace/releases{/id}","deployments_url":"https://api.github.com/repos/white-gecko/TriplePlace/deployments","created_at":"2011-11-11T10:08:40Z","updated_at":"2019-06-01T22:15:01Z","pushed_at":"2015-01-08T09:12:36Z","git_url":"git://github.com/white-gecko/TriplePlace.git","ssh_url":"git@github.com:white-gecko/TriplePlace.git","clone_url":"https://github.com/white-gecko/TriplePlace.git","svn_url":"https://github.com/white-gecko/TriplePlace","homepage":"","size":815,"stargazers_count":3,"watchers_count":3,"language":"Java","has_issues":true,"has_projects":true,"has_downloads":true,"has_wiki":true,"has_pages":false,"has_discussions":false,"forks_count":1,"mirror_url":null,"archived":false,"disabled":false,"open_issues_count":1,"license":{"key":"gpl-3.0","name":"GNU General Public License v3.0","spdx_id":"GPL-3.0","url":"https://api.github.com/licenses/gpl-3.0","node_id":"MDc6TGljZW5zZTk="},"allow_forking":true,"is_template":false,"web_commit_signoff_required":false,"topics":[],"visibility":"public","forks":1,"open_issues":1,"watchers":3,"default_branch":"master","temp_clone_token":null,"network_count":1,"subscribers_count":6}</v>
      </c>
      <c r="BD33" s="69" t="str">
        <f t="shared" si="3"/>
        <v>A flexible Triple Store for Android with six indices</v>
      </c>
      <c r="BE33" s="69"/>
      <c r="BF33" s="59" t="str">
        <f t="shared" si="0"/>
        <v>gpl-3.0</v>
      </c>
      <c r="BG33" s="59" t="str">
        <f t="shared" si="1"/>
        <v>2019-06-01</v>
      </c>
      <c r="BH33" s="69" t="str">
        <f t="shared" si="2"/>
        <v>No Keywords in Git</v>
      </c>
    </row>
    <row r="34" spans="1:67" s="59" customFormat="1" ht="14.25" customHeight="1">
      <c r="A34" s="59">
        <v>31</v>
      </c>
      <c r="B34" s="59" t="s">
        <v>198</v>
      </c>
      <c r="C34" s="59" t="s">
        <v>199</v>
      </c>
      <c r="D34" s="60"/>
      <c r="E34" s="61"/>
      <c r="F34" s="62"/>
      <c r="G34" s="63"/>
      <c r="H34" s="62"/>
      <c r="I34" s="62"/>
      <c r="J34" s="62"/>
      <c r="K34" s="61"/>
      <c r="L34" s="62"/>
      <c r="M34" s="62"/>
      <c r="N34" s="61"/>
      <c r="O34" s="62"/>
      <c r="P34" s="62"/>
      <c r="Q34" s="61"/>
      <c r="R34" s="7" t="s">
        <v>195</v>
      </c>
      <c r="S34" s="62"/>
      <c r="T34" s="62"/>
      <c r="U34" s="63"/>
      <c r="V34" s="62"/>
      <c r="W34" s="62" t="s">
        <v>62</v>
      </c>
      <c r="X34" s="62"/>
      <c r="Y34" s="61"/>
      <c r="Z34" s="62"/>
      <c r="AA34" s="62"/>
      <c r="AB34" s="61"/>
      <c r="AC34" s="62"/>
      <c r="AD34" s="62"/>
      <c r="AE34" s="62"/>
      <c r="AF34" s="62"/>
      <c r="AG34" s="62"/>
      <c r="AH34" s="64"/>
      <c r="AJ34" s="77"/>
      <c r="AL34" s="65"/>
      <c r="AM34" s="64"/>
      <c r="AN34" s="64"/>
      <c r="AQ34" s="65"/>
      <c r="AR34" s="59" t="s">
        <v>76</v>
      </c>
      <c r="AS34" s="66" t="s">
        <v>62</v>
      </c>
      <c r="AT34" s="66"/>
      <c r="AU34" s="66"/>
      <c r="AV34" s="67">
        <v>45280</v>
      </c>
      <c r="AW34" s="68" t="s">
        <v>200</v>
      </c>
      <c r="AY34" s="68" t="s">
        <v>201</v>
      </c>
      <c r="AZ34" s="59" t="s">
        <v>202</v>
      </c>
      <c r="BB34" s="68" t="str">
        <f t="shared" si="5"/>
        <v>https://api.github.com/repos/m-ld/node-quadstore</v>
      </c>
      <c r="BC34" s="59" t="str">
        <f t="shared" si="8"/>
        <v>{"id":278556879,"node_id":"MDEwOlJlcG9zaXRvcnkyNzg1NTY4Nzk=","name":"node-quadstore","full_name":"m-ld/node-quadstore","private":false,"owner":{"login":"m-ld","id":64135532,"node_id":"MDEyOk9yZ2FuaXphdGlvbjY0MTM1NTMy","avatar_url":"https://avatars.githubusercontent.com/u/64135532?v=4","gravatar_id":"","url":"https://api.github.com/users/m-ld","html_url":"https://github.com/m-ld","followers_url":"https://api.github.com/users/m-ld/followers","following_url":"https://api.github.com/users/m-ld/following{/other_user}","gists_url":"https://api.github.com/users/m-ld/gists{/gist_id}","starred_url":"https://api.github.com/users/m-ld/starred{/owner}{/repo}","subscriptions_url":"https://api.github.com/users/m-ld/subscriptions","organizations_url":"https://api.github.com/users/m-ld/orgs","repos_url":"https://api.github.com/users/m-ld/repos","events_url":"https://api.github.com/users/m-ld/events{/privacy}","received_events_url":"https://api.github.com/users/m-ld/received_events","type":"Organization","site_admin":false},"html_url":"https://github.com/m-ld/node-quadstore","description":"A LevelDB-backed graph database for Node.js and the browser supporting SPARQL queries and the RDF/JS interface.","fork":true,"url":"https://api.github.com/repos/m-ld/node-quadstore","forks_url":"https://api.github.com/repos/m-ld/node-quadstore/forks","keys_url":"https://api.github.com/repos/m-ld/node-quadstore/keys{/key_id}","collaborators_url":"https://api.github.com/repos/m-ld/node-quadstore/collaborators{/collaborator}","teams_url":"https://api.github.com/repos/m-ld/node-quadstore/teams","hooks_url":"https://api.github.com/repos/m-ld/node-quadstore/hooks","issue_events_url":"https://api.github.com/repos/m-ld/node-quadstore/issues/events{/number}","events_url":"https://api.github.com/repos/m-ld/node-quadstore/events","assignees_url":"https://api.github.com/repos/m-ld/node-quadstore/assignees{/user}","branches_url":"https://api.github.com/repos/m-ld/node-quadstore/branches{/branch}","tags_url":"https://api.github.com/repos/m-ld/node-quadstore/tags","blobs_url":"https://api.github.com/repos/m-ld/node-quadstore/git/blobs{/sha}","git_tags_url":"https://api.github.com/repos/m-ld/node-quadstore/git/tags{/sha}","git_refs_url":"https://api.github.com/repos/m-ld/node-quadstore/git/refs{/sha}","trees_url":"https://api.github.com/repos/m-ld/node-quadstore/git/trees{/sha}","statuses_url":"https://api.github.com/repos/m-ld/node-quadstore/statuses/{sha}","languages_url":"https://api.github.com/repos/m-ld/node-quadstore/languages","stargazers_url":"https://api.github.com/repos/m-ld/node-quadstore/stargazers","contributors_url":"https://api.github.com/repos/m-ld/node-quadstore/contributors","subscribers_url":"https://api.github.com/repos/m-ld/node-quadstore/subscribers","subscription_url":"https://api.github.com/repos/m-ld/node-quadstore/subscription","commits_url":"https://api.github.com/repos/m-ld/node-quadstore/commits{/sha}","git_commits_url":"https://api.github.com/repos/m-ld/node-quadstore/git/commits{/sha}","comments_url":"https://api.github.com/repos/m-ld/node-quadstore/comments{/number}","issue_comment_url":"https://api.github.com/repos/m-ld/node-quadstore/issues/comments{/number}","contents_url":"https://api.github.com/repos/m-ld/node-quadstore/contents/{+path}","compare_url":"https://api.github.com/repos/m-ld/node-quadstore/compare/{base}...{head}","merges_url":"https://api.github.com/repos/m-ld/node-quadstore/merges","archive_url":"https://api.github.com/repos/m-ld/node-quadstore/{archive_format}{/ref}","downloads_url":"https://api.github.com/repos/m-ld/node-quadstore/downloads","issues_url":"https://api.github.com/repos/m-ld/node-quadstore/issues{/number}","pulls_url":"https://api.github.com/repos/m-ld/node-quadstore/pulls{/number}","milestones_url":"https://api.github.com/repos/m-ld/node-quadstore/milestones{/number}","notifications_url":"https://api.github.com/repos/m-ld/node-quadstore/notifications{?since,all,participating}","labels_url":"https://api.github.com/repos/m-ld/node-quadstore/labels{/name}","releases_url":"https://api.github.com/repos/m-ld/node-quadstore/releases{/id}","deployments_url":"https://api.github.com/repos/m-ld/node-quadstore/deployments","created_at":"2020-07-10T06:30:05Z","updated_at":"2022-10-27T11:59:24Z","pushed_at":"2022-09-13T07:17:43Z","git_url":"git://github.com/m-ld/node-quadstore.git","ssh_url":"git@github.com:m-ld/node-quadstore.git","clone_url":"https://github.com/m-ld/node-quadstore.git","svn_url":"https://github.com/m-ld/node-quadstore","homepage":"https://beautifulinteractions.github.io/node-quadstore","size":1998,"stargazers_count":1,"watchers_count":1,"language":"JavaScript","has_issues":false,"has_projects":true,"has_downloads":true,"has_wiki":true,"has_pages":false,"has_discussions":false,"forks_count":0,"mirror_url":null,"archived":false,"disabled":false,"open_issues_count":0,"license":{"key":"mit","name":"MIT License","spdx_id":"MIT","url":"https://api.github.com/licenses/mit","node_id":"MDc6TGljZW5zZTEz"},"allow_forking":true,"is_template":false,"web_commit_signoff_required":false,"topics":[],"visibility":"public","forks":0,"open_issues":0,"watchers":1,"default_branch":"master","temp_clone_token":null,"custom_properties":{},"organization":{"login":"m-ld","id":64135532,"node_id":"MDEyOk9yZ2FuaXphdGlvbjY0MTM1NTMy","avatar_url":"https://avatars.githubusercontent.com/u/64135532?v=4","gravatar_id":"","url":"https://api.github.com/users/m-ld","html_url":"https://github.com/m-ld","followers_url":"https://api.github.com/users/m-ld/followers","following_url":"https://api.github.com/users/m-ld/following{/other_user}","gists_url":"https://api.github.com/users/m-ld/gists{/gist_id}","starred_url":"https://api.github.com/users/m-ld/starred{/owner}{/repo}","subscriptions_url":"https://api.github.com/users/m-ld/subscriptions","organizations_url":"https://api.github.com/users/m-ld/orgs","repos_url":"https://api.github.com/users/m-ld/repos","events_url":"https://api.github.com/users/m-ld/events{/privacy}","received_events_url":"https://api.github.com/users/m-ld/received_events","type":"Organization","site_admin":false},"parent":{"id":84123508,"node_id":"MDEwOlJlcG9zaXRvcnk4NDEyMzUwOA==","name":"quadstore","full_name":"jacoscaz/quadstore","private":false,"owner":{"login":"jacoscaz","id":3322119,"node_id":"MDQ6VXNlcjMzMjIxMTk=","avatar_url":"https://avatars.githubusercontent.com/u/3322119?v=4","gravatar_id":"","url":"https://api.github.com/users/jacoscaz","html_url":"https://github.com/jacoscaz","followers_url":"https://api.github.com/users/jacoscaz/followers","following_url":"https://api.github.com/users/jacoscaz/following{/other_user}","gists_url":"https://api.github.com/users/jacoscaz/gists{/gist_id}","starred_url":"https://api.github.com/users/jacoscaz/starred{/owner}{/repo}","subscriptions_url":"https://api.github.com/users/jacoscaz/subscriptions","organizations_url":"https://api.github.com/users/jacoscaz/orgs","repos_url":"https://api.github.com/users/jacoscaz/repos","events_url":"https://api.github.com/users/jacoscaz/events{/privacy}","received_events_url":"https://api.github.com/users/jacoscaz/received_events","type":"User","site_admin":false},"html_url":"https://github.com/jacoscaz/quadstore","description":"A LevelDB-backed graph database for JS runtimes (Node.js, Deno, browsers, ...) supporting SPARQL queries and the RDF/JS interface.","fork":false,"url":"https://api.github.com/repos/jacoscaz/quadstore","forks_url":"https://api.github.com/repos/jacoscaz/quadstore/forks","keys_url":"https://api.github.com/repos/jacoscaz/quadstore/keys{/key_id}","collaborators_url":"https://api.github.com/repos/jacoscaz/quadstore/collaborators{/collaborator}","teams_url":"https://api.github.com/repos/jacoscaz/quadstore/teams","hooks_url":"https://api.github.com/repos/jacoscaz/quadstore/hooks","issue_events_url":"https://api.github.com/repos/jacoscaz/quadstore/issues/events{/number}","events_url":"https://api.github.com/repos/jacoscaz/quadstore/events","assignees_url":"https://api.github.com/repos/jacoscaz/quadstore/assignees{/user}","branches_url":"https://api.github.com/repos/jacoscaz/quadstore/branches{/branch}","tags_url":"https://api.github.com/repos/jacoscaz/quadstore/tags","blobs_url":"https://api.github.com/repos/jacoscaz/quadstore/git/blobs{/sha}","git_tags_url":"https://api.github.com/repos/jacoscaz/quadstore/git/tags{/sha}","git_refs_url":"https://api.github.com/repos/jacoscaz/quadstore/git/refs{/sha}","trees_url":"https://api.github.com/repos/jacoscaz/quadstore/git/trees{/sha}","statuses_url":"https://api.github.com/repos/jacoscaz/quadstore/statuses/{sha}","languages_url":"https://api.github.com/repos/jacoscaz/quadstore/languages","stargazers_url":"https://api.github.com/repos/jacoscaz/quadstore/stargazers","contributors_url":"https://api.github.com/repos/jacoscaz/quadstore/contributors","subscribers_url":"https://api.github.com/repos/jacoscaz/quadstore/subscribers","subscription_url":"https://api.github.com/repos/jacoscaz/quadstore/subscription","commits_url":"https://api.github.com/repos/jacoscaz/quadstore/commits{/sha}","git_commits_url":"https://api.github.com/repos/jacoscaz/quadstore/git/commits{/sha}","comments_url":"https://api.github.com/repos/jacoscaz/quadstore/comments{/number}","issue_comment_url":"https://api.github.com/repos/jacoscaz/quadstore/issues/comments{/number}","contents_url":"https://api.github.com/repos/jacoscaz/quadstore/contents/{+path}","compare_url":"https://api.github.com/repos/jacoscaz/quadstore/compare/{base}...{head}","merges_url":"https://api.github.com/repos/jacoscaz/quadstore/merges","archive_url":"https://api.github.com/repos/jacoscaz/quadstore/{archive_format}{/ref}","downloads_url":"https://api.github.com/repos/jacoscaz/quadstore/downloads","issues_url":"https://api.github.com/repos/jacoscaz/quadstore/issues{/number}","pulls_url":"https://api.github.com/repos/jacoscaz/quadstore/pulls{/number}","milestones_url":"https://api.github.com/repos/jacoscaz/quadstore/milestones{/number}","notifications_url":"https://api.github.com/repos/jacoscaz/quadstore/notifications{?since,all,participating}","labels_url":"https://api.github.com/repos/jacoscaz/quadstore/labels{/name}","releases_url":"https://api.github.com/repos/jacoscaz/quadstore/releases{/id}","deployments_url":"https://api.github.com/repos/jacoscaz/quadstore/deployments","created_at":"2017-03-06T21:38:56Z","updated_at":"2024-02-18T15:22:09Z","pushed_at":"2024-02-11T08:54:05Z","git_url":"git://github.com/jacoscaz/quadstore.git","ssh_url":"git@github.com:jacoscaz/quadstore.git","clone_url":"https://github.com/jacoscaz/quadstore.git","svn_url":"https://github.com/jacoscaz/quadstore","homepage":"https://github.com/jacoscaz/quadstore","size":2264,"stargazers_count":189,"watchers_count":189,"language":"JavaScript","has_issues":true,"has_projects":true,"has_downloads":true,"has_wiki":false,"has_pages":true,"has_discussions":true,"forks_count":14,"mirror_url":null,"archived":false,"disabled":false,"open_issues_count":2,"license":{"key":"mit","name":"MIT License","spdx_id":"MIT","url":"https://api.github.com/licenses/mit","node_id":"MDc6TGljZW5zZTEz"},"allow_forking":true,"is_template":false,"web_commit_signoff_required":false,"topics":["database","deno","graph","graph-database","linked-data","nodejs","quadstore","rdf","rdfjs","sparql","triplestore"],"visibility":"public","forks":14,"open_issues":2,"watchers":189,"default_branch":"master"},"source":{"id":84123508,"node_id":"MDEwOlJlcG9zaXRvcnk4NDEyMzUwOA==","name":"quadstore","full_name":"jacoscaz/quadstore","private":false,"owner":{"login":"jacoscaz","id":3322119,"node_id":"MDQ6VXNlcjMzMjIxMTk=","avatar_url":"https://avatars.githubusercontent.com/u/3322119?v=4","gravatar_id":"","url":"https://api.github.com/users/jacoscaz","html_url":"https://github.com/jacoscaz","followers_url":"https://api.github.com/users/jacoscaz/followers","following_url":"https://api.github.com/users/jacoscaz/following{/other_user}","gists_url":"https://api.github.com/users/jacoscaz/gists{/gist_id}","starred_url":"https://api.github.com/users/jacoscaz/starred{/owner}{/repo}","subscriptions_url":"https://api.github.com/users/jacoscaz/subscriptions","organizations_url":"https://api.github.com/users/jacoscaz/orgs","repos_url":"https://api.github.com/users/jacoscaz/repos","events_url":"https://api.github.com/users/jacoscaz/events{/privacy}","received_events_url":"https://api.github.com/users/jacoscaz/received_events","type":"User","site_admin":false},"html_url":"https://github.com/jacoscaz/quadstore","description":"A LevelDB-backed graph database for JS runtimes (Node.js, Deno, browsers, ...) supporting SPARQL queries and the RDF/JS interface.","fork":false,"url":"https://api.github.com/repos/jacoscaz/quadstore","forks_url":"https://api.github.com/repos/jacoscaz/quadstore/forks","keys_url":"https://api.github.com/repos/jacoscaz/quadstore/keys{/key_id}","collaborators_url":"https://api.github.com/repos/jacoscaz/quadstore/collaborators{/collaborator}","teams_url":"https://api.github.com/repos/jacoscaz/quadstore/teams","hooks_url":"https://api.github.com/repos/jacoscaz/quadstore/hooks","issue_events_url":"https://api.github.com/repos/jacoscaz/quadstore/issues/events{/number}","events_url":"https://api.github.com/repos/jacoscaz/quadstore/events","assignees_url":"https://api.github.com/repos/jacoscaz/quadstore/assignees{/user}","branches_url":"https://api.github.com/repos/jacoscaz/quadstore/branches{/branch}","tags_url":"https://api.github.com/repos/jacoscaz/quadstore/tags","blobs_url":"https://api.github.com/repos/jacoscaz/quadstore/git/blobs{/sha}","git_tags_url":"https://api.github.com/repos/jacoscaz/quadstore/git/tags{/sha}","git_refs_url":"https://api.github.com/repos/jacoscaz/quadstore/git/refs{/sha}","trees_url":"https://api.github.com/repos/jacoscaz/quadstore/git/trees{/sha}","statuses_url":"https://api.github.com/repos/jacoscaz/quadstore/statuses/{sha}","languages_url":"https://api.github.com/repos/jacoscaz/quadstore/languages","stargazers_url":"https://api.github.com/repos/jacoscaz/quadstore/stargazers","contributors_url":"https://api.github.com/repos/jacoscaz/quadstore/contributors","subscribers_url":"https://api.github.com/repos/jacoscaz/quadstore/subscribers","subscription_url":"https://api.github.com/repos/jacoscaz/quadstore/subscription","commits_url":"https://api.github.com/repos/jacoscaz/quadstore/commits{/sha}","git_commits_url":"https://api.github.com/repos/jacoscaz/quadstore/git/commits{/sha}","comments_url":"https://api.github.com/repos/jacoscaz/quadstore/comments{/number}","issue_comment_url":"https://api.github.com/repos/jacoscaz/quadstore/issues/comments{/number}","contents_url":"https://api.github.com/repos/jacoscaz/quadstore/contents/{+path}","compare_url":"https://api.github.com/repos/jacoscaz/quadstore/compare/{base}...{head}","merges_url":"https://api.github.com/repos/jacoscaz/quadstore/merges","archive_url":"https://api.github.com/repos/jacoscaz/quadstore/{archive_format}{/ref}","downloads_url":"https://api.github.com/repos/jacoscaz/quadstore/downloads","issues_url":"https://api.github.com/repos/jacoscaz/quadstore/issues{/number}","pulls_url":"https://api.github.com/repos/jacoscaz/quadstore/pulls{/number}","milestones_url":"https://api.github.com/repos/jacoscaz/quadstore/milestones{/number}","notifications_url":"https://api.github.com/repos/jacoscaz/quadstore/notifications{?since,all,participating}","labels_url":"https://api.github.com/repos/jacoscaz/quadstore/labels{/name}","releases_url":"https://api.github.com/repos/jacoscaz/quadstore/releases{/id}","deployments_url":"https://api.github.com/repos/jacoscaz/quadstore/deployments","created_at":"2017-03-06T21:38:56Z","updated_at":"2024-02-18T15:22:09Z","pushed_at":"2024-02-11T08:54:05Z","git_url":"git://github.com/jacoscaz/quadstore.git","ssh_url":"git@github.com:jacoscaz/quadstore.git","clone_url":"https://github.com/jacoscaz/quadstore.git","svn_url":"https://github.com/jacoscaz/quadstore","homepage":"https://github.com/jacoscaz/quadstore","size":2264,"stargazers_count":189,"watchers_count":189,"language":"JavaScript","has_issues":true,"has_projects":true,"has_downloads":true,"has_wiki":false,"has_pages":true,"has_discussions":true,"forks_count":14,"mirror_url":null,"archived":false,"disabled":false,"open_issues_count":2,"license":{"key":"mit","name":"MIT License","spdx_id":"MIT","url":"https://api.github.com/licenses/mit","node_id":"MDc6TGljZW5zZTEz"},"allow_forking":true,"is_template":false,"web_commit_signoff_required":false,"topics":["database","deno","graph","graph-database","linked-data","nodejs","quadstore","rdf","rdfjs","sparql","triplestore"],"visibility":"public","forks":14,"open_issues":2,"watchers":189,"default_branch":"master"},"network_count":14,"subscribers_count":1}</v>
      </c>
      <c r="BD34" s="69" t="str">
        <f t="shared" si="3"/>
        <v>A LevelDB-backed graph database for Node.js and the browser supporting SPARQL queries and the RDF/JS interface.</v>
      </c>
      <c r="BE34" s="69"/>
      <c r="BF34" s="59" t="str">
        <f t="shared" si="0"/>
        <v>mit</v>
      </c>
      <c r="BG34" s="59" t="str">
        <f t="shared" si="1"/>
        <v>2022-10-27</v>
      </c>
      <c r="BH34" s="69" t="str">
        <f t="shared" si="2"/>
        <v>No Keywords in Git</v>
      </c>
    </row>
    <row r="35" spans="1:67" s="59" customFormat="1" ht="14.25" customHeight="1">
      <c r="A35" s="59">
        <v>32</v>
      </c>
      <c r="B35" s="59" t="s">
        <v>203</v>
      </c>
      <c r="C35" s="59" t="s">
        <v>204</v>
      </c>
      <c r="D35" s="60"/>
      <c r="E35" s="61"/>
      <c r="F35" s="62"/>
      <c r="G35" s="63"/>
      <c r="H35" s="62"/>
      <c r="I35" s="62"/>
      <c r="J35" s="62"/>
      <c r="K35" s="61"/>
      <c r="L35" s="62"/>
      <c r="M35" s="62"/>
      <c r="N35" s="61"/>
      <c r="O35" s="62"/>
      <c r="P35" s="62"/>
      <c r="Q35" s="61"/>
      <c r="R35" s="7" t="s">
        <v>195</v>
      </c>
      <c r="S35" s="62"/>
      <c r="T35" s="62" t="s">
        <v>62</v>
      </c>
      <c r="U35" s="63"/>
      <c r="V35" s="62"/>
      <c r="W35" s="62" t="s">
        <v>62</v>
      </c>
      <c r="X35" s="62"/>
      <c r="Y35" s="61"/>
      <c r="Z35" s="62"/>
      <c r="AA35" s="62"/>
      <c r="AB35" s="61"/>
      <c r="AC35" s="62"/>
      <c r="AD35" s="62" t="s">
        <v>62</v>
      </c>
      <c r="AE35" s="62"/>
      <c r="AF35" s="62"/>
      <c r="AG35" s="62"/>
      <c r="AH35" s="64" t="s">
        <v>62</v>
      </c>
      <c r="AJ35" s="77"/>
      <c r="AL35" s="65"/>
      <c r="AM35" s="64"/>
      <c r="AN35" s="64"/>
      <c r="AQ35" s="65"/>
      <c r="AR35" s="59" t="s">
        <v>63</v>
      </c>
      <c r="AS35" s="66" t="s">
        <v>62</v>
      </c>
      <c r="AT35" s="66"/>
      <c r="AU35" s="66"/>
      <c r="AV35" s="67">
        <v>45280</v>
      </c>
      <c r="AW35" s="68" t="s">
        <v>205</v>
      </c>
      <c r="AY35" s="68" t="s">
        <v>206</v>
      </c>
      <c r="BB35" s="68" t="str">
        <f t="shared" si="5"/>
        <v>https://api.github.com/repos/luposdate/luposdate</v>
      </c>
      <c r="BC35" s="59" t="str">
        <f t="shared" si="8"/>
        <v>{"id":4421246,"node_id":"MDEwOlJlcG9zaXRvcnk0NDIxMjQ2","name":"luposdate","full_name":"luposdate/luposdate","private":false,"owner":{"login":"luposdate","id":1770260,"node_id":"MDQ6VXNlcjE3NzAyNjA=","avatar_url":"https://avatars.githubusercontent.com/u/1770260?v=4","gravatar_id":"","url":"https://api.github.com/users/luposdate","html_url":"https://github.com/luposdate","followers_url":"https://api.github.com/users/luposdate/followers","following_url":"https://api.github.com/users/luposdate/following{/other_user}","gists_url":"https://api.github.com/users/luposdate/gists{/gist_id}","starred_url":"https://api.github.com/users/luposdate/starred{/owner}{/repo}","subscriptions_url":"https://api.github.com/users/luposdate/subscriptions","organizations_url":"https://api.github.com/users/luposdate/orgs","repos_url":"https://api.github.com/users/luposdate/repos","events_url":"https://api.github.com/users/luposdate/events{/privacy}","received_events_url":"https://api.github.com/users/luposdate/received_events","type":"User","site_admin":false},"html_url":"https://github.com/luposdate/luposdate","description":"Semantic Web database","fork":false,"url":"https://api.github.com/repos/luposdate/luposdate","forks_url":"https://api.github.com/repos/luposdate/luposdate/forks","keys_url":"https://api.github.com/repos/luposdate/luposdate/keys{/key_id}","collaborators_url":"https://api.github.com/repos/luposdate/luposdate/collaborators{/collaborator}","teams_url":"https://api.github.com/repos/luposdate/luposdate/teams","hooks_url":"https://api.github.com/repos/luposdate/luposdate/hooks","issue_events_url":"https://api.github.com/repos/luposdate/luposdate/issues/events{/number}","events_url":"https://api.github.com/repos/luposdate/luposdate/events","assignees_url":"https://api.github.com/repos/luposdate/luposdate/assignees{/user}","branches_url":"https://api.github.com/repos/luposdate/luposdate/branches{/branch}","tags_url":"https://api.github.com/repos/luposdate/luposdate/tags","blobs_url":"https://api.github.com/repos/luposdate/luposdate/git/blobs{/sha}","git_tags_url":"https://api.github.com/repos/luposdate/luposdate/git/tags{/sha}","git_refs_url":"https://api.github.com/repos/luposdate/luposdate/git/refs{/sha}","trees_url":"https://api.github.com/repos/luposdate/luposdate/git/trees{/sha}","statuses_url":"https://api.github.com/repos/luposdate/luposdate/statuses/{sha}","languages_url":"https://api.github.com/repos/luposdate/luposdate/languages","stargazers_url":"https://api.github.com/repos/luposdate/luposdate/stargazers","contributors_url":"https://api.github.com/repos/luposdate/luposdate/contributors","subscribers_url":"https://api.github.com/repos/luposdate/luposdate/subscribers","subscription_url":"https://api.github.com/repos/luposdate/luposdate/subscription","commits_url":"https://api.github.com/repos/luposdate/luposdate/commits{/sha}","git_commits_url":"https://api.github.com/repos/luposdate/luposdate/git/commits{/sha}","comments_url":"https://api.github.com/repos/luposdate/luposdate/comments{/number}","issue_comment_url":"https://api.github.com/repos/luposdate/luposdate/issues/comments{/number}","contents_url":"https://api.github.com/repos/luposdate/luposdate/contents/{+path}","compare_url":"https://api.github.com/repos/luposdate/luposdate/compare/{base}...{head}","merges_url":"https://api.github.com/repos/luposdate/luposdate/merges","archive_url":"https://api.github.com/repos/luposdate/luposdate/{archive_format}{/ref}","downloads_url":"https://api.github.com/repos/luposdate/luposdate/downloads","issues_url":"https://api.github.com/repos/luposdate/luposdate/issues{/number}","pulls_url":"https://api.github.com/repos/luposdate/luposdate/pulls{/number}","milestones_url":"https://api.github.com/repos/luposdate/luposdate/milestones{/number}","notifications_url":"https://api.github.com/repos/luposdate/luposdate/notifications{?since,all,participating}","labels_url":"https://api.github.com/repos/luposdate/luposdate/labels{/name}","releases_url":"https://api.github.com/repos/luposdate/luposdate/releases{/id}","deployments_url":"https://api.github.com/repos/luposdate/luposdate/deployments","created_at":"2012-05-23T14:42:53Z","updated_at":"2021-09-01T13:40:16Z","pushed_at":"2022-09-01T22:48:12Z","git_url":"git://github.com/luposdate/luposdate.git","ssh_url":"git@github.com:luposdate/luposdate.git","clone_url":"https://github.com/luposdate/luposdate.git","svn_url":"https://github.com/luposdate/luposdate","homepage":"","size":22885,"stargazers_count":18,"watchers_count":18,"language":"Java","has_issues":true,"has_projects":true,"has_downloads":true,"has_wiki":true,"has_pages":false,"has_discussions":false,"forks_count":11,"mirror_url":null,"archived":false,"disabled":false,"open_issues_count":6,"license":null,"allow_forking":true,"is_template":false,"web_commit_signoff_required":false,"topics":[],"visibility":"public","forks":11,"open_issues":6,"watchers":18,"default_branch":"master","temp_clone_token":null,"network_count":11,"subscribers_count":4}</v>
      </c>
      <c r="BD35" s="69" t="str">
        <f t="shared" si="3"/>
        <v>Semantic Web database</v>
      </c>
      <c r="BE35" s="69"/>
      <c r="BF35" s="59" t="str">
        <f t="shared" si="0"/>
        <v>No License</v>
      </c>
      <c r="BG35" s="59" t="str">
        <f t="shared" si="1"/>
        <v>2021-09-01</v>
      </c>
      <c r="BH35" s="69" t="str">
        <f t="shared" si="2"/>
        <v>No Keywords in Git</v>
      </c>
    </row>
    <row r="36" spans="1:67" s="59" customFormat="1" ht="14.25" customHeight="1">
      <c r="A36" s="59">
        <v>33</v>
      </c>
      <c r="B36" s="59" t="s">
        <v>207</v>
      </c>
      <c r="C36" s="59" t="s">
        <v>208</v>
      </c>
      <c r="D36" s="60"/>
      <c r="E36" s="61"/>
      <c r="F36" s="62"/>
      <c r="G36" s="63"/>
      <c r="H36" s="62"/>
      <c r="I36" s="62"/>
      <c r="J36" s="62"/>
      <c r="K36" s="61"/>
      <c r="L36" s="62"/>
      <c r="M36" s="62"/>
      <c r="N36" s="61"/>
      <c r="O36" s="62"/>
      <c r="P36" s="62"/>
      <c r="Q36" s="61"/>
      <c r="R36" s="7" t="s">
        <v>195</v>
      </c>
      <c r="S36" s="62"/>
      <c r="T36" s="62"/>
      <c r="U36" s="63"/>
      <c r="V36" s="62"/>
      <c r="W36" s="62" t="s">
        <v>62</v>
      </c>
      <c r="X36" s="62"/>
      <c r="Y36" s="61"/>
      <c r="Z36" s="62"/>
      <c r="AA36" s="62"/>
      <c r="AB36" s="61"/>
      <c r="AC36" s="62"/>
      <c r="AD36" s="62"/>
      <c r="AE36" s="62"/>
      <c r="AF36" s="62"/>
      <c r="AG36" s="62"/>
      <c r="AH36" s="64"/>
      <c r="AJ36" s="77"/>
      <c r="AL36" s="65"/>
      <c r="AM36" s="64"/>
      <c r="AN36" s="64"/>
      <c r="AQ36" s="65"/>
      <c r="AR36" s="59" t="s">
        <v>72</v>
      </c>
      <c r="AS36" s="66" t="s">
        <v>62</v>
      </c>
      <c r="AT36" s="66"/>
      <c r="AU36" s="66"/>
      <c r="AV36" s="67">
        <v>45280</v>
      </c>
      <c r="AY36" s="68" t="s">
        <v>209</v>
      </c>
      <c r="BB36" s="68" t="str">
        <f t="shared" si="5"/>
        <v>https://api.github.com/repos/wallix/triplestore</v>
      </c>
      <c r="BC36" s="59" t="str">
        <f t="shared" si="8"/>
        <v>{"id":86672087,"node_id":"MDEwOlJlcG9zaXRvcnk4NjY3MjA4Nw==","name":"triplestore","full_name":"wallix/triplestore","private":false,"owner":{"login":"wallix","id":264401,"node_id":"MDEyOk9yZ2FuaXphdGlvbjI2NDQwMQ==","avatar_url":"https://avatars.githubusercontent.com/u/264401?v=4","gravatar_id":"","url":"https://api.github.com/users/wallix","html_url":"https://github.com/wallix","followers_url":"https://api.github.com/users/wallix/followers","following_url":"https://api.github.com/users/wallix/following{/other_user}","gists_url":"https://api.github.com/users/wallix/gists{/gist_id}","starred_url":"https://api.github.com/users/wallix/starred{/owner}{/repo}","subscriptions_url":"https://api.github.com/users/wallix/subscriptions","organizations_url":"https://api.github.com/users/wallix/orgs","repos_url":"https://api.github.com/users/wallix/repos","events_url":"https://api.github.com/users/wallix/events{/privacy}","received_events_url":"https://api.github.com/users/wallix/received_events","type":"Organization","site_admin":false},"html_url":"https://github.com/wallix/triplestore","description":"Nifty library to manage, query and store RDF triples. Make RDF great again!","fork":false,"url":"https://api.github.com/repos/wallix/triplestore","forks_url":"https://api.github.com/repos/wallix/triplestore/forks","keys_url":"https://api.github.com/repos/wallix/triplestore/keys{/key_id}","collaborators_url":"https://api.github.com/repos/wallix/triplestore/collaborators{/collaborator}","teams_url":"https://api.github.com/repos/wallix/triplestore/teams","hooks_url":"https://api.github.com/repos/wallix/triplestore/hooks","issue_events_url":"https://api.github.com/repos/wallix/triplestore/issues/events{/number}","events_url":"https://api.github.com/repos/wallix/triplestore/events","assignees_url":"https://api.github.com/repos/wallix/triplestore/assignees{/user}","branches_url":"https://api.github.com/repos/wallix/triplestore/branches{/branch}","tags_url":"https://api.github.com/repos/wallix/triplestore/tags","blobs_url":"https://api.github.com/repos/wallix/triplestore/git/blobs{/sha}","git_tags_url":"https://api.github.com/repos/wallix/triplestore/git/tags{/sha}","git_refs_url":"https://api.github.com/repos/wallix/triplestore/git/refs{/sha}","trees_url":"https://api.github.com/repos/wallix/triplestore/git/trees{/sha}","statuses_url":"https://api.github.com/repos/wallix/triplestore/statuses/{sha}","languages_url":"https://api.github.com/repos/wallix/triplestore/languages","stargazers_url":"https://api.github.com/repos/wallix/triplestore/stargazers","contributors_url":"https://api.github.com/repos/wallix/triplestore/contributors","subscribers_url":"https://api.github.com/repos/wallix/triplestore/subscribers","subscription_url":"https://api.github.com/repos/wallix/triplestore/subscription","commits_url":"https://api.github.com/repos/wallix/triplestore/commits{/sha}","git_commits_url":"https://api.github.com/repos/wallix/triplestore/git/commits{/sha}","comments_url":"https://api.github.com/repos/wallix/triplestore/comments{/number}","issue_comment_url":"https://api.github.com/repos/wallix/triplestore/issues/comments{/number}","contents_url":"https://api.github.com/repos/wallix/triplestore/contents/{+path}","compare_url":"https://api.github.com/repos/wallix/triplestore/compare/{base}...{head}","merges_url":"https://api.github.com/repos/wallix/triplestore/merges","archive_url":"https://api.github.com/repos/wallix/triplestore/{archive_format}{/ref}","downloads_url":"https://api.github.com/repos/wallix/triplestore/downloads","issues_url":"https://api.github.com/repos/wallix/triplestore/issues{/number}","pulls_url":"https://api.github.com/repos/wallix/triplestore/pulls{/number}","milestones_url":"https://api.github.com/repos/wallix/triplestore/milestones{/number}","notifications_url":"https://api.github.com/repos/wallix/triplestore/notifications{?since,all,participating}","labels_url":"https://api.github.com/repos/wallix/triplestore/labels{/name}","releases_url":"https://api.github.com/repos/wallix/triplestore/releases{/id}","deployments_url":"https://api.github.com/repos/wallix/triplestore/deployments","created_at":"2017-03-30T07:24:35Z","updated_at":"2024-02-21T13:13:38Z","pushed_at":"2019-02-19T16:34:12Z","git_url":"git://github.com/wallix/triplestore.git","ssh_url":"git@github.com:wallix/triplestore.git","clone_url":"https://github.com/wallix/triplestore.git","svn_url":"https://github.com/wallix/triplestore","homepage":"","size":1607,"stargazers_count":112,"watchers_count":112,"language":"Go","has_issues":true,"has_projects":true,"has_downloads":true,"has_wiki":true,"has_pages":false,"has_discussions":false,"forks_count":11,"mirror_url":null,"archived":false,"disabled":false,"open_issues_count":4,"license":{"key":"apache-2.0","name":"Apache License 2.0","spdx_id":"Apache-2.0","url":"https://api.github.com/licenses/apache-2.0","node_id":"MDc6TGljZW5zZTI="},"allow_forking":true,"is_template":false,"web_commit_signoff_required":false,"topics":["awless","golang","graph","rdf","triples","triplestore"],"visibility":"public","forks":11,"open_issues":4,"watchers":112,"default_branch":"master","temp_clone_token":null,"custom_properties":{},"organization":{"login":"wallix","id":264401,"node_id":"MDEyOk9yZ2FuaXphdGlvbjI2NDQwMQ==","avatar_url":"https://avatars.githubusercontent.com/u/264401?v=4","gravatar_id":"","url":"https://api.github.com/users/wallix","html_url":"https://github.com/wallix","followers_url":"https://api.github.com/users/wallix/followers","following_url":"https://api.github.com/users/wallix/following{/other_user}","gists_url":"https://api.github.com/users/wallix/gists{/gist_id}","starred_url":"https://api.github.com/users/wallix/starred{/owner}{/repo}","subscriptions_url":"https://api.github.com/users/wallix/subscriptions","organizations_url":"https://api.github.com/users/wallix/orgs","repos_url":"https://api.github.com/users/wallix/repos","events_url":"https://api.github.com/users/wallix/events{/privacy}","received_events_url":"https://api.github.com/users/wallix/received_events","type":"Organization","site_admin":false},"network_count":11,"subscribers_count":10}</v>
      </c>
      <c r="BD36" s="69" t="str">
        <f t="shared" si="3"/>
        <v>Nifty library to manage, query and store RDF triples. Make RDF great again!</v>
      </c>
      <c r="BE36" s="69"/>
      <c r="BF36" s="59" t="str">
        <f t="shared" si="0"/>
        <v>apache-2.0</v>
      </c>
      <c r="BG36" s="59" t="str">
        <f t="shared" si="1"/>
        <v>2024-02-21</v>
      </c>
      <c r="BH36" s="69" t="str">
        <f t="shared" si="2"/>
        <v>awless, golang, graph, rdf, triples, triplestore</v>
      </c>
    </row>
    <row r="37" spans="1:67" s="59" customFormat="1" ht="14.25" customHeight="1">
      <c r="A37" s="59">
        <v>34</v>
      </c>
      <c r="B37" s="59" t="s">
        <v>210</v>
      </c>
      <c r="C37" s="59" t="s">
        <v>211</v>
      </c>
      <c r="D37" s="60"/>
      <c r="E37" s="61"/>
      <c r="F37" s="62"/>
      <c r="G37" s="63"/>
      <c r="H37" s="62"/>
      <c r="I37" s="62"/>
      <c r="J37" s="62"/>
      <c r="K37" s="61"/>
      <c r="L37" s="62"/>
      <c r="M37" s="62"/>
      <c r="N37" s="61"/>
      <c r="O37" s="62"/>
      <c r="P37" s="62"/>
      <c r="Q37" s="61"/>
      <c r="R37" s="7" t="s">
        <v>195</v>
      </c>
      <c r="S37" s="62"/>
      <c r="T37" s="62"/>
      <c r="U37" s="63"/>
      <c r="V37" s="62"/>
      <c r="W37" s="62" t="s">
        <v>62</v>
      </c>
      <c r="X37" s="62"/>
      <c r="Y37" s="61"/>
      <c r="Z37" s="62"/>
      <c r="AA37" s="62"/>
      <c r="AB37" s="61"/>
      <c r="AC37" s="62"/>
      <c r="AD37" s="62"/>
      <c r="AE37" s="62"/>
      <c r="AF37" s="62"/>
      <c r="AG37" s="62"/>
      <c r="AH37" s="64"/>
      <c r="AJ37" s="77"/>
      <c r="AL37" s="65"/>
      <c r="AM37" s="64" t="s">
        <v>62</v>
      </c>
      <c r="AN37" s="64"/>
      <c r="AQ37" s="65"/>
      <c r="AR37" s="59" t="s">
        <v>76</v>
      </c>
      <c r="AS37" s="66" t="s">
        <v>62</v>
      </c>
      <c r="AT37" s="66"/>
      <c r="AU37" s="66"/>
      <c r="AV37" s="67">
        <v>45280</v>
      </c>
      <c r="AY37" s="68" t="s">
        <v>212</v>
      </c>
      <c r="AZ37" s="59" t="s">
        <v>202</v>
      </c>
      <c r="BB37" s="68" t="str">
        <f t="shared" si="5"/>
        <v>https://api.github.com/repos/levelgraph/levelgraph</v>
      </c>
      <c r="BC37" s="59" t="e">
        <f t="shared" si="8"/>
        <v>#VALUE!</v>
      </c>
      <c r="BD37" s="69" t="str">
        <f t="shared" si="3"/>
        <v>No Git-Repo</v>
      </c>
      <c r="BE37" s="69"/>
      <c r="BF37" s="59" t="str">
        <f t="shared" ref="BF37:BF66" si="9">IF(ISERROR(BC37), "No Git-Repo", IF(ISERR(SEARCH("license"":null", BC37)),LEFT(RIGHT($BC37,LEN($BC37)-SEARCH("license",$BC37)- 16),FIND("""",RIGHT($BC37,LEN($BC37)-SEARCH("license",$BC37)- 16))-1),"No License"))</f>
        <v>No Git-Repo</v>
      </c>
      <c r="BG37" s="59" t="str">
        <f t="shared" ref="BG37:BG66" si="10">IF(ISERROR(BC37), "No Git-Repo", LEFT(RIGHT($BC37,LEN($BC37)-SEARCH("updated_at",$BC37)- 12),FIND("""",RIGHT($BC37,LEN($BC37)-SEARCH("updated_at",$BC37)- 22))-1))</f>
        <v>No Git-Repo</v>
      </c>
      <c r="BH37" s="69" t="str">
        <f t="shared" ref="BH37:BH66" si="11">IF(ISERROR(BC37), "No Git-Repo", IF(ISERR(SEARCH("topics"":[]",BC37)),SUBSTITUTE(SUBSTITUTE(LEFT(RIGHT(BC37,LEN(BC37)-SEARCH("topics"":[",BC37)-8), SEARCH("],",RIGHT(BC37,LEN(BC37)-SEARCH("topics"":[",BC37)-8))-1), """", ""), ",",", "),"No Keywords in Git"))</f>
        <v>No Git-Repo</v>
      </c>
    </row>
    <row r="38" spans="1:67" s="59" customFormat="1" ht="14.25" customHeight="1">
      <c r="A38" s="59">
        <v>35</v>
      </c>
      <c r="B38" s="59" t="s">
        <v>213</v>
      </c>
      <c r="C38" s="59" t="s">
        <v>214</v>
      </c>
      <c r="D38" s="60"/>
      <c r="E38" s="61"/>
      <c r="F38" s="62"/>
      <c r="G38" s="63"/>
      <c r="H38" s="62"/>
      <c r="I38" s="62"/>
      <c r="J38" s="62"/>
      <c r="K38" s="61"/>
      <c r="L38" s="62"/>
      <c r="M38" s="62"/>
      <c r="N38" s="61"/>
      <c r="O38" s="62"/>
      <c r="P38" s="62"/>
      <c r="Q38" s="61"/>
      <c r="R38" s="7" t="s">
        <v>195</v>
      </c>
      <c r="S38" s="62"/>
      <c r="T38" s="62"/>
      <c r="U38" s="63"/>
      <c r="V38" s="62"/>
      <c r="W38" s="62"/>
      <c r="X38" s="62"/>
      <c r="Y38" s="61"/>
      <c r="Z38" s="62"/>
      <c r="AA38" s="62"/>
      <c r="AB38" s="61"/>
      <c r="AC38" s="62"/>
      <c r="AD38" s="62"/>
      <c r="AE38" s="62"/>
      <c r="AF38" s="62"/>
      <c r="AG38" s="62"/>
      <c r="AH38" s="64"/>
      <c r="AJ38" s="77"/>
      <c r="AL38" s="65" t="s">
        <v>62</v>
      </c>
      <c r="AM38" s="64"/>
      <c r="AN38" s="64"/>
      <c r="AQ38" s="65"/>
      <c r="AR38" s="59" t="s">
        <v>63</v>
      </c>
      <c r="AS38" s="66" t="s">
        <v>62</v>
      </c>
      <c r="AT38" s="66"/>
      <c r="AU38" s="66"/>
      <c r="AV38" s="67">
        <v>45280</v>
      </c>
      <c r="AW38" s="68" t="s">
        <v>215</v>
      </c>
      <c r="AX38" s="68" t="s">
        <v>214</v>
      </c>
      <c r="BB38" s="68" t="e">
        <f t="shared" si="5"/>
        <v>#VALUE!</v>
      </c>
      <c r="BC38" s="59" t="e">
        <f t="shared" si="8"/>
        <v>#VALUE!</v>
      </c>
      <c r="BD38" s="69" t="str">
        <f t="shared" si="3"/>
        <v>No Git-Repo</v>
      </c>
      <c r="BE38" s="69"/>
      <c r="BF38" s="59" t="str">
        <f t="shared" si="9"/>
        <v>No Git-Repo</v>
      </c>
      <c r="BG38" s="59" t="str">
        <f t="shared" si="10"/>
        <v>No Git-Repo</v>
      </c>
      <c r="BH38" s="69" t="str">
        <f t="shared" si="11"/>
        <v>No Git-Repo</v>
      </c>
    </row>
    <row r="39" spans="1:67" s="59" customFormat="1" ht="14.25" customHeight="1">
      <c r="A39" s="59">
        <v>36</v>
      </c>
      <c r="B39" s="59" t="s">
        <v>216</v>
      </c>
      <c r="C39" s="59" t="s">
        <v>217</v>
      </c>
      <c r="D39" s="60"/>
      <c r="E39" s="61"/>
      <c r="F39" s="62"/>
      <c r="G39" s="63"/>
      <c r="H39" s="62"/>
      <c r="I39" s="62"/>
      <c r="J39" s="62"/>
      <c r="K39" s="61"/>
      <c r="L39" s="62"/>
      <c r="M39" s="62"/>
      <c r="N39" s="61"/>
      <c r="O39" s="62"/>
      <c r="P39" s="62"/>
      <c r="Q39" s="61"/>
      <c r="R39" s="7" t="s">
        <v>195</v>
      </c>
      <c r="S39" s="62"/>
      <c r="T39" s="62"/>
      <c r="U39" s="63"/>
      <c r="V39" s="62"/>
      <c r="W39" s="62" t="s">
        <v>62</v>
      </c>
      <c r="X39" s="62"/>
      <c r="Y39" s="61"/>
      <c r="Z39" s="62"/>
      <c r="AA39" s="62"/>
      <c r="AB39" s="61"/>
      <c r="AC39" s="62"/>
      <c r="AD39" s="62"/>
      <c r="AE39" s="62"/>
      <c r="AF39" s="62"/>
      <c r="AG39" s="62"/>
      <c r="AH39" s="64"/>
      <c r="AJ39" s="77"/>
      <c r="AL39" s="65"/>
      <c r="AM39" s="64" t="s">
        <v>62</v>
      </c>
      <c r="AN39" s="64"/>
      <c r="AQ39" s="65"/>
      <c r="AR39" s="59" t="s">
        <v>72</v>
      </c>
      <c r="AS39" s="66" t="s">
        <v>62</v>
      </c>
      <c r="AT39" s="66"/>
      <c r="AU39" s="66"/>
      <c r="AV39" s="67">
        <v>45281</v>
      </c>
      <c r="AW39" s="68" t="s">
        <v>218</v>
      </c>
      <c r="AY39" s="68" t="s">
        <v>219</v>
      </c>
      <c r="BB39" s="68" t="str">
        <f t="shared" si="5"/>
        <v>https://api.github.com/repos/pkumod/gStore</v>
      </c>
      <c r="BC39" s="59" t="str">
        <f t="shared" si="8"/>
        <v>{"id":26917250,"node_id":"MDEwOlJlcG9zaXRvcnkyNjkxNzI1MA==","name":"gStore","full_name":"pkumod/gStore","private":false,"owner":{"login":"pkumod","id":42833321,"node_id":"MDEyOk9yZ2FuaXphdGlvbjQyODMzMzIx","avatar_url":"https://avatars.githubusercontent.com/u/42833321?v=4","gravatar_id":"","url":"https://api.github.com/users/pkumod","html_url":"https://github.com/pkumod","followers_url":"https://api.github.com/users/pkumod/followers","following_url":"https://api.github.com/users/pkumod/following{/other_user}","gists_url":"https://api.github.com/users/pkumod/gists{/gist_id}","starred_url":"https://api.github.com/users/pkumod/starred{/owner}{/repo}","subscriptions_url":"https://api.github.com/users/pkumod/subscriptions","organizations_url":"https://api.github.com/users/pkumod/orgs","repos_url":"https://api.github.com/users/pkumod/repos","events_url":"https://api.github.com/users/pkumod/events{/privacy}","received_events_url":"https://api.github.com/users/pkumod/received_events","type":"Organization","site_admin":false},"html_url":"https://github.com/pkumod/gStore","description":"gStore - a graph based RDF triple store.","fork":false,"url":"https://api.github.com/repos/pkumod/gStore","forks_url":"https://api.github.com/repos/pkumod/gStore/forks","keys_url":"https://api.github.com/repos/pkumod/gStore/keys{/key_id}","collaborators_url":"https://api.github.com/repos/pkumod/gStore/collaborators{/collaborator}","teams_url":"https://api.github.com/repos/pkumod/gStore/teams","hooks_url":"https://api.github.com/repos/pkumod/gStore/hooks","issue_events_url":"https://api.github.com/repos/pkumod/gStore/issues/events{/number}","events_url":"https://api.github.com/repos/pkumod/gStore/events","assignees_url":"https://api.github.com/repos/pkumod/gStore/assignees{/user}","branches_url":"https://api.github.com/repos/pkumod/gStore/branches{/branch}","tags_url":"https://api.github.com/repos/pkumod/gStore/tags","blobs_url":"https://api.github.com/repos/pkumod/gStore/git/blobs{/sha}","git_tags_url":"https://api.github.com/repos/pkumod/gStore/git/tags{/sha}","git_refs_url":"https://api.github.com/repos/pkumod/gStore/git/refs{/sha}","trees_url":"https://api.github.com/repos/pkumod/gStore/git/trees{/sha}","statuses_url":"https://api.github.com/repos/pkumod/gStore/statuses/{sha}","languages_url":"https://api.github.com/repos/pkumod/gStore/languages","stargazers_url":"https://api.github.com/repos/pkumod/gStore/stargazers","contributors_url":"https://api.github.com/repos/pkumod/gStore/contributors","subscribers_url":"https://api.github.com/repos/pkumod/gStore/subscribers","subscription_url":"https://api.github.com/repos/pkumod/gStore/subscription","commits_url":"https://api.github.com/repos/pkumod/gStore/commits{/sha}","git_commits_url":"https://api.github.com/repos/pkumod/gStore/git/commits{/sha}","comments_url":"https://api.github.com/repos/pkumod/gStore/comments{/number}","issue_comment_url":"https://api.github.com/repos/pkumod/gStore/issues/comments{/number}","contents_url":"https://api.github.com/repos/pkumod/gStore/contents/{+path}","compare_url":"https://api.github.com/repos/pkumod/gStore/compare/{base}...{head}","merges_url":"https://api.github.com/repos/pkumod/gStore/merges","archive_url":"https://api.github.com/repos/pkumod/gStore/{archive_format}{/ref}","downloads_url":"https://api.github.com/repos/pkumod/gStore/downloads","issues_url":"https://api.github.com/repos/pkumod/gStore/issues{/number}","pulls_url":"https://api.github.com/repos/pkumod/gStore/pulls{/number}","milestones_url":"https://api.github.com/repos/pkumod/gStore/milestones{/number}","notifications_url":"https://api.github.com/repos/pkumod/gStore/notifications{?since,all,participating}","labels_url":"https://api.github.com/repos/pkumod/gStore/labels{/name}","releases_url":"https://api.github.com/repos/pkumod/gStore/releases{/id}","deployments_url":"https://api.github.com/repos/pkumod/gStore/deployments","created_at":"2014-11-20T14:59:01Z","updated_at":"2024-03-13T09:15:10Z","pushed_at":"2024-03-12T04:51:19Z","git_url":"git://github.com/pkumod/gStore.git","ssh_url":"git@github.com:pkumod/gStore.git","clone_url":"https://github.com/pkumod/gStore.git","svn_url":"https://github.com/pkumod/gStore","homepage":"https://www.gstore.cn","size":180336,"stargazers_count":712,"watchers_count":712,"language":"C++","has_issues":true,"has_projects":true,"has_downloads":true,"has_wiki":true,"has_pages":false,"has_discussions":true,"forks_count":207,"mirror_url":null,"archived":false,"disabled":false,"open_issues_count":15,"license":{"key":"bsd-3-clause","name":"BSD 3-Clause \"New\" or \"Revised\" License","spdx_id":"BSD-3-Clause","url":"https://api.github.com/licenses/bsd-3-clause","node_id":"MDc6TGljZW5zZTU="},"allow_forking":true,"is_template":false,"web_commit_signoff_required":false,"topics":[],"visibility":"public","forks":207,"open_issues":15,"watchers":712,"default_branch":"1.2","temp_clone_token":null,"custom_properties":{},"organization":{"login":"pkumod","id":42833321,"node_id":"MDEyOk9yZ2FuaXphdGlvbjQyODMzMzIx","avatar_url":"https://avatars.githubusercontent.com/u/42833321?v=4","gravatar_id":"","url":"https://api.github.com/users/pkumod","html_url":"https://github.com/pkumod","followers_url":"https://api.github.com/users/pkumod/followers","following_url":"https://api.github.com/users/pkumod/following{/other_user}","gists_url":"https://api.github.com/users/pkumod/gists{/gist_id}","starred_url":"https://api.github.com/users/pkumod/starred{/owner}{/repo}","subscriptions_url":"https://api.github.com/users/pkumod/subscriptions","organizations_url":"https://api.github.com/users/pkumod/orgs","repos_url":"https://api.github.com/users/pkumod/repos","events_url":"https://api.github.com/users/pkumod/events{/privacy}","received_events_url":"https://api.github.com/users/pkumod/received_events","type":"Organization","site_admin":false},"network_count":207,"subscribers_count":38}</v>
      </c>
      <c r="BD39" s="69" t="str">
        <f t="shared" si="3"/>
        <v>gStore - a graph based RDF triple store.</v>
      </c>
      <c r="BE39" s="69"/>
      <c r="BF39" s="59" t="str">
        <f t="shared" si="9"/>
        <v>bsd-3-clause</v>
      </c>
      <c r="BG39" s="59" t="str">
        <f t="shared" si="10"/>
        <v>2024-03-13</v>
      </c>
      <c r="BH39" s="69" t="str">
        <f t="shared" si="11"/>
        <v>No Keywords in Git</v>
      </c>
    </row>
    <row r="40" spans="1:67" s="59" customFormat="1" ht="14.25" customHeight="1">
      <c r="A40" s="59">
        <v>37</v>
      </c>
      <c r="B40" s="59" t="s">
        <v>220</v>
      </c>
      <c r="C40" s="59" t="s">
        <v>221</v>
      </c>
      <c r="D40" s="60"/>
      <c r="E40" s="61"/>
      <c r="F40" s="62"/>
      <c r="G40" s="63"/>
      <c r="H40" s="62"/>
      <c r="I40" s="62"/>
      <c r="J40" s="62"/>
      <c r="K40" s="61"/>
      <c r="L40" s="62"/>
      <c r="M40" s="62"/>
      <c r="N40" s="61"/>
      <c r="O40" s="62"/>
      <c r="P40" s="62"/>
      <c r="Q40" s="61"/>
      <c r="R40" s="7" t="s">
        <v>195</v>
      </c>
      <c r="S40" s="62"/>
      <c r="T40" s="62"/>
      <c r="U40" s="63"/>
      <c r="V40" s="62"/>
      <c r="W40" s="62" t="s">
        <v>62</v>
      </c>
      <c r="X40" s="62"/>
      <c r="Y40" s="61"/>
      <c r="Z40" s="62"/>
      <c r="AA40" s="62"/>
      <c r="AB40" s="61"/>
      <c r="AC40" s="62"/>
      <c r="AD40" s="62"/>
      <c r="AE40" s="62"/>
      <c r="AF40" s="62" t="s">
        <v>62</v>
      </c>
      <c r="AG40" s="62"/>
      <c r="AH40" s="64"/>
      <c r="AJ40" s="77"/>
      <c r="AL40" s="65"/>
      <c r="AM40" s="64"/>
      <c r="AN40" s="64"/>
      <c r="AQ40" s="65"/>
      <c r="AR40" s="59" t="s">
        <v>72</v>
      </c>
      <c r="AS40" s="66" t="s">
        <v>62</v>
      </c>
      <c r="AT40" s="66"/>
      <c r="AU40" s="66"/>
      <c r="AV40" s="67">
        <v>45281</v>
      </c>
      <c r="AY40" s="68" t="s">
        <v>222</v>
      </c>
      <c r="BB40" s="68" t="str">
        <f t="shared" si="5"/>
        <v>https://api.github.com/repos/rdfostrich/ostrich</v>
      </c>
      <c r="BC40" s="59" t="str">
        <f t="shared" si="8"/>
        <v>{"id":97819866,"node_id":"MDEwOlJlcG9zaXRvcnk5NzgxOTg2Ng==","name":"ostrich","full_name":"rdfostrich/ostrich","private":false,"owner":{"login":"rdfostrich","id":29726516,"node_id":"MDEyOk9yZ2FuaXphdGlvbjI5NzI2NTE2","avatar_url":"https://avatars.githubusercontent.com/u/29726516?v=4","gravatar_id":"","url":"https://api.github.com/users/rdfostrich","html_url":"https://github.com/rdfostrich","followers_url":"https://api.github.com/users/rdfostrich/followers","following_url":"https://api.github.com/users/rdfostrich/following{/other_user}","gists_url":"https://api.github.com/users/rdfostrich/gists{/gist_id}","starred_url":"https://api.github.com/users/rdfostrich/starred{/owner}{/repo}","subscriptions_url":"https://api.github.com/users/rdfostrich/subscriptions","organizations_url":"https://api.github.com/users/rdfostrich/orgs","repos_url":"https://api.github.com/users/rdfostrich/repos","events_url":"https://api.github.com/users/rdfostrich/events{/privacy}","received_events_url":"https://api.github.com/users/rdfostrich/received_events","type":"Organization","site_admin":false},"html_url":"https://github.com/rdfostrich/ostrich","description":"🐦 Versioned RDF triple store (OffSet-enabled TRIple store for CHangesets)","fork":false,"url":"https://api.github.com/repos/rdfostrich/ostrich","forks_url":"https://api.github.com/repos/rdfostrich/ostrich/forks","keys_url":"https://api.github.com/repos/rdfostrich/ostrich/keys{/key_id}","collaborators_url":"https://api.github.com/repos/rdfostrich/ostrich/collaborators{/collaborator}","teams_url":"https://api.github.com/repos/rdfostrich/ostrich/teams","hooks_url":"https://api.github.com/repos/rdfostrich/ostrich/hooks","issue_events_url":"https://api.github.com/repos/rdfostrich/ostrich/issues/events{/number}","events_url":"https://api.github.com/repos/rdfostrich/ostrich/events","assignees_url":"https://api.github.com/repos/rdfostrich/ostrich/assignees{/user}","branches_url":"https://api.github.com/repos/rdfostrich/ostrich/branches{/branch}","tags_url":"https://api.github.com/repos/rdfostrich/ostrich/tags","blobs_url":"https://api.github.com/repos/rdfostrich/ostrich/git/blobs{/sha}","git_tags_url":"https://api.github.com/repos/rdfostrich/ostrich/git/tags{/sha}","git_refs_url":"https://api.github.com/repos/rdfostrich/ostrich/git/refs{/sha}","trees_url":"https://api.github.com/repos/rdfostrich/ostrich/git/trees{/sha}","statuses_url":"https://api.github.com/repos/rdfostrich/ostrich/statuses/{sha}","languages_url":"https://api.github.com/repos/rdfostrich/ostrich/languages","stargazers_url":"https://api.github.com/repos/rdfostrich/ostrich/stargazers","contributors_url":"https://api.github.com/repos/rdfostrich/ostrich/contributors","subscribers_url":"https://api.github.com/repos/rdfostrich/ostrich/subscribers","subscription_url":"https://api.github.com/repos/rdfostrich/ostrich/subscription","commits_url":"https://api.github.com/repos/rdfostrich/ostrich/commits{/sha}","git_commits_url":"https://api.github.com/repos/rdfostrich/ostrich/git/commits{/sha}","comments_url":"https://api.github.com/repos/rdfostrich/ostrich/comments{/number}","issue_comment_url":"https://api.github.com/repos/rdfostrich/ostrich/issues/comments{/number}","contents_url":"https://api.github.com/repos/rdfostrich/ostrich/contents/{+path}","compare_url":"https://api.github.com/repos/rdfostrich/ostrich/compare/{base}...{head}","merges_url":"https://api.github.com/repos/rdfostrich/ostrich/merges","archive_url":"https://api.github.com/repos/rdfostrich/ostrich/{archive_format}{/ref}","downloads_url":"https://api.github.com/repos/rdfostrich/ostrich/downloads","issues_url":"https://api.github.com/repos/rdfostrich/ostrich/issues{/number}","pulls_url":"https://api.github.com/repos/rdfostrich/ostrich/pulls{/number}","milestones_url":"https://api.github.com/repos/rdfostrich/ostrich/milestones{/number}","notifications_url":"https://api.github.com/repos/rdfostrich/ostrich/notifications{?since,all,participating}","labels_url":"https://api.github.com/repos/rdfostrich/ostrich/labels{/name}","releases_url":"https://api.github.com/repos/rdfostrich/ostrich/releases{/id}","deployments_url":"https://api.github.com/repos/rdfostrich/ostrich/deployments","created_at":"2017-07-20T09:57:44Z","updated_at":"2023-09-08T17:27:41Z","pushed_at":"2023-09-15T07:59:01Z","git_url":"git://github.com/rdfostrich/ostrich.git","ssh_url":"git@github.com:rdfostrich/ostrich.git","clone_url":"https://github.com/rdfostrich/ostrich.git","svn_url":"https://github.com/rdfostrich/ostrich","homepage":"","size":829,"stargazers_count":41,"watchers_count":41,"language":"C++","has_issues":true,"has_projects":true,"has_downloads":true,"has_wiki":true,"has_pages":false,"has_discussions":false,"forks_count":2,"mirror_url":null,"archived":false,"disabled":false,"open_issues_count":0,"license":{"key":"other","name":"Other","spdx_id":"NOASSERTION","url":null,"node_id":"MDc6TGljZW5zZTA="},"allow_forking":true,"is_template":false,"web_commit_signoff_required":false,"topics":["rdf","semantic-web","triplestore","versioning"],"visibility":"public","forks":2,"open_issues":0,"watchers":41,"default_branch":"master","temp_clone_token":null,"custom_properties":{},"organization":{"login":"rdfostrich","id":29726516,"node_id":"MDEyOk9yZ2FuaXphdGlvbjI5NzI2NTE2","avatar_url":"https://avatars.githubusercontent.com/u/29726516?v=4","gravatar_id":"","url":"https://api.github.com/users/rdfostrich","html_url":"https://github.com/rdfostrich","followers_url":"https://api.github.com/users/rdfostrich/followers","following_url":"https://api.github.com/users/rdfostrich/following{/other_user}","gists_url":"https://api.github.com/users/rdfostrich/gists{/gist_id}","starred_url":"https://api.github.com/users/rdfostrich/starred{/owner}{/repo}","subscriptions_url":"https://api.github.com/users/rdfostrich/subscriptions","organizations_url":"https://api.github.com/users/rdfostrich/orgs","repos_url":"https://api.github.com/users/rdfostrich/repos","events_url":"https://api.github.com/users/rdfostrich/events{/privacy}","received_events_url":"https://api.github.com/users/rdfostrich/received_events","type":"Organization","site_admin":false},"network_count":2,"subscribers_count":8}</v>
      </c>
      <c r="BD40" s="69" t="str">
        <f t="shared" si="3"/>
        <v/>
      </c>
      <c r="BE40" s="69"/>
      <c r="BF40" s="59" t="str">
        <f t="shared" si="9"/>
        <v>other</v>
      </c>
      <c r="BG40" s="59" t="str">
        <f t="shared" si="10"/>
        <v>2023-09-08</v>
      </c>
      <c r="BH40" s="69" t="str">
        <f t="shared" si="11"/>
        <v>rdf, semantic-web, triplestore, versioning</v>
      </c>
    </row>
    <row r="41" spans="1:67" s="59" customFormat="1" ht="14.25" customHeight="1">
      <c r="A41" s="59">
        <v>38</v>
      </c>
      <c r="B41" s="59" t="s">
        <v>223</v>
      </c>
      <c r="C41" s="59" t="s">
        <v>224</v>
      </c>
      <c r="D41" s="60"/>
      <c r="E41" s="61"/>
      <c r="F41" s="62"/>
      <c r="G41" s="63"/>
      <c r="H41" s="62"/>
      <c r="I41" s="62"/>
      <c r="J41" s="62"/>
      <c r="K41" s="61"/>
      <c r="L41" s="62"/>
      <c r="M41" s="62"/>
      <c r="N41" s="61"/>
      <c r="O41" s="62"/>
      <c r="P41" s="62"/>
      <c r="Q41" s="61"/>
      <c r="R41" s="7" t="s">
        <v>195</v>
      </c>
      <c r="S41" s="62"/>
      <c r="T41" s="62"/>
      <c r="U41" s="63"/>
      <c r="V41" s="62"/>
      <c r="W41" s="62" t="s">
        <v>62</v>
      </c>
      <c r="X41" s="62"/>
      <c r="Y41" s="61"/>
      <c r="Z41" s="62"/>
      <c r="AA41" s="62"/>
      <c r="AB41" s="61"/>
      <c r="AC41" s="62"/>
      <c r="AD41" s="62"/>
      <c r="AE41" s="62"/>
      <c r="AF41" s="62" t="s">
        <v>62</v>
      </c>
      <c r="AG41" s="62"/>
      <c r="AH41" s="64"/>
      <c r="AJ41" s="77"/>
      <c r="AL41" s="65"/>
      <c r="AM41" s="64"/>
      <c r="AN41" s="64"/>
      <c r="AQ41" s="65"/>
      <c r="AR41" s="59" t="s">
        <v>63</v>
      </c>
      <c r="AS41" s="66" t="s">
        <v>62</v>
      </c>
      <c r="AT41" s="66"/>
      <c r="AU41" s="66"/>
      <c r="AV41" s="67">
        <v>45281</v>
      </c>
      <c r="AW41" s="68" t="s">
        <v>225</v>
      </c>
      <c r="AY41" s="68" t="s">
        <v>226</v>
      </c>
      <c r="BB41" s="68" t="str">
        <f t="shared" si="5"/>
        <v>https://api.github.com/repos/AKSW/QuitStore</v>
      </c>
      <c r="BC41" s="59" t="str">
        <f t="shared" si="8"/>
        <v>{"id":63066076,"node_id":"MDEwOlJlcG9zaXRvcnk2MzA2NjA3Ng==","name":"QuitStore","full_name":"AKSW/QuitStore","private":false,"owner":{"login":"AKSW","id":770163,"node_id":"MDEyOk9yZ2FuaXphdGlvbjc3MDE2Mw==","avatar_url":"https://avatars.githubusercontent.com/u/770163?v=4","gravatar_id":"","url":"https://api.github.com/users/AKSW","html_url":"https://github.com/AKSW","followers_url":"https://api.github.com/users/AKSW/followers","following_url":"https://api.github.com/users/AKSW/following{/other_user}","gists_url":"https://api.github.com/users/AKSW/gists{/gist_id}","starred_url":"https://api.github.com/users/AKSW/starred{/owner}{/repo}","subscriptions_url":"https://api.github.com/users/AKSW/subscriptions","organizations_url":"https://api.github.com/users/AKSW/orgs","repos_url":"https://api.github.com/users/AKSW/repos","events_url":"https://api.github.com/users/AKSW/events{/privacy}","received_events_url":"https://api.github.com/users/AKSW/received_events","type":"Organization","site_admin":false},"html_url":"https://github.com/AKSW/QuitStore","description":"🖧 Quads in Git - Distributed Version Control for RDF Knowledge Bases","fork":false,"url":"https://api.github.com/repos/AKSW/QuitStore","forks_url":"https://api.github.com/repos/AKSW/QuitStore/forks","keys_url":"https://api.github.com/repos/AKSW/QuitStore/keys{/key_id}","collaborators_url":"https://api.github.com/repos/AKSW/QuitStore/collaborators{/collaborator}","teams_url":"https://api.github.com/repos/AKSW/QuitStore/teams","hooks_url":"https://api.github.com/repos/AKSW/QuitStore/hooks","issue_events_url":"https://api.github.com/repos/AKSW/QuitStore/issues/events{/number}","events_url":"https://api.github.com/repos/AKSW/QuitStore/events","assignees_url":"https://api.github.com/repos/AKSW/QuitStore/assignees{/user}","branches_url":"https://api.github.com/repos/AKSW/QuitStore/branches{/branch}","tags_url":"https://api.github.com/repos/AKSW/QuitStore/tags","blobs_url":"https://api.github.com/repos/AKSW/QuitStore/git/blobs{/sha}","git_tags_url":"https://api.github.com/repos/AKSW/QuitStore/git/tags{/sha}","git_refs_url":"https://api.github.com/repos/AKSW/QuitStore/git/refs{/sha}","trees_url":"https://api.github.com/repos/AKSW/QuitStore/git/trees{/sha}","statuses_url":"https://api.github.com/repos/AKSW/QuitStore/statuses/{sha}","languages_url":"https://api.github.com/repos/AKSW/QuitStore/languages","stargazers_url":"https://api.github.com/repos/AKSW/QuitStore/stargazers","contributors_url":"https://api.github.com/repos/AKSW/QuitStore/contributors","subscribers_url":"https://api.github.com/repos/AKSW/QuitStore/subscribers","subscription_url":"https://api.github.com/repos/AKSW/QuitStore/subscription","commits_url":"https://api.github.com/repos/AKSW/QuitStore/commits{/sha}","git_commits_url":"https://api.github.com/repos/AKSW/QuitStore/git/commits{/sha}","comments_url":"https://api.github.com/repos/AKSW/QuitStore/comments{/number}","issue_comment_url":"https://api.github.com/repos/AKSW/QuitStore/issues/comments{/number}","contents_url":"https://api.github.com/repos/AKSW/QuitStore/contents/{+path}","compare_url":"https://api.github.com/repos/AKSW/QuitStore/compare/{base}...{head}","merges_url":"https://api.github.com/repos/AKSW/QuitStore/merges","archive_url":"https://api.github.com/repos/AKSW/QuitStore/{archive_format}{/ref}","downloads_url":"https://api.github.com/repos/AKSW/QuitStore/downloads","issues_url":"https://api.github.com/repos/AKSW/QuitStore/issues{/number}","pulls_url":"https://api.github.com/repos/AKSW/QuitStore/pulls{/number}","milestones_url":"https://api.github.com/repos/AKSW/QuitStore/milestones{/number}","notifications_url":"https://api.github.com/repos/AKSW/QuitStore/notifications{?since,all,participating}","labels_url":"https://api.github.com/repos/AKSW/QuitStore/labels{/name}","releases_url":"https://api.github.com/repos/AKSW/QuitStore/releases{/id}","deployments_url":"https://api.github.com/repos/AKSW/QuitStore/deployments","created_at":"2016-07-11T12:29:55Z","updated_at":"2024-02-28T07:42:07Z","pushed_at":"2023-12-31T10:45:52Z","git_url":"git://github.com/AKSW/QuitStore.git","ssh_url":"git@github.com:AKSW/QuitStore.git","clone_url":"https://github.com/AKSW/QuitStore.git","svn_url":"https://github.com/AKSW/QuitStore","homepage":"http://aksw.org/Projects/Quit","size":10693,"stargazers_count":91,"watchers_count":91,"language":"Python","has_issues":true,"has_projects":true,"has_downloads":true,"has_wiki":true,"has_pages":false,"has_discussions":false,"forks_count":21,"mirror_url":null,"archived":false,"disabled":false,"open_issues_count":54,"license":{"key":"gpl-3.0","name":"GNU General Public License v3.0","spdx_id":"GPL-3.0","url":"https://api.github.com/licenses/gpl-3.0","node_id":"MDc6TGljZW5zZTk="},"allow_forking":true,"is_template":false,"web_commit_signoff_required":false,"topics":["git","graph","quad","rdf","sparql","sparql-endpoints","version-control","version-control-system","versioning"],"visibility":"public","forks":21,"open_issues":54,"watchers":91,"default_branch":"master","temp_clone_token":null,"custom_properties":{},"organization":{"login":"AKSW","id":770163,"node_id":"MDEyOk9yZ2FuaXphdGlvbjc3MDE2Mw==","avatar_url":"https://avatars.githubusercontent.com/u/770163?v=4","gravatar_id":"","url":"https://api.github.com/users/AKSW","html_url":"https://github.com/AKSW","followers_url":"https://api.github.com/users/AKSW/followers","following_url":"https://api.github.com/users/AKSW/following{/other_user}","gists_url":"https://api.github.com/users/AKSW/gists{/gist_id}","starred_url":"https://api.github.com/users/AKSW/starred{/owner}{/repo}","subscriptions_url":"https://api.github.com/users/AKSW/subscriptions","organizations_url":"https://api.github.com/users/AKSW/orgs","repos_url":"https://api.github.com/users/AKSW/repos","events_url":"https://api.github.com/users/AKSW/events{/privacy}","received_events_url":"https://api.github.com/users/AKSW/received_events","type":"Organization","site_admin":false},"network_count":21,"subscribers_count":26}</v>
      </c>
      <c r="BD41" s="69" t="str">
        <f t="shared" si="3"/>
        <v/>
      </c>
      <c r="BE41" s="69"/>
      <c r="BF41" s="59" t="str">
        <f t="shared" si="9"/>
        <v>gpl-3.0</v>
      </c>
      <c r="BG41" s="59" t="str">
        <f t="shared" si="10"/>
        <v>2024-02-28</v>
      </c>
      <c r="BH41" s="69" t="str">
        <f t="shared" si="11"/>
        <v>git, graph, quad, rdf, sparql, sparql-endpoints, version-control, version-control-system, versioning</v>
      </c>
    </row>
    <row r="42" spans="1:67" s="59" customFormat="1" ht="14.25" customHeight="1">
      <c r="A42" s="59">
        <v>39</v>
      </c>
      <c r="B42" s="59" t="s">
        <v>227</v>
      </c>
      <c r="C42" s="59" t="s">
        <v>228</v>
      </c>
      <c r="D42" s="60"/>
      <c r="E42" s="61"/>
      <c r="F42" s="62"/>
      <c r="G42" s="63"/>
      <c r="H42" s="62"/>
      <c r="I42" s="62"/>
      <c r="J42" s="62"/>
      <c r="K42" s="61"/>
      <c r="L42" s="62"/>
      <c r="M42" s="62"/>
      <c r="N42" s="61"/>
      <c r="O42" s="62"/>
      <c r="P42" s="62"/>
      <c r="Q42" s="61"/>
      <c r="R42" s="7" t="s">
        <v>195</v>
      </c>
      <c r="S42" s="62"/>
      <c r="T42" s="62"/>
      <c r="U42" s="63"/>
      <c r="V42" s="62"/>
      <c r="W42" s="62" t="s">
        <v>62</v>
      </c>
      <c r="X42" s="62"/>
      <c r="Y42" s="61"/>
      <c r="Z42" s="62"/>
      <c r="AA42" s="62"/>
      <c r="AB42" s="61"/>
      <c r="AC42" s="62"/>
      <c r="AD42" s="62"/>
      <c r="AE42" s="62"/>
      <c r="AF42" s="62"/>
      <c r="AG42" s="62"/>
      <c r="AH42" s="64"/>
      <c r="AJ42" s="77"/>
      <c r="AL42" s="65"/>
      <c r="AM42" s="64" t="s">
        <v>62</v>
      </c>
      <c r="AN42" s="64"/>
      <c r="AQ42" s="65"/>
      <c r="AR42" s="59" t="s">
        <v>76</v>
      </c>
      <c r="AS42" s="66" t="s">
        <v>62</v>
      </c>
      <c r="AT42" s="66"/>
      <c r="AU42" s="66"/>
      <c r="AV42" s="67">
        <v>45281</v>
      </c>
      <c r="AW42" s="68" t="s">
        <v>229</v>
      </c>
      <c r="BB42" s="68" t="e">
        <f t="shared" si="5"/>
        <v>#VALUE!</v>
      </c>
      <c r="BC42" s="59" t="e">
        <f t="shared" si="8"/>
        <v>#VALUE!</v>
      </c>
      <c r="BD42" s="69" t="str">
        <f t="shared" si="3"/>
        <v>No Git-Repo</v>
      </c>
      <c r="BE42" s="69"/>
      <c r="BF42" s="59" t="str">
        <f t="shared" si="9"/>
        <v>No Git-Repo</v>
      </c>
      <c r="BG42" s="59" t="str">
        <f t="shared" si="10"/>
        <v>No Git-Repo</v>
      </c>
      <c r="BH42" s="69" t="str">
        <f t="shared" si="11"/>
        <v>No Git-Repo</v>
      </c>
    </row>
    <row r="43" spans="1:67" s="59" customFormat="1" ht="14.25" customHeight="1">
      <c r="A43" s="59">
        <v>40</v>
      </c>
      <c r="B43" s="59" t="s">
        <v>230</v>
      </c>
      <c r="C43" s="59" t="s">
        <v>231</v>
      </c>
      <c r="D43" s="60"/>
      <c r="E43" s="61"/>
      <c r="F43" s="62"/>
      <c r="G43" s="63"/>
      <c r="H43" s="62"/>
      <c r="I43" s="62"/>
      <c r="J43" s="62"/>
      <c r="K43" s="61"/>
      <c r="L43" s="62"/>
      <c r="M43" s="62"/>
      <c r="N43" s="61"/>
      <c r="O43" s="62"/>
      <c r="P43" s="62"/>
      <c r="Q43" s="61"/>
      <c r="R43" s="7" t="s">
        <v>195</v>
      </c>
      <c r="S43" s="62"/>
      <c r="T43" s="62"/>
      <c r="U43" s="63"/>
      <c r="V43" s="62"/>
      <c r="W43" s="62" t="s">
        <v>62</v>
      </c>
      <c r="X43" s="62"/>
      <c r="Y43" s="61"/>
      <c r="Z43" s="62"/>
      <c r="AA43" s="62"/>
      <c r="AB43" s="61"/>
      <c r="AC43" s="62"/>
      <c r="AD43" s="62"/>
      <c r="AE43" s="62"/>
      <c r="AF43" s="62"/>
      <c r="AG43" s="62"/>
      <c r="AH43" s="64"/>
      <c r="AJ43" s="77"/>
      <c r="AL43" s="65"/>
      <c r="AM43" s="64"/>
      <c r="AN43" s="64"/>
      <c r="AQ43" s="65"/>
      <c r="AR43" s="59" t="s">
        <v>76</v>
      </c>
      <c r="AS43" s="66" t="s">
        <v>62</v>
      </c>
      <c r="AT43" s="66"/>
      <c r="AU43" s="66"/>
      <c r="AV43" s="67">
        <v>45281</v>
      </c>
      <c r="AW43" s="68" t="s">
        <v>232</v>
      </c>
      <c r="BB43" s="68" t="e">
        <f t="shared" si="5"/>
        <v>#VALUE!</v>
      </c>
      <c r="BC43" s="59" t="e">
        <f t="shared" si="8"/>
        <v>#VALUE!</v>
      </c>
      <c r="BD43" s="69" t="str">
        <f t="shared" si="3"/>
        <v>No Git-Repo</v>
      </c>
      <c r="BE43" s="69"/>
      <c r="BF43" s="59" t="str">
        <f t="shared" si="9"/>
        <v>No Git-Repo</v>
      </c>
      <c r="BG43" s="59" t="str">
        <f t="shared" si="10"/>
        <v>No Git-Repo</v>
      </c>
      <c r="BH43" s="69" t="str">
        <f t="shared" si="11"/>
        <v>No Git-Repo</v>
      </c>
    </row>
    <row r="44" spans="1:67" s="70" customFormat="1" ht="14.25" customHeight="1">
      <c r="A44" s="59">
        <v>41</v>
      </c>
      <c r="B44" s="59" t="s">
        <v>233</v>
      </c>
      <c r="C44" s="59" t="s">
        <v>234</v>
      </c>
      <c r="D44" s="60"/>
      <c r="E44" s="61"/>
      <c r="F44" s="62"/>
      <c r="G44" s="63"/>
      <c r="H44" s="62"/>
      <c r="I44" s="62"/>
      <c r="J44" s="62"/>
      <c r="K44" s="61"/>
      <c r="L44" s="62"/>
      <c r="M44" s="62"/>
      <c r="N44" s="61"/>
      <c r="O44" s="62"/>
      <c r="P44" s="62"/>
      <c r="Q44" s="61"/>
      <c r="R44" s="7" t="s">
        <v>195</v>
      </c>
      <c r="S44" s="62"/>
      <c r="T44" s="62"/>
      <c r="U44" s="63"/>
      <c r="V44" s="62"/>
      <c r="W44" s="62" t="s">
        <v>62</v>
      </c>
      <c r="X44" s="62"/>
      <c r="Y44" s="61"/>
      <c r="Z44" s="62"/>
      <c r="AA44" s="62"/>
      <c r="AB44" s="61"/>
      <c r="AC44" s="62"/>
      <c r="AD44" s="62"/>
      <c r="AE44" s="62"/>
      <c r="AF44" s="62"/>
      <c r="AG44" s="62"/>
      <c r="AH44" s="64"/>
      <c r="AI44" s="59"/>
      <c r="AJ44" s="77"/>
      <c r="AK44" s="59"/>
      <c r="AL44" s="65"/>
      <c r="AM44" s="64" t="s">
        <v>62</v>
      </c>
      <c r="AN44" s="64"/>
      <c r="AO44" s="59"/>
      <c r="AP44" s="59"/>
      <c r="AQ44" s="65"/>
      <c r="AR44" s="59" t="s">
        <v>76</v>
      </c>
      <c r="AS44" s="66" t="s">
        <v>62</v>
      </c>
      <c r="AT44" s="66"/>
      <c r="AU44" s="66"/>
      <c r="AV44" s="67">
        <v>45281</v>
      </c>
      <c r="AW44" s="68" t="s">
        <v>235</v>
      </c>
      <c r="AX44" s="59"/>
      <c r="AY44" s="68" t="s">
        <v>236</v>
      </c>
      <c r="AZ44" s="59"/>
      <c r="BA44" s="59"/>
      <c r="BB44" s="68" t="str">
        <f>_xlfn.CONCAT("https://api.github.com/repos/",RIGHT(AY44,LEN(AY44)-SEARCH("github.com/",AY44)-10))</f>
        <v>https://api.github.com/repos/mro/librdf.sqlite</v>
      </c>
      <c r="BC44" s="59" t="e">
        <f t="shared" si="8"/>
        <v>#VALUE!</v>
      </c>
      <c r="BD44" s="69" t="str">
        <f t="shared" si="3"/>
        <v>No Git-Repo</v>
      </c>
      <c r="BE44" s="69"/>
      <c r="BF44" s="59" t="str">
        <f t="shared" si="9"/>
        <v>No Git-Repo</v>
      </c>
      <c r="BG44" s="59" t="str">
        <f t="shared" si="10"/>
        <v>No Git-Repo</v>
      </c>
      <c r="BH44" s="69" t="str">
        <f t="shared" si="11"/>
        <v>No Git-Repo</v>
      </c>
      <c r="BI44" s="59"/>
      <c r="BJ44" s="59"/>
      <c r="BK44" s="59"/>
      <c r="BL44" s="59"/>
      <c r="BM44" s="59"/>
      <c r="BN44" s="59"/>
      <c r="BO44" s="73"/>
    </row>
    <row r="45" spans="1:67" s="59" customFormat="1" ht="14.25" customHeight="1">
      <c r="A45" s="59">
        <v>42</v>
      </c>
      <c r="B45" s="59" t="s">
        <v>237</v>
      </c>
      <c r="C45" s="59" t="s">
        <v>238</v>
      </c>
      <c r="D45" s="60"/>
      <c r="E45" s="61"/>
      <c r="F45" s="62"/>
      <c r="G45" s="63"/>
      <c r="H45" s="62"/>
      <c r="I45" s="62"/>
      <c r="J45" s="62"/>
      <c r="K45" s="61"/>
      <c r="L45" s="62"/>
      <c r="M45" s="62"/>
      <c r="N45" s="61"/>
      <c r="O45" s="62"/>
      <c r="P45" s="62"/>
      <c r="Q45" s="61"/>
      <c r="R45" s="7" t="s">
        <v>195</v>
      </c>
      <c r="S45" s="62"/>
      <c r="T45" s="62"/>
      <c r="U45" s="63"/>
      <c r="V45" s="62"/>
      <c r="W45" s="62" t="s">
        <v>62</v>
      </c>
      <c r="X45" s="62"/>
      <c r="Y45" s="61"/>
      <c r="Z45" s="62"/>
      <c r="AA45" s="62"/>
      <c r="AB45" s="61"/>
      <c r="AC45" s="62"/>
      <c r="AD45" s="62"/>
      <c r="AE45" s="62"/>
      <c r="AF45" s="62"/>
      <c r="AG45" s="62"/>
      <c r="AH45" s="64"/>
      <c r="AJ45" s="77"/>
      <c r="AL45" s="65"/>
      <c r="AM45" s="64"/>
      <c r="AN45" s="64"/>
      <c r="AQ45" s="65"/>
      <c r="AR45" s="59" t="s">
        <v>72</v>
      </c>
      <c r="AS45" s="66" t="s">
        <v>62</v>
      </c>
      <c r="AT45" s="66"/>
      <c r="AU45" s="66"/>
      <c r="AV45" s="67">
        <v>45281</v>
      </c>
      <c r="AW45" s="68" t="s">
        <v>239</v>
      </c>
      <c r="AY45" s="68" t="s">
        <v>240</v>
      </c>
      <c r="BB45" s="68" t="str">
        <f t="shared" si="5"/>
        <v>https://api.github.com/repos/njh/redstore</v>
      </c>
      <c r="BC45" s="59" t="e">
        <f t="shared" si="8"/>
        <v>#VALUE!</v>
      </c>
      <c r="BD45" s="69" t="str">
        <f t="shared" si="3"/>
        <v>No Git-Repo</v>
      </c>
      <c r="BE45" s="69"/>
      <c r="BF45" s="59" t="str">
        <f t="shared" si="9"/>
        <v>No Git-Repo</v>
      </c>
      <c r="BG45" s="59" t="str">
        <f t="shared" si="10"/>
        <v>No Git-Repo</v>
      </c>
      <c r="BH45" s="69" t="str">
        <f t="shared" si="11"/>
        <v>No Git-Repo</v>
      </c>
      <c r="BO45" s="74"/>
    </row>
    <row r="46" spans="1:67" s="59" customFormat="1" ht="14.25" customHeight="1">
      <c r="A46" s="59">
        <v>43</v>
      </c>
      <c r="B46" s="59" t="s">
        <v>241</v>
      </c>
      <c r="C46" s="59" t="s">
        <v>242</v>
      </c>
      <c r="D46" s="60"/>
      <c r="E46" s="61"/>
      <c r="F46" s="62"/>
      <c r="G46" s="63"/>
      <c r="H46" s="62"/>
      <c r="I46" s="62"/>
      <c r="J46" s="62"/>
      <c r="K46" s="61"/>
      <c r="L46" s="62"/>
      <c r="M46" s="62"/>
      <c r="N46" s="61"/>
      <c r="O46" s="62"/>
      <c r="P46" s="62"/>
      <c r="Q46" s="61"/>
      <c r="R46" s="7" t="s">
        <v>195</v>
      </c>
      <c r="S46" s="62"/>
      <c r="T46" s="62"/>
      <c r="U46" s="63"/>
      <c r="V46" s="62"/>
      <c r="W46" s="62" t="s">
        <v>62</v>
      </c>
      <c r="X46" s="62"/>
      <c r="Y46" s="61"/>
      <c r="Z46" s="62"/>
      <c r="AA46" s="62"/>
      <c r="AB46" s="61"/>
      <c r="AC46" s="62"/>
      <c r="AD46" s="62"/>
      <c r="AE46" s="62"/>
      <c r="AF46" s="62" t="s">
        <v>62</v>
      </c>
      <c r="AG46" s="62"/>
      <c r="AH46" s="64"/>
      <c r="AJ46" s="77"/>
      <c r="AL46" s="65"/>
      <c r="AM46" s="64" t="s">
        <v>62</v>
      </c>
      <c r="AN46" s="64"/>
      <c r="AQ46" s="65"/>
      <c r="AR46" s="59" t="s">
        <v>76</v>
      </c>
      <c r="AS46" s="66" t="s">
        <v>62</v>
      </c>
      <c r="AT46" s="66"/>
      <c r="AU46" s="66"/>
      <c r="AV46" s="67">
        <v>45281</v>
      </c>
      <c r="AW46" s="68" t="s">
        <v>243</v>
      </c>
      <c r="BB46" s="68" t="e">
        <f t="shared" si="5"/>
        <v>#VALUE!</v>
      </c>
      <c r="BC46" s="59" t="e">
        <f t="shared" ref="BC46:BC50" si="12">_xlfn.WEBSERVICE(_xlfn.CONCAT("https://api.github.com/repos/",RIGHT(AY46,LEN(AY46)-SEARCH("github.com/",AY46)-10)))</f>
        <v>#VALUE!</v>
      </c>
      <c r="BD46" s="69" t="str">
        <f t="shared" si="3"/>
        <v>No Git-Repo</v>
      </c>
      <c r="BE46" s="69"/>
      <c r="BF46" s="59" t="str">
        <f t="shared" si="9"/>
        <v>No Git-Repo</v>
      </c>
      <c r="BG46" s="59" t="str">
        <f t="shared" si="10"/>
        <v>No Git-Repo</v>
      </c>
      <c r="BH46" s="69" t="str">
        <f t="shared" si="11"/>
        <v>No Git-Repo</v>
      </c>
      <c r="BO46" s="74"/>
    </row>
    <row r="47" spans="1:67" s="59" customFormat="1" ht="14.25" customHeight="1">
      <c r="A47" s="59">
        <v>44</v>
      </c>
      <c r="B47" s="59" t="s">
        <v>244</v>
      </c>
      <c r="C47" s="59" t="s">
        <v>245</v>
      </c>
      <c r="D47" s="60"/>
      <c r="E47" s="61"/>
      <c r="F47" s="62"/>
      <c r="G47" s="63"/>
      <c r="H47" s="62"/>
      <c r="I47" s="62"/>
      <c r="J47" s="62"/>
      <c r="K47" s="61"/>
      <c r="L47" s="62"/>
      <c r="M47" s="62"/>
      <c r="N47" s="61"/>
      <c r="O47" s="62"/>
      <c r="P47" s="62"/>
      <c r="Q47" s="61"/>
      <c r="R47" s="7" t="s">
        <v>195</v>
      </c>
      <c r="S47" s="62"/>
      <c r="T47" s="62"/>
      <c r="U47" s="63"/>
      <c r="V47" s="62"/>
      <c r="W47" s="62" t="s">
        <v>62</v>
      </c>
      <c r="X47" s="62"/>
      <c r="Y47" s="61"/>
      <c r="Z47" s="62"/>
      <c r="AA47" s="62"/>
      <c r="AB47" s="61"/>
      <c r="AC47" s="62"/>
      <c r="AD47" s="62"/>
      <c r="AE47" s="62"/>
      <c r="AF47" s="62"/>
      <c r="AG47" s="62"/>
      <c r="AH47" s="64"/>
      <c r="AJ47" s="77"/>
      <c r="AL47" s="65"/>
      <c r="AM47" s="64" t="s">
        <v>62</v>
      </c>
      <c r="AN47" s="64"/>
      <c r="AQ47" s="65"/>
      <c r="AR47" s="59" t="s">
        <v>76</v>
      </c>
      <c r="AS47" s="66" t="s">
        <v>62</v>
      </c>
      <c r="AT47" s="66"/>
      <c r="AU47" s="66"/>
      <c r="AV47" s="67">
        <v>45281</v>
      </c>
      <c r="AY47" s="68" t="s">
        <v>246</v>
      </c>
      <c r="AZ47" s="59" t="s">
        <v>247</v>
      </c>
      <c r="BB47" s="68" t="str">
        <f t="shared" ref="BB47:BB54" si="13">_xlfn.CONCAT("https://api.github.com/repos/",RIGHT(AY47,LEN(AY47)-SEARCH("github.com/",AY47)-10))</f>
        <v>https://api.github.com/repos/spy16/fabric</v>
      </c>
      <c r="BC47" s="59" t="str">
        <f>_xlfn.WEBSERVICE(_xlfn.CONCAT("https://api.github.com/repos/",RIGHT(AY47,LEN(AY47)-SEARCH("github.com/",AY47)-10)))</f>
        <v>{"id":180015846,"node_id":"MDEwOlJlcG9zaXRvcnkxODAwMTU4NDY=","name":"fabric","full_name":"spy16/fabric","private":false,"owner":{"login":"spy16","id":22664290,"node_id":"MDQ6VXNlcjIyNjY0Mjkw","avatar_url":"https://avatars.githubusercontent.com/u/22664290?v=4","gravatar_id":"","url":"https://api.github.com/users/spy16","html_url":"https://github.com/spy16","followers_url":"https://api.github.com/users/spy16/followers","following_url":"https://api.github.com/users/spy16/following{/other_user}","gists_url":"https://api.github.com/users/spy16/gists{/gist_id}","starred_url":"https://api.github.com/users/spy16/starred{/owner}{/repo}","subscriptions_url":"https://api.github.com/users/spy16/subscriptions","organizations_url":"https://api.github.com/users/spy16/orgs","repos_url":"https://api.github.com/users/spy16/repos","events_url":"https://api.github.com/users/spy16/events{/privacy}","received_events_url":"https://api.github.com/users/spy16/received_events","type":"User","site_admin":false},"html_url":"https://github.com/spy16/fabric","description":"Fabric is a simple triplestore written in Golang","fork":false,"url":"https://api.github.com/repos/spy16/fabric","forks_url":"https://api.github.com/repos/spy16/fabric/forks","keys_url":"https://api.github.com/repos/spy16/fabric/keys{/key_id}","collaborators_url":"https://api.github.com/repos/spy16/fabric/collaborators{/collaborator}","teams_url":"https://api.github.com/repos/spy16/fabric/teams","hooks_url":"https://api.github.com/repos/spy16/fabric/hooks","issue_events_url":"https://api.github.com/repos/spy16/fabric/issues/events{/number}","events_url":"https://api.github.com/repos/spy16/fabric/events","assignees_url":"https://api.github.com/repos/spy16/fabric/assignees{/user}","branches_url":"https://api.github.com/repos/spy16/fabric/branches{/branch}","tags_url":"https://api.github.com/repos/spy16/fabric/tags","blobs_url":"https://api.github.com/repos/spy16/fabric/git/blobs{/sha}","git_tags_url":"https://api.github.com/repos/spy16/fabric/git/tags{/sha}","git_refs_url":"https://api.github.com/repos/spy16/fabric/git/refs{/sha}","trees_url":"https://api.github.com/repos/spy16/fabric/git/trees{/sha}","statuses_url":"https://api.github.com/repos/spy16/fabric/statuses/{sha}","languages_url":"https://api.github.com/repos/spy16/fabric/languages","stargazers_url":"https://api.github.com/repos/spy16/fabric/stargazers","contributors_url":"https://api.github.com/repos/spy16/fabric/contributors","subscribers_url":"https://api.github.com/repos/spy16/fabric/subscribers","subscription_url":"https://api.github.com/repos/spy16/fabric/subscription","commits_url":"https://api.github.com/repos/spy16/fabric/commits{/sha}","git_commits_url":"https://api.github.com/repos/spy16/fabric/git/commits{/sha}","comments_url":"https://api.github.com/repos/spy16/fabric/comments{/number}","issue_comment_url":"https://api.github.com/repos/spy16/fabric/issues/comments{/number}","contents_url":"https://api.github.com/repos/spy16/fabric/contents/{+path}","compare_url":"https://api.github.com/repos/spy16/fabric/compare/{base}...{head}","merges_url":"https://api.github.com/repos/spy16/fabric/merges","archive_url":"https://api.github.com/repos/spy16/fabric/{archive_format}{/ref}","downloads_url":"https://api.github.com/repos/spy16/fabric/downloads","issues_url":"https://api.github.com/repos/spy16/fabric/issues{/number}","pulls_url":"https://api.github.com/repos/spy16/fabric/pulls{/number}","milestones_url":"https://api.github.com/repos/spy16/fabric/milestones{/number}","notifications_url":"https://api.github.com/repos/spy16/fabric/notifications{?since,all,participating}","labels_url":"https://api.github.com/repos/spy16/fabric/labels{/name}","releases_url":"https://api.github.com/repos/spy16/fabric/releases{/id}","deployments_url":"https://api.github.com/repos/spy16/fabric/deployments","created_at":"2019-04-07T19:52:01Z","updated_at":"2023-09-17T18:30:44Z","pushed_at":"2022-11-12T14:28:23Z","git_url":"git://github.com/spy16/fabric.git","ssh_url":"git@github.com:spy16/fabric.git","clone_url":"https://github.com/spy16/fabric.git","svn_url":"https://github.com/spy16/fabric","homepage":null,"size":22,"stargazers_count":195,"watchers_count":195,"language":"Go","has_issues":true,"has_projects":true,"has_downloads":true,"has_wiki":true,"has_pages":false,"has_discussions":false,"forks_count":6,"mirror_url":null,"archived":false,"disabled":false,"open_issues_count":1,"license":{"key":"mit","name":"MIT License","spdx_id":"MIT","url":"https://api.github.com/licenses/mit","node_id":"MDc6TGljZW5zZTEz"},"allow_forking":true,"is_template":false,"web_commit_signoff_required":false,"topics":["golang","golang-library","graph","triplestore"],"visibility":"public","forks":6,"open_issues":1,"watchers":195,"default_branch":"master","temp_clone_token":null,"network_count":6,"subscribers_count":5}</v>
      </c>
      <c r="BD47" s="69" t="str">
        <f t="shared" si="3"/>
        <v>Fabric is a simple triplestore written in Golang</v>
      </c>
      <c r="BE47" s="69"/>
      <c r="BF47" s="59" t="str">
        <f t="shared" si="9"/>
        <v>mit</v>
      </c>
      <c r="BG47" s="59" t="str">
        <f t="shared" si="10"/>
        <v>2023-09-17</v>
      </c>
      <c r="BH47" s="69" t="str">
        <f t="shared" si="11"/>
        <v>golang, golang-library, graph, triplestore</v>
      </c>
      <c r="BO47" s="74"/>
    </row>
    <row r="48" spans="1:67" s="59" customFormat="1" ht="14.25" customHeight="1">
      <c r="A48" s="59">
        <v>45</v>
      </c>
      <c r="B48" s="59" t="s">
        <v>248</v>
      </c>
      <c r="C48" s="59" t="s">
        <v>249</v>
      </c>
      <c r="D48" s="60"/>
      <c r="E48" s="61"/>
      <c r="F48" s="62"/>
      <c r="G48" s="63"/>
      <c r="H48" s="62"/>
      <c r="I48" s="62"/>
      <c r="J48" s="62"/>
      <c r="K48" s="61"/>
      <c r="L48" s="62"/>
      <c r="M48" s="62"/>
      <c r="N48" s="61"/>
      <c r="O48" s="62"/>
      <c r="P48" s="62"/>
      <c r="Q48" s="61"/>
      <c r="R48" s="7" t="s">
        <v>195</v>
      </c>
      <c r="S48" s="62"/>
      <c r="T48" s="62"/>
      <c r="U48" s="63"/>
      <c r="V48" s="62"/>
      <c r="W48" s="62" t="s">
        <v>62</v>
      </c>
      <c r="X48" s="62"/>
      <c r="Y48" s="61"/>
      <c r="Z48" s="62"/>
      <c r="AA48" s="62"/>
      <c r="AB48" s="61"/>
      <c r="AC48" s="62"/>
      <c r="AD48" s="62"/>
      <c r="AE48" s="62"/>
      <c r="AF48" s="62"/>
      <c r="AG48" s="62"/>
      <c r="AH48" s="64"/>
      <c r="AJ48" s="77"/>
      <c r="AL48" s="65"/>
      <c r="AM48" s="64" t="s">
        <v>62</v>
      </c>
      <c r="AN48" s="64"/>
      <c r="AQ48" s="65"/>
      <c r="AR48" s="59" t="s">
        <v>76</v>
      </c>
      <c r="AS48" s="66" t="s">
        <v>62</v>
      </c>
      <c r="AT48" s="66"/>
      <c r="AU48" s="66"/>
      <c r="AV48" s="67">
        <v>45281</v>
      </c>
      <c r="AY48" s="68" t="s">
        <v>250</v>
      </c>
      <c r="AZ48" s="59" t="s">
        <v>251</v>
      </c>
      <c r="BB48" s="68" t="str">
        <f t="shared" si="13"/>
        <v>https://api.github.com/repos/kasei/kineo</v>
      </c>
      <c r="BC48" s="59" t="str">
        <f>_xlfn.WEBSERVICE(_xlfn.CONCAT("https://api.github.com/repos/",RIGHT(AY48,LEN(AY48)-SEARCH("github.com/",AY48)-10)))</f>
        <v>{"id":65223723,"node_id":"MDEwOlJlcG9zaXRvcnk2NTIyMzcyMw==","name":"kineo","full_name":"kasei/kineo","private":false,"owner":{"login":"kasei","id":4872,"node_id":"MDQ6VXNlcjQ4NzI=","avatar_url":"https://avatars.githubusercontent.com/u/4872?v=4","gravatar_id":"","url":"https://api.github.com/users/kasei","html_url":"https://github.com/kasei","followers_url":"https://api.github.com/users/kasei/followers","following_url":"https://api.github.com/users/kasei/following{/other_user}","gists_url":"https://api.github.com/users/kasei/gists{/gist_id}","starred_url":"https://api.github.com/users/kasei/starred{/owner}{/repo}","subscriptions_url":"https://api.github.com/users/kasei/subscriptions","organizations_url":"https://api.github.com/users/kasei/orgs","repos_url":"https://api.github.com/users/kasei/repos","events_url":"https://api.github.com/users/kasei/events{/privacy}","received_events_url":"https://api.github.com/users/kasei/received_events","type":"User","site_admin":false},"html_url":"https://github.com/kasei/kineo","description":"A persistent RDF quadstore and SPARQL engine","fork":false,"url":"https://api.github.com/repos/kasei/kineo","forks_url":"https://api.github.com/repos/kasei/kineo/forks","keys_url":"https://api.github.com/repos/kasei/kineo/keys{/key_id}","collaborators_url":"https://api.github.com/repos/kasei/kineo/collaborators{/collaborator}","teams_url":"https://api.github.com/repos/kasei/kineo/teams","hooks_url":"https://api.github.com/repos/kasei/kineo/hooks","issue_events_url":"https://api.github.com/repos/kasei/kineo/issues/events{/number}","events_url":"https://api.github.com/repos/kasei/kineo/events","assignees_url":"https://api.github.com/repos/kasei/kineo/assignees{/user}","branches_url":"https://api.github.com/repos/kasei/kineo/branches{/branch}","tags_url":"https://api.github.com/repos/kasei/kineo/tags","blobs_url":"https://api.github.com/repos/kasei/kineo/git/blobs{/sha}","git_tags_url":"https://api.github.com/repos/kasei/kineo/git/tags{/sha}","git_refs_url":"https://api.github.com/repos/kasei/kineo/git/refs{/sha}","trees_url":"https://api.github.com/repos/kasei/kineo/git/trees{/sha}","statuses_url":"https://api.github.com/repos/kasei/kineo/statuses/{sha}","languages_url":"https://api.github.com/repos/kasei/kineo/languages","stargazers_url":"https://api.github.com/repos/kasei/kineo/stargazers","contributors_url":"https://api.github.com/repos/kasei/kineo/contributors","subscribers_url":"https://api.github.com/repos/kasei/kineo/subscribers","subscription_url":"https://api.github.com/repos/kasei/kineo/subscription","commits_url":"https://api.github.com/repos/kasei/kineo/commits{/sha}","git_commits_url":"https://api.github.com/repos/kasei/kineo/git/commits{/sha}","comments_url":"https://api.github.com/repos/kasei/kineo/comments{/number}","issue_comment_url":"https://api.github.com/repos/kasei/kineo/issues/comments{/number}","contents_url":"https://api.github.com/repos/kasei/kineo/contents/{+path}","compare_url":"https://api.github.com/repos/kasei/kineo/compare/{base}...{head}","merges_url":"https://api.github.com/repos/kasei/kineo/merges","archive_url":"https://api.github.com/repos/kasei/kineo/{archive_format}{/ref}","downloads_url":"https://api.github.com/repos/kasei/kineo/downloads","issues_url":"https://api.github.com/repos/kasei/kineo/issues{/number}","pulls_url":"https://api.github.com/repos/kasei/kineo/pulls{/number}","milestones_url":"https://api.github.com/repos/kasei/kineo/milestones{/number}","notifications_url":"https://api.github.com/repos/kasei/kineo/notifications{?since,all,participating}","labels_url":"https://api.github.com/repos/kasei/kineo/labels{/name}","releases_url":"https://api.github.com/repos/kasei/kineo/releases{/id}","deployments_url":"https://api.github.com/repos/kasei/kineo/deployments","created_at":"2016-08-08T17:13:43Z","updated_at":"2024-01-16T00:14:13Z","pushed_at":"2023-10-13T18:25:36Z","git_url":"git://github.com/kasei/kineo.git","ssh_url":"git@github.com:kasei/kineo.git","clone_url":"https://github.com/kasei/kineo.git","svn_url":"https://github.com/kasei/kineo","homepage":"","size":1428,"stargazers_count":33,"watchers_count":33,"language":"Swift","has_issues":true,"has_projects":true,"has_downloads":true,"has_wiki":true,"has_pages":false,"has_discussions":false,"forks_count":1,"mirror_url":null,"archived":false,"disabled":false,"open_issues_count":0,"license":{"key":"mit","name":"MIT License","spdx_id":"MIT","url":"https://api.github.com/licenses/mit","node_id":"MDc6TGljZW5zZTEz"},"allow_forking":true,"is_template":false,"web_commit_signoff_required":false,"topics":["database","endpoint","graph","rdf","sparql"],"visibility":"public","forks":1,"open_issues":0,"watchers":33,"default_branch":"master","temp_clone_token":null,"network_count":1,"subscribers_count":3}</v>
      </c>
      <c r="BD48" s="69" t="str">
        <f t="shared" si="3"/>
        <v>A persistent RDF quadstore and SPARQL engine</v>
      </c>
      <c r="BE48" s="69"/>
      <c r="BF48" s="59" t="str">
        <f t="shared" si="9"/>
        <v>mit</v>
      </c>
      <c r="BG48" s="59" t="str">
        <f t="shared" si="10"/>
        <v>2024-01-16</v>
      </c>
      <c r="BH48" s="69" t="str">
        <f t="shared" si="11"/>
        <v>database, endpoint, graph, rdf, sparql</v>
      </c>
    </row>
    <row r="49" spans="1:67" s="59" customFormat="1" ht="14.25" customHeight="1">
      <c r="A49" s="59">
        <v>46</v>
      </c>
      <c r="B49" s="59" t="s">
        <v>252</v>
      </c>
      <c r="C49" s="59" t="s">
        <v>253</v>
      </c>
      <c r="D49" s="60" t="s">
        <v>62</v>
      </c>
      <c r="E49" s="61"/>
      <c r="F49" s="62"/>
      <c r="G49" s="63"/>
      <c r="H49" s="62"/>
      <c r="I49" s="62" t="s">
        <v>62</v>
      </c>
      <c r="J49" s="62"/>
      <c r="K49" s="61"/>
      <c r="L49" s="62" t="s">
        <v>62</v>
      </c>
      <c r="M49" s="62"/>
      <c r="N49" s="61"/>
      <c r="O49" s="62"/>
      <c r="P49" s="62" t="s">
        <v>62</v>
      </c>
      <c r="Q49" s="61"/>
      <c r="R49" s="7" t="s">
        <v>195</v>
      </c>
      <c r="S49" s="62"/>
      <c r="T49" s="62"/>
      <c r="U49" s="63"/>
      <c r="V49" s="62"/>
      <c r="W49" s="62" t="s">
        <v>62</v>
      </c>
      <c r="X49" s="62"/>
      <c r="Y49" s="61"/>
      <c r="Z49" s="62"/>
      <c r="AA49" s="62"/>
      <c r="AB49" s="61"/>
      <c r="AC49" s="62"/>
      <c r="AD49" s="62"/>
      <c r="AE49" s="62"/>
      <c r="AF49" s="62"/>
      <c r="AG49" s="62"/>
      <c r="AH49" s="64"/>
      <c r="AJ49" s="77"/>
      <c r="AL49" s="65"/>
      <c r="AM49" s="64" t="s">
        <v>62</v>
      </c>
      <c r="AN49" s="64"/>
      <c r="AQ49" s="65"/>
      <c r="AR49" s="59" t="s">
        <v>63</v>
      </c>
      <c r="AS49" s="66" t="s">
        <v>62</v>
      </c>
      <c r="AT49" s="66"/>
      <c r="AU49" s="66"/>
      <c r="AV49" s="67">
        <v>45281</v>
      </c>
      <c r="AW49" s="68" t="s">
        <v>254</v>
      </c>
      <c r="BB49" s="68" t="e">
        <f t="shared" si="13"/>
        <v>#VALUE!</v>
      </c>
      <c r="BC49" s="59" t="e">
        <f>_xlfn.WEBSERVICE(_xlfn.CONCAT("https://api.github.com/repos/",RIGHT(AY49,LEN(AY49)-SEARCH("github.com/",AY49)-10)))</f>
        <v>#VALUE!</v>
      </c>
      <c r="BD49" s="69" t="str">
        <f t="shared" si="3"/>
        <v>No Git-Repo</v>
      </c>
      <c r="BE49" s="69"/>
      <c r="BF49" s="59" t="str">
        <f t="shared" si="9"/>
        <v>No Git-Repo</v>
      </c>
      <c r="BG49" s="59" t="str">
        <f t="shared" si="10"/>
        <v>No Git-Repo</v>
      </c>
      <c r="BH49" s="69" t="str">
        <f t="shared" si="11"/>
        <v>No Git-Repo</v>
      </c>
      <c r="BO49" s="74"/>
    </row>
    <row r="50" spans="1:67" s="59" customFormat="1" ht="14.25" customHeight="1">
      <c r="A50" s="59">
        <v>47</v>
      </c>
      <c r="B50" s="59" t="s">
        <v>255</v>
      </c>
      <c r="C50" s="59" t="s">
        <v>256</v>
      </c>
      <c r="D50" s="60" t="s">
        <v>62</v>
      </c>
      <c r="E50" s="61"/>
      <c r="F50" s="62"/>
      <c r="G50" s="63" t="s">
        <v>62</v>
      </c>
      <c r="H50" s="62"/>
      <c r="I50" s="62"/>
      <c r="J50" s="62"/>
      <c r="K50" s="61"/>
      <c r="L50" s="62"/>
      <c r="M50" s="62"/>
      <c r="N50" s="61"/>
      <c r="O50" s="62" t="s">
        <v>62</v>
      </c>
      <c r="P50" s="62"/>
      <c r="Q50" s="61"/>
      <c r="R50" s="7" t="s">
        <v>195</v>
      </c>
      <c r="S50" s="62"/>
      <c r="T50" s="62" t="s">
        <v>62</v>
      </c>
      <c r="U50" s="63"/>
      <c r="V50" s="62"/>
      <c r="W50" s="62"/>
      <c r="X50" s="62" t="s">
        <v>62</v>
      </c>
      <c r="Y50" s="61"/>
      <c r="Z50" s="62"/>
      <c r="AA50" s="62" t="s">
        <v>62</v>
      </c>
      <c r="AB50" s="61"/>
      <c r="AC50" s="62"/>
      <c r="AD50" s="62"/>
      <c r="AE50" s="62"/>
      <c r="AF50" s="62"/>
      <c r="AG50" s="62"/>
      <c r="AH50" s="64"/>
      <c r="AJ50" s="77"/>
      <c r="AL50" s="65"/>
      <c r="AM50" s="64" t="s">
        <v>62</v>
      </c>
      <c r="AN50" s="64"/>
      <c r="AQ50" s="65"/>
      <c r="AR50" s="59" t="s">
        <v>63</v>
      </c>
      <c r="AS50" s="66" t="s">
        <v>62</v>
      </c>
      <c r="AT50" s="66"/>
      <c r="AU50" s="66"/>
      <c r="AV50" s="67">
        <v>45306</v>
      </c>
      <c r="AW50" s="68" t="s">
        <v>257</v>
      </c>
      <c r="AX50" s="68" t="s">
        <v>258</v>
      </c>
      <c r="BB50" s="68" t="e">
        <f t="shared" si="13"/>
        <v>#VALUE!</v>
      </c>
      <c r="BC50" s="59" t="e">
        <f t="shared" si="12"/>
        <v>#VALUE!</v>
      </c>
      <c r="BD50" s="69" t="str">
        <f t="shared" si="3"/>
        <v>No Git-Repo</v>
      </c>
      <c r="BE50" s="69"/>
      <c r="BF50" s="59" t="str">
        <f t="shared" si="9"/>
        <v>No Git-Repo</v>
      </c>
      <c r="BG50" s="59" t="str">
        <f t="shared" si="10"/>
        <v>No Git-Repo</v>
      </c>
      <c r="BH50" s="69" t="str">
        <f t="shared" si="11"/>
        <v>No Git-Repo</v>
      </c>
      <c r="BO50" s="74"/>
    </row>
    <row r="51" spans="1:67" s="59" customFormat="1" ht="14.25" customHeight="1">
      <c r="A51" s="59">
        <v>48</v>
      </c>
      <c r="B51" s="59" t="s">
        <v>259</v>
      </c>
      <c r="C51" s="59" t="s">
        <v>260</v>
      </c>
      <c r="D51" s="60"/>
      <c r="E51" s="61"/>
      <c r="F51" s="62"/>
      <c r="G51" s="63"/>
      <c r="H51" s="62"/>
      <c r="I51" s="62"/>
      <c r="J51" s="62"/>
      <c r="K51" s="61"/>
      <c r="L51" s="62"/>
      <c r="M51" s="62"/>
      <c r="N51" s="61"/>
      <c r="O51" s="62"/>
      <c r="P51" s="62"/>
      <c r="Q51" s="61"/>
      <c r="R51" s="62"/>
      <c r="S51" s="62"/>
      <c r="T51" s="62"/>
      <c r="U51" s="63"/>
      <c r="V51" s="62"/>
      <c r="W51" s="62" t="s">
        <v>62</v>
      </c>
      <c r="X51" s="62"/>
      <c r="Y51" s="61"/>
      <c r="Z51" s="62"/>
      <c r="AA51" s="62" t="s">
        <v>62</v>
      </c>
      <c r="AB51" s="61"/>
      <c r="AC51" s="62"/>
      <c r="AD51" s="62"/>
      <c r="AE51" s="62"/>
      <c r="AF51" s="62"/>
      <c r="AG51" s="62"/>
      <c r="AH51" s="64"/>
      <c r="AJ51" s="77"/>
      <c r="AL51" s="65"/>
      <c r="AM51" s="64" t="s">
        <v>62</v>
      </c>
      <c r="AN51" s="64"/>
      <c r="AQ51" s="65"/>
      <c r="AR51" s="59" t="s">
        <v>63</v>
      </c>
      <c r="AS51" s="66" t="s">
        <v>62</v>
      </c>
      <c r="AT51" s="66"/>
      <c r="AU51" s="66"/>
      <c r="AV51" s="67">
        <v>45306</v>
      </c>
      <c r="AW51" s="68" t="s">
        <v>261</v>
      </c>
      <c r="AY51" s="68" t="s">
        <v>262</v>
      </c>
      <c r="AZ51" s="59" t="s">
        <v>202</v>
      </c>
      <c r="BB51" s="68" t="str">
        <f t="shared" si="13"/>
        <v>https://api.github.com/repos/atomicdata-dev/atomic-server</v>
      </c>
      <c r="BC51" s="59" t="str">
        <f t="shared" ref="BC51:BC81" si="14">_xlfn.WEBSERVICE(_xlfn.CONCAT("https://api.github.com/repos/",RIGHT(AY51,LEN(AY51)-SEARCH("github.com/",AY51)-10)))</f>
        <v>{"id":277186121,"node_id":"MDEwOlJlcG9zaXRvcnkyNzcxODYxMjE=","name":"atomic-server","full_name":"atomicdata-dev/atomic-server","private":false,"owner":{"login":"atomicdata-dev","id":104755080,"node_id":"O_kgDOBj5viA","avatar_url":"https://avatars.githubusercontent.com/u/104755080?v=4","gravatar_id":"","url":"https://api.github.com/users/atomicdata-dev","html_url":"https://github.com/atomicdata-dev","followers_url":"https://api.github.com/users/atomicdata-dev/followers","following_url":"https://api.github.com/users/atomicdata-dev/following{/other_user}","gists_url":"https://api.github.com/users/atomicdata-dev/gists{/gist_id}","starred_url":"https://api.github.com/users/atomicdata-dev/starred{/owner}{/repo}","subscriptions_url":"https://api.github.com/users/atomicdata-dev/subscriptions","organizations_url":"https://api.github.com/users/atomicdata-dev/orgs","repos_url":"https://api.github.com/users/atomicdata-dev/repos","events_url":"https://api.github.com/users/atomicdata-dev/events{/privacy}","received_events_url":"https://api.github.com/users/atomicdata-dev/received_events","type":"Organization","site_admin":false},"html_url":"https://github.com/atomicdata-dev/atomic-server","description":"An open source headless CMS / real-time database. Powerful table editor, full-text search, and SDKs for JS / React / Svelte.","fork":false,"url":"https://api.github.com/repos/atomicdata-dev/atomic-server","forks_url":"https://api.github.com/repos/atomicdata-dev/atomic-server/forks","keys_url":"https://api.github.com/repos/atomicdata-dev/atomic-server/keys{/key_id}","collaborators_url":"https://api.github.com/repos/atomicdata-dev/atomic-server/collaborators{/collaborator}","teams_url":"https://api.github.com/repos/atomicdata-dev/atomic-server/teams","hooks_url":"https://api.github.com/repos/atomicdata-dev/atomic-server/hooks","issue_events_url":"https://api.github.com/repos/atomicdata-dev/atomic-server/issues/events{/number}","events_url":"https://api.github.com/repos/atomicdata-dev/atomic-server/events","assignees_url":"https://api.github.com/repos/atomicdata-dev/atomic-server/assignees{/user}","branches_url":"https://api.github.com/repos/atomicdata-dev/atomic-server/branches{/branch}","tags_url":"https://api.github.com/repos/atomicdata-dev/atomic-server/tags","blobs_url":"https://api.github.com/repos/atomicdata-dev/atomic-server/git/blobs{/sha}","git_tags_url":"https://api.github.com/repos/atomicdata-dev/atomic-server/git/tags{/sha}","git_refs_url":"https://api.github.com/repos/atomicdata-dev/atomic-server/git/refs{/sha}","trees_url":"https://api.github.com/repos/atomicdata-dev/atomic-server/git/trees{/sha}","statuses_url":"https://api.github.com/repos/atomicdata-dev/atomic-server/statuses/{sha}","languages_url":"https://api.github.com/repos/atomicdata-dev/atomic-server/languages","stargazers_url":"https://api.github.com/repos/atomicdata-dev/atomic-server/stargazers","contributors_url":"https://api.github.com/repos/atomicdata-dev/atomic-server/contributors","subscribers_url":"https://api.github.com/repos/atomicdata-dev/atomic-server/subscribers","subscription_url":"https://api.github.com/repos/atomicdata-dev/atomic-server/subscription","commits_url":"https://api.github.com/repos/atomicdata-dev/atomic-server/commits{/sha}","git_commits_url":"https://api.github.com/repos/atomicdata-dev/atomic-server/git/commits{/sha}","comments_url":"https://api.github.com/repos/atomicdata-dev/atomic-server/comments{/number}","issue_comment_url":"https://api.github.com/repos/atomicdata-dev/atomic-server/issues/comments{/number}","contents_url":"https://api.github.com/repos/atomicdata-dev/atomic-server/contents/{+path}","compare_url":"https://api.github.com/repos/atomicdata-dev/atomic-server/compare/{base}...{head}","merges_url":"https://api.github.com/repos/atomicdata-dev/atomic-server/merges","archive_url":"https://api.github.com/repos/atomicdata-dev/atomic-server/{archive_format}{/ref}","downloads_url":"https://api.github.com/repos/atomicdata-dev/atomic-server/downloads","issues_url":"https://api.github.com/repos/atomicdata-dev/atomic-server/issues{/number}","pulls_url":"https://api.github.com/repos/atomicdata-dev/atomic-server/pulls{/number}","milestones_url":"https://api.github.com/repos/atomicdata-dev/atomic-server/milestones{/number}","notifications_url":"https://api.github.com/repos/atomicdata-dev/atomic-server/notifications{?since,all,participating}","labels_url":"https://api.github.com/repos/atomicdata-dev/atomic-server/labels{/name}","releases_url":"https://api.github.com/repos/atomicdata-dev/atomic-server/releases{/id}","deployments_url":"https://api.github.com/repos/atomicdata-dev/atomic-server/deployments","created_at":"2020-07-04T21:14:03Z","updated_at":"2024-03-13T08:16:26Z","pushed_at":"2024-03-12T09:12:06Z","git_url":"git://github.com/atomicdata-dev/atomic-server.git","ssh_url":"git@github.com:atomicdata-dev/atomic-server.git","clone_url":"https://github.com/atomicdata-dev/atomic-server.git","svn_url":"https://github.com/atomicdata-dev/atomic-server","homepage":"https://atomicserver.eu","size":24346,"stargazers_count":722,"watchers_count":722,"language":"TypeScript","has_issues":true,"has_projects":false,"has_downloads":true,"has_wiki":false,"has_pages":true,"has_discussions":true,"forks_count":33,"mirror_url":null,"archived":false,"disabled":false,"open_issues_count":286,"license":{"key":"mit","name":"MIT License","spdx_id":"MIT","url":"https://api.github.com/licenses/mit","node_id":"MDc6TGljZW5zZTEz"},"allow_forking":true,"is_template":false,"web_commit_signoff_required":false,"topics":["actix","atomic-data","cli","database","library","linked-data","rdf","rust","server","sled"],"visibility":"public","forks":33,"open_issues":286,"watchers":722,"default_branch":"develop","temp_clone_token":null,"custom_properties":{},"organization":{"login":"atomicdata-dev","id":104755080,"node_id":"O_kgDOBj5viA","avatar_url":"https://avatars.githubusercontent.com/u/104755080?v=4","gravatar_id":"","url":"https://api.github.com/users/atomicdata-dev","html_url":"https://github.com/atomicdata-dev","followers_url":"https://api.github.com/users/atomicdata-dev/followers","following_url":"https://api.github.com/users/atomicdata-dev/following{/other_user}","gists_url":"https://api.github.com/users/atomicdata-dev/gists{/gist_id}","starred_url":"https://api.github.com/users/atomicdata-dev/starred{/owner}{/repo}","subscriptions_url":"https://api.github.com/users/atomicdata-dev/subscriptions","organizations_url":"https://api.github.com/users/atomicdata-dev/orgs","repos_url":"https://api.github.com/users/atomicdata-dev/repos","events_url":"https://api.github.com/users/atomicdata-dev/events{/privacy}","received_events_url":"https://api.github.com/users/atomicdata-dev/received_events","type":"Organization","site_admin":false},"network_count":33,"subscribers_count":10}</v>
      </c>
      <c r="BD51" s="69" t="str">
        <f t="shared" si="3"/>
        <v>An open source headless CMS / real-time database. Powerful table editor, full-text search, and SDKs for JS / React / Svelte.</v>
      </c>
      <c r="BE51" s="69"/>
      <c r="BF51" s="59" t="str">
        <f t="shared" si="9"/>
        <v>mit</v>
      </c>
      <c r="BG51" s="59" t="str">
        <f t="shared" si="10"/>
        <v>2024-03-13</v>
      </c>
      <c r="BH51" s="69" t="str">
        <f t="shared" si="11"/>
        <v>actix, atomic-data, cli, database, library, linked-data, rdf, rust, server, sled</v>
      </c>
      <c r="BO51" s="74"/>
    </row>
    <row r="52" spans="1:67" s="59" customFormat="1" ht="14.25" customHeight="1">
      <c r="A52" s="59">
        <v>50</v>
      </c>
      <c r="B52" s="59" t="s">
        <v>263</v>
      </c>
      <c r="C52" s="59" t="s">
        <v>264</v>
      </c>
      <c r="D52" s="60"/>
      <c r="E52" s="61"/>
      <c r="F52" s="62"/>
      <c r="G52" s="63"/>
      <c r="H52" s="62"/>
      <c r="I52" s="62"/>
      <c r="J52" s="62"/>
      <c r="K52" s="61"/>
      <c r="L52" s="62"/>
      <c r="M52" s="62"/>
      <c r="N52" s="61"/>
      <c r="O52" s="62"/>
      <c r="P52" s="62"/>
      <c r="Q52" s="61"/>
      <c r="R52" s="62"/>
      <c r="S52" s="62"/>
      <c r="T52" s="62"/>
      <c r="U52" s="63"/>
      <c r="V52" s="62"/>
      <c r="W52" s="62"/>
      <c r="X52" s="62"/>
      <c r="Y52" s="61"/>
      <c r="Z52" s="62"/>
      <c r="AA52" s="62"/>
      <c r="AB52" s="61"/>
      <c r="AC52" s="62"/>
      <c r="AD52" s="62" t="s">
        <v>62</v>
      </c>
      <c r="AE52" s="62"/>
      <c r="AF52" s="62" t="s">
        <v>62</v>
      </c>
      <c r="AG52" s="62"/>
      <c r="AH52" s="64"/>
      <c r="AJ52" s="77"/>
      <c r="AL52" s="65"/>
      <c r="AM52" s="64" t="s">
        <v>62</v>
      </c>
      <c r="AN52" s="64"/>
      <c r="AQ52" s="65"/>
      <c r="AR52" s="59" t="s">
        <v>63</v>
      </c>
      <c r="AS52" s="66" t="s">
        <v>62</v>
      </c>
      <c r="AT52" s="66"/>
      <c r="AU52" s="66"/>
      <c r="AV52" s="67">
        <v>45306</v>
      </c>
      <c r="AY52" s="68" t="s">
        <v>265</v>
      </c>
      <c r="BB52" s="68" t="str">
        <f t="shared" si="13"/>
        <v>https://api.github.com/repos/amirouche/foundation</v>
      </c>
      <c r="BC52" s="59" t="str">
        <f t="shared" si="14"/>
        <v>{"id":499506285,"node_id":"R_kgDOHcXcbQ","name":"foundation","full_name":"amirouche/foundation","private":false,"owner":{"login":"amirouche","id":7444897,"node_id":"MDQ6VXNlcjc0NDQ4OTc=","avatar_url":"https://avatars.githubusercontent.com/u/7444897?v=4","gravatar_id":"","url":"https://api.github.com/users/amirouche","html_url":"https://github.com/amirouche","followers_url":"https://api.github.com/users/amirouche/followers","following_url":"https://api.github.com/users/amirouche/following{/other_user}","gists_url":"https://api.github.com/users/amirouche/gists{/gist_id}","starred_url":"https://api.github.com/users/amirouche/starred{/owner}{/repo}","subscriptions_url":"https://api.github.com/users/amirouche/subscriptions","organizations_url":"https://api.github.com/users/amirouche/orgs","repos_url":"https://api.github.com/users/amirouche/repos","events_url":"https://api.github.com/users/amirouche/events{/privacy}","received_events_url":"https://api.github.com/users/amirouche/received_events","type":"User","site_admin":false},"html_url":"https://github.com/amirouche/foundation","description":"Data, and its history, via change requests","fork":false,"url":"https://api.github.com/repos/amirouche/foundation","forks_url":"https://api.github.com/repos/amirouche/foundation/forks","keys_url":"https://api.github.com/repos/amirouche/foundation/keys{/key_id}","collaborators_url":"https://api.github.com/repos/amirouche/foundation/collaborators{/collaborator}","teams_url":"https://api.github.com/repos/amirouche/foundation/teams","hooks_url":"https://api.github.com/repos/amirouche/foundation/hooks","issue_events_url":"https://api.github.com/repos/amirouche/foundation/issues/events{/number}","events_url":"https://api.github.com/repos/amirouche/foundation/events","assignees_url":"https://api.github.com/repos/amirouche/foundation/assignees{/user}","branches_url":"https://api.github.com/repos/amirouche/foundation/branches{/branch}","tags_url":"https://api.github.com/repos/amirouche/foundation/tags","blobs_url":"https://api.github.com/repos/amirouche/foundation/git/blobs{/sha}","git_tags_url":"https://api.github.com/repos/amirouche/foundation/git/tags{/sha}","git_refs_url":"https://api.github.com/repos/amirouche/foundation/git/refs{/sha}","trees_url":"https://api.github.com/repos/amirouche/foundation/git/trees{/sha}","statuses_url":"https://api.github.com/repos/amirouche/foundation/statuses/{sha}","languages_url":"https://api.github.com/repos/amirouche/foundation/languages","stargazers_url":"https://api.github.com/repos/amirouche/foundation/stargazers","contributors_url":"https://api.github.com/repos/amirouche/foundation/contributors","subscribers_url":"https://api.github.com/repos/amirouche/foundation/subscribers","subscription_url":"https://api.github.com/repos/amirouche/foundation/subscription","commits_url":"https://api.github.com/repos/amirouche/foundation/commits{/sha}","git_commits_url":"https://api.github.com/repos/amirouche/foundation/git/commits{/sha}","comments_url":"https://api.github.com/repos/amirouche/foundation/comments{/number}","issue_comment_url":"https://api.github.com/repos/amirouche/foundation/issues/comments{/number}","contents_url":"https://api.github.com/repos/amirouche/foundation/contents/{+path}","compare_url":"https://api.github.com/repos/amirouche/foundation/compare/{base}...{head}","merges_url":"https://api.github.com/repos/amirouche/foundation/merges","archive_url":"https://api.github.com/repos/amirouche/foundation/{archive_format}{/ref}","downloads_url":"https://api.github.com/repos/amirouche/foundation/downloads","issues_url":"https://api.github.com/repos/amirouche/foundation/issues{/number}","pulls_url":"https://api.github.com/repos/amirouche/foundation/pulls{/number}","milestones_url":"https://api.github.com/repos/amirouche/foundation/milestones{/number}","notifications_url":"https://api.github.com/repos/amirouche/foundation/notifications{?since,all,participating}","labels_url":"https://api.github.com/repos/amirouche/foundation/labels{/name}","releases_url":"https://api.github.com/repos/amirouche/foundation/releases{/id}","deployments_url":"https://api.github.com/repos/amirouche/foundation/deployments","created_at":"2022-06-03T12:38:59Z","updated_at":"2023-11-04T13:23:09Z","pushed_at":"2023-06-08T08:05:34Z","git_url":"git://github.com/amirouche/foundation.git","ssh_url":"git@github.com:amirouche/foundation.git","clone_url":"https://github.com/amirouche/foundation.git","svn_url":"https://github.com/amirouche/foundation","homepage":"","size":35958,"stargazers_count":5,"watchers_count":5,"language":"Python","has_issues":true,"has_projects":false,"has_downloads":true,"has_wiki":false,"has_pages":false,"has_discussions":false,"forks_count":0,"mirror_url":null,"archived":false,"disabled":false,"open_issues_count":1,"license":{"key":"agpl-3.0","name":"GNU Affero General Public License v3.0","spdx_id":"AGPL-3.0","url":"https://api.github.com/licenses/agpl-3.0","node_id":"MDc6TGljZW5zZTE="},"allow_forking":true,"is_template":false,"web_commit_signoff_required":false,"topics":[],"visibility":"public","forks":0,"open_issues":1,"watchers":5,"default_branch":"main","temp_clone_token":null,"network_count":0,"subscribers_count":2}</v>
      </c>
      <c r="BD52" s="69" t="str">
        <f t="shared" si="3"/>
        <v>Data, and its history, via change requests</v>
      </c>
      <c r="BE52" s="69"/>
      <c r="BF52" s="59" t="str">
        <f t="shared" si="9"/>
        <v>agpl-3.0</v>
      </c>
      <c r="BG52" s="59" t="str">
        <f t="shared" si="10"/>
        <v>2023-11-04</v>
      </c>
      <c r="BH52" s="69" t="str">
        <f t="shared" si="11"/>
        <v>No Keywords in Git</v>
      </c>
    </row>
    <row r="53" spans="1:67" s="59" customFormat="1" ht="14.25" customHeight="1">
      <c r="A53" s="59">
        <v>51</v>
      </c>
      <c r="B53" s="59" t="s">
        <v>266</v>
      </c>
      <c r="C53" s="59" t="s">
        <v>267</v>
      </c>
      <c r="D53" s="60"/>
      <c r="E53" s="61"/>
      <c r="F53" s="62"/>
      <c r="G53" s="63"/>
      <c r="H53" s="62"/>
      <c r="I53" s="62"/>
      <c r="J53" s="62"/>
      <c r="K53" s="61"/>
      <c r="L53" s="62"/>
      <c r="M53" s="62"/>
      <c r="N53" s="61"/>
      <c r="O53" s="62"/>
      <c r="P53" s="62"/>
      <c r="Q53" s="61"/>
      <c r="R53" s="7" t="s">
        <v>195</v>
      </c>
      <c r="S53" s="62"/>
      <c r="T53" s="62"/>
      <c r="U53" s="63"/>
      <c r="V53" s="62"/>
      <c r="W53" s="62" t="s">
        <v>62</v>
      </c>
      <c r="X53" s="62"/>
      <c r="Y53" s="61"/>
      <c r="Z53" s="62"/>
      <c r="AA53" s="62"/>
      <c r="AB53" s="61"/>
      <c r="AC53" s="62"/>
      <c r="AD53" s="62"/>
      <c r="AE53" s="62"/>
      <c r="AF53" s="62"/>
      <c r="AG53" s="62"/>
      <c r="AH53" s="64"/>
      <c r="AJ53" s="77"/>
      <c r="AL53" s="65"/>
      <c r="AM53" s="64" t="s">
        <v>62</v>
      </c>
      <c r="AN53" s="64"/>
      <c r="AQ53" s="65"/>
      <c r="AR53" s="59" t="s">
        <v>76</v>
      </c>
      <c r="AS53" s="66" t="s">
        <v>62</v>
      </c>
      <c r="AT53" s="66"/>
      <c r="AU53" s="66"/>
      <c r="AV53" s="67">
        <v>45306</v>
      </c>
      <c r="AY53" s="68" t="s">
        <v>268</v>
      </c>
      <c r="BB53" s="68" t="str">
        <f t="shared" si="13"/>
        <v>https://api.github.com/repos/uzh/triplerush</v>
      </c>
      <c r="BC53" s="59" t="str">
        <f t="shared" si="14"/>
        <v>{"id":8521842,"node_id":"MDEwOlJlcG9zaXRvcnk4NTIxODQy","name":"triplerush","full_name":"uzh/triplerush","private":false,"owner":{"login":"uzh","id":902825,"node_id":"MDEyOk9yZ2FuaXphdGlvbjkwMjgyNQ==","avatar_url":"https://avatars.githubusercontent.com/u/902825?v=4","gravatar_id":"","url":"https://api.github.com/users/uzh","html_url":"https://github.com/uzh","followers_url":"https://api.github.com/users/uzh/followers","following_url":"https://api.github.com/users/uzh/following{/other_user}","gists_url":"https://api.github.com/users/uzh/gists{/gist_id}","starred_url":"https://api.github.com/users/uzh/starred{/owner}{/repo}","subscriptions_url":"https://api.github.com/users/uzh/subscriptions","organizations_url":"https://api.github.com/users/uzh/orgs","repos_url":"https://api.github.com/users/uzh/repos","events_url":"https://api.github.com/users/uzh/events{/privacy}","received_events_url":"https://api.github.com/users/uzh/received_events","type":"Organization","site_admin":false},"html_url":"https://github.com/uzh/triplerush","description":"A distributed in-memory graph store.","fork":false,"url":"https://api.github.com/repos/uzh/triplerush","forks_url":"https://api.github.com/repos/uzh/triplerush/forks","keys_url":"https://api.github.com/repos/uzh/triplerush/keys{/key_id}","collaborators_url":"https://api.github.com/repos/uzh/triplerush/collaborators{/collaborator}","teams_url":"https://api.github.com/repos/uzh/triplerush/teams","hooks_url":"https://api.github.com/repos/uzh/triplerush/hooks","issue_events_url":"https://api.github.com/repos/uzh/triplerush/issues/events{/number}","events_url":"https://api.github.com/repos/uzh/triplerush/events","assignees_url":"https://api.github.com/repos/uzh/triplerush/assignees{/user}","branches_url":"https://api.github.com/repos/uzh/triplerush/branches{/branch}","tags_url":"https://api.github.com/repos/uzh/triplerush/tags","blobs_url":"https://api.github.com/repos/uzh/triplerush/git/blobs{/sha}","git_tags_url":"https://api.github.com/repos/uzh/triplerush/git/tags{/sha}","git_refs_url":"https://api.github.com/repos/uzh/triplerush/git/refs{/sha}","trees_url":"https://api.github.com/repos/uzh/triplerush/git/trees{/sha}","statuses_url":"https://api.github.com/repos/uzh/triplerush/statuses/{sha}","languages_url":"https://api.github.com/repos/uzh/triplerush/languages","stargazers_url":"https://api.github.com/repos/uzh/triplerush/stargazers","contributors_url":"https://api.github.com/repos/uzh/triplerush/contributors","subscribers_url":"https://api.github.com/repos/uzh/triplerush/subscribers","subscription_url":"https://api.github.com/repos/uzh/triplerush/subscription","commits_url":"https://api.github.com/repos/uzh/triplerush/commits{/sha}","git_commits_url":"https://api.github.com/repos/uzh/triplerush/git/commits{/sha}","comments_url":"https://api.github.com/repos/uzh/triplerush/comments{/number}","issue_comment_url":"https://api.github.com/repos/uzh/triplerush/issues/comments{/number}","contents_url":"https://api.github.com/repos/uzh/triplerush/contents/{+path}","compare_url":"https://api.github.com/repos/uzh/triplerush/compare/{base}...{head}","merges_url":"https://api.github.com/repos/uzh/triplerush/merges","archive_url":"https://api.github.com/repos/uzh/triplerush/{archive_format}{/ref}","downloads_url":"https://api.github.com/repos/uzh/triplerush/downloads","issues_url":"https://api.github.com/repos/uzh/triplerush/issues{/number}","pulls_url":"https://api.github.com/repos/uzh/triplerush/pulls{/number}","milestones_url":"https://api.github.com/repos/uzh/triplerush/milestones{/number}","notifications_url":"https://api.github.com/repos/uzh/triplerush/notifications{?since,all,participating}","labels_url":"https://api.github.com/repos/uzh/triplerush/labels{/name}","releases_url":"https://api.github.com/repos/uzh/triplerush/releases{/id}","deployments_url":"https://api.github.com/repos/uzh/triplerush/deployments","created_at":"2013-03-02T14:42:55Z","updated_at":"2023-11-09T12:21:50Z","pushed_at":"2016-10-17T14:20:09Z","git_url":"git://github.com/uzh/triplerush.git","ssh_url":"git@github.com:uzh/triplerush.git","clone_url":"https://github.com/uzh/triplerush.git","svn_url":"https://github.com/uzh/triplerush","homepage":"","size":8246,"stargazers_count":31,"watchers_count":31,"language":"Scala","has_issues":true,"has_projects":true,"has_downloads":true,"has_wiki":true,"has_pages":false,"has_discussions":false,"forks_count":11,"mirror_url":null,"archived":false,"disabled":false,"open_issues_count":15,"license":{"key":"apache-2.0","name":"Apache License 2.0","spdx_id":"Apache-2.0","url":"https://api.github.com/licenses/apache-2.0","node_id":"MDc6TGljZW5zZTI="},"allow_forking":true,"is_template":false,"web_commit_signoff_required":false,"topics":[],"visibility":"public","forks":11,"open_issues":15,"watchers":31,"default_branch":"master","temp_clone_token":null,"custom_properties":{},"organization":{"login":"uzh","id":902825,"node_id":"MDEyOk9yZ2FuaXphdGlvbjkwMjgyNQ==","avatar_url":"https://avatars.githubusercontent.com/u/902825?v=4","gravatar_id":"","url":"https://api.github.com/users/uzh","html_url":"https://github.com/uzh","followers_url":"https://api.github.com/users/uzh/followers","following_url":"https://api.github.com/users/uzh/following{/other_user}","gists_url":"https://api.github.com/users/uzh/gists{/gist_id}","starred_url":"https://api.github.com/users/uzh/starred{/owner}{/repo}","subscriptions_url":"https://api.github.com/users/uzh/subscriptions","organizations_url":"https://api.github.com/users/uzh/orgs","repos_url":"https://api.github.com/users/uzh/repos","events_url":"https://api.github.com/users/uzh/events{/privacy}","received_events_url":"https://api.github.com/users/uzh/received_events","type":"Organization","site_admin":false},"network_count":11,"subscribers_count":20}</v>
      </c>
      <c r="BD53" s="69" t="str">
        <f t="shared" si="3"/>
        <v>A distributed in-memory graph store.</v>
      </c>
      <c r="BE53" s="69"/>
      <c r="BF53" s="59" t="str">
        <f t="shared" si="9"/>
        <v>apache-2.0</v>
      </c>
      <c r="BG53" s="59" t="str">
        <f t="shared" si="10"/>
        <v>2023-11-09</v>
      </c>
      <c r="BH53" s="69" t="str">
        <f t="shared" si="11"/>
        <v>No Keywords in Git</v>
      </c>
      <c r="BO53" s="74"/>
    </row>
    <row r="54" spans="1:67" s="59" customFormat="1" ht="14.25" customHeight="1">
      <c r="A54" s="59">
        <v>52</v>
      </c>
      <c r="B54" s="59" t="s">
        <v>269</v>
      </c>
      <c r="C54" s="59" t="s">
        <v>270</v>
      </c>
      <c r="D54" s="60"/>
      <c r="E54" s="61"/>
      <c r="F54" s="62"/>
      <c r="G54" s="63"/>
      <c r="H54" s="62"/>
      <c r="I54" s="62"/>
      <c r="J54" s="62"/>
      <c r="K54" s="61"/>
      <c r="L54" s="62"/>
      <c r="M54" s="62"/>
      <c r="N54" s="61"/>
      <c r="O54" s="62" t="s">
        <v>62</v>
      </c>
      <c r="P54" s="62"/>
      <c r="Q54" s="61"/>
      <c r="R54" s="7" t="s">
        <v>195</v>
      </c>
      <c r="S54" s="62" t="s">
        <v>62</v>
      </c>
      <c r="T54" s="62"/>
      <c r="U54" s="63"/>
      <c r="V54" s="62"/>
      <c r="W54" s="62" t="s">
        <v>62</v>
      </c>
      <c r="X54" s="62"/>
      <c r="Y54" s="61"/>
      <c r="Z54" s="62"/>
      <c r="AA54" s="62"/>
      <c r="AB54" s="61"/>
      <c r="AC54" s="62"/>
      <c r="AD54" s="62"/>
      <c r="AE54" s="62"/>
      <c r="AF54" s="62"/>
      <c r="AG54" s="62"/>
      <c r="AH54" s="64"/>
      <c r="AJ54" s="77"/>
      <c r="AL54" s="65"/>
      <c r="AM54" s="64" t="s">
        <v>62</v>
      </c>
      <c r="AN54" s="64"/>
      <c r="AQ54" s="65"/>
      <c r="AR54" s="59" t="s">
        <v>72</v>
      </c>
      <c r="AS54" s="66" t="s">
        <v>62</v>
      </c>
      <c r="AT54" s="66"/>
      <c r="AU54" s="66"/>
      <c r="AV54" s="67">
        <v>45306</v>
      </c>
      <c r="AW54" s="68" t="s">
        <v>271</v>
      </c>
      <c r="AY54" s="68" t="s">
        <v>272</v>
      </c>
      <c r="BB54" s="68" t="str">
        <f t="shared" si="13"/>
        <v>https://api.github.com/repos/Wimmics/corese</v>
      </c>
      <c r="BC54" s="59" t="str">
        <f t="shared" si="14"/>
        <v>{"id":36371940,"node_id":"MDEwOlJlcG9zaXRvcnkzNjM3MTk0MA==","name":"corese","full_name":"Wimmics/corese","private":false,"owner":{"login":"Wimmics","id":12628018,"node_id":"MDEyOk9yZ2FuaXphdGlvbjEyNjI4MDE4","avatar_url":"https://avatars.githubusercontent.com/u/12628018?v=4","gravatar_id":"","url":"https://api.github.com/users/Wimmics","html_url":"https://github.com/Wimmics","followers_url":"https://api.github.com/users/Wimmics/followers","following_url":"https://api.github.com/users/Wimmics/following{/other_user}","gists_url":"https://api.github.com/users/Wimmics/gists{/gist_id}","starred_url":"https://api.github.com/users/Wimmics/starred{/owner}{/repo}","subscriptions_url":"https://api.github.com/users/Wimmics/subscriptions","organizations_url":"https://api.github.com/users/Wimmics/orgs","repos_url":"https://api.github.com/users/Wimmics/repos","events_url":"https://api.github.com/users/Wimmics/events{/privacy}","received_events_url":"https://api.github.com/users/Wimmics/received_events","type":"Organization","site_admin":false},"html_url":"https://github.com/Wimmics/corese","description":"Software platform implementing and extending the standards of the Semantic Web.","fork":false,"url":"https://api.github.com/repos/Wimmics/corese","forks_url":"https://api.github.com/repos/Wimmics/corese/forks","keys_url":"https://api.github.com/repos/Wimmics/corese/keys{/key_id}","collaborators_url":"https://api.github.com/repos/Wimmics/corese/collaborators{/collaborator}","teams_url":"https://api.github.com/repos/Wimmics/corese/teams","hooks_url":"https://api.github.com/repos/Wimmics/corese/hooks","issue_events_url":"https://api.github.com/repos/Wimmics/corese/issues/events{/number}","events_url":"https://api.github.com/repos/Wimmics/corese/events","assignees_url":"https://api.github.com/repos/Wimmics/corese/assignees{/user}","branches_url":"https://api.github.com/repos/Wimmics/corese/branches{/branch}","tags_url":"https://api.github.com/repos/Wimmics/corese/tags","blobs_url":"https://api.github.com/repos/Wimmics/corese/git/blobs{/sha}","git_tags_url":"https://api.github.com/repos/Wimmics/corese/git/tags{/sha}","git_refs_url":"https://api.github.com/repos/Wimmics/corese/git/refs{/sha}","trees_url":"https://api.github.com/repos/Wimmics/corese/git/trees{/sha}","statuses_url":"https://api.github.com/repos/Wimmics/corese/statuses/{sha}","languages_url":"https://api.github.com/repos/Wimmics/corese/languages","stargazers_url":"https://api.github.com/repos/Wimmics/corese/stargazers","contributors_url":"https://api.github.com/repos/Wimmics/corese/contributors","subscribers_url":"https://api.github.com/repos/Wimmics/corese/subscribers","subscription_url":"https://api.github.com/repos/Wimmics/corese/subscription","commits_url":"https://api.github.com/repos/Wimmics/corese/commits{/sha}","git_commits_url":"https://api.github.com/repos/Wimmics/corese/git/commits{/sha}","comments_url":"https://api.github.com/repos/Wimmics/corese/comments{/number}","issue_comment_url":"https://api.github.com/repos/Wimmics/corese/issues/comments{/number}","contents_url":"https://api.github.com/repos/Wimmics/corese/contents/{+path}","compare_url":"https://api.github.com/repos/Wimmics/corese/compare/{base}...{head}","merges_url":"https://api.github.com/repos/Wimmics/corese/merges","archive_url":"https://api.github.com/repos/Wimmics/corese/{archive_format}{/ref}","downloads_url":"https://api.github.com/repos/Wimmics/corese/downloads","issues_url":"https://api.github.com/repos/Wimmics/corese/issues{/number}","pulls_url":"https://api.github.com/repos/Wimmics/corese/pulls{/number}","milestones_url":"https://api.github.com/repos/Wimmics/corese/milestones{/number}","notifications_url":"https://api.github.com/repos/Wimmics/corese/notifications{?since,all,participating}","labels_url":"https://api.github.com/repos/Wimmics/corese/labels{/name}","releases_url":"https://api.github.com/repos/Wimmics/corese/releases{/id}","deployments_url":"https://api.github.com/repos/Wimmics/corese/deployments","created_at":"2015-05-27T14:21:57Z","updated_at":"2024-03-09T18:37:47Z","pushed_at":"2024-03-13T17:00:46Z","git_url":"git://github.com/Wimmics/corese.git","ssh_url":"git@github.com:Wimmics/corese.git","clone_url":"https://github.com/Wimmics/corese.git","svn_url":"https://github.com/Wimmics/corese","homepage":"https://project.inria.fr/corese/","size":67949,"stargazers_count":80,"watchers_count":80,"language":"Java","has_issues":true,"has_projects":true,"has_downloads":true,"has_wiki":true,"has_pages":false,"has_discussions":true,"forks_count":26,"mirror_url":null,"archived":false,"disabled":false,"open_issues_count":23,"license":{"key":"other","name":"Other","spdx_id":"NOASSERTION","url":null,"node_id":"MDc6TGljZW5zZTA="},"allow_forking":true,"is_template":false,"web_commit_signoff_required":false,"topics":["inria","java","rdf","rdfs","semantic-web","shacl","sparql","sparql-client","sparql-endpoints"],"visibility":"public","forks":26,"open_issues":23,"watchers":80,"default_branch":"master","temp_clone_token":null,"custom_properties":{},"organization":{"login":"Wimmics","id":12628018,"node_id":"MDEyOk9yZ2FuaXphdGlvbjEyNjI4MDE4","avatar_url":"https://avatars.githubusercontent.com/u/12628018?v=4","gravatar_id":"","url":"https://api.github.com/users/Wimmics","html_url":"https://github.com/Wimmics","followers_url":"https://api.github.com/users/Wimmics/followers","following_url":"https://api.github.com/users/Wimmics/following{/other_user}","gists_url":"https://api.github.com/users/Wimmics/gists{/gist_id}","starred_url":"https://api.github.com/users/Wimmics/starred{/owner}{/repo}","subscriptions_url":"https://api.github.com/users/Wimmics/subscriptions","organizations_url":"https://api.github.com/users/Wimmics/orgs","repos_url":"https://api.github.com/users/Wimmics/repos","events_url":"https://api.github.com/users/Wimmics/events{/privacy}","received_events_url":"https://api.github.com/users/Wimmics/received_events","type":"Organization","site_admin":false},"network_count":26,"subscribers_count":18}</v>
      </c>
      <c r="BD54" s="69" t="str">
        <f t="shared" si="3"/>
        <v>Software platform implementing and extending the standards of the Semantic Web.</v>
      </c>
      <c r="BE54" s="69"/>
      <c r="BF54" s="59" t="str">
        <f t="shared" si="9"/>
        <v>other</v>
      </c>
      <c r="BG54" s="59" t="str">
        <f t="shared" si="10"/>
        <v>2024-03-09</v>
      </c>
      <c r="BH54" s="69" t="str">
        <f t="shared" si="11"/>
        <v>inria, java, rdf, rdfs, semantic-web, shacl, sparql, sparql-client, sparql-endpoints</v>
      </c>
      <c r="BO54" s="74"/>
    </row>
    <row r="55" spans="1:67" s="59" customFormat="1" ht="14.25" customHeight="1">
      <c r="A55" s="59">
        <v>53</v>
      </c>
      <c r="B55" s="59" t="s">
        <v>273</v>
      </c>
      <c r="C55" s="59" t="s">
        <v>274</v>
      </c>
      <c r="D55" s="60"/>
      <c r="E55" s="61"/>
      <c r="F55" s="62"/>
      <c r="G55" s="63"/>
      <c r="H55" s="62"/>
      <c r="I55" s="62"/>
      <c r="J55" s="62"/>
      <c r="K55" s="61"/>
      <c r="L55" s="62"/>
      <c r="M55" s="62"/>
      <c r="N55" s="61"/>
      <c r="O55" s="62"/>
      <c r="P55" s="62"/>
      <c r="Q55" s="61"/>
      <c r="R55" s="7" t="s">
        <v>195</v>
      </c>
      <c r="S55" s="62"/>
      <c r="T55" s="62"/>
      <c r="U55" s="63"/>
      <c r="V55" s="62"/>
      <c r="W55" s="62" t="s">
        <v>62</v>
      </c>
      <c r="X55" s="62"/>
      <c r="Y55" s="61"/>
      <c r="Z55" s="62"/>
      <c r="AA55" s="62"/>
      <c r="AB55" s="61"/>
      <c r="AC55" s="62"/>
      <c r="AD55" s="62"/>
      <c r="AE55" s="62"/>
      <c r="AF55" s="62"/>
      <c r="AG55" s="62"/>
      <c r="AH55" s="64"/>
      <c r="AJ55" s="77"/>
      <c r="AL55" s="65"/>
      <c r="AM55" s="64"/>
      <c r="AN55" s="64"/>
      <c r="AQ55" s="65"/>
      <c r="AR55" s="59" t="s">
        <v>76</v>
      </c>
      <c r="AS55" s="66" t="s">
        <v>62</v>
      </c>
      <c r="AT55" s="66"/>
      <c r="AU55" s="66"/>
      <c r="AV55" s="67">
        <v>45306</v>
      </c>
      <c r="AW55" s="68" t="s">
        <v>275</v>
      </c>
      <c r="AY55" s="68" t="s">
        <v>276</v>
      </c>
      <c r="BB55" s="68" t="str">
        <f t="shared" si="5"/>
        <v>https://api.github.com/repos/gh-rdf3x/gh-rdf3x</v>
      </c>
      <c r="BC55" s="59" t="str">
        <f t="shared" si="14"/>
        <v>{"id":11519917,"node_id":"MDEwOlJlcG9zaXRvcnkxMTUxOTkxNw==","name":"gh-rdf3x","full_name":"gh-rdf3x/gh-rdf3x","private":false,"owner":{"login":"gh-rdf3x","id":5044357,"node_id":"MDQ6VXNlcjUwNDQzNTc=","avatar_url":"https://avatars.githubusercontent.com/u/5044357?v=4","gravatar_id":"","url":"https://api.github.com/users/gh-rdf3x","html_url":"https://github.com/gh-rdf3x","followers_url":"https://api.github.com/users/gh-rdf3x/followers","following_url":"https://api.github.com/users/gh-rdf3x/following{/other_user}","gists_url":"https://api.github.com/users/gh-rdf3x/gists{/gist_id}","starred_url":"https://api.github.com/users/gh-rdf3x/starred{/owner}{/repo}","subscriptions_url":"https://api.github.com/users/gh-rdf3x/subscriptions","organizations_url":"https://api.github.com/users/gh-rdf3x/orgs","repos_url":"https://api.github.com/users/gh-rdf3x/repos","events_url":"https://api.github.com/users/gh-rdf3x/events{/privacy}","received_events_url":"https://api.github.com/users/gh-rdf3x/received_events","type":"User","site_admin":false},"html_url":"https://github.com/gh-rdf3x/gh-rdf3x","description":"Extension of the rdf3x engine and the translatesparql tool.","fork":false,"url":"https://api.github.com/repos/gh-rdf3x/gh-rdf3x","forks_url":"https://api.github.com/repos/gh-rdf3x/gh-rdf3x/forks","keys_url":"https://api.github.com/repos/gh-rdf3x/gh-rdf3x/keys{/key_id}","collaborators_url":"https://api.github.com/repos/gh-rdf3x/gh-rdf3x/collaborators{/collaborator}","teams_url":"https://api.github.com/repos/gh-rdf3x/gh-rdf3x/teams","hooks_url":"https://api.github.com/repos/gh-rdf3x/gh-rdf3x/hooks","issue_events_url":"https://api.github.com/repos/gh-rdf3x/gh-rdf3x/issues/events{/number}","events_url":"https://api.github.com/repos/gh-rdf3x/gh-rdf3x/events","assignees_url":"https://api.github.com/repos/gh-rdf3x/gh-rdf3x/assignees{/user}","branches_url":"https://api.github.com/repos/gh-rdf3x/gh-rdf3x/branches{/branch}","tags_url":"https://api.github.com/repos/gh-rdf3x/gh-rdf3x/tags","blobs_url":"https://api.github.com/repos/gh-rdf3x/gh-rdf3x/git/blobs{/sha}","git_tags_url":"https://api.github.com/repos/gh-rdf3x/gh-rdf3x/git/tags{/sha}","git_refs_url":"https://api.github.com/repos/gh-rdf3x/gh-rdf3x/git/refs{/sha}","trees_url":"https://api.github.com/repos/gh-rdf3x/gh-rdf3x/git/trees{/sha}","statuses_url":"https://api.github.com/repos/gh-rdf3x/gh-rdf3x/statuses/{sha}","languages_url":"https://api.github.com/repos/gh-rdf3x/gh-rdf3x/languages","stargazers_url":"https://api.github.com/repos/gh-rdf3x/gh-rdf3x/stargazers","contributors_url":"https://api.github.com/repos/gh-rdf3x/gh-rdf3x/contributors","subscribers_url":"https://api.github.com/repos/gh-rdf3x/gh-rdf3x/subscribers","subscription_url":"https://api.github.com/repos/gh-rdf3x/gh-rdf3x/subscription","commits_url":"https://api.github.com/repos/gh-rdf3x/gh-rdf3x/commits{/sha}","git_commits_url":"https://api.github.com/repos/gh-rdf3x/gh-rdf3x/git/commits{/sha}","comments_url":"https://api.github.com/repos/gh-rdf3x/gh-rdf3x/comments{/number}","issue_comment_url":"https://api.github.com/repos/gh-rdf3x/gh-rdf3x/issues/comments{/number}","contents_url":"https://api.github.com/repos/gh-rdf3x/gh-rdf3x/contents/{+path}","compare_url":"https://api.github.com/repos/gh-rdf3x/gh-rdf3x/compare/{base}...{head}","merges_url":"https://api.github.com/repos/gh-rdf3x/gh-rdf3x/merges","archive_url":"https://api.github.com/repos/gh-rdf3x/gh-rdf3x/{archive_format}{/ref}","downloads_url":"https://api.github.com/repos/gh-rdf3x/gh-rdf3x/downloads","issues_url":"https://api.github.com/repos/gh-rdf3x/gh-rdf3x/issues{/number}","pulls_url":"https://api.github.com/repos/gh-rdf3x/gh-rdf3x/pulls{/number}","milestones_url":"https://api.github.com/repos/gh-rdf3x/gh-rdf3x/milestones{/number}","notifications_url":"https://api.github.com/repos/gh-rdf3x/gh-rdf3x/notifications{?since,all,participating}","labels_url":"https://api.github.com/repos/gh-rdf3x/gh-rdf3x/labels{/name}","releases_url":"https://api.github.com/repos/gh-rdf3x/gh-rdf3x/releases{/id}","deployments_url":"https://api.github.com/repos/gh-rdf3x/gh-rdf3x/deployments","created_at":"2013-07-19T04:14:27Z","updated_at":"2022-10-31T19:00:43Z","pushed_at":"2013-08-16T16:21:17Z","git_url":"git://github.com/gh-rdf3x/gh-rdf3x.git","ssh_url":"git@github.com:gh-rdf3x/gh-rdf3x.git","clone_url":"https://github.com/gh-rdf3x/gh-rdf3x.git","svn_url":"https://github.com/gh-rdf3x/gh-rdf3x","homepage":null,"size":2940,"stargazers_count":46,"watchers_count":46,"language":"C++","has_issues":true,"has_projects":true,"has_downloads":true,"has_wiki":true,"has_pages":false,"has_discussions":false,"forks_count":14,"mirror_url":null,"archived":false,"disabled":false,"open_issues_count":3,"license":null,"allow_forking":true,"is_template":false,"web_commit_signoff_required":false,"topics":[],"visibility":"public","forks":14,"open_issues":3,"watchers":46,"default_branch":"master","temp_clone_token":null,"network_count":14,"subscribers_count":6}</v>
      </c>
      <c r="BD55" s="69" t="str">
        <f t="shared" si="3"/>
        <v>Extension of the rdf3x engine and the translatesparql tool.</v>
      </c>
      <c r="BE55" s="69"/>
      <c r="BF55" s="59" t="str">
        <f t="shared" si="9"/>
        <v>No License</v>
      </c>
      <c r="BG55" s="59" t="str">
        <f t="shared" si="10"/>
        <v>2022-10-31</v>
      </c>
      <c r="BH55" s="69" t="str">
        <f t="shared" si="11"/>
        <v>No Keywords in Git</v>
      </c>
    </row>
    <row r="56" spans="1:67" s="59" customFormat="1" ht="14.25" customHeight="1">
      <c r="A56" s="59">
        <v>54</v>
      </c>
      <c r="B56" s="59" t="s">
        <v>277</v>
      </c>
      <c r="D56" s="60"/>
      <c r="E56" s="61"/>
      <c r="F56" s="62"/>
      <c r="G56" s="63"/>
      <c r="H56" s="62"/>
      <c r="I56" s="62"/>
      <c r="J56" s="62"/>
      <c r="K56" s="61"/>
      <c r="L56" s="62"/>
      <c r="M56" s="62"/>
      <c r="N56" s="61"/>
      <c r="O56" s="62"/>
      <c r="P56" s="62"/>
      <c r="Q56" s="61"/>
      <c r="R56" s="7" t="s">
        <v>195</v>
      </c>
      <c r="S56" s="62"/>
      <c r="T56" s="62"/>
      <c r="U56" s="63"/>
      <c r="V56" s="62"/>
      <c r="W56" s="62" t="s">
        <v>62</v>
      </c>
      <c r="X56" s="62"/>
      <c r="Y56" s="61"/>
      <c r="Z56" s="62"/>
      <c r="AA56" s="62"/>
      <c r="AB56" s="61"/>
      <c r="AC56" s="62"/>
      <c r="AD56" s="62"/>
      <c r="AE56" s="62"/>
      <c r="AF56" s="62"/>
      <c r="AG56" s="62"/>
      <c r="AH56" s="64"/>
      <c r="AJ56" s="77"/>
      <c r="AL56" s="65"/>
      <c r="AM56" s="64"/>
      <c r="AN56" s="64"/>
      <c r="AQ56" s="65"/>
      <c r="AR56" s="59" t="s">
        <v>72</v>
      </c>
      <c r="AS56" s="66" t="s">
        <v>62</v>
      </c>
      <c r="AT56" s="66"/>
      <c r="AU56" s="66"/>
      <c r="AV56" s="67">
        <v>45306</v>
      </c>
      <c r="AY56" s="68" t="s">
        <v>278</v>
      </c>
      <c r="BB56" s="68" t="str">
        <f t="shared" si="5"/>
        <v>https://api.github.com/repos/CMU-Q/DREAM</v>
      </c>
      <c r="BC56" s="59" t="str">
        <f t="shared" si="14"/>
        <v>{"id":48353571,"node_id":"MDEwOlJlcG9zaXRvcnk0ODM1MzU3MQ==","name":"DREAM","full_name":"CMU-Q/DREAM","private":false,"owner":{"login":"CMU-Q","id":16684063,"node_id":"MDEyOk9yZ2FuaXphdGlvbjE2Njg0MDYz","avatar_url":"https://avatars.githubusercontent.com/u/16684063?v=4","gravatar_id":"","url":"https://api.github.com/users/CMU-Q","html_url":"https://github.com/CMU-Q","followers_url":"https://api.github.com/users/CMU-Q/followers","following_url":"https://api.github.com/users/CMU-Q/following{/other_user}","gists_url":"https://api.github.com/users/CMU-Q/gists{/gist_id}","starred_url":"https://api.github.com/users/CMU-Q/starred{/owner}{/repo}","subscriptions_url":"https://api.github.com/users/CMU-Q/subscriptions","organizations_url":"https://api.github.com/users/CMU-Q/orgs","repos_url":"https://api.github.com/users/CMU-Q/repos","events_url":"https://api.github.com/users/CMU-Q/events{/privacy}","received_events_url":"https://api.github.com/users/CMU-Q/received_events","type":"Organization","site_admin":false},"html_url":"https://github.com/CMU-Q/DREAM","description":"DREAM - Distributed RDF Engine with Adaptive Query Planner and Minimal Communication","fork":false,"url":"https://api.github.com/repos/CMU-Q/DREAM","forks_url":"https://api.github.com/repos/CMU-Q/DREAM/forks","keys_url":"https://api.github.com/repos/CMU-Q/DREAM/keys{/key_id}","collaborators_url":"https://api.github.com/repos/CMU-Q/DREAM/collaborators{/collaborator}","teams_url":"https://api.github.com/repos/CMU-Q/DREAM/teams","hooks_url":"https://api.github.com/repos/CMU-Q/DREAM/hooks","issue_events_url":"https://api.github.com/repos/CMU-Q/DREAM/issues/events{/number}","events_url":"https://api.github.com/repos/CMU-Q/DREAM/events","assignees_url":"https://api.github.com/repos/CMU-Q/DREAM/assignees{/user}","branches_url":"https://api.github.com/repos/CMU-Q/DREAM/branches{/branch}","tags_url":"https://api.github.com/repos/CMU-Q/DREAM/tags","blobs_url":"https://api.github.com/repos/CMU-Q/DREAM/git/blobs{/sha}","git_tags_url":"https://api.github.com/repos/CMU-Q/DREAM/git/tags{/sha}","git_refs_url":"https://api.github.com/repos/CMU-Q/DREAM/git/refs{/sha}","trees_url":"https://api.github.com/repos/CMU-Q/DREAM/git/trees{/sha}","statuses_url":"https://api.github.com/repos/CMU-Q/DREAM/statuses/{sha}","languages_url":"https://api.github.com/repos/CMU-Q/DREAM/languages","stargazers_url":"https://api.github.com/repos/CMU-Q/DREAM/stargazers","contributors_url":"https://api.github.com/repos/CMU-Q/DREAM/contributors","subscribers_url":"https://api.github.com/repos/CMU-Q/DREAM/subscribers","subscription_url":"https://api.github.com/repos/CMU-Q/DREAM/subscription","commits_url":"https://api.github.com/repos/CMU-Q/DREAM/commits{/sha}","git_commits_url":"https://api.github.com/repos/CMU-Q/DREAM/git/commits{/sha}","comments_url":"https://api.github.com/repos/CMU-Q/DREAM/comments{/number}","issue_comment_url":"https://api.github.com/repos/CMU-Q/DREAM/issues/comments{/number}","contents_url":"https://api.github.com/repos/CMU-Q/DREAM/contents/{+path}","compare_url":"https://api.github.com/repos/CMU-Q/DREAM/compare/{base}...{head}","merges_url":"https://api.github.com/repos/CMU-Q/DREAM/merges","archive_url":"https://api.github.com/repos/CMU-Q/DREAM/{archive_format}{/ref}","downloads_url":"https://api.github.com/repos/CMU-Q/DREAM/downloads","issues_url":"https://api.github.com/repos/CMU-Q/DREAM/issues{/number}","pulls_url":"https://api.github.com/repos/CMU-Q/DREAM/pulls{/number}","milestones_url":"https://api.github.com/repos/CMU-Q/DREAM/milestones{/number}","notifications_url":"https://api.github.com/repos/CMU-Q/DREAM/notifications{?since,all,participating}","labels_url":"https://api.github.com/repos/CMU-Q/DREAM/labels{/name}","releases_url":"https://api.github.com/repos/CMU-Q/DREAM/releases{/id}","deployments_url":"https://api.github.com/repos/CMU-Q/DREAM/deployments","created_at":"2015-12-21T05:56:07Z","updated_at":"2022-01-15T12:21:38Z","pushed_at":"2016-01-20T13:12:18Z","git_url":"git://github.com/CMU-Q/DREAM.git","ssh_url":"git@github.com:CMU-Q/DREAM.git","clone_url":"https://github.com/CMU-Q/DREAM.git","svn_url":"https://github.com/CMU-Q/DREAM","homepage":"","size":9765,"stargazers_count":2,"watchers_count":2,"language":"C","has_issues":true,"has_projects":true,"has_downloads":true,"has_wiki":true,"has_pages":false,"has_discussions":false,"forks_count":2,"mirror_url":null,"archived":false,"disabled":false,"open_issues_count":1,"license":{"key":"mit","name":"MIT License","spdx_id":"MIT","url":"https://api.github.com/licenses/mit","node_id":"MDc6TGljZW5zZTEz"},"allow_forking":true,"is_template":false,"web_commit_signoff_required":false,"topics":[],"visibility":"public","forks":2,"open_issues":1,"watchers":2,"default_branch":"master","temp_clone_token":null,"custom_properties":{},"organization":{"login":"CMU-Q","id":16684063,"node_id":"MDEyOk9yZ2FuaXphdGlvbjE2Njg0MDYz","avatar_url":"https://avatars.githubusercontent.com/u/16684063?v=4","gravatar_id":"","url":"https://api.github.com/users/CMU-Q","html_url":"https://github.com/CMU-Q","followers_url":"https://api.github.com/users/CMU-Q/followers","following_url":"https://api.github.com/users/CMU-Q/following{/other_user}","gists_url":"https://api.github.com/users/CMU-Q/gists{/gist_id}","starred_url":"https://api.github.com/users/CMU-Q/starred{/owner}{/repo}","subscriptions_url":"https://api.github.com/users/CMU-Q/subscriptions","organizations_url":"https://api.github.com/users/CMU-Q/orgs","repos_url":"https://api.github.com/users/CMU-Q/repos","events_url":"https://api.github.com/users/CMU-Q/events{/privacy}","received_events_url":"https://api.github.com/users/CMU-Q/received_events","type":"Organization","site_admin":false},"network_count":2,"subscribers_count":2}</v>
      </c>
      <c r="BD56" s="69" t="str">
        <f t="shared" si="3"/>
        <v>DREAM - Distributed RDF Engine with Adaptive Query Planner and Minimal Communication</v>
      </c>
      <c r="BE56" s="69"/>
      <c r="BF56" s="59" t="str">
        <f t="shared" si="9"/>
        <v>mit</v>
      </c>
      <c r="BG56" s="59" t="str">
        <f t="shared" si="10"/>
        <v>2022-01-15</v>
      </c>
      <c r="BH56" s="69" t="str">
        <f t="shared" si="11"/>
        <v>No Keywords in Git</v>
      </c>
      <c r="BO56" s="74"/>
    </row>
    <row r="57" spans="1:67" s="59" customFormat="1" ht="14.25" customHeight="1">
      <c r="A57" s="59">
        <v>55</v>
      </c>
      <c r="B57" s="59" t="s">
        <v>279</v>
      </c>
      <c r="C57" s="59" t="s">
        <v>280</v>
      </c>
      <c r="D57" s="60"/>
      <c r="E57" s="61"/>
      <c r="F57" s="62"/>
      <c r="G57" s="63"/>
      <c r="H57" s="62"/>
      <c r="I57" s="62"/>
      <c r="J57" s="62"/>
      <c r="K57" s="61"/>
      <c r="L57" s="62"/>
      <c r="M57" s="62"/>
      <c r="N57" s="61"/>
      <c r="O57" s="62"/>
      <c r="P57" s="62"/>
      <c r="Q57" s="61"/>
      <c r="R57" s="62"/>
      <c r="S57" s="62"/>
      <c r="T57" s="62"/>
      <c r="U57" s="63"/>
      <c r="V57" s="62"/>
      <c r="W57" s="62" t="s">
        <v>62</v>
      </c>
      <c r="X57" s="62"/>
      <c r="Y57" s="61"/>
      <c r="Z57" s="62"/>
      <c r="AA57" s="62"/>
      <c r="AB57" s="61"/>
      <c r="AC57" s="62"/>
      <c r="AD57" s="62"/>
      <c r="AE57" s="62"/>
      <c r="AF57" s="62"/>
      <c r="AG57" s="62"/>
      <c r="AH57" s="64"/>
      <c r="AJ57" s="77"/>
      <c r="AL57" s="65"/>
      <c r="AM57" s="64" t="s">
        <v>62</v>
      </c>
      <c r="AN57" s="64"/>
      <c r="AQ57" s="65"/>
      <c r="AR57" s="59" t="s">
        <v>76</v>
      </c>
      <c r="AS57" s="66" t="s">
        <v>62</v>
      </c>
      <c r="AT57" s="66"/>
      <c r="AU57" s="66"/>
      <c r="AV57" s="67">
        <v>45306</v>
      </c>
      <c r="AY57" s="68" t="s">
        <v>281</v>
      </c>
      <c r="BB57" s="68" t="str">
        <f t="shared" si="5"/>
        <v>https://api.github.com/repos/UMKC-BigDataLab/RIQ</v>
      </c>
      <c r="BC57" s="59" t="str">
        <f t="shared" si="14"/>
        <v>{"id":36507403,"node_id":"MDEwOlJlcG9zaXRvcnkzNjUwNzQwMw==","name":"RIQ","full_name":"UMKC-BigDataLab/RIQ","private":false,"owner":{"login":"UMKC-BigDataLab","id":12660191,"node_id":"MDEyOk9yZ2FuaXphdGlvbjEyNjYwMTkx","avatar_url":"https://avatars.githubusercontent.com/u/12660191?v=4","gravatar_id":"","url":"https://api.github.com/users/UMKC-BigDataLab","html_url":"https://github.com/UMKC-BigDataLab","followers_url":"https://api.github.com/users/UMKC-BigDataLab/followers","following_url":"https://api.github.com/users/UMKC-BigDataLab/following{/other_user}","gists_url":"https://api.github.com/users/UMKC-BigDataLab/gists{/gist_id}","starred_url":"https://api.github.com/users/UMKC-BigDataLab/starred{/owner}{/repo}","subscriptions_url":"https://api.github.com/users/UMKC-BigDataLab/subscriptions","organizations_url":"https://api.github.com/users/UMKC-BigDataLab/orgs","repos_url":"https://api.github.com/users/UMKC-BigDataLab/repos","events_url":"https://api.github.com/users/UMKC-BigDataLab/events{/privacy}","received_events_url":"https://api.github.com/users/UMKC-BigDataLab/received_events","type":"Organization","site_admin":false},"html_url":"https://github.com/UMKC-BigDataLab/RIQ","description":"RIQ is a new software tool for fast processing of SPARQL queries on RDF quadruples. (Funding source: National Science Foundation Grant Nos. 1115871 and 1620023)","fork":false,"url":"https://api.github.com/repos/UMKC-BigDataLab/RIQ","forks_url":"https://api.github.com/repos/UMKC-BigDataLab/RIQ/forks","keys_url":"https://api.github.com/repos/UMKC-BigDataLab/RIQ/keys{/key_id}","collaborators_url":"https://api.github.com/repos/UMKC-BigDataLab/RIQ/collaborators{/collaborator}","teams_url":"https://api.github.com/repos/UMKC-BigDataLab/RIQ/teams","hooks_url":"https://api.github.com/repos/UMKC-BigDataLab/RIQ/hooks","issue_events_url":"https://api.github.com/repos/UMKC-BigDataLab/RIQ/issues/events{/number}","events_url":"https://api.github.com/repos/UMKC-BigDataLab/RIQ/events","assignees_url":"https://api.github.com/repos/UMKC-BigDataLab/RIQ/assignees{/user}","branches_url":"https://api.github.com/repos/UMKC-BigDataLab/RIQ/branches{/branch}","tags_url":"https://api.github.com/repos/UMKC-BigDataLab/RIQ/tags","blobs_url":"https://api.github.com/repos/UMKC-BigDataLab/RIQ/git/blobs{/sha}","git_tags_url":"https://api.github.com/repos/UMKC-BigDataLab/RIQ/git/tags{/sha}","git_refs_url":"https://api.github.com/repos/UMKC-BigDataLab/RIQ/git/refs{/sha}","trees_url":"https://api.github.com/repos/UMKC-BigDataLab/RIQ/git/trees{/sha}","statuses_url":"https://api.github.com/repos/UMKC-BigDataLab/RIQ/statuses/{sha}","languages_url":"https://api.github.com/repos/UMKC-BigDataLab/RIQ/languages","stargazers_url":"https://api.github.com/repos/UMKC-BigDataLab/RIQ/stargazers","contributors_url":"https://api.github.com/repos/UMKC-BigDataLab/RIQ/contributors","subscribers_url":"https://api.github.com/repos/UMKC-BigDataLab/RIQ/subscribers","subscription_url":"https://api.github.com/repos/UMKC-BigDataLab/RIQ/subscription","commits_url":"https://api.github.com/repos/UMKC-BigDataLab/RIQ/commits{/sha}","git_commits_url":"https://api.github.com/repos/UMKC-BigDataLab/RIQ/git/commits{/sha}","comments_url":"https://api.github.com/repos/UMKC-BigDataLab/RIQ/comments{/number}","issue_comment_url":"https://api.github.com/repos/UMKC-BigDataLab/RIQ/issues/comments{/number}","contents_url":"https://api.github.com/repos/UMKC-BigDataLab/RIQ/contents/{+path}","compare_url":"https://api.github.com/repos/UMKC-BigDataLab/RIQ/compare/{base}...{head}","merges_url":"https://api.github.com/repos/UMKC-BigDataLab/RIQ/merges","archive_url":"https://api.github.com/repos/UMKC-BigDataLab/RIQ/{archive_format}{/ref}","downloads_url":"https://api.github.com/repos/UMKC-BigDataLab/RIQ/downloads","issues_url":"https://api.github.com/repos/UMKC-BigDataLab/RIQ/issues{/number}","pulls_url":"https://api.github.com/repos/UMKC-BigDataLab/RIQ/pulls{/number}","milestones_url":"https://api.github.com/repos/UMKC-BigDataLab/RIQ/milestones{/number}","notifications_url":"https://api.github.com/repos/UMKC-BigDataLab/RIQ/notifications{?since,all,participating}","labels_url":"https://api.github.com/repos/UMKC-BigDataLab/RIQ/labels{/name}","releases_url":"https://api.github.com/repos/UMKC-BigDataLab/RIQ/releases{/id}","deployments_url":"https://api.github.com/repos/UMKC-BigDataLab/RIQ/deployments","created_at":"2015-05-29T13:55:45Z","updated_at":"2022-05-24T19:20:00Z","pushed_at":"2020-06-26T14:59:39Z","git_url":"git://github.com/UMKC-BigDataLab/RIQ.git","ssh_url":"git@github.com:UMKC-BigDataLab/RIQ.git","clone_url":"https://github.com/UMKC-BigDataLab/RIQ.git","svn_url":"https://github.com/UMKC-BigDataLab/RIQ","homepage":"","size":34887,"stargazers_count":3,"watchers_count":3,"language":"C","has_issues":true,"has_projects":true,"has_downloads":true,"has_wiki":true,"has_pages":false,"has_discussions":false,"forks_count":1,"mirror_url":null,"archived":false,"disabled":false,"open_issues_count":0,"license":null,"allow_forking":true,"is_template":false,"web_commit_signoff_required":false,"topics":[],"visibility":"public","forks":1,"open_issues":0,"watchers":3,"default_branch":"master","temp_clone_token":null,"custom_properties":{},"organization":{"login":"UMKC-BigDataLab","id":12660191,"node_id":"MDEyOk9yZ2FuaXphdGlvbjEyNjYwMTkx","avatar_url":"https://avatars.githubusercontent.com/u/12660191?v=4","gravatar_id":"","url":"https://api.github.com/users/UMKC-BigDataLab","html_url":"https://github.com/UMKC-BigDataLab","followers_url":"https://api.github.com/users/UMKC-BigDataLab/followers","following_url":"https://api.github.com/users/UMKC-BigDataLab/following{/other_user}","gists_url":"https://api.github.com/users/UMKC-BigDataLab/gists{/gist_id}","starred_url":"https://api.github.com/users/UMKC-BigDataLab/starred{/owner}{/repo}","subscriptions_url":"https://api.github.com/users/UMKC-BigDataLab/subscriptions","organizations_url":"https://api.github.com/users/UMKC-BigDataLab/orgs","repos_url":"https://api.github.com/users/UMKC-BigDataLab/repos","events_url":"https://api.github.com/users/UMKC-BigDataLab/events{/privacy}","received_events_url":"https://api.github.com/users/UMKC-BigDataLab/received_events","type":"Organization","site_admin":false},"network_count":1,"subscribers_count":5}</v>
      </c>
      <c r="BD57" s="69" t="str">
        <f t="shared" si="3"/>
        <v>RIQ is a new software tool for fast processing of SPARQL queries on RDF quadruples. (Funding source: National Science Foundation Grant Nos. 1115871 and 1620023)</v>
      </c>
      <c r="BE57" s="69"/>
      <c r="BF57" s="59" t="str">
        <f t="shared" si="9"/>
        <v>No License</v>
      </c>
      <c r="BG57" s="59" t="str">
        <f t="shared" si="10"/>
        <v>2022-05-24</v>
      </c>
      <c r="BH57" s="69" t="str">
        <f t="shared" si="11"/>
        <v>No Keywords in Git</v>
      </c>
      <c r="BO57" s="74"/>
    </row>
    <row r="58" spans="1:67" s="59" customFormat="1" ht="14.25" customHeight="1">
      <c r="A58" s="59">
        <v>57</v>
      </c>
      <c r="B58" s="59" t="s">
        <v>282</v>
      </c>
      <c r="C58" s="59" t="s">
        <v>283</v>
      </c>
      <c r="D58" s="60"/>
      <c r="E58" s="61"/>
      <c r="F58" s="62"/>
      <c r="G58" s="63" t="s">
        <v>62</v>
      </c>
      <c r="H58" s="62"/>
      <c r="I58" s="62"/>
      <c r="J58" s="62"/>
      <c r="K58" s="61"/>
      <c r="L58" s="62"/>
      <c r="M58" s="62"/>
      <c r="N58" s="61"/>
      <c r="O58" s="62"/>
      <c r="P58" s="62"/>
      <c r="Q58" s="61"/>
      <c r="R58" s="62"/>
      <c r="S58" s="62"/>
      <c r="T58" s="62"/>
      <c r="U58" s="63"/>
      <c r="V58" s="62"/>
      <c r="W58" s="62"/>
      <c r="X58" s="62"/>
      <c r="Y58" s="61"/>
      <c r="Z58" s="62"/>
      <c r="AA58" s="62"/>
      <c r="AB58" s="61"/>
      <c r="AC58" s="62"/>
      <c r="AD58" s="62"/>
      <c r="AE58" s="62"/>
      <c r="AF58" s="62"/>
      <c r="AG58" s="62"/>
      <c r="AH58" s="64"/>
      <c r="AJ58" s="77"/>
      <c r="AL58" s="65"/>
      <c r="AM58" s="64" t="s">
        <v>62</v>
      </c>
      <c r="AN58" s="64"/>
      <c r="AO58" s="59" t="s">
        <v>62</v>
      </c>
      <c r="AQ58" s="65"/>
      <c r="AR58" s="59" t="s">
        <v>76</v>
      </c>
      <c r="AS58" s="66" t="s">
        <v>62</v>
      </c>
      <c r="AT58" s="66"/>
      <c r="AU58" s="66"/>
      <c r="AV58" s="67">
        <v>45306</v>
      </c>
      <c r="AW58" s="68" t="s">
        <v>284</v>
      </c>
      <c r="AY58" s="68" t="s">
        <v>285</v>
      </c>
      <c r="AZ58" s="59" t="s">
        <v>202</v>
      </c>
      <c r="BB58" s="68" t="str">
        <f t="shared" si="5"/>
        <v>https://api.github.com/repos/streamreasoning/TripleWave</v>
      </c>
      <c r="BC58" s="59" t="str">
        <f t="shared" si="14"/>
        <v>{"id":38299118,"node_id":"MDEwOlJlcG9zaXRvcnkzODI5OTExOA==","name":"TripleWave","full_name":"streamreasoning/TripleWave","private":false,"owner":{"login":"streamreasoning","id":4797945,"node_id":"MDEyOk9yZ2FuaXphdGlvbjQ3OTc5NDU=","avatar_url":"https://avatars.githubusercontent.com/u/4797945?v=4","gravatar_id":"","url":"https://api.github.com/users/streamreasoning","html_url":"https://github.com/streamreasoning","followers_url":"https://api.github.com/users/streamreasoning/followers","following_url":"https://api.github.com/users/streamreasoning/following{/other_user}","gists_url":"https://api.github.com/users/streamreasoning/gists{/gist_id}","starred_url":"https://api.github.com/users/streamreasoning/starred{/owner}{/repo}","subscriptions_url":"https://api.github.com/users/streamreasoning/subscriptions","organizations_url":"https://api.github.com/users/streamreasoning/orgs","repos_url":"https://api.github.com/users/streamreasoning/repos","events_url":"https://api.github.com/users/streamreasoning/events{/privacy}","received_events_url":"https://api.github.com/users/streamreasoning/received_events","type":"Organization","site_admin":false},"html_url":"https://github.com/streamreasoning/TripleWave","description":"TripleWave is a framework to publish RDF streams on the Web.","fork":false,"url":"https://api.github.com/repos/streamreasoning/TripleWave","forks_url":"https://api.github.com/repos/streamreasoning/TripleWave/forks","keys_url":"https://api.github.com/repos/streamreasoning/TripleWave/keys{/key_id}","collaborators_url":"https://api.github.com/repos/streamreasoning/TripleWave/collaborators{/collaborator}","teams_url":"https://api.github.com/repos/streamreasoning/TripleWave/teams","hooks_url":"https://api.github.com/repos/streamreasoning/TripleWave/hooks","issue_events_url":"https://api.github.com/repos/streamreasoning/TripleWave/issues/events{/number}","events_url":"https://api.github.com/repos/streamreasoning/TripleWave/events","assignees_url":"https://api.github.com/repos/streamreasoning/TripleWave/assignees{/user}","branches_url":"https://api.github.com/repos/streamreasoning/TripleWave/branches{/branch}","tags_url":"https://api.github.com/repos/streamreasoning/TripleWave/tags","blobs_url":"https://api.github.com/repos/streamreasoning/TripleWave/git/blobs{/sha}","git_tags_url":"https://api.github.com/repos/streamreasoning/TripleWave/git/tags{/sha}","git_refs_url":"https://api.github.com/repos/streamreasoning/TripleWave/git/refs{/sha}","trees_url":"https://api.github.com/repos/streamreasoning/TripleWave/git/trees{/sha}","statuses_url":"https://api.github.com/repos/streamreasoning/TripleWave/statuses/{sha}","languages_url":"https://api.github.com/repos/streamreasoning/TripleWave/languages","stargazers_url":"https://api.github.com/repos/streamreasoning/TripleWave/stargazers","contributors_url":"https://api.github.com/repos/streamreasoning/TripleWave/contributors","subscribers_url":"https://api.github.com/repos/streamreasoning/TripleWave/subscribers","subscription_url":"https://api.github.com/repos/streamreasoning/TripleWave/subscription","commits_url":"https://api.github.com/repos/streamreasoning/TripleWave/commits{/sha}","git_commits_url":"https://api.github.com/repos/streamreasoning/TripleWave/git/commits{/sha}","comments_url":"https://api.github.com/repos/streamreasoning/TripleWave/comments{/number}","issue_comment_url":"https://api.github.com/repos/streamreasoning/TripleWave/issues/comments{/number}","contents_url":"https://api.github.com/repos/streamreasoning/TripleWave/contents/{+path}","compare_url":"https://api.github.com/repos/streamreasoning/TripleWave/compare/{base}...{head}","merges_url":"https://api.github.com/repos/streamreasoning/TripleWave/merges","archive_url":"https://api.github.com/repos/streamreasoning/TripleWave/{archive_format}{/ref}","downloads_url":"https://api.github.com/repos/streamreasoning/TripleWave/downloads","issues_url":"https://api.github.com/repos/streamreasoning/TripleWave/issues{/number}","pulls_url":"https://api.github.com/repos/streamreasoning/TripleWave/pulls{/number}","milestones_url":"https://api.github.com/repos/streamreasoning/TripleWave/milestones{/number}","notifications_url":"https://api.github.com/repos/streamreasoning/TripleWave/notifications{?since,all,participating}","labels_url":"https://api.github.com/repos/streamreasoning/TripleWave/labels{/name}","releases_url":"https://api.github.com/repos/streamreasoning/TripleWave/releases{/id}","deployments_url":"https://api.github.com/repos/streamreasoning/TripleWave/deployments","created_at":"2015-06-30T09:06:42Z","updated_at":"2022-07-16T19:12:42Z","pushed_at":"2019-11-02T20:53:36Z","git_url":"git://github.com/streamreasoning/TripleWave.git","ssh_url":"git@github.com:streamreasoning/TripleWave.git","clone_url":"https://github.com/streamreasoning/TripleWave.git","svn_url":"https://github.com/streamreasoning/TripleWave","homepage":"http://streamreasoning.github.io/TripleWave","size":24229,"stargazers_count":8,"watchers_count":8,"language":"JavaScript","has_issues":true,"has_projects":true,"has_downloads":true,"has_wiki":true,"has_pages":true,"has_discussions":false,"forks_count":4,"mirror_url":null,"archived":false,"disabled":false,"open_issues_count":14,"license":{"key":"apache-2.0","name":"Apache License 2.0","spdx_id":"Apache-2.0","url":"https://api.github.com/licenses/apache-2.0","node_id":"MDc6TGljZW5zZTI="},"allow_forking":true,"is_template":false,"web_commit_signoff_required":false,"topics":[],"visibility":"public","forks":4,"open_issues":14,"watchers":8,"default_branch":"master","temp_clone_token":null,"custom_properties":{},"organization":{"login":"streamreasoning","id":4797945,"node_id":"MDEyOk9yZ2FuaXphdGlvbjQ3OTc5NDU=","avatar_url":"https://avatars.githubusercontent.com/u/4797945?v=4","gravatar_id":"","url":"https://api.github.com/users/streamreasoning","html_url":"https://github.com/streamreasoning","followers_url":"https://api.github.com/users/streamreasoning/followers","following_url":"https://api.github.com/users/streamreasoning/following{/other_user}","gists_url":"https://api.github.com/users/streamreasoning/gists{/gist_id}","starred_url":"https://api.github.com/users/streamreasoning/starred{/owner}{/repo}","subscriptions_url":"https://api.github.com/users/streamreasoning/subscriptions","organizations_url":"https://api.github.com/users/streamreasoning/orgs","repos_url":"https://api.github.com/users/streamreasoning/repos","events_url":"https://api.github.com/users/streamreasoning/events{/privacy}","received_events_url":"https://api.github.com/users/streamreasoning/received_events","type":"Organization","site_admin":false},"network_count":4,"subscribers_count":9}</v>
      </c>
      <c r="BD58" s="69" t="str">
        <f t="shared" si="3"/>
        <v>TripleWave is a framework to publish RDF streams on the Web.</v>
      </c>
      <c r="BE58" s="69"/>
      <c r="BF58" s="59" t="str">
        <f t="shared" si="9"/>
        <v>apache-2.0</v>
      </c>
      <c r="BG58" s="59" t="str">
        <f t="shared" si="10"/>
        <v>2022-07-16</v>
      </c>
      <c r="BH58" s="69" t="str">
        <f t="shared" si="11"/>
        <v>No Keywords in Git</v>
      </c>
      <c r="BO58" s="74"/>
    </row>
    <row r="59" spans="1:67" s="59" customFormat="1" ht="14.25" customHeight="1">
      <c r="A59" s="59">
        <v>58</v>
      </c>
      <c r="B59" s="59" t="s">
        <v>286</v>
      </c>
      <c r="C59" s="59" t="s">
        <v>287</v>
      </c>
      <c r="D59" s="60"/>
      <c r="E59" s="61"/>
      <c r="F59" s="62"/>
      <c r="G59" s="63"/>
      <c r="H59" s="62"/>
      <c r="I59" s="62"/>
      <c r="J59" s="62"/>
      <c r="K59" s="61"/>
      <c r="L59" s="62"/>
      <c r="M59" s="62"/>
      <c r="N59" s="61"/>
      <c r="O59" s="62"/>
      <c r="P59" s="62"/>
      <c r="Q59" s="61"/>
      <c r="R59" s="62"/>
      <c r="S59" s="62"/>
      <c r="T59" s="62"/>
      <c r="U59" s="63"/>
      <c r="V59" s="62"/>
      <c r="W59" s="62"/>
      <c r="X59" s="62"/>
      <c r="Y59" s="61"/>
      <c r="Z59" s="62"/>
      <c r="AA59" s="62"/>
      <c r="AB59" s="61"/>
      <c r="AC59" s="62"/>
      <c r="AD59" s="62"/>
      <c r="AE59" s="62"/>
      <c r="AF59" s="62"/>
      <c r="AG59" s="62"/>
      <c r="AH59" s="64"/>
      <c r="AJ59" s="77"/>
      <c r="AL59" s="65"/>
      <c r="AM59" s="64"/>
      <c r="AN59" s="64"/>
      <c r="AO59" s="59" t="s">
        <v>62</v>
      </c>
      <c r="AQ59" s="65"/>
      <c r="AR59" s="59" t="s">
        <v>72</v>
      </c>
      <c r="AS59" s="66" t="s">
        <v>62</v>
      </c>
      <c r="AT59" s="66"/>
      <c r="AU59" s="66"/>
      <c r="AV59" s="67">
        <v>45306</v>
      </c>
      <c r="AY59" s="68" t="s">
        <v>288</v>
      </c>
      <c r="BB59" s="68" t="str">
        <f t="shared" si="5"/>
        <v>https://api.github.com/repos/jpcik/morph-streams</v>
      </c>
      <c r="BC59" s="59" t="str">
        <f t="shared" si="14"/>
        <v>{"id":4135534,"node_id":"MDEwOlJlcG9zaXRvcnk0MTM1NTM0","name":"morph-streams","full_name":"jpcik/morph-streams","private":false,"owner":{"login":"jpcik","id":1277815,"node_id":"MDQ6VXNlcjEyNzc4MTU=","avatar_url":"https://avatars.githubusercontent.com/u/1277815?v=4","gravatar_id":"","url":"https://api.github.com/users/jpcik","html_url":"https://github.com/jpcik","followers_url":"https://api.github.com/users/jpcik/followers","following_url":"https://api.github.com/users/jpcik/following{/other_user}","gists_url":"https://api.github.com/users/jpcik/gists{/gist_id}","starred_url":"https://api.github.com/users/jpcik/starred{/owner}{/repo}","subscriptions_url":"https://api.github.com/users/jpcik/subscriptions","organizations_url":"https://api.github.com/users/jpcik/orgs","repos_url":"https://api.github.com/users/jpcik/repos","events_url":"https://api.github.com/users/jpcik/events{/privacy}","received_events_url":"https://api.github.com/users/jpcik/received_events","type":"User","site_admin":false},"html_url":"https://github.com/jpcik/morph-streams","description":"sparql-stream sensor queries","fork":false,"url":"https://api.github.com/repos/jpcik/morph-streams","forks_url":"https://api.github.com/repos/jpcik/morph-streams/forks","keys_url":"https://api.github.com/repos/jpcik/morph-streams/keys{/key_id}","collaborators_url":"https://api.github.com/repos/jpcik/morph-streams/collaborators{/collaborator}","teams_url":"https://api.github.com/repos/jpcik/morph-streams/teams","hooks_url":"https://api.github.com/repos/jpcik/morph-streams/hooks","issue_events_url":"https://api.github.com/repos/jpcik/morph-streams/issues/events{/number}","events_url":"https://api.github.com/repos/jpcik/morph-streams/events","assignees_url":"https://api.github.com/repos/jpcik/morph-streams/assignees{/user}","branches_url":"https://api.github.com/repos/jpcik/morph-streams/branches{/branch}","tags_url":"https://api.github.com/repos/jpcik/morph-streams/tags","blobs_url":"https://api.github.com/repos/jpcik/morph-streams/git/blobs{/sha}","git_tags_url":"https://api.github.com/repos/jpcik/morph-streams/git/tags{/sha}","git_refs_url":"https://api.github.com/repos/jpcik/morph-streams/git/refs{/sha}","trees_url":"https://api.github.com/repos/jpcik/morph-streams/git/trees{/sha}","statuses_url":"https://api.github.com/repos/jpcik/morph-streams/statuses/{sha}","languages_url":"https://api.github.com/repos/jpcik/morph-streams/languages","stargazers_url":"https://api.github.com/repos/jpcik/morph-streams/stargazers","contributors_url":"https://api.github.com/repos/jpcik/morph-streams/contributors","subscribers_url":"https://api.github.com/repos/jpcik/morph-streams/subscribers","subscription_url":"https://api.github.com/repos/jpcik/morph-streams/subscription","commits_url":"https://api.github.com/repos/jpcik/morph-streams/commits{/sha}","git_commits_url":"https://api.github.com/repos/jpcik/morph-streams/git/commits{/sha}","comments_url":"https://api.github.com/repos/jpcik/morph-streams/comments{/number}","issue_comment_url":"https://api.github.com/repos/jpcik/morph-streams/issues/comments{/number}","contents_url":"https://api.github.com/repos/jpcik/morph-streams/contents/{+path}","compare_url":"https://api.github.com/repos/jpcik/morph-streams/compare/{base}...{head}","merges_url":"https://api.github.com/repos/jpcik/morph-streams/merges","archive_url":"https://api.github.com/repos/jpcik/morph-streams/{archive_format}{/ref}","downloads_url":"https://api.github.com/repos/jpcik/morph-streams/downloads","issues_url":"https://api.github.com/repos/jpcik/morph-streams/issues{/number}","pulls_url":"https://api.github.com/repos/jpcik/morph-streams/pulls{/number}","milestones_url":"https://api.github.com/repos/jpcik/morph-streams/milestones{/number}","notifications_url":"https://api.github.com/repos/jpcik/morph-streams/notifications{?since,all,participating}","labels_url":"https://api.github.com/repos/jpcik/morph-streams/labels{/name}","releases_url":"https://api.github.com/repos/jpcik/morph-streams/releases{/id}","deployments_url":"https://api.github.com/repos/jpcik/morph-streams/deployments","created_at":"2012-04-25T10:49:40Z","updated_at":"2019-06-25T06:48:43Z","pushed_at":"2016-09-28T12:02:12Z","git_url":"git://github.com/jpcik/morph-streams.git","ssh_url":"git@github.com:jpcik/morph-streams.git","clone_url":"https://github.com/jpcik/morph-streams.git","svn_url":"https://github.com/jpcik/morph-streams","homepage":null,"size":42331,"stargazers_count":16,"watchers_count":16,"language":"Java","has_issues":true,"has_projects":true,"has_downloads":true,"has_wiki":true,"has_pages":false,"has_discussions":false,"forks_count":6,"mirror_url":null,"archived":false,"disabled":false,"open_issues_count":2,"license":null,"allow_forking":true,"is_template":false,"web_commit_signoff_required":false,"topics":[],"visibility":"public","forks":6,"open_issues":2,"watchers":16,"default_branch":"master","temp_clone_token":null,"network_count":6,"subscribers_count":7}</v>
      </c>
      <c r="BD59" s="69" t="str">
        <f t="shared" si="3"/>
        <v>sparql-stream sensor queries</v>
      </c>
      <c r="BE59" s="69"/>
      <c r="BF59" s="59" t="str">
        <f t="shared" si="9"/>
        <v>No License</v>
      </c>
      <c r="BG59" s="59" t="str">
        <f t="shared" si="10"/>
        <v>2019-06-25</v>
      </c>
      <c r="BH59" s="69" t="str">
        <f t="shared" si="11"/>
        <v>No Keywords in Git</v>
      </c>
      <c r="BO59" s="74"/>
    </row>
    <row r="60" spans="1:67" s="59" customFormat="1" ht="14.25" customHeight="1">
      <c r="A60" s="59">
        <v>59</v>
      </c>
      <c r="B60" s="59" t="s">
        <v>289</v>
      </c>
      <c r="C60" s="59" t="s">
        <v>290</v>
      </c>
      <c r="D60" s="60"/>
      <c r="E60" s="61"/>
      <c r="F60" s="62"/>
      <c r="G60" s="63"/>
      <c r="H60" s="62"/>
      <c r="I60" s="62"/>
      <c r="J60" s="62"/>
      <c r="K60" s="61"/>
      <c r="L60" s="62"/>
      <c r="M60" s="62"/>
      <c r="N60" s="61"/>
      <c r="O60" s="62"/>
      <c r="P60" s="62"/>
      <c r="Q60" s="61" t="s">
        <v>62</v>
      </c>
      <c r="R60" s="62"/>
      <c r="S60" s="62"/>
      <c r="T60" s="62"/>
      <c r="U60" s="63"/>
      <c r="V60" s="62"/>
      <c r="W60" s="62"/>
      <c r="X60" s="62"/>
      <c r="Y60" s="61"/>
      <c r="Z60" s="62"/>
      <c r="AA60" s="62"/>
      <c r="AB60" s="61"/>
      <c r="AC60" s="62"/>
      <c r="AD60" s="62"/>
      <c r="AE60" s="62"/>
      <c r="AF60" s="62"/>
      <c r="AG60" s="62"/>
      <c r="AH60" s="64"/>
      <c r="AJ60" s="77"/>
      <c r="AL60" s="65"/>
      <c r="AM60" s="64"/>
      <c r="AN60" s="64"/>
      <c r="AQ60" s="65"/>
      <c r="AR60" s="59" t="s">
        <v>72</v>
      </c>
      <c r="AS60" s="66" t="s">
        <v>62</v>
      </c>
      <c r="AT60" s="66"/>
      <c r="AU60" s="66"/>
      <c r="AV60" s="67">
        <v>45306</v>
      </c>
      <c r="AY60" s="68" t="s">
        <v>291</v>
      </c>
      <c r="BB60" s="68" t="str">
        <f t="shared" si="5"/>
        <v>https://api.github.com/repos/uzh/katts</v>
      </c>
      <c r="BC60" s="59" t="str">
        <f t="shared" si="14"/>
        <v>{"id":10733408,"node_id":"MDEwOlJlcG9zaXRvcnkxMDczMzQwOA==","name":"katts","full_name":"uzh/katts","private":false,"owner":{"login":"uzh","id":902825,"node_id":"MDEyOk9yZ2FuaXphdGlvbjkwMjgyNQ==","avatar_url":"https://avatars.githubusercontent.com/u/902825?v=4","gravatar_id":"","url":"https://api.github.com/users/uzh","html_url":"https://github.com/uzh","followers_url":"https://api.github.com/users/uzh/followers","following_url":"https://api.github.com/users/uzh/following{/other_user}","gists_url":"https://api.github.com/users/uzh/gists{/gist_id}","starred_url":"https://api.github.com/users/uzh/starred{/owner}{/repo}","subscriptions_url":"https://api.github.com/users/uzh/subscriptions","organizations_url":"https://api.github.com/users/uzh/orgs","repos_url":"https://api.github.com/users/uzh/repos","events_url":"https://api.github.com/users/uzh/events{/privacy}","received_events_url":"https://api.github.com/users/uzh/received_events","type":"Organization","site_admin":false},"html_url":"https://github.com/uzh/katts","description":"Katts is A Triple Torrent Sieve","fork":false,"url":"https://api.github.com/repos/uzh/katts","forks_url":"https://api.github.com/repos/uzh/katts/forks","keys_url":"https://api.github.com/repos/uzh/katts/keys{/key_id}","collaborators_url":"https://api.github.com/repos/uzh/katts/collaborators{/collaborator}","teams_url":"https://api.github.com/repos/uzh/katts/teams","hooks_url":"https://api.github.com/repos/uzh/katts/hooks","issue_events_url":"https://api.github.com/repos/uzh/katts/issues/events{/number}","events_url":"https://api.github.com/repos/uzh/katts/events","assignees_url":"https://api.github.com/repos/uzh/katts/assignees{/user}","branches_url":"https://api.github.com/repos/uzh/katts/branches{/branch}","tags_url":"https://api.github.com/repos/uzh/katts/tags","blobs_url":"https://api.github.com/repos/uzh/katts/git/blobs{/sha}","git_tags_url":"https://api.github.com/repos/uzh/katts/git/tags{/sha}","git_refs_url":"https://api.github.com/repos/uzh/katts/git/refs{/sha}","trees_url":"https://api.github.com/repos/uzh/katts/git/trees{/sha}","statuses_url":"https://api.github.com/repos/uzh/katts/statuses/{sha}","languages_url":"https://api.github.com/repos/uzh/katts/languages","stargazers_url":"https://api.github.com/repos/uzh/katts/stargazers","contributors_url":"https://api.github.com/repos/uzh/katts/contributors","subscribers_url":"https://api.github.com/repos/uzh/katts/subscribers","subscription_url":"https://api.github.com/repos/uzh/katts/subscription","commits_url":"https://api.github.com/repos/uzh/katts/commits{/sha}","git_commits_url":"https://api.github.com/repos/uzh/katts/git/commits{/sha}","comments_url":"https://api.github.com/repos/uzh/katts/comments{/number}","issue_comment_url":"https://api.github.com/repos/uzh/katts/issues/comments{/number}","contents_url":"https://api.github.com/repos/uzh/katts/contents/{+path}","compare_url":"https://api.github.com/repos/uzh/katts/compare/{base}...{head}","merges_url":"https://api.github.com/repos/uzh/katts/merges","archive_url":"https://api.github.com/repos/uzh/katts/{archive_format}{/ref}","downloads_url":"https://api.github.com/repos/uzh/katts/downloads","issues_url":"https://api.github.com/repos/uzh/katts/issues{/number}","pulls_url":"https://api.github.com/repos/uzh/katts/pulls{/number}","milestones_url":"https://api.github.com/repos/uzh/katts/milestones{/number}","notifications_url":"https://api.github.com/repos/uzh/katts/notifications{?since,all,participating}","labels_url":"https://api.github.com/repos/uzh/katts/labels{/name}","releases_url":"https://api.github.com/repos/uzh/katts/releases{/id}","deployments_url":"https://api.github.com/repos/uzh/katts/deployments","created_at":"2013-06-17T08:47:48Z","updated_at":"2014-02-04T06:11:12Z","pushed_at":"2016-03-09T09:06:41Z","git_url":"git://github.com/uzh/katts.git","ssh_url":"git@github.com:uzh/katts.git","clone_url":"https://github.com/uzh/katts.git","svn_url":"https://github.com/uzh/katts","homepage":"","size":75844,"stargazers_count":0,"watchers_count":0,"language":"Java","has_issues":true,"has_projects":true,"has_downloads":true,"has_wiki":true,"has_pages":false,"has_discussions":false,"forks_count":0,"mirror_url":null,"archived":false,"disabled":false,"open_issues_count":1,"license":{"key":"apache-2.0","name":"Apache License 2.0","spdx_id":"Apache-2.0","url":"https://api.github.com/licenses/apache-2.0","node_id":"MDc6TGljZW5zZTI="},"allow_forking":true,"is_template":false,"web_commit_signoff_required":false,"topics":[],"visibility":"public","forks":0,"open_issues":1,"watchers":0,"default_branch":"master","temp_clone_token":null,"custom_properties":{},"organization":{"login":"uzh","id":902825,"node_id":"MDEyOk9yZ2FuaXphdGlvbjkwMjgyNQ==","avatar_url":"https://avatars.githubusercontent.com/u/902825?v=4","gravatar_id":"","url":"https://api.github.com/users/uzh","html_url":"https://github.com/uzh","followers_url":"https://api.github.com/users/uzh/followers","following_url":"https://api.github.com/users/uzh/following{/other_user}","gists_url":"https://api.github.com/users/uzh/gists{/gist_id}","starred_url":"https://api.github.com/users/uzh/starred{/owner}{/repo}","subscriptions_url":"https://api.github.com/users/uzh/subscriptions","organizations_url":"https://api.github.com/users/uzh/orgs","repos_url":"https://api.github.com/users/uzh/repos","events_url":"https://api.github.com/users/uzh/events{/privacy}","received_events_url":"https://api.github.com/users/uzh/received_events","type":"Organization","site_admin":false},"network_count":0,"subscribers_count":9}</v>
      </c>
      <c r="BD60" s="69" t="str">
        <f t="shared" si="3"/>
        <v>Katts is A Triple Torrent Sieve</v>
      </c>
      <c r="BE60" s="69"/>
      <c r="BF60" s="59" t="str">
        <f t="shared" si="9"/>
        <v>apache-2.0</v>
      </c>
      <c r="BG60" s="59" t="str">
        <f t="shared" si="10"/>
        <v>2014-02-04</v>
      </c>
      <c r="BH60" s="69" t="str">
        <f t="shared" si="11"/>
        <v>No Keywords in Git</v>
      </c>
      <c r="BO60" s="74"/>
    </row>
    <row r="61" spans="1:67" s="59" customFormat="1" ht="14.25" customHeight="1">
      <c r="A61" s="59">
        <v>60</v>
      </c>
      <c r="B61" s="59" t="s">
        <v>292</v>
      </c>
      <c r="C61" s="59" t="s">
        <v>293</v>
      </c>
      <c r="D61" s="60"/>
      <c r="E61" s="61"/>
      <c r="F61" s="62"/>
      <c r="G61" s="63"/>
      <c r="H61" s="62"/>
      <c r="I61" s="62"/>
      <c r="J61" s="62"/>
      <c r="K61" s="61"/>
      <c r="L61" s="62"/>
      <c r="M61" s="62"/>
      <c r="N61" s="61"/>
      <c r="O61" s="62"/>
      <c r="P61" s="62"/>
      <c r="Q61" s="61"/>
      <c r="R61" s="62"/>
      <c r="S61" s="62"/>
      <c r="T61" s="62"/>
      <c r="U61" s="63"/>
      <c r="V61" s="62"/>
      <c r="W61" s="62"/>
      <c r="X61" s="62"/>
      <c r="Y61" s="61"/>
      <c r="Z61" s="62"/>
      <c r="AA61" s="62"/>
      <c r="AB61" s="61"/>
      <c r="AC61" s="62"/>
      <c r="AD61" s="62"/>
      <c r="AE61" s="62"/>
      <c r="AF61" s="62"/>
      <c r="AG61" s="62"/>
      <c r="AH61" s="64"/>
      <c r="AJ61" s="77"/>
      <c r="AL61" s="65"/>
      <c r="AM61" s="64" t="s">
        <v>62</v>
      </c>
      <c r="AN61" s="64"/>
      <c r="AO61" s="59" t="s">
        <v>62</v>
      </c>
      <c r="AQ61" s="65"/>
      <c r="AR61" s="59" t="s">
        <v>76</v>
      </c>
      <c r="AS61" s="66" t="s">
        <v>62</v>
      </c>
      <c r="AT61" s="66"/>
      <c r="AU61" s="66"/>
      <c r="AV61" s="67">
        <v>45306</v>
      </c>
      <c r="AY61" s="68" t="s">
        <v>294</v>
      </c>
      <c r="AZ61" s="59" t="s">
        <v>84</v>
      </c>
      <c r="BB61" s="68" t="str">
        <f t="shared" si="5"/>
        <v>https://api.github.com/repos/KMax/cqels</v>
      </c>
      <c r="BC61" s="59" t="str">
        <f t="shared" si="14"/>
        <v>{"id":19779254,"node_id":"MDEwOlJlcG9zaXRvcnkxOTc3OTI1NA==","name":"cqels","full_name":"KMax/cqels","private":false,"owner":{"login":"KMax","id":189642,"node_id":"MDQ6VXNlcjE4OTY0Mg==","avatar_url":"https://avatars.githubusercontent.com/u/189642?v=4","gravatar_id":"","url":"https://api.github.com/users/KMax","html_url":"https://github.com/KMax","followers_url":"https://api.github.com/users/KMax/followers","following_url":"https://api.github.com/users/KMax/following{/other_user}","gists_url":"https://api.github.com/users/KMax/gists{/gist_id}","starred_url":"https://api.github.com/users/KMax/starred{/owner}{/repo}","subscriptions_url":"https://api.github.com/users/KMax/subscriptions","organizations_url":"https://api.github.com/users/KMax/orgs","repos_url":"https://api.github.com/users/KMax/repos","events_url":"https://api.github.com/users/KMax/events{/privacy}","received_events_url":"https://api.github.com/users/KMax/received_events","type":"User","site_admin":false},"html_url":"https://github.com/KMax/cqels","description":"A fork of CQELS (Continuous Query Evaluation over Linked Data)","fork":false,"url":"https://api.github.com/repos/KMax/cqels","forks_url":"https://api.github.com/repos/KMax/cqels/forks","keys_url":"https://api.github.com/repos/KMax/cqels/keys{/key_id}","collaborators_url":"https://api.github.com/repos/KMax/cqels/collaborators{/collaborator}","teams_url":"https://api.github.com/repos/KMax/cqels/teams","hooks_url":"https://api.github.com/repos/KMax/cqels/hooks","issue_events_url":"https://api.github.com/repos/KMax/cqels/issues/events{/number}","events_url":"https://api.github.com/repos/KMax/cqels/events","assignees_url":"https://api.github.com/repos/KMax/cqels/assignees{/user}","branches_url":"https://api.github.com/repos/KMax/cqels/branches{/branch}","tags_url":"https://api.github.com/repos/KMax/cqels/tags","blobs_url":"https://api.github.com/repos/KMax/cqels/git/blobs{/sha}","git_tags_url":"https://api.github.com/repos/KMax/cqels/git/tags{/sha}","git_refs_url":"https://api.github.com/repos/KMax/cqels/git/refs{/sha}","trees_url":"https://api.github.com/repos/KMax/cqels/git/trees{/sha}","statuses_url":"https://api.github.com/repos/KMax/cqels/statuses/{sha}","languages_url":"https://api.github.com/repos/KMax/cqels/languages","stargazers_url":"https://api.github.com/repos/KMax/cqels/stargazers","contributors_url":"https://api.github.com/repos/KMax/cqels/contributors","subscribers_url":"https://api.github.com/repos/KMax/cqels/subscribers","subscription_url":"https://api.github.com/repos/KMax/cqels/subscription","commits_url":"https://api.github.com/repos/KMax/cqels/commits{/sha}","git_commits_url":"https://api.github.com/repos/KMax/cqels/git/commits{/sha}","comments_url":"https://api.github.com/repos/KMax/cqels/comments{/number}","issue_comment_url":"https://api.github.com/repos/KMax/cqels/issues/comments{/number}","contents_url":"https://api.github.com/repos/KMax/cqels/contents/{+path}","compare_url":"https://api.github.com/repos/KMax/cqels/compare/{base}...{head}","merges_url":"https://api.github.com/repos/KMax/cqels/merges","archive_url":"https://api.github.com/repos/KMax/cqels/{archive_format}{/ref}","downloads_url":"https://api.github.com/repos/KMax/cqels/downloads","issues_url":"https://api.github.com/repos/KMax/cqels/issues{/number}","pulls_url":"https://api.github.com/repos/KMax/cqels/pulls{/number}","milestones_url":"https://api.github.com/repos/KMax/cqels/milestones{/number}","notifications_url":"https://api.github.com/repos/KMax/cqels/notifications{?since,all,participating}","labels_url":"https://api.github.com/repos/KMax/cqels/labels{/name}","releases_url":"https://api.github.com/repos/KMax/cqels/releases{/id}","deployments_url":"https://api.github.com/repos/KMax/cqels/deployments","created_at":"2014-05-14T12:51:23Z","updated_at":"2017-03-01T09:57:19Z","pushed_at":"2015-10-12T13:10:03Z","git_url":"git://github.com/KMax/cqels.git","ssh_url":"git@github.com:KMax/cqels.git","clone_url":"https://github.com/KMax/cqels.git","svn_url":"https://github.com/KMax/cqels","homepage":"https://code.google.com/p/cqels/","size":2992,"stargazers_count":5,"watchers_count":5,"language":"Java","has_issues":true,"has_projects":true,"has_downloads":true,"has_wiki":true,"has_pages":false,"has_discussions":false,"forks_count":5,"mirror_url":null,"archived":false,"disabled":false,"open_issues_count":5,"license":{"key":"lgpl-3.0","name":"GNU Lesser General Public License v3.0","spdx_id":"LGPL-3.0","url":"https://api.github.com/licenses/lgpl-3.0","node_id":"MDc6TGljZW5zZTEy"},"allow_forking":true,"is_template":false,"web_commit_signoff_required":false,"topics":["rdf","stream-processing"],"visibility":"public","forks":5,"open_issues":5,"watchers":5,"default_branch":"master","temp_clone_token":null,"network_count":5,"subscribers_count":4}</v>
      </c>
      <c r="BD61" s="69" t="str">
        <f t="shared" si="3"/>
        <v>A fork of CQELS (Continuous Query Evaluation over Linked Data)</v>
      </c>
      <c r="BE61" s="69"/>
      <c r="BF61" s="59" t="str">
        <f t="shared" si="9"/>
        <v>lgpl-3.0</v>
      </c>
      <c r="BG61" s="59" t="str">
        <f t="shared" si="10"/>
        <v>2017-03-01</v>
      </c>
      <c r="BH61" s="69" t="str">
        <f t="shared" si="11"/>
        <v>rdf, stream-processing</v>
      </c>
      <c r="BO61" s="74"/>
    </row>
    <row r="62" spans="1:67" s="59" customFormat="1" ht="14.25" customHeight="1">
      <c r="A62" s="59">
        <v>61</v>
      </c>
      <c r="B62" s="59" t="s">
        <v>295</v>
      </c>
      <c r="C62" s="59" t="s">
        <v>296</v>
      </c>
      <c r="D62" s="60"/>
      <c r="E62" s="61"/>
      <c r="F62" s="62"/>
      <c r="G62" s="63" t="s">
        <v>62</v>
      </c>
      <c r="H62" s="62"/>
      <c r="I62" s="62"/>
      <c r="J62" s="62"/>
      <c r="K62" s="61"/>
      <c r="L62" s="62"/>
      <c r="M62" s="62"/>
      <c r="N62" s="61"/>
      <c r="O62" s="62"/>
      <c r="P62" s="62"/>
      <c r="Q62" s="61"/>
      <c r="R62" s="62"/>
      <c r="S62" s="62"/>
      <c r="T62" s="62"/>
      <c r="U62" s="63"/>
      <c r="V62" s="62"/>
      <c r="W62" s="62"/>
      <c r="X62" s="62"/>
      <c r="Y62" s="61"/>
      <c r="Z62" s="62"/>
      <c r="AA62" s="62"/>
      <c r="AB62" s="61"/>
      <c r="AC62" s="62"/>
      <c r="AD62" s="62"/>
      <c r="AE62" s="62"/>
      <c r="AF62" s="62"/>
      <c r="AG62" s="62"/>
      <c r="AH62" s="64"/>
      <c r="AJ62" s="77"/>
      <c r="AL62" s="65"/>
      <c r="AM62" s="64"/>
      <c r="AN62" s="64"/>
      <c r="AQ62" s="65"/>
      <c r="AR62" s="59" t="s">
        <v>72</v>
      </c>
      <c r="AS62" s="66" t="s">
        <v>62</v>
      </c>
      <c r="AT62" s="66"/>
      <c r="AU62" s="66"/>
      <c r="AV62" s="67">
        <v>45306</v>
      </c>
      <c r="AY62" s="68" t="s">
        <v>297</v>
      </c>
      <c r="BB62" s="68" t="str">
        <f t="shared" si="5"/>
        <v>https://api.github.com/repos/jpcik/morph</v>
      </c>
      <c r="BC62" s="59" t="str">
        <f t="shared" si="14"/>
        <v>{"id":3656403,"node_id":"MDEwOlJlcG9zaXRvcnkzNjU2NDAz","name":"morph","full_name":"jpcik/morph","private":false,"owner":{"login":"jpcik","id":1277815,"node_id":"MDQ6VXNlcjEyNzc4MTU=","avatar_url":"https://avatars.githubusercontent.com/u/1277815?v=4","gravatar_id":"","url":"https://api.github.com/users/jpcik","html_url":"https://github.com/jpcik","followers_url":"https://api.github.com/users/jpcik/followers","following_url":"https://api.github.com/users/jpcik/following{/other_user}","gists_url":"https://api.github.com/users/jpcik/gists{/gist_id}","starred_url":"https://api.github.com/users/jpcik/starred{/owner}{/repo}","subscriptions_url":"https://api.github.com/users/jpcik/subscriptions","organizations_url":"https://api.github.com/users/jpcik/orgs","repos_url":"https://api.github.com/users/jpcik/repos","events_url":"https://api.github.com/users/jpcik/events{/privacy}","received_events_url":"https://api.github.com/users/jpcik/received_events","type":"User","site_admin":false},"html_url":"https://github.com/jpcik/morph","description":"rdb2rdf tool using r2rml mappings","fork":true,"url":"https://api.github.com/repos/jpcik/morph","forks_url":"https://api.github.com/repos/jpcik/morph/forks","keys_url":"https://api.github.com/repos/jpcik/morph/keys{/key_id}","collaborators_url":"https://api.github.com/repos/jpcik/morph/collaborators{/collaborator}","teams_url":"https://api.github.com/repos/jpcik/morph/teams","hooks_url":"https://api.github.com/repos/jpcik/morph/hooks","issue_events_url":"https://api.github.com/repos/jpcik/morph/issues/events{/number}","events_url":"https://api.github.com/repos/jpcik/morph/events","assignees_url":"https://api.github.com/repos/jpcik/morph/assignees{/user}","branches_url":"https://api.github.com/repos/jpcik/morph/branches{/branch}","tags_url":"https://api.github.com/repos/jpcik/morph/tags","blobs_url":"https://api.github.com/repos/jpcik/morph/git/blobs{/sha}","git_tags_url":"https://api.github.com/repos/jpcik/morph/git/tags{/sha}","git_refs_url":"https://api.github.com/repos/jpcik/morph/git/refs{/sha}","trees_url":"https://api.github.com/repos/jpcik/morph/git/trees{/sha}","statuses_url":"https://api.github.com/repos/jpcik/morph/statuses/{sha}","languages_url":"https://api.github.com/repos/jpcik/morph/languages","stargazers_url":"https://api.github.com/repos/jpcik/morph/stargazers","contributors_url":"https://api.github.com/repos/jpcik/morph/contributors","subscribers_url":"https://api.github.com/repos/jpcik/morph/subscribers","subscription_url":"https://api.github.com/repos/jpcik/morph/subscription","commits_url":"https://api.github.com/repos/jpcik/morph/commits{/sha}","git_commits_url":"https://api.github.com/repos/jpcik/morph/git/commits{/sha}","comments_url":"https://api.github.com/repos/jpcik/morph/comments{/number}","issue_comment_url":"https://api.github.com/repos/jpcik/morph/issues/comments{/number}","contents_url":"https://api.github.com/repos/jpcik/morph/contents/{+path}","compare_url":"https://api.github.com/repos/jpcik/morph/compare/{base}...{head}","merges_url":"https://api.github.com/repos/jpcik/morph/merges","archive_url":"https://api.github.com/repos/jpcik/morph/{archive_format}{/ref}","downloads_url":"https://api.github.com/repos/jpcik/morph/downloads","issues_url":"https://api.github.com/repos/jpcik/morph/issues{/number}","pulls_url":"https://api.github.com/repos/jpcik/morph/pulls{/number}","milestones_url":"https://api.github.com/repos/jpcik/morph/milestones{/number}","notifications_url":"https://api.github.com/repos/jpcik/morph/notifications{?since,all,participating}","labels_url":"https://api.github.com/repos/jpcik/morph/labels{/name}","releases_url":"https://api.github.com/repos/jpcik/morph/releases{/id}","deployments_url":"https://api.github.com/repos/jpcik/morph/deployments","created_at":"2012-03-08T03:34:41Z","updated_at":"2019-04-12T13:36:42Z","pushed_at":"2014-10-19T08:12:05Z","git_url":"git://github.com/jpcik/morph.git","ssh_url":"git@github.com:jpcik/morph.git","clone_url":"https://github.com/jpcik/morph.git","svn_url":"https://github.com/jpcik/morph","homepage":"","size":879,"stargazers_count":14,"watchers_count":14,"language":"Scala","has_issues":true,"has_projects":true,"has_downloads":true,"has_wiki":true,"has_pages":true,"has_discussions":false,"forks_count":3,"mirror_url":null,"archived":false,"disabled":false,"open_issues_count":3,"license":{"key":"apache-2.0","name":"Apache License 2.0","spdx_id":"Apache-2.0","url":"https://api.github.com/licenses/apache-2.0","node_id":"MDc6TGljZW5zZTI="},"allow_forking":true,"is_template":false,"web_commit_signoff_required":false,"topics":[],"visibility":"public","forks":3,"open_issues":3,"watchers":14,"default_branch":"master","temp_clone_token":null,"parent":{"id":3643720,"node_id":"MDEwOlJlcG9zaXRvcnkzNjQzNzIw","name":"morph","full_name":"boricles/morph","private":false,"owner":{"login":"boricles","id":424047,"node_id":"MDQ6VXNlcjQyNDA0Nw==","avatar_url":"https://avatars.githubusercontent.com/u/424047?v=4","gravatar_id":"","url":"https://api.github.com/users/boricles","html_url":"https://github.com/boricles","followers_url":"https://api.github.com/users/boricles/followers","following_url":"https://api.github.com/users/boricles/following{/other_user}","gists_url":"https://api.github.com/users/boricles/gists{/gist_id}","starred_url":"https://api.github.com/users/boricles/starred{/owner}{/repo}","subscriptions_url":"https://api.github.com/users/boricles/subscriptions","organizations_url":"https://api.github.com/users/boricles/orgs","repos_url":"https://api.github.com/users/boricles/repos","events_url":"https://api.github.com/users/boricles/events{/privacy}","received_events_url":"https://api.github.com/users/boricles/received_events","type":"User","site_admin":false},"html_url":"https://github.com/boricles/morph","description":null,"fork":false,"url":"https://api.github.com/repos/boricles/morph","forks_url":"https://api.github.com/repos/boricles/morph/forks","keys_url":"https://api.github.com/repos/boricles/morph/keys{/key_id}","collaborators_url":"https://api.github.com/repos/boricles/morph/collaborators{/collaborator}","teams_url":"https://api.github.com/repos/boricles/morph/teams","hooks_url":"https://api.github.com/repos/boricles/morph/hooks","issue_events_url":"https://api.github.com/repos/boricles/morph/issues/events{/number}","events_url":"https://api.github.com/repos/boricles/morph/events","assignees_url":"https://api.github.com/repos/boricles/morph/assignees{/user}","branches_url":"https://api.github.com/repos/boricles/morph/branches{/branch}","tags_url":"https://api.github.com/repos/boricles/morph/tags","blobs_url":"https://api.github.com/repos/boricles/morph/git/blobs{/sha}","git_tags_url":"https://api.github.com/repos/boricles/morph/git/tags{/sha}","git_refs_url":"https://api.github.com/repos/boricles/morph/git/refs{/sha}","trees_url":"https://api.github.com/repos/boricles/morph/git/trees{/sha}","statuses_url":"https://api.github.com/repos/boricles/morph/statuses/{sha}","languages_url":"https://api.github.com/repos/boricles/morph/languages","stargazers_url":"https://api.github.com/repos/boricles/morph/stargazers","contributors_url":"https://api.github.com/repos/boricles/morph/contributors","subscribers_url":"https://api.github.com/repos/boricles/morph/subscribers","subscription_url":"https://api.github.com/repos/boricles/morph/subscription","commits_url":"https://api.github.com/repos/boricles/morph/commits{/sha}","git_commits_url":"https://api.github.com/repos/boricles/morph/git/commits{/sha}","comments_url":"https://api.github.com/repos/boricles/morph/comments{/number}","issue_comment_url":"https://api.github.com/repos/boricles/morph/issues/comments{/number}","contents_url":"https://api.github.com/repos/boricles/morph/contents/{+path}","compare_url":"https://api.github.com/repos/boricles/morph/compare/{base}...{head}","merges_url":"https://api.github.com/repos/boricles/morph/merges","archive_url":"https://api.github.com/repos/boricles/morph/{archive_format}{/ref}","downloads_url":"https://api.github.com/repos/boricles/morph/downloads","issues_url":"https://api.github.com/repos/boricles/morph/issues{/number}","pulls_url":"https://api.github.com/repos/boricles/morph/pulls{/number}","milestones_url":"https://api.github.com/repos/boricles/morph/milestones{/number}","notifications_url":"https://api.github.com/repos/boricles/morph/notifications{?since,all,participating}","labels_url":"https://api.github.com/repos/boricles/morph/labels{/name}","releases_url":"https://api.github.com/repos/boricles/morph/releases{/id}","deployments_url":"https://api.github.com/repos/boricles/morph/deployments","created_at":"2012-03-06T23:05:19Z","updated_at":"2019-07-27T09:12:23Z","pushed_at":"2012-07-04T23:18:55Z","git_url":"git://github.com/boricles/morph.git","ssh_url":"git@github.com:boricles/morph.git","clone_url":"https://github.com/boricles/morph.git","svn_url":"https://github.com/boricles/morph","homepage":"","size":423,"stargazers_count":7,"watchers_count":7,"language":"Java","has_issues":true,"has_projects":true,"has_downloads":true,"has_wiki":true,"has_pages":false,"has_discussions":false,"forks_count":5,"mirror_url":null,"archived":false,"disabled":false,"open_issues_count":0,"license":null,"allow_forking":true,"is_template":false,"web_commit_signoff_required":false,"topics":[],"visibility":"public","forks":5,"open_issues":0,"watchers":7,"default_branch":"master"},"source":{"id":3643720,"node_id":"MDEwOlJlcG9zaXRvcnkzNjQzNzIw","name":"morph","full_name":"boricles/morph","private":false,"owner":{"login":"boricles","id":424047,"node_id":"MDQ6VXNlcjQyNDA0Nw==","avatar_url":"https://avatars.githubusercontent.com/u/424047?v=4","gravatar_id":"","url":"https://api.github.com/users/boricles","html_url":"https://github.com/boricles","followers_url":"https://api.github.com/users/boricles/followers","following_url":"https://api.github.com/users/boricles/following{/other_user}","gists_url":"https://api.github.com/users/boricles/gists{/gist_id}","starred_url":"https://api.github.com/users/boricles/starred{/owner}{/repo}","subscriptions_url":"https://api.github.com/users/boricles/subscriptions","organizations_url":"https://api.github.com/users/boricles/orgs","repos_url":"https://api.github.com/users/boricles/repos","events_url":"https://api.github.com/users/boricles/events{/privacy}","received_events_url":"https://api.github.com/users/boricles/received_events","type":"User","site_admin":false},"html_url":"https://github.com/boricles/morph","description":null,"fork":false,"url":"https://api.github.com/repos/boricles/morph","forks_url":"https://api.github.com/repos/boricles/morph/forks","keys_url":"https://api.github.com/repos/boricles/morph/keys{/key_id}","collaborators_url":"https://api.github.com/repos/boricles/morph/collaborators{/collaborator}","teams_url":"https://api.github.com/repos/boricles/morph/teams","hooks_url":"https://api.github.com/repos/boricles/morph/hooks","issue_events_url":"https://api.github.com/repos/boricles/morph/issues/events{/number}","events_url":"https://api.github.com/repos/boricles/morph/events","assignees_url":"https://api.github.com/repos/boricles/morph/assignees{/user}","branches_url":"https://api.github.com/repos/boricles/morph/branches{/branch}","tags_url":"https://api.github.com/repos/boricles/morph/tags","blobs_url":"https://api.github.com/repos/boricles/morph/git/blobs{/sha}","git_tags_url":"https://api.github.com/repos/boricles/morph/git/tags{/sha}","git_refs_url":"https://api.github.com/repos/boricles/morph/git/refs{/sha}","trees_url":"https://api.github.com/repos/boricles/morph/git/trees{/sha}","statuses_url":"https://api.github.com/repos/boricles/morph/statuses/{sha}","languages_url":"https://api.github.com/repos/boricles/morph/languages","stargazers_url":"https://api.github.com/repos/boricles/morph/stargazers","contributors_url":"https://api.github.com/repos/boricles/morph/contributors","subscribers_url":"https://api.github.com/repos/boricles/morph/subscribers","subscription_url":"https://api.github.com/repos/boricles/morph/subscription","commits_url":"https://api.github.com/repos/boricles/morph/commits{/sha}","git_commits_url":"https://api.github.com/repos/boricles/morph/git/commits{/sha}","comments_url":"https://api.github.com/repos/boricles/morph/comments{/number}","issue_comment_url":"https://api.github.com/repos/boricles/morph/issues/comments{/number}","contents_url":"https://api.github.com/repos/boricles/morph/contents/{+path}","compare_url":"https://api.github.com/repos/boricles/morph/compare/{base}...{head}","merges_url":"https://api.github.com/repos/boricles/morph/merges","archive_url":"https://api.github.com/repos/boricles/morph/{archive_format}{/ref}","downloads_url":"https://api.github.com/repos/boricles/morph/downloads","issues_url":"https://api.github.com/repos/boricles/morph/issues{/number}","pulls_url":"https://api.github.com/repos/boricles/morph/pulls{/number}","milestones_url":"https://api.github.com/repos/boricles/morph/milestones{/number}","notifications_url":"https://api.github.com/repos/boricles/morph/notifications{?since,all,participating}","labels_url":"https://api.github.com/repos/boricles/morph/labels{/name}","releases_url":"https://api.github.com/repos/boricles/morph/releases{/id}","deployments_url":"https://api.github.com/repos/boricles/morph/deployments","created_at":"2012-03-06T23:05:19Z","updated_at":"2019-07-27T09:12:23Z","pushed_at":"2012-07-04T23:18:55Z","git_url":"git://github.com/boricles/morph.git","ssh_url":"git@github.com:boricles/morph.git","clone_url":"https://github.com/boricles/morph.git","svn_url":"https://github.com/boricles/morph","homepage":"","size":423,"stargazers_count":7,"watchers_count":7,"language":"Java","has_issues":true,"has_projects":true,"has_downloads":true,"has_wiki":true,"has_pages":false,"has_discussions":false,"forks_count":5,"mirror_url":null,"archived":false,"disabled":false,"open_issues_count":0,"license":null,"allow_forking":true,"is_template":false,"web_commit_signoff_required":false,"topics":[],"visibility":"public","forks":5,"open_issues":0,"watchers":7,"default_branch":"master"},"network_count":5,"subscribers_count":3}</v>
      </c>
      <c r="BD62" s="69" t="str">
        <f t="shared" si="3"/>
        <v>rdb2rdf tool using r2rml mappings</v>
      </c>
      <c r="BE62" s="69"/>
      <c r="BF62" s="59" t="str">
        <f t="shared" si="9"/>
        <v>No License</v>
      </c>
      <c r="BG62" s="59" t="str">
        <f t="shared" si="10"/>
        <v>2019-04-12</v>
      </c>
      <c r="BH62" s="69" t="str">
        <f t="shared" si="11"/>
        <v>No Keywords in Git</v>
      </c>
    </row>
    <row r="63" spans="1:67" s="59" customFormat="1" ht="14.25" customHeight="1">
      <c r="A63" s="59">
        <v>62</v>
      </c>
      <c r="B63" s="59" t="s">
        <v>298</v>
      </c>
      <c r="D63" s="60"/>
      <c r="E63" s="61"/>
      <c r="F63" s="62"/>
      <c r="G63" s="63"/>
      <c r="H63" s="62"/>
      <c r="I63" s="62"/>
      <c r="J63" s="62"/>
      <c r="K63" s="61"/>
      <c r="L63" s="62"/>
      <c r="M63" s="62"/>
      <c r="N63" s="61"/>
      <c r="O63" s="62"/>
      <c r="P63" s="62"/>
      <c r="Q63" s="61"/>
      <c r="R63" s="62"/>
      <c r="S63" s="62"/>
      <c r="T63" s="62"/>
      <c r="U63" s="63"/>
      <c r="V63" s="62"/>
      <c r="W63" s="62"/>
      <c r="X63" s="62"/>
      <c r="Y63" s="61"/>
      <c r="Z63" s="62"/>
      <c r="AA63" s="62"/>
      <c r="AB63" s="61"/>
      <c r="AC63" s="62"/>
      <c r="AD63" s="62"/>
      <c r="AE63" s="62"/>
      <c r="AF63" s="62"/>
      <c r="AG63" s="62"/>
      <c r="AH63" s="64"/>
      <c r="AJ63" s="77"/>
      <c r="AL63" s="65"/>
      <c r="AM63" s="64"/>
      <c r="AN63" s="64"/>
      <c r="AO63" s="59" t="s">
        <v>62</v>
      </c>
      <c r="AQ63" s="65"/>
      <c r="AR63" s="59" t="s">
        <v>63</v>
      </c>
      <c r="AS63" s="66" t="s">
        <v>62</v>
      </c>
      <c r="AT63" s="66"/>
      <c r="AU63" s="66"/>
      <c r="AV63" s="67">
        <v>45306</v>
      </c>
      <c r="AY63" s="68" t="s">
        <v>299</v>
      </c>
      <c r="BB63" s="68" t="str">
        <f t="shared" si="5"/>
        <v>https://api.github.com/repos/jpcik/morph-web</v>
      </c>
      <c r="BC63" s="59" t="str">
        <f t="shared" si="14"/>
        <v>{"id":4296681,"node_id":"MDEwOlJlcG9zaXRvcnk0Mjk2Njgx","name":"morph-web","full_name":"jpcik/morph-web","private":false,"owner":{"login":"jpcik","id":1277815,"node_id":"MDQ6VXNlcjEyNzc4MTU=","avatar_url":"https://avatars.githubusercontent.com/u/1277815?v=4","gravatar_id":"","url":"https://api.github.com/users/jpcik","html_url":"https://github.com/jpcik","followers_url":"https://api.github.com/users/jpcik/followers","following_url":"https://api.github.com/users/jpcik/following{/other_user}","gists_url":"https://api.github.com/users/jpcik/gists{/gist_id}","starred_url":"https://api.github.com/users/jpcik/starred{/owner}{/repo}","subscriptions_url":"https://api.github.com/users/jpcik/subscriptions","organizations_url":"https://api.github.com/users/jpcik/orgs","repos_url":"https://api.github.com/users/jpcik/repos","events_url":"https://api.github.com/users/jpcik/events{/privacy}","received_events_url":"https://api.github.com/users/jpcik/received_events","type":"User","site_admin":false},"html_url":"https://github.com/jpcik/morph-web","description":"morph-web","fork":false,"url":"https://api.github.com/repos/jpcik/morph-web","forks_url":"https://api.github.com/repos/jpcik/morph-web/forks","keys_url":"https://api.github.com/repos/jpcik/morph-web/keys{/key_id}","collaborators_url":"https://api.github.com/repos/jpcik/morph-web/collaborators{/collaborator}","teams_url":"https://api.github.com/repos/jpcik/morph-web/teams","hooks_url":"https://api.github.com/repos/jpcik/morph-web/hooks","issue_events_url":"https://api.github.com/repos/jpcik/morph-web/issues/events{/number}","events_url":"https://api.github.com/repos/jpcik/morph-web/events","assignees_url":"https://api.github.com/repos/jpcik/morph-web/assignees{/user}","branches_url":"https://api.github.com/repos/jpcik/morph-web/branches{/branch}","tags_url":"https://api.github.com/repos/jpcik/morph-web/tags","blobs_url":"https://api.github.com/repos/jpcik/morph-web/git/blobs{/sha}","git_tags_url":"https://api.github.com/repos/jpcik/morph-web/git/tags{/sha}","git_refs_url":"https://api.github.com/repos/jpcik/morph-web/git/refs{/sha}","trees_url":"https://api.github.com/repos/jpcik/morph-web/git/trees{/sha}","statuses_url":"https://api.github.com/repos/jpcik/morph-web/statuses/{sha}","languages_url":"https://api.github.com/repos/jpcik/morph-web/languages","stargazers_url":"https://api.github.com/repos/jpcik/morph-web/stargazers","contributors_url":"https://api.github.com/repos/jpcik/morph-web/contributors","subscribers_url":"https://api.github.com/repos/jpcik/morph-web/subscribers","subscription_url":"https://api.github.com/repos/jpcik/morph-web/subscription","commits_url":"https://api.github.com/repos/jpcik/morph-web/commits{/sha}","git_commits_url":"https://api.github.com/repos/jpcik/morph-web/git/commits{/sha}","comments_url":"https://api.github.com/repos/jpcik/morph-web/comments{/number}","issue_comment_url":"https://api.github.com/repos/jpcik/morph-web/issues/comments{/number}","contents_url":"https://api.github.com/repos/jpcik/morph-web/contents/{+path}","compare_url":"https://api.github.com/repos/jpcik/morph-web/compare/{base}...{head}","merges_url":"https://api.github.com/repos/jpcik/morph-web/merges","archive_url":"https://api.github.com/repos/jpcik/morph-web/{archive_format}{/ref}","downloads_url":"https://api.github.com/repos/jpcik/morph-web/downloads","issues_url":"https://api.github.com/repos/jpcik/morph-web/issues{/number}","pulls_url":"https://api.github.com/repos/jpcik/morph-web/pulls{/number}","milestones_url":"https://api.github.com/repos/jpcik/morph-web/milestones{/number}","notifications_url":"https://api.github.com/repos/jpcik/morph-web/notifications{?since,all,participating}","labels_url":"https://api.github.com/repos/jpcik/morph-web/labels{/name}","releases_url":"https://api.github.com/repos/jpcik/morph-web/releases{/id}","deployments_url":"https://api.github.com/repos/jpcik/morph-web/deployments","created_at":"2012-05-11T12:26:05Z","updated_at":"2017-06-22T19:38:08Z","pushed_at":"2016-09-28T12:02:57Z","git_url":"git://github.com/jpcik/morph-web.git","ssh_url":"git@github.com:jpcik/morph-web.git","clone_url":"https://github.com/jpcik/morph-web.git","svn_url":"https://github.com/jpcik/morph-web","homepage":null,"size":132,"stargazers_count":3,"watchers_count":3,"language":"HTML","has_issues":true,"has_projects":true,"has_downloads":true,"has_wiki":true,"has_pages":false,"has_discussions":false,"forks_count":1,"mirror_url":null,"archived":false,"disabled":false,"open_issues_count":0,"license":null,"allow_forking":true,"is_template":false,"web_commit_signoff_required":false,"topics":[],"visibility":"public","forks":1,"open_issues":0,"watchers":3,"default_branch":"master","temp_clone_token":null,"network_count":1,"subscribers_count":2}</v>
      </c>
      <c r="BD63" s="69" t="str">
        <f t="shared" si="3"/>
        <v>morph-web</v>
      </c>
      <c r="BE63" s="69"/>
      <c r="BF63" s="59" t="str">
        <f t="shared" si="9"/>
        <v>No License</v>
      </c>
      <c r="BG63" s="59" t="str">
        <f t="shared" si="10"/>
        <v>2017-06-22</v>
      </c>
      <c r="BH63" s="69" t="str">
        <f t="shared" si="11"/>
        <v>No Keywords in Git</v>
      </c>
    </row>
    <row r="64" spans="1:67" s="59" customFormat="1" ht="14.25" customHeight="1">
      <c r="A64" s="59">
        <v>63</v>
      </c>
      <c r="B64" s="59" t="s">
        <v>300</v>
      </c>
      <c r="C64" s="59" t="s">
        <v>301</v>
      </c>
      <c r="D64" s="60"/>
      <c r="E64" s="61"/>
      <c r="F64" s="62"/>
      <c r="G64" s="63"/>
      <c r="H64" s="62"/>
      <c r="I64" s="62"/>
      <c r="J64" s="62"/>
      <c r="K64" s="61"/>
      <c r="L64" s="62"/>
      <c r="M64" s="62"/>
      <c r="N64" s="61"/>
      <c r="O64" s="62"/>
      <c r="P64" s="62"/>
      <c r="Q64" s="61"/>
      <c r="R64" s="7" t="s">
        <v>195</v>
      </c>
      <c r="S64" s="62"/>
      <c r="T64" s="62" t="s">
        <v>62</v>
      </c>
      <c r="U64" s="63"/>
      <c r="V64" s="62"/>
      <c r="W64" s="62"/>
      <c r="X64" s="62"/>
      <c r="Y64" s="61"/>
      <c r="Z64" s="62"/>
      <c r="AA64" s="62"/>
      <c r="AB64" s="61"/>
      <c r="AC64" s="62"/>
      <c r="AD64" s="62"/>
      <c r="AE64" s="62"/>
      <c r="AF64" s="62"/>
      <c r="AG64" s="62"/>
      <c r="AH64" s="64"/>
      <c r="AJ64" s="77"/>
      <c r="AL64" s="65"/>
      <c r="AM64" s="64"/>
      <c r="AN64" s="64"/>
      <c r="AO64" s="59" t="s">
        <v>62</v>
      </c>
      <c r="AQ64" s="65"/>
      <c r="AR64" s="59" t="s">
        <v>63</v>
      </c>
      <c r="AS64" s="66" t="s">
        <v>62</v>
      </c>
      <c r="AT64" s="66"/>
      <c r="AU64" s="66"/>
      <c r="AV64" s="67">
        <v>45306</v>
      </c>
      <c r="AY64" s="68" t="s">
        <v>302</v>
      </c>
      <c r="BB64" s="68" t="str">
        <f t="shared" si="5"/>
        <v>https://api.github.com/repos/vaimee/SEPA</v>
      </c>
      <c r="BC64" s="59" t="str">
        <f t="shared" si="14"/>
        <v>{"id":92935344,"node_id":"MDEwOlJlcG9zaXRvcnk5MjkzNTM0NA==","name":"SEPA","full_name":"vaimee/SEPA","private":false,"owner":{"login":"vaimee","id":27885004,"node_id":"MDEyOk9yZ2FuaXphdGlvbjI3ODg1MDA0","avatar_url":"https://avatars.githubusercontent.com/u/27885004?v=4","gravatar_id":"","url":"https://api.github.com/users/vaimee","html_url":"https://github.com/vaimee","followers_url":"https://api.github.com/users/vaimee/followers","following_url":"https://api.github.com/users/vaimee/following{/other_user}","gists_url":"https://api.github.com/users/vaimee/gists{/gist_id}","starred_url":"https://api.github.com/users/vaimee/starred{/owner}{/repo}","subscriptions_url":"https://api.github.com/users/vaimee/subscriptions","organizations_url":"https://api.github.com/users/vaimee/orgs","repos_url":"https://api.github.com/users/vaimee/repos","events_url":"https://api.github.com/users/vaimee/events{/privacy}","received_events_url":"https://api.github.com/users/vaimee/received_events","type":"Organization","site_admin":false},"html_url":"https://github.com/vaimee/SEPA","description":"Get notifications about changes in your SPARQL endpoint. ","fork":false,"url":"https://api.github.com/repos/vaimee/SEPA","forks_url":"https://api.github.com/repos/vaimee/SEPA/forks","keys_url":"https://api.github.com/repos/vaimee/SEPA/keys{/key_id}","collaborators_url":"https://api.github.com/repos/vaimee/SEPA/collaborators{/collaborator}","teams_url":"https://api.github.com/repos/vaimee/SEPA/teams","hooks_url":"https://api.github.com/repos/vaimee/SEPA/hooks","issue_events_url":"https://api.github.com/repos/vaimee/SEPA/issues/events{/number}","events_url":"https://api.github.com/repos/vaimee/SEPA/events","assignees_url":"https://api.github.com/repos/vaimee/SEPA/assignees{/user}","branches_url":"https://api.github.com/repos/vaimee/SEPA/branches{/branch}","tags_url":"https://api.github.com/repos/vaimee/SEPA/tags","blobs_url":"https://api.github.com/repos/vaimee/SEPA/git/blobs{/sha}","git_tags_url":"https://api.github.com/repos/vaimee/SEPA/git/tags{/sha}","git_refs_url":"https://api.github.com/repos/vaimee/SEPA/git/refs{/sha}","trees_url":"https://api.github.com/repos/vaimee/SEPA/git/trees{/sha}","statuses_url":"https://api.github.com/repos/vaimee/SEPA/statuses/{sha}","languages_url":"https://api.github.com/repos/vaimee/SEPA/languages","stargazers_url":"https://api.github.com/repos/vaimee/SEPA/stargazers","contributors_url":"https://api.github.com/repos/vaimee/SEPA/contributors","subscribers_url":"https://api.github.com/repos/vaimee/SEPA/subscribers","subscription_url":"https://api.github.com/repos/vaimee/SEPA/subscription","commits_url":"https://api.github.com/repos/vaimee/SEPA/commits{/sha}","git_commits_url":"https://api.github.com/repos/vaimee/SEPA/git/commits{/sha}","comments_url":"https://api.github.com/repos/vaimee/SEPA/comments{/number}","issue_comment_url":"https://api.github.com/repos/vaimee/SEPA/issues/comments{/number}","contents_url":"https://api.github.com/repos/vaimee/SEPA/contents/{+path}","compare_url":"https://api.github.com/repos/vaimee/SEPA/compare/{base}...{head}","merges_url":"https://api.github.com/repos/vaimee/SEPA/merges","archive_url":"https://api.github.com/repos/vaimee/SEPA/{archive_format}{/ref}","downloads_url":"https://api.github.com/repos/vaimee/SEPA/downloads","issues_url":"https://api.github.com/repos/vaimee/SEPA/issues{/number}","pulls_url":"https://api.github.com/repos/vaimee/SEPA/pulls{/number}","milestones_url":"https://api.github.com/repos/vaimee/SEPA/milestones{/number}","notifications_url":"https://api.github.com/repos/vaimee/SEPA/notifications{?since,all,participating}","labels_url":"https://api.github.com/repos/vaimee/SEPA/labels{/name}","releases_url":"https://api.github.com/repos/vaimee/SEPA/releases{/id}","deployments_url":"https://api.github.com/repos/vaimee/SEPA/deployments","created_at":"2017-05-31T10:36:01Z","updated_at":"2024-02-22T13:38:41Z","pushed_at":"2024-01-24T15:04:54Z","git_url":"git://github.com/vaimee/SEPA.git","ssh_url":"git@github.com:vaimee/SEPA.git","clone_url":"https://github.com/vaimee/SEPA.git","svn_url":"https://github.com/vaimee/SEPA","homepage":"","size":35501,"stargazers_count":26,"watchers_count":26,"language":"Java","has_issues":true,"has_projects":true,"has_downloads":true,"has_wiki":true,"has_pages":false,"has_discussions":false,"forks_count":10,"mirror_url":null,"archived":false,"disabled":false,"open_issues_count":15,"license":null,"allow_forking":true,"is_template":false,"web_commit_signoff_required":false,"topics":["events","internet-of-things","interoperability","java","publish-subscribe","push-notifications","rdf","rdf-store","rdf-triples","semantic-web","sparql","sparql-endpoints","sparql-query","web-of-things"],"visibility":"public","forks":10,"open_issues":15,"watchers":26,"default_branch":"master","temp_clone_token":null,"custom_properties":{},"organization":{"login":"vaimee","id":27885004,"node_id":"MDEyOk9yZ2FuaXphdGlvbjI3ODg1MDA0","avatar_url":"https://avatars.githubusercontent.com/u/27885004?v=4","gravatar_id":"","url":"https://api.github.com/users/vaimee","html_url":"https://github.com/vaimee","followers_url":"https://api.github.com/users/vaimee/followers","following_url":"https://api.github.com/users/vaimee/following{/other_user}","gists_url":"https://api.github.com/users/vaimee/gists{/gist_id}","starred_url":"https://api.github.com/users/vaimee/starred{/owner}{/repo}","subscriptions_url":"https://api.github.com/users/vaimee/subscriptions","organizations_url":"https://api.github.com/users/vaimee/orgs","repos_url":"https://api.github.com/users/vaimee/repos","events_url":"https://api.github.com/users/vaimee/events{/privacy}","received_events_url":"https://api.github.com/users/vaimee/received_events","type":"Organization","site_admin":false},"network_count":10,"subscribers_count":8}</v>
      </c>
      <c r="BD64" s="69" t="str">
        <f t="shared" si="3"/>
        <v xml:space="preserve">Get notifications about changes in your SPARQL endpoint. </v>
      </c>
      <c r="BE64" s="69"/>
      <c r="BF64" s="59" t="str">
        <f t="shared" si="9"/>
        <v>No License</v>
      </c>
      <c r="BG64" s="59" t="str">
        <f t="shared" si="10"/>
        <v>2024-02-22</v>
      </c>
      <c r="BH64" s="69" t="str">
        <f t="shared" si="11"/>
        <v>events, internet-of-things, interoperability, java, publish-subscribe, push-notifications, rdf, rdf-store, rdf-triples, semantic-web, sparql, sparql-endpoints, sparql-query, web-of-things</v>
      </c>
    </row>
    <row r="65" spans="1:67" s="59" customFormat="1" ht="14.25" customHeight="1">
      <c r="A65" s="59">
        <v>64</v>
      </c>
      <c r="B65" s="59" t="s">
        <v>303</v>
      </c>
      <c r="C65" s="59" t="s">
        <v>304</v>
      </c>
      <c r="D65" s="60"/>
      <c r="E65" s="61"/>
      <c r="F65" s="62"/>
      <c r="G65" s="63"/>
      <c r="H65" s="62"/>
      <c r="I65" s="62"/>
      <c r="J65" s="62"/>
      <c r="K65" s="61"/>
      <c r="L65" s="62"/>
      <c r="M65" s="62"/>
      <c r="N65" s="61"/>
      <c r="O65" s="62"/>
      <c r="P65" s="62"/>
      <c r="Q65" s="61"/>
      <c r="R65" s="62"/>
      <c r="S65" s="62"/>
      <c r="T65" s="62"/>
      <c r="U65" s="63"/>
      <c r="V65" s="62"/>
      <c r="W65" s="62"/>
      <c r="X65" s="62"/>
      <c r="Y65" s="61"/>
      <c r="Z65" s="62"/>
      <c r="AA65" s="62"/>
      <c r="AB65" s="61"/>
      <c r="AC65" s="62"/>
      <c r="AD65" s="62"/>
      <c r="AE65" s="62"/>
      <c r="AF65" s="62"/>
      <c r="AG65" s="62"/>
      <c r="AH65" s="64"/>
      <c r="AJ65" s="77"/>
      <c r="AK65" s="59" t="s">
        <v>62</v>
      </c>
      <c r="AL65" s="65"/>
      <c r="AM65" s="64"/>
      <c r="AN65" s="64"/>
      <c r="AO65" s="59" t="s">
        <v>62</v>
      </c>
      <c r="AQ65" s="65"/>
      <c r="AR65" s="59" t="s">
        <v>72</v>
      </c>
      <c r="AS65" s="66" t="s">
        <v>62</v>
      </c>
      <c r="AT65" s="66"/>
      <c r="AU65" s="66"/>
      <c r="AV65" s="67">
        <v>45306</v>
      </c>
      <c r="AY65" s="68" t="s">
        <v>305</v>
      </c>
      <c r="AZ65" s="59" t="s">
        <v>84</v>
      </c>
      <c r="BA65" s="72" t="s">
        <v>306</v>
      </c>
      <c r="BB65" s="68" t="str">
        <f t="shared" si="5"/>
        <v>https://api.github.com/repos/IBCNServices/StreamingMASSIF</v>
      </c>
      <c r="BC65" s="59" t="str">
        <f t="shared" si="14"/>
        <v>{"id":209046491,"node_id":"MDEwOlJlcG9zaXRvcnkyMDkwNDY0OTE=","name":"StreamingMASSIF","full_name":"IBCNServices/StreamingMASSIF","private":false,"owner":{"login":"IBCNServices","id":19170176,"node_id":"MDEyOk9yZ2FuaXphdGlvbjE5MTcwMTc2","avatar_url":"https://avatars.githubusercontent.com/u/19170176?v=4","gravatar_id":"","url":"https://api.github.com/users/IBCNServices","html_url":"https://github.com/IBCNServices","followers_url":"https://api.github.com/users/IBCNServices/followers","following_url":"https://api.github.com/users/IBCNServices/following{/other_user}","gists_url":"https://api.github.com/users/IBCNServices/gists{/gist_id}","starred_url":"https://api.github.com/users/IBCNServices/starred{/owner}{/repo}","subscriptions_url":"https://api.github.com/users/IBCNServices/subscriptions","organizations_url":"https://api.github.com/users/IBCNServices/orgs","repos_url":"https://api.github.com/users/IBCNServices/repos","events_url":"https://api.github.com/users/IBCNServices/events{/privacy}","received_events_url":"https://api.github.com/users/IBCNServices/received_events","type":"Organization","site_admin":false},"html_url":"https://github.com/IBCNServices/StreamingMASSIF","description":"Cascading Stream Reasoning with Streaming MASSIF","fork":true,"url":"https://api.github.com/repos/IBCNServices/StreamingMASSIF","forks_url":"https://api.github.com/repos/IBCNServices/StreamingMASSIF/forks","keys_url":"https://api.github.com/repos/IBCNServices/StreamingMASSIF/keys{/key_id}","collaborators_url":"https://api.github.com/repos/IBCNServices/StreamingMASSIF/collaborators{/collaborator}","teams_url":"https://api.github.com/repos/IBCNServices/StreamingMASSIF/teams","hooks_url":"https://api.github.com/repos/IBCNServices/StreamingMASSIF/hooks","issue_events_url":"https://api.github.com/repos/IBCNServices/StreamingMASSIF/issues/events{/number}","events_url":"https://api.github.com/repos/IBCNServices/StreamingMASSIF/events","assignees_url":"https://api.github.com/repos/IBCNServices/StreamingMASSIF/assignees{/user}","branches_url":"https://api.github.com/repos/IBCNServices/StreamingMASSIF/branches{/branch}","tags_url":"https://api.github.com/repos/IBCNServices/StreamingMASSIF/tags","blobs_url":"https://api.github.com/repos/IBCNServices/StreamingMASSIF/git/blobs{/sha}","git_tags_url":"https://api.github.com/repos/IBCNServices/StreamingMASSIF/git/tags{/sha}","git_refs_url":"https://api.github.com/repos/IBCNServices/StreamingMASSIF/git/refs{/sha}","trees_url":"https://api.github.com/repos/IBCNServices/StreamingMASSIF/git/trees{/sha}","statuses_url":"https://api.github.com/repos/IBCNServices/StreamingMASSIF/statuses/{sha}","languages_url":"https://api.github.com/repos/IBCNServices/StreamingMASSIF/languages","stargazers_url":"https://api.github.com/repos/IBCNServices/StreamingMASSIF/stargazers","contributors_url":"https://api.github.com/repos/IBCNServices/StreamingMASSIF/contributors","subscribers_url":"https://api.github.com/repos/IBCNServices/StreamingMASSIF/subscribers","subscription_url":"https://api.github.com/repos/IBCNServices/StreamingMASSIF/subscription","commits_url":"https://api.github.com/repos/IBCNServices/StreamingMASSIF/commits{/sha}","git_commits_url":"https://api.github.com/repos/IBCNServices/StreamingMASSIF/git/commits{/sha}","comments_url":"https://api.github.com/repos/IBCNServices/StreamingMASSIF/comments{/number}","issue_comment_url":"https://api.github.com/repos/IBCNServices/StreamingMASSIF/issues/comments{/number}","contents_url":"https://api.github.com/repos/IBCNServices/StreamingMASSIF/contents/{+path}","compare_url":"https://api.github.com/repos/IBCNServices/StreamingMASSIF/compare/{base}...{head}","merges_url":"https://api.github.com/repos/IBCNServices/StreamingMASSIF/merges","archive_url":"https://api.github.com/repos/IBCNServices/StreamingMASSIF/{archive_format}{/ref}","downloads_url":"https://api.github.com/repos/IBCNServices/StreamingMASSIF/downloads","issues_url":"https://api.github.com/repos/IBCNServices/StreamingMASSIF/issues{/number}","pulls_url":"https://api.github.com/repos/IBCNServices/StreamingMASSIF/pulls{/number}","milestones_url":"https://api.github.com/repos/IBCNServices/StreamingMASSIF/milestones{/number}","notifications_url":"https://api.github.com/repos/IBCNServices/StreamingMASSIF/notifications{?since,all,participating}","labels_url":"https://api.github.com/repos/IBCNServices/StreamingMASSIF/labels{/name}","releases_url":"https://api.github.com/repos/IBCNServices/StreamingMASSIF/releases{/id}","deployments_url":"https://api.github.com/repos/IBCNServices/StreamingMASSIF/deployments","created_at":"2019-09-17T12:22:02Z","updated_at":"2024-03-06T07:58:32Z","pushed_at":"2023-04-28T08:13:37Z","git_url":"git://github.com/IBCNServices/StreamingMASSIF.git","ssh_url":"git@github.com:IBCNServices/StreamingMASSIF.git","clone_url":"https://github.com/IBCNServices/StreamingMASSIF.git","svn_url":"https://github.com/IBCNServices/StreamingMASSIF","homepage":"","size":1165,"stargazers_count":8,"watchers_count":8,"language":"Java","has_issues":true,"has_projects":true,"has_downloads":true,"has_wiki":true,"has_pages":false,"has_discussions":false,"forks_count":2,"mirror_url":null,"archived":false,"disabled":false,"open_issues_count":1,"license":{"key":"other","name":"Other","spdx_id":"NOASSERTION","url":null,"node_id":"MDc6TGljZW5zZTA="},"allow_forking":true,"is_template":false,"web_commit_signoff_required":false,"topics":["reasoning","stream-processing","streamreasoning"],"visibility":"public","forks":2,"open_issues":1,"watchers":8,"default_branch":"master","temp_clone_token":null,"custom_properties":{},"organization":{"login":"IBCNServices","id":19170176,"node_id":"MDEyOk9yZ2FuaXphdGlvbjE5MTcwMTc2","avatar_url":"https://avatars.githubusercontent.com/u/19170176?v=4","gravatar_id":"","url":"https://api.github.com/users/IBCNServices","html_url":"https://github.com/IBCNServices","followers_url":"https://api.github.com/users/IBCNServices/followers","following_url":"https://api.github.com/users/IBCNServices/following{/other_user}","gists_url":"https://api.github.com/users/IBCNServices/gists{/gist_id}","starred_url":"https://api.github.com/users/IBCNServices/starred{/owner}{/repo}","subscriptions_url":"https://api.github.com/users/IBCNServices/subscriptions","organizations_url":"https://api.github.com/users/IBCNServices/orgs","repos_url":"https://api.github.com/users/IBCNServices/repos","events_url":"https://api.github.com/users/IBCNServices/events{/privacy}","received_events_url":"https://api.github.com/users/IBCNServices/received_events","type":"Organization","site_admin":false},"parent":{"id":201042576,"node_id":"MDEwOlJlcG9zaXRvcnkyMDEwNDI1NzY=","name":"StreamingMASSIF","full_name":"pbonte/StreamingMASSIF","private":false,"owner":{"login":"pbonte","id":5806360,"node_id":"MDQ6VXNlcjU4MDYzNjA=","avatar_url":"https://avatars.githubusercontent.com/u/5806360?v=4","gravatar_id":"","url":"https://api.github.com/users/pbonte","html_url":"https://github.com/pbonte","followers_url":"https://api.github.com/users/pbonte/followers","following_url":"https://api.github.com/users/pbonte/following{/other_user}","gists_url":"https://api.github.com/users/pbonte/gists{/gist_id}","starred_url":"https://api.github.com/users/pbonte/starred{/owner}{/repo}","subscriptions_url":"https://api.github.com/users/pbonte/subscriptions","organizations_url":"https://api.github.com/users/pbonte/orgs","repos_url":"https://api.github.com/users/pbonte/repos","events_url":"https://api.github.com/users/pbonte/events{/privacy}","received_events_url":"https://api.github.com/users/pbonte/received_events","type":"User","site_admin":false},"html_url":"https://github.com/pbonte/StreamingMASSIF","description":null,"fork":false,"url":"https://api.github.com/repos/pbonte/StreamingMASSIF","forks_url":"https://api.github.com/repos/pbonte/StreamingMASSIF/forks","keys_url":"https://api.github.com/repos/pbonte/StreamingMASSIF/keys{/key_id}","collaborators_url":"https://api.github.com/repos/pbonte/StreamingMASSIF/collaborators{/collaborator}","teams_url":"https://api.github.com/repos/pbonte/StreamingMASSIF/teams","hooks_url":"https://api.github.com/repos/pbonte/StreamingMASSIF/hooks","issue_events_url":"https://api.github.com/repos/pbonte/StreamingMASSIF/issues/events{/number}","events_url":"https://api.github.com/repos/pbonte/StreamingMASSIF/events","assignees_url":"https://api.github.com/repos/pbonte/StreamingMASSIF/assignees{/user}","branches_url":"https://api.github.com/repos/pbonte/StreamingMASSIF/branches{/branch}","tags_url":"https://api.github.com/repos/pbonte/StreamingMASSIF/tags","blobs_url":"https://api.github.com/repos/pbonte/StreamingMASSIF/git/blobs{/sha}","git_tags_url":"https://api.github.com/repos/pbonte/StreamingMASSIF/git/tags{/sha}","git_refs_url":"https://api.github.com/repos/pbonte/StreamingMASSIF/git/refs{/sha}","trees_url":"https://api.github.com/repos/pbonte/StreamingMASSIF/git/trees{/sha}","statuses_url":"https://api.github.com/repos/pbonte/StreamingMASSIF/statuses/{sha}","languages_url":"https://api.github.com/repos/pbonte/StreamingMASSIF/languages","stargazers_url":"https://api.github.com/repos/pbonte/StreamingMASSIF/stargazers","contributors_url":"https://api.github.com/repos/pbonte/StreamingMASSIF/contributors","subscribers_url":"https://api.github.com/repos/pbonte/StreamingMASSIF/subscribers","subscription_url":"https://api.github.com/repos/pbonte/StreamingMASSIF/subscription","commits_url":"https://api.github.com/repos/pbonte/StreamingMASSIF/commits{/sha}","git_commits_url":"https://api.github.com/repos/pbonte/StreamingMASSIF/git/commits{/sha}","comments_url":"https://api.github.com/repos/pbonte/StreamingMASSIF/comments{/number}","issue_comment_url":"https://api.github.com/repos/pbonte/StreamingMASSIF/issues/comments{/number}","contents_url":"https://api.github.com/repos/pbonte/StreamingMASSIF/contents/{+path}","compare_url":"https://api.github.com/repos/pbonte/StreamingMASSIF/compare/{base}...{head}","merges_url":"https://api.github.com/repos/pbonte/StreamingMASSIF/merges","archive_url":"https://api.github.com/repos/pbonte/StreamingMASSIF/{archive_format}{/ref}","downloads_url":"https://api.github.com/repos/pbonte/StreamingMASSIF/downloads","issues_url":"https://api.github.com/repos/pbonte/StreamingMASSIF/issues{/number}","pulls_url":"https://api.github.com/repos/pbonte/StreamingMASSIF/pulls{/number}","milestones_url":"https://api.github.com/repos/pbonte/StreamingMASSIF/milestones{/number}","notifications_url":"https://api.github.com/repos/pbonte/StreamingMASSIF/notifications{?since,all,participating}","labels_url":"https://api.github.com/repos/pbonte/StreamingMASSIF/labels{/name}","releases_url":"https://api.github.com/repos/pbonte/StreamingMASSIF/releases{/id}","deployments_url":"https://api.github.com/repos/pbonte/StreamingMASSIF/deployments","created_at":"2019-08-07T12:07:01Z","updated_at":"2020-06-25T14:09:14Z","pushed_at":"2021-06-07T18:48:10Z","git_url":"git://github.com/pbonte/StreamingMASSIF.git","ssh_url":"git@github.com:pbonte/StreamingMASSIF.git","clone_url":"https://github.com/pbonte/StreamingMASSIF.git","svn_url":"https://github.com/pbonte/StreamingMASSIF","homepage":null,"size":147,"stargazers_count":0,"watchers_count":0,"language":"Java","has_issues":true,"has_projects":true,"has_downloads":true,"has_wiki":true,"has_pages":false,"has_discussions":false,"forks_count":3,"mirror_url":null,"archived":false,"disabled":false,"open_issues_count":4,"license":{"key":"other","name":"Other","spdx_id":"NOASSERTION","url":null,"node_id":"MDc6TGljZW5zZTA="},"allow_forking":true,"is_template":false,"web_commit_signoff_required":false,"topics":[],"visibility":"public","forks":3,"open_issues":4,"watchers":0,"default_branch":"master"},"source":{"id":201042576,"node_id":"MDEwOlJlcG9zaXRvcnkyMDEwNDI1NzY=","name":"StreamingMASSIF","full_name":"pbonte/StreamingMASSIF","private":false,"owner":{"login":"pbonte","id":5806360,"node_id":"MDQ6VXNlcjU4MDYzNjA=","avatar_url":"https://avatars.githubusercontent.com/u/5806360?v=4","gravatar_id":"","url":"https://api.github.com/users/pbonte","html_url":"https://github.com/pbonte","followers_url":"https://api.github.com/users/pbonte/followers","following_url":"https://api.github.com/users/pbonte/following{/other_user}","gists_url":"https://api.github.com/users/pbonte/gists{/gist_id}","starred_url":"https://api.github.com/users/pbonte/starred{/owner}{/repo}","subscriptions_url":"https://api.github.com/users/pbonte/subscriptions","organizations_url":"https://api.github.com/users/pbonte/orgs","repos_url":"https://api.github.com/users/pbonte/repos","events_url":"https://api.github.com/users/pbonte/events{/privacy}","received_events_url":"https://api.github.com/users/pbonte/received_events","type":"User","site_admin":false},"html_url":"https://github.com/pbonte/StreamingMASSIF","description":null,"fork":false,"url":"https://api.github.com/repos/pbonte/StreamingMASSIF","forks_url":"https://api.github.com/repos/pbonte/StreamingMASSIF/forks","keys_url":"https://api.github.com/repos/pbonte/StreamingMASSIF/keys{/key_id}","collaborators_url":"https://api.github.com/repos/pbonte/StreamingMASSIF/collaborators{/collaborator}","teams_url":"https://api.github.com/repos/pbonte/StreamingMASSIF/teams","hooks_url":"https://api.github.com/repos/pbonte/StreamingMASSIF/hooks","issue_events_url":"https://api.github.com/repos/pbonte/StreamingMASSIF/issues/events{/number}","events_url":"https://api.github.com/repos/pbonte/StreamingMASSIF/events","assignees_url":"https://api.github.com/repos/pbonte/StreamingMASSIF/assignees{/user}","branches_url":"https://api.github.com/repos/pbonte/StreamingMASSIF/branches{/branch}","tags_url":"https://api.github.com/repos/pbonte/StreamingMASSIF/tags","blobs_url":"https://api.github.com/repos/pbonte/StreamingMASSIF/git/blobs{/sha}","git_tags_url":"https://api.github.com/repos/pbonte/StreamingMASSIF/git/tags{/sha}","git_refs_url":"https://api.github.com/repos/pbonte/StreamingMASSIF/git/refs{/sha}","trees_url":"https://api.github.com/repos/pbonte/StreamingMASSIF/git/trees{/sha}","statuses_url":"https://api.github.com/repos/pbonte/StreamingMASSIF/statuses/{sha}","languages_url":"https://api.github.com/repos/pbonte/StreamingMASSIF/languages","stargazers_url":"https://api.github.com/repos/pbonte/StreamingMASSIF/stargazers","contributors_url":"https://api.github.com/repos/pbonte/StreamingMASSIF/contributors","subscribers_url":"https://api.github.com/repos/pbonte/StreamingMASSIF/subscribers","subscription_url":"https://api.github.com/repos/pbonte/StreamingMASSIF/subscription","commits_url":"https://api.github.com/repos/pbonte/StreamingMASSIF/commits{/sha}","git_commits_url":"https://api.github.com/repos/pbonte/StreamingMASSIF/git/commits{/sha}","comments_url":"https://api.github.com/repos/pbonte/StreamingMASSIF/comments{/number}","issue_comment_url":"https://api.github.com/repos/pbonte/StreamingMASSIF/issues/comments{/number}","contents_url":"https://api.github.com/repos/pbonte/StreamingMASSIF/contents/{+path}","compare_url":"https://api.github.com/repos/pbonte/StreamingMASSIF/compare/{base}...{head}","merges_url":"https://api.github.com/repos/pbonte/StreamingMASSIF/merges","archive_url":"https://api.github.com/repos/pbonte/StreamingMASSIF/{archive_format}{/ref}","downloads_url":"https://api.github.com/repos/pbonte/StreamingMASSIF/downloads","issues_url":"https://api.github.com/repos/pbonte/StreamingMASSIF/issues{/number}","pulls_url":"https://api.github.com/repos/pbonte/StreamingMASSIF/pulls{/number}","milestones_url":"https://api.github.com/repos/pbonte/StreamingMASSIF/milestones{/number}","notifications_url":"https://api.github.com/repos/pbonte/StreamingMASSIF/notifications{?since,all,participating}","labels_url":"https://api.github.com/repos/pbonte/StreamingMASSIF/labels{/name}","releases_url":"https://api.github.com/repos/pbonte/StreamingMASSIF/releases{/id}","deployments_url":"https://api.github.com/repos/pbonte/StreamingMASSIF/deployments","created_at":"2019-08-07T12:07:01Z","updated_at":"2020-06-25T14:09:14Z","pushed_at":"2021-06-07T18:48:10Z","git_url":"git://github.com/pbonte/StreamingMASSIF.git","ssh_url":"git@github.com:pbonte/StreamingMASSIF.git","clone_url":"https://github.com/pbonte/StreamingMASSIF.git","svn_url":"https://github.com/pbonte/StreamingMASSIF","homepage":null,"size":147,"stargazers_count":0,"watchers_count":0,"language":"Java","has_issues":true,"has_projects":true,"has_downloads":true,"has_wiki":true,"has_pages":false,"has_discussions":false,"forks_count":3,"mirror_url":null,"archived":false,"disabled":false,"open_issues_count":4,"license":{"key":"other","name":"Other","spdx_id":"NOASSERTION","url":null,"node_id":"MDc6TGljZW5zZTA="},"allow_forking":true,"is_template":false,"web_commit_signoff_required":false,"topics":[],"visibility":"public","forks":3,"open_issues":4,"watchers":0,"default_branch":"master"},"network_count":3,"subscribers_count":3}</v>
      </c>
      <c r="BD65" s="69" t="str">
        <f t="shared" si="3"/>
        <v>Cascading Stream Reasoning with Streaming MASSIF</v>
      </c>
      <c r="BE65" s="69"/>
      <c r="BF65" s="59" t="str">
        <f t="shared" si="9"/>
        <v>other</v>
      </c>
      <c r="BG65" s="59" t="str">
        <f t="shared" si="10"/>
        <v>2024-03-06</v>
      </c>
      <c r="BH65" s="69" t="str">
        <f t="shared" si="11"/>
        <v>No Keywords in Git</v>
      </c>
    </row>
    <row r="66" spans="1:67" s="59" customFormat="1" ht="14.25" customHeight="1">
      <c r="A66" s="59">
        <v>65</v>
      </c>
      <c r="B66" s="59" t="s">
        <v>307</v>
      </c>
      <c r="D66" s="60"/>
      <c r="E66" s="61"/>
      <c r="F66" s="62"/>
      <c r="G66" s="63"/>
      <c r="H66" s="62"/>
      <c r="I66" s="62"/>
      <c r="J66" s="62"/>
      <c r="K66" s="61"/>
      <c r="L66" s="62"/>
      <c r="M66" s="62"/>
      <c r="N66" s="61"/>
      <c r="O66" s="62"/>
      <c r="P66" s="62"/>
      <c r="Q66" s="61"/>
      <c r="R66" s="62"/>
      <c r="S66" s="62"/>
      <c r="T66" s="62"/>
      <c r="U66" s="63"/>
      <c r="V66" s="62"/>
      <c r="W66" s="62"/>
      <c r="X66" s="62"/>
      <c r="Y66" s="61"/>
      <c r="Z66" s="62"/>
      <c r="AA66" s="62"/>
      <c r="AB66" s="61"/>
      <c r="AC66" s="62"/>
      <c r="AD66" s="62"/>
      <c r="AE66" s="62"/>
      <c r="AF66" s="62"/>
      <c r="AG66" s="62"/>
      <c r="AH66" s="64"/>
      <c r="AJ66" s="77"/>
      <c r="AL66" s="65"/>
      <c r="AM66" s="64"/>
      <c r="AN66" s="64"/>
      <c r="AO66" s="59" t="s">
        <v>62</v>
      </c>
      <c r="AQ66" s="65"/>
      <c r="AR66" s="59" t="s">
        <v>63</v>
      </c>
      <c r="AS66" s="66" t="s">
        <v>62</v>
      </c>
      <c r="AT66" s="66"/>
      <c r="AU66" s="66"/>
      <c r="AV66" s="67">
        <v>45306</v>
      </c>
      <c r="AW66" s="68" t="s">
        <v>308</v>
      </c>
      <c r="BB66" s="68" t="e">
        <f t="shared" si="5"/>
        <v>#VALUE!</v>
      </c>
      <c r="BC66" s="59" t="e">
        <f t="shared" si="14"/>
        <v>#VALUE!</v>
      </c>
      <c r="BD66" s="69" t="str">
        <f t="shared" si="3"/>
        <v>No Git-Repo</v>
      </c>
      <c r="BE66" s="69"/>
      <c r="BF66" s="59" t="str">
        <f t="shared" si="9"/>
        <v>No Git-Repo</v>
      </c>
      <c r="BG66" s="59" t="str">
        <f t="shared" si="10"/>
        <v>No Git-Repo</v>
      </c>
      <c r="BH66" s="69" t="str">
        <f t="shared" si="11"/>
        <v>No Git-Repo</v>
      </c>
    </row>
    <row r="67" spans="1:67" s="59" customFormat="1" ht="14.25" customHeight="1">
      <c r="A67" s="59">
        <v>66</v>
      </c>
      <c r="B67" s="59" t="s">
        <v>309</v>
      </c>
      <c r="C67" s="59" t="s">
        <v>310</v>
      </c>
      <c r="D67" s="60"/>
      <c r="E67" s="61"/>
      <c r="F67" s="62"/>
      <c r="G67" s="63"/>
      <c r="H67" s="62"/>
      <c r="I67" s="62"/>
      <c r="J67" s="62"/>
      <c r="K67" s="61"/>
      <c r="L67" s="62"/>
      <c r="M67" s="62"/>
      <c r="N67" s="61"/>
      <c r="O67" s="62"/>
      <c r="P67" s="62"/>
      <c r="Q67" s="61"/>
      <c r="R67" s="7"/>
      <c r="S67" s="62"/>
      <c r="T67" s="62"/>
      <c r="U67" s="63"/>
      <c r="V67" s="62"/>
      <c r="W67" s="62"/>
      <c r="X67" s="62"/>
      <c r="Y67" s="61"/>
      <c r="Z67" s="62"/>
      <c r="AA67" s="62"/>
      <c r="AB67" s="61"/>
      <c r="AC67" s="62"/>
      <c r="AD67" s="62"/>
      <c r="AE67" s="62"/>
      <c r="AF67" s="62"/>
      <c r="AG67" s="62"/>
      <c r="AH67" s="64"/>
      <c r="AJ67" s="77"/>
      <c r="AL67" s="65"/>
      <c r="AM67" s="64"/>
      <c r="AN67" s="64"/>
      <c r="AO67" s="59" t="s">
        <v>62</v>
      </c>
      <c r="AQ67" s="65"/>
      <c r="AR67" s="59" t="s">
        <v>72</v>
      </c>
      <c r="AS67" s="66" t="s">
        <v>62</v>
      </c>
      <c r="AT67" s="66"/>
      <c r="AU67" s="66"/>
      <c r="AV67" s="67">
        <v>45306</v>
      </c>
      <c r="AY67" s="68" t="s">
        <v>311</v>
      </c>
      <c r="AZ67" s="59" t="s">
        <v>84</v>
      </c>
      <c r="BB67" s="68" t="str">
        <f t="shared" si="5"/>
        <v>https://api.github.com/repos/weblyzard/streaming-sparql</v>
      </c>
      <c r="BC67" s="59" t="str">
        <f t="shared" si="14"/>
        <v>{"id":101477481,"node_id":"MDEwOlJlcG9zaXRvcnkxMDE0Nzc0ODE=","name":"streaming-sparql","full_name":"weblyzard/streaming-sparql","private":false,"owner":{"login":"weblyzard","id":8412981,"node_id":"MDEyOk9yZ2FuaXphdGlvbjg0MTI5ODE=","avatar_url":"https://avatars.githubusercontent.com/u/8412981?v=4","gravatar_id":"","url":"https://api.github.com/users/weblyzard","html_url":"https://github.com/weblyzard","followers_url":"https://api.github.com/users/weblyzard/followers","following_url":"https://api.github.com/users/weblyzard/following{/other_user}","gists_url":"https://api.github.com/users/weblyzard/gists{/gist_id}","starred_url":"https://api.github.com/users/weblyzard/starred{/owner}{/repo}","subscriptions_url":"https://api.github.com/users/weblyzard/subscriptions","organizations_url":"https://api.github.com/users/weblyzard/orgs","repos_url":"https://api.github.com/users/weblyzard/repos","events_url":"https://api.github.com/users/weblyzard/events{/privacy}","received_events_url":"https://api.github.com/users/weblyzard/received_events","type":"Organization","site_admin":false},"html_url":"https://github.com/weblyzard/streaming-sparql","description":"Cross-server SPARQL query library with support for incremental, streaming result processing.","fork":false,"url":"https://api.github.com/repos/weblyzard/streaming-sparql","forks_url":"https://api.github.com/repos/weblyzard/streaming-sparql/forks","keys_url":"https://api.github.com/repos/weblyzard/streaming-sparql/keys{/key_id}","collaborators_url":"https://api.github.com/repos/weblyzard/streaming-sparql/collaborators{/collaborator}","teams_url":"https://api.github.com/repos/weblyzard/streaming-sparql/teams","hooks_url":"https://api.github.com/repos/weblyzard/streaming-sparql/hooks","issue_events_url":"https://api.github.com/repos/weblyzard/streaming-sparql/issues/events{/number}","events_url":"https://api.github.com/repos/weblyzard/streaming-sparql/events","assignees_url":"https://api.github.com/repos/weblyzard/streaming-sparql/assignees{/user}","branches_url":"https://api.github.com/repos/weblyzard/streaming-sparql/branches{/branch}","tags_url":"https://api.github.com/repos/weblyzard/streaming-sparql/tags","blobs_url":"https://api.github.com/repos/weblyzard/streaming-sparql/git/blobs{/sha}","git_tags_url":"https://api.github.com/repos/weblyzard/streaming-sparql/git/tags{/sha}","git_refs_url":"https://api.github.com/repos/weblyzard/streaming-sparql/git/refs{/sha}","trees_url":"https://api.github.com/repos/weblyzard/streaming-sparql/git/trees{/sha}","statuses_url":"https://api.github.com/repos/weblyzard/streaming-sparql/statuses/{sha}","languages_url":"https://api.github.com/repos/weblyzard/streaming-sparql/languages","stargazers_url":"https://api.github.com/repos/weblyzard/streaming-sparql/stargazers","contributors_url":"https://api.github.com/repos/weblyzard/streaming-sparql/contributors","subscribers_url":"https://api.github.com/repos/weblyzard/streaming-sparql/subscribers","subscription_url":"https://api.github.com/repos/weblyzard/streaming-sparql/subscription","commits_url":"https://api.github.com/repos/weblyzard/streaming-sparql/commits{/sha}","git_commits_url":"https://api.github.com/repos/weblyzard/streaming-sparql/git/commits{/sha}","comments_url":"https://api.github.com/repos/weblyzard/streaming-sparql/comments{/number}","issue_comment_url":"https://api.github.com/repos/weblyzard/streaming-sparql/issues/comments{/number}","contents_url":"https://api.github.com/repos/weblyzard/streaming-sparql/contents/{+path}","compare_url":"https://api.github.com/repos/weblyzard/streaming-sparql/compare/{base}...{head}","merges_url":"https://api.github.com/repos/weblyzard/streaming-sparql/merges","archive_url":"https://api.github.com/repos/weblyzard/streaming-sparql/{archive_format}{/ref}","downloads_url":"https://api.github.com/repos/weblyzard/streaming-sparql/downloads","issues_url":"https://api.github.com/repos/weblyzard/streaming-sparql/issues{/number}","pulls_url":"https://api.github.com/repos/weblyzard/streaming-sparql/pulls{/number}","milestones_url":"https://api.github.com/repos/weblyzard/streaming-sparql/milestones{/number}","notifications_url":"https://api.github.com/repos/weblyzard/streaming-sparql/notifications{?since,all,participating}","labels_url":"https://api.github.com/repos/weblyzard/streaming-sparql/labels{/name}","releases_url":"https://api.github.com/repos/weblyzard/streaming-sparql/releases{/id}","deployments_url":"https://api.github.com/repos/weblyzard/streaming-sparql/deployments","created_at":"2017-08-26T09:53:49Z","updated_at":"2022-05-23T08:15:54Z","pushed_at":"2022-05-24T07:06:19Z","git_url":"git://github.com/weblyzard/streaming-sparql.git","ssh_url":"git@github.com:weblyzard/streaming-sparql.git","clone_url":"https://github.com/weblyzard/streaming-sparql.git","svn_url":"https://github.com/weblyzard/streaming-sparql","homepage":"","size":142,"stargazers_count":5,"watchers_count":5,"language":"Java","has_issues":true,"has_projects":true,"has_downloads":true,"has_wiki":true,"has_pages":false,"has_discussions":false,"forks_count":0,"mirror_url":null,"archived":false,"disabled":false,"open_issues_count":0,"license":{"key":"apache-2.0","name":"Apache License 2.0","spdx_id":"Apache-2.0","url":"https://api.github.com/licenses/apache-2.0","node_id":"MDc6TGljZW5zZTI="},"allow_forking":true,"is_template":false,"web_commit_signoff_required":false,"topics":[],"visibility":"public","forks":0,"open_issues":0,"watchers":5,"default_branch":"master","temp_clone_token":null,"custom_properties":{},"organization":{"login":"weblyzard","id":8412981,"node_id":"MDEyOk9yZ2FuaXphdGlvbjg0MTI5ODE=","avatar_url":"https://avatars.githubusercontent.com/u/8412981?v=4","gravatar_id":"","url":"https://api.github.com/users/weblyzard","html_url":"https://github.com/weblyzard","followers_url":"https://api.github.com/users/weblyzard/followers","following_url":"https://api.github.com/users/weblyzard/following{/other_user}","gists_url":"https://api.github.com/users/weblyzard/gists{/gist_id}","starred_url":"https://api.github.com/users/weblyzard/starred{/owner}{/repo}","subscriptions_url":"https://api.github.com/users/weblyzard/subscriptions","organizations_url":"https://api.github.com/users/weblyzard/orgs","repos_url":"https://api.github.com/users/weblyzard/repos","events_url":"https://api.github.com/users/weblyzard/events{/privacy}","received_events_url":"https://api.github.com/users/weblyzard/received_events","type":"Organization","site_admin":false},"network_count":0,"subscribers_count":14}</v>
      </c>
      <c r="BD67" s="69" t="str">
        <f t="shared" si="3"/>
        <v>Cross-server SPARQL query library with support for incremental, streaming result processing.</v>
      </c>
      <c r="BE67" s="69"/>
      <c r="BF67" s="59" t="str">
        <f t="shared" ref="BF67:BF93" si="15">IF(ISERROR(BC67), "No Git-Repo", IF(ISERR(SEARCH("license"":null", BC67)),LEFT(RIGHT($BC67,LEN($BC67)-SEARCH("license",$BC67)- 16),FIND("""",RIGHT($BC67,LEN($BC67)-SEARCH("license",$BC67)- 16))-1),"No License"))</f>
        <v>apache-2.0</v>
      </c>
      <c r="BG67" s="59" t="str">
        <f t="shared" ref="BG67:BG93" si="16">IF(ISERROR(BC67), "No Git-Repo", LEFT(RIGHT($BC67,LEN($BC67)-SEARCH("updated_at",$BC67)- 12),FIND("""",RIGHT($BC67,LEN($BC67)-SEARCH("updated_at",$BC67)- 22))-1))</f>
        <v>2022-05-23</v>
      </c>
      <c r="BH67" s="69" t="str">
        <f t="shared" ref="BH67:BH93" si="17">IF(ISERROR(BC67), "No Git-Repo", IF(ISERR(SEARCH("topics"":[]",BC67)),SUBSTITUTE(SUBSTITUTE(LEFT(RIGHT(BC67,LEN(BC67)-SEARCH("topics"":[",BC67)-8), SEARCH("],",RIGHT(BC67,LEN(BC67)-SEARCH("topics"":[",BC67)-8))-1), """", ""), ",",", "),"No Keywords in Git"))</f>
        <v>No Keywords in Git</v>
      </c>
    </row>
    <row r="68" spans="1:67" s="59" customFormat="1" ht="14.25" customHeight="1">
      <c r="A68" s="59">
        <v>67</v>
      </c>
      <c r="B68" s="59" t="s">
        <v>312</v>
      </c>
      <c r="C68" s="59" t="s">
        <v>313</v>
      </c>
      <c r="D68" s="60"/>
      <c r="E68" s="61"/>
      <c r="F68" s="62"/>
      <c r="G68" s="63"/>
      <c r="H68" s="62"/>
      <c r="I68" s="62"/>
      <c r="J68" s="62"/>
      <c r="K68" s="61"/>
      <c r="L68" s="62"/>
      <c r="M68" s="62"/>
      <c r="N68" s="61"/>
      <c r="O68" s="62"/>
      <c r="P68" s="62"/>
      <c r="Q68" s="61"/>
      <c r="R68" s="62"/>
      <c r="S68" s="62"/>
      <c r="T68" s="62" t="s">
        <v>62</v>
      </c>
      <c r="U68" s="63"/>
      <c r="V68" s="62"/>
      <c r="W68" s="62"/>
      <c r="X68" s="62"/>
      <c r="Y68" s="61"/>
      <c r="Z68" s="62"/>
      <c r="AA68" s="62"/>
      <c r="AB68" s="61"/>
      <c r="AC68" s="62" t="s">
        <v>62</v>
      </c>
      <c r="AD68" s="62"/>
      <c r="AE68" s="62"/>
      <c r="AF68" s="62"/>
      <c r="AG68" s="62"/>
      <c r="AH68" s="64"/>
      <c r="AJ68" s="77"/>
      <c r="AL68" s="65"/>
      <c r="AM68" s="64"/>
      <c r="AN68" s="64"/>
      <c r="AQ68" s="65"/>
      <c r="AR68" s="59" t="s">
        <v>63</v>
      </c>
      <c r="AS68" s="66" t="s">
        <v>62</v>
      </c>
      <c r="AT68" s="66"/>
      <c r="AU68" s="66"/>
      <c r="AV68" s="67">
        <v>45306</v>
      </c>
      <c r="AW68" s="68" t="s">
        <v>314</v>
      </c>
      <c r="AY68" s="68"/>
      <c r="BA68" s="68" t="s">
        <v>315</v>
      </c>
      <c r="BB68" s="68" t="e">
        <f t="shared" ref="BB68:BB121" si="18">_xlfn.CONCAT("https://api.github.com/repos/",RIGHT(AY68,LEN(AY68)-SEARCH("github.com/",AY68)-10))</f>
        <v>#VALUE!</v>
      </c>
      <c r="BC68" s="59" t="e">
        <f t="shared" si="14"/>
        <v>#VALUE!</v>
      </c>
      <c r="BD68" s="69" t="str">
        <f t="shared" ref="BD68:BD121" si="19">IF(ISERROR(BC68), IF(ISBLANK(BE68),"No Git-Repo", BE68), LEFT(RIGHT($BC68,LEN($BC68)-SEARCH("description",$BC68)- 13),FIND("""",RIGHT($BC68,LEN($BC68)-SEARCH("description",$BC68)- 13))-1))</f>
        <v>No Git-Repo</v>
      </c>
      <c r="BE68" s="69"/>
      <c r="BF68" s="59" t="str">
        <f t="shared" si="15"/>
        <v>No Git-Repo</v>
      </c>
      <c r="BG68" s="59" t="str">
        <f t="shared" si="16"/>
        <v>No Git-Repo</v>
      </c>
      <c r="BH68" s="69" t="str">
        <f t="shared" si="17"/>
        <v>No Git-Repo</v>
      </c>
    </row>
    <row r="69" spans="1:67" s="59" customFormat="1" ht="14.25" customHeight="1">
      <c r="A69" s="59">
        <v>68</v>
      </c>
      <c r="B69" s="59" t="s">
        <v>316</v>
      </c>
      <c r="C69" s="59" t="s">
        <v>317</v>
      </c>
      <c r="D69" s="60" t="s">
        <v>62</v>
      </c>
      <c r="E69" s="61"/>
      <c r="F69" s="62"/>
      <c r="G69" s="63"/>
      <c r="H69" s="62"/>
      <c r="I69" s="62" t="s">
        <v>62</v>
      </c>
      <c r="J69" s="62"/>
      <c r="K69" s="61"/>
      <c r="L69" s="62"/>
      <c r="M69" s="62"/>
      <c r="N69" s="61"/>
      <c r="O69" s="62"/>
      <c r="P69" s="62"/>
      <c r="Q69" s="61"/>
      <c r="R69" s="62"/>
      <c r="S69" s="62"/>
      <c r="T69" s="62"/>
      <c r="U69" s="63"/>
      <c r="V69" s="62"/>
      <c r="W69" s="62"/>
      <c r="X69" s="62"/>
      <c r="Y69" s="61"/>
      <c r="Z69" s="62"/>
      <c r="AA69" s="62"/>
      <c r="AB69" s="61"/>
      <c r="AC69" s="62"/>
      <c r="AD69" s="62"/>
      <c r="AE69" s="62"/>
      <c r="AF69" s="62"/>
      <c r="AG69" s="62"/>
      <c r="AH69" s="64"/>
      <c r="AJ69" s="77"/>
      <c r="AL69" s="65"/>
      <c r="AM69" s="64"/>
      <c r="AN69" s="64"/>
      <c r="AQ69" s="65"/>
      <c r="AR69" s="59" t="s">
        <v>63</v>
      </c>
      <c r="AS69" s="66" t="s">
        <v>62</v>
      </c>
      <c r="AT69" s="66"/>
      <c r="AU69" s="66"/>
      <c r="AV69" s="67">
        <v>45306</v>
      </c>
      <c r="AW69" s="68" t="s">
        <v>318</v>
      </c>
      <c r="AY69" s="68" t="s">
        <v>319</v>
      </c>
      <c r="BA69" s="68" t="s">
        <v>320</v>
      </c>
      <c r="BB69" s="68" t="str">
        <f t="shared" si="18"/>
        <v>https://api.github.com/repos/liza183/vizbrick</v>
      </c>
      <c r="BC69" s="59" t="str">
        <f t="shared" si="14"/>
        <v>{"id":467260931,"node_id":"R_kgDOG9nWAw","name":"vizbrick","full_name":"liza183/vizbrick","private":false,"owner":{"login":"liza183","id":5261761,"node_id":"MDQ6VXNlcjUyNjE3NjE=","avatar_url":"https://avatars.githubusercontent.com/u/5261761?v=4","gravatar_id":"","url":"https://api.github.com/users/liza183","html_url":"https://github.com/liza183","followers_url":"https://api.github.com/users/liza183/followers","following_url":"https://api.github.com/users/liza183/following{/other_user}","gists_url":"https://api.github.com/users/liza183/gists{/gist_id}","starred_url":"https://api.github.com/users/liza183/starred{/owner}{/repo}","subscriptions_url":"https://api.github.com/users/liza183/subscriptions","organizations_url":"https://api.github.com/users/liza183/orgs","repos_url":"https://api.github.com/users/liza183/repos","events_url":"https://api.github.com/users/liza183/events{/privacy}","received_events_url":"https://api.github.com/users/liza183/received_events","type":"User","site_admin":false},"html_url":"https://github.com/liza183/vizbrick","description":null,"fork":false,"url":"https://api.github.com/repos/liza183/vizbrick","forks_url":"https://api.github.com/repos/liza183/vizbrick/forks","keys_url":"https://api.github.com/repos/liza183/vizbrick/keys{/key_id}","collaborators_url":"https://api.github.com/repos/liza183/vizbrick/collaborators{/collaborator}","teams_url":"https://api.github.com/repos/liza183/vizbrick/teams","hooks_url":"https://api.github.com/repos/liza183/vizbrick/hooks","issue_events_url":"https://api.github.com/repos/liza183/vizbrick/issues/events{/number}","events_url":"https://api.github.com/repos/liza183/vizbrick/events","assignees_url":"https://api.github.com/repos/liza183/vizbrick/assignees{/user}","branches_url":"https://api.github.com/repos/liza183/vizbrick/branches{/branch}","tags_url":"https://api.github.com/repos/liza183/vizbrick/tags","blobs_url":"https://api.github.com/repos/liza183/vizbrick/git/blobs{/sha}","git_tags_url":"https://api.github.com/repos/liza183/vizbrick/git/tags{/sha}","git_refs_url":"https://api.github.com/repos/liza183/vizbrick/git/refs{/sha}","trees_url":"https://api.github.com/repos/liza183/vizbrick/git/trees{/sha}","statuses_url":"https://api.github.com/repos/liza183/vizbrick/statuses/{sha}","languages_url":"https://api.github.com/repos/liza183/vizbrick/languages","stargazers_url":"https://api.github.com/repos/liza183/vizbrick/stargazers","contributors_url":"https://api.github.com/repos/liza183/vizbrick/contributors","subscribers_url":"https://api.github.com/repos/liza183/vizbrick/subscribers","subscription_url":"https://api.github.com/repos/liza183/vizbrick/subscription","commits_url":"https://api.github.com/repos/liza183/vizbrick/commits{/sha}","git_commits_url":"https://api.github.com/repos/liza183/vizbrick/git/commits{/sha}","comments_url":"https://api.github.com/repos/liza183/vizbrick/comments{/number}","issue_comment_url":"https://api.github.com/repos/liza183/vizbrick/issues/comments{/number}","contents_url":"https://api.github.com/repos/liza183/vizbrick/contents/{+path}","compare_url":"https://api.github.com/repos/liza183/vizbrick/compare/{base}...{head}","merges_url":"https://api.github.com/repos/liza183/vizbrick/merges","archive_url":"https://api.github.com/repos/liza183/vizbrick/{archive_format}{/ref}","downloads_url":"https://api.github.com/repos/liza183/vizbrick/downloads","issues_url":"https://api.github.com/repos/liza183/vizbrick/issues{/number}","pulls_url":"https://api.github.com/repos/liza183/vizbrick/pulls{/number}","milestones_url":"https://api.github.com/repos/liza183/vizbrick/milestones{/number}","notifications_url":"https://api.github.com/repos/liza183/vizbrick/notifications{?since,all,participating}","labels_url":"https://api.github.com/repos/liza183/vizbrick/labels{/name}","releases_url":"https://api.github.com/repos/liza183/vizbrick/releases{/id}","deployments_url":"https://api.github.com/repos/liza183/vizbrick/deployments","created_at":"2022-03-07T21:11:42Z","updated_at":"2024-03-08T19:10:53Z","pushed_at":"2023-06-01T17:23:34Z","git_url":"git://github.com/liza183/vizbrick.git","ssh_url":"git@github.com:liza183/vizbrick.git","clone_url":"https://github.com/liza183/vizbrick.git","svn_url":"https://github.com/liza183/vizbrick","homepage":null,"size":4776,"stargazers_count":7,"watchers_count":7,"language":"Jupyter Notebook","has_issues":true,"has_projects":true,"has_downloads":true,"has_wiki":true,"has_pages":false,"has_discussions":false,"forks_count":0,"mirror_url":null,"archived":false,"disabled":false,"open_issues_count":0,"license":null,"allow_forking":true,"is_template":false,"web_commit_signoff_required":false,"topics":[],"visibility":"public","forks":0,"open_issues":0,"watchers":7,"default_branch":"main","temp_clone_token":null,"network_count":0,"subscribers_count":1}</v>
      </c>
      <c r="BD69" s="69" t="str">
        <f t="shared" si="19"/>
        <v>ull,</v>
      </c>
      <c r="BE69" s="69"/>
      <c r="BF69" s="59" t="str">
        <f t="shared" si="15"/>
        <v>No License</v>
      </c>
      <c r="BG69" s="59" t="str">
        <f t="shared" si="16"/>
        <v>2024-03-08</v>
      </c>
      <c r="BH69" s="69" t="str">
        <f t="shared" si="17"/>
        <v>No Keywords in Git</v>
      </c>
    </row>
    <row r="70" spans="1:67" s="59" customFormat="1" ht="14.25" customHeight="1">
      <c r="A70" s="59">
        <v>69</v>
      </c>
      <c r="B70" s="59" t="s">
        <v>321</v>
      </c>
      <c r="C70" s="59" t="s">
        <v>322</v>
      </c>
      <c r="D70" s="60"/>
      <c r="E70" s="61" t="s">
        <v>62</v>
      </c>
      <c r="F70" s="62"/>
      <c r="G70" s="63"/>
      <c r="H70" s="62"/>
      <c r="I70" s="62"/>
      <c r="J70" s="62"/>
      <c r="K70" s="61"/>
      <c r="L70" s="62"/>
      <c r="M70" s="62"/>
      <c r="N70" s="61"/>
      <c r="O70" s="62"/>
      <c r="P70" s="62"/>
      <c r="Q70" s="61"/>
      <c r="R70" s="62"/>
      <c r="S70" s="62"/>
      <c r="T70" s="62"/>
      <c r="U70" s="63"/>
      <c r="V70" s="62"/>
      <c r="W70" s="62"/>
      <c r="X70" s="62"/>
      <c r="Y70" s="61"/>
      <c r="Z70" s="62"/>
      <c r="AA70" s="62"/>
      <c r="AB70" s="61"/>
      <c r="AC70" s="62" t="s">
        <v>62</v>
      </c>
      <c r="AD70" s="62"/>
      <c r="AE70" s="62"/>
      <c r="AF70" s="62"/>
      <c r="AG70" s="62"/>
      <c r="AH70" s="64"/>
      <c r="AJ70" s="77"/>
      <c r="AL70" s="65"/>
      <c r="AM70" s="64"/>
      <c r="AN70" s="64"/>
      <c r="AQ70" s="65"/>
      <c r="AR70" s="59" t="s">
        <v>63</v>
      </c>
      <c r="AS70" s="66" t="s">
        <v>62</v>
      </c>
      <c r="AT70" s="66"/>
      <c r="AU70" s="66"/>
      <c r="AV70" s="67"/>
      <c r="AW70" s="68" t="s">
        <v>323</v>
      </c>
      <c r="AY70" s="68" t="s">
        <v>324</v>
      </c>
      <c r="AZ70" s="59" t="s">
        <v>78</v>
      </c>
      <c r="BA70" s="68" t="s">
        <v>325</v>
      </c>
      <c r="BB70" s="68" t="str">
        <f t="shared" si="18"/>
        <v>https://api.github.com/repos/AlbertoZerbinati/sentag</v>
      </c>
      <c r="BC70" s="59" t="str">
        <f t="shared" si="14"/>
        <v>{"id":351579877,"node_id":"MDEwOlJlcG9zaXRvcnkzNTE1Nzk4Nzc=","name":"sentag","full_name":"AlbertoZerbinati/sentag","private":false,"owner":{"login":"AlbertoZerbinati","id":44242851,"node_id":"MDQ6VXNlcjQ0MjQyODUx","avatar_url":"https://avatars.githubusercontent.com/u/44242851?v=4","gravatar_id":"","url":"https://api.github.com/users/AlbertoZerbinati","html_url":"https://github.com/AlbertoZerbinati","followers_url":"https://api.github.com/users/AlbertoZerbinati/followers","following_url":"https://api.github.com/users/AlbertoZerbinati/following{/other_user}","gists_url":"https://api.github.com/users/AlbertoZerbinati/gists{/gist_id}","starred_url":"https://api.github.com/users/AlbertoZerbinati/starred{/owner}{/repo}","subscriptions_url":"https://api.github.com/users/AlbertoZerbinati/subscriptions","organizations_url":"https://api.github.com/users/AlbertoZerbinati/orgs","repos_url":"https://api.github.com/users/AlbertoZerbinati/repos","events_url":"https://api.github.com/users/AlbertoZerbinati/events{/privacy}","received_events_url":"https://api.github.com/users/AlbertoZerbinati/received_events","type":"User","site_admin":false},"html_url":"https://github.com/AlbertoZerbinati/sentag","description":"Tesi triennale Alberto Zerbinati, Simone Mosco. Relatore prof. Andrea Loreggia. @unipd","fork":false,"url":"https://api.github.com/repos/AlbertoZerbinati/sentag","forks_url":"https://api.github.com/repos/AlbertoZerbinati/sentag/forks","keys_url":"https://api.github.com/repos/AlbertoZerbinati/sentag/keys{/key_id}","collaborators_url":"https://api.github.com/repos/AlbertoZerbinati/sentag/collaborators{/collaborator}","teams_url":"https://api.github.com/repos/AlbertoZerbinati/sentag/teams","hooks_url":"https://api.github.com/repos/AlbertoZerbinati/sentag/hooks","issue_events_url":"https://api.github.com/repos/AlbertoZerbinati/sentag/issues/events{/number}","events_url":"https://api.github.com/repos/AlbertoZerbinati/sentag/events","assignees_url":"https://api.github.com/repos/AlbertoZerbinati/sentag/assignees{/user}","branches_url":"https://api.github.com/repos/AlbertoZerbinati/sentag/branches{/branch}","tags_url":"https://api.github.com/repos/AlbertoZerbinati/sentag/tags","blobs_url":"https://api.github.com/repos/AlbertoZerbinati/sentag/git/blobs{/sha}","git_tags_url":"https://api.github.com/repos/AlbertoZerbinati/sentag/git/tags{/sha}","git_refs_url":"https://api.github.com/repos/AlbertoZerbinati/sentag/git/refs{/sha}","trees_url":"https://api.github.com/repos/AlbertoZerbinati/sentag/git/trees{/sha}","statuses_url":"https://api.github.com/repos/AlbertoZerbinati/sentag/statuses/{sha}","languages_url":"https://api.github.com/repos/AlbertoZerbinati/sentag/languages","stargazers_url":"https://api.github.com/repos/AlbertoZerbinati/sentag/stargazers","contributors_url":"https://api.github.com/repos/AlbertoZerbinati/sentag/contributors","subscribers_url":"https://api.github.com/repos/AlbertoZerbinati/sentag/subscribers","subscription_url":"https://api.github.com/repos/AlbertoZerbinati/sentag/subscription","commits_url":"https://api.github.com/repos/AlbertoZerbinati/sentag/commits{/sha}","git_commits_url":"https://api.github.com/repos/AlbertoZerbinati/sentag/git/commits{/sha}","comments_url":"https://api.github.com/repos/AlbertoZerbinati/sentag/comments{/number}","issue_comment_url":"https://api.github.com/repos/AlbertoZerbinati/sentag/issues/comments{/number}","contents_url":"https://api.github.com/repos/AlbertoZerbinati/sentag/contents/{+path}","compare_url":"https://api.github.com/repos/AlbertoZerbinati/sentag/compare/{base}...{head}","merges_url":"https://api.github.com/repos/AlbertoZerbinati/sentag/merges","archive_url":"https://api.github.com/repos/AlbertoZerbinati/sentag/{archive_format}{/ref}","downloads_url":"https://api.github.com/repos/AlbertoZerbinati/sentag/downloads","issues_url":"https://api.github.com/repos/AlbertoZerbinati/sentag/issues{/number}","pulls_url":"https://api.github.com/repos/AlbertoZerbinati/sentag/pulls{/number}","milestones_url":"https://api.github.com/repos/AlbertoZerbinati/sentag/milestones{/number}","notifications_url":"https://api.github.com/repos/AlbertoZerbinati/sentag/notifications{?since,all,participating}","labels_url":"https://api.github.com/repos/AlbertoZerbinati/sentag/labels{/name}","releases_url":"https://api.github.com/repos/AlbertoZerbinati/sentag/releases{/id}","deployments_url":"https://api.github.com/repos/AlbertoZerbinati/sentag/deployments","created_at":"2021-03-25T21:25:16Z","updated_at":"2022-11-29T12:26:25Z","pushed_at":"2022-11-28T06:56:42Z","git_url":"git://github.com/AlbertoZerbinati/sentag.git","ssh_url":"git@github.com:AlbertoZerbinati/sentag.git","clone_url":"https://github.com/AlbertoZerbinati/sentag.git","svn_url":"https://github.com/AlbertoZerbinati/sentag","homepage":"","size":20024,"stargazers_count":5,"watchers_count":5,"language":"JavaScript","has_issues":true,"has_projects":true,"has_downloads":true,"has_wiki":false,"has_pages":false,"has_discussions":false,"forks_count":3,"mirror_url":null,"archived":false,"disabled":false,"open_issues_count":1,"license":{"key":"mit","name":"MIT License","spdx_id":"MIT","url":"https://api.github.com/licenses/mit","node_id":"MDc6TGljZW5zZTEz"},"allow_forking":true,"is_template":false,"web_commit_signoff_required":false,"topics":["django","legal-analytics","tags","vuejs"],"visibility":"public","forks":3,"open_issues":1,"watchers":5,"default_branch":"main","temp_clone_token":null,"network_count":3,"subscribers_count":3}</v>
      </c>
      <c r="BD70" s="69" t="str">
        <f t="shared" si="19"/>
        <v>Tesi triennale Alberto Zerbinati, Simone Mosco. Relatore prof. Andrea Loreggia. @unipd</v>
      </c>
      <c r="BE70" s="69"/>
      <c r="BF70" s="59" t="str">
        <f t="shared" si="15"/>
        <v>mit</v>
      </c>
      <c r="BG70" s="59" t="str">
        <f t="shared" si="16"/>
        <v>2022-11-29</v>
      </c>
      <c r="BH70" s="69" t="str">
        <f t="shared" si="17"/>
        <v>django, legal-analytics, tags, vuejs</v>
      </c>
    </row>
    <row r="71" spans="1:67" s="59" customFormat="1" ht="14.25" customHeight="1">
      <c r="A71" s="59">
        <v>70</v>
      </c>
      <c r="B71" s="59" t="s">
        <v>326</v>
      </c>
      <c r="C71" s="59" t="s">
        <v>327</v>
      </c>
      <c r="D71" s="60"/>
      <c r="E71" s="61"/>
      <c r="F71" s="62"/>
      <c r="G71" s="63"/>
      <c r="H71" s="62"/>
      <c r="I71" s="62"/>
      <c r="J71" s="62"/>
      <c r="K71" s="61"/>
      <c r="L71" s="62"/>
      <c r="M71" s="62"/>
      <c r="N71" s="61"/>
      <c r="O71" s="62"/>
      <c r="P71" s="62"/>
      <c r="Q71" s="61"/>
      <c r="R71" s="62"/>
      <c r="S71" s="62"/>
      <c r="T71" s="62"/>
      <c r="U71" s="63"/>
      <c r="V71" s="62"/>
      <c r="W71" s="62"/>
      <c r="X71" s="62"/>
      <c r="Y71" s="61" t="s">
        <v>62</v>
      </c>
      <c r="Z71" s="62"/>
      <c r="AA71" s="62"/>
      <c r="AB71" s="61"/>
      <c r="AC71" s="62"/>
      <c r="AD71" s="62"/>
      <c r="AE71" s="62"/>
      <c r="AF71" s="62"/>
      <c r="AG71" s="62"/>
      <c r="AH71" s="64"/>
      <c r="AJ71" s="77"/>
      <c r="AL71" s="65"/>
      <c r="AM71" s="64"/>
      <c r="AN71" s="64"/>
      <c r="AQ71" s="65"/>
      <c r="AR71" s="59" t="s">
        <v>72</v>
      </c>
      <c r="AS71" s="66" t="s">
        <v>62</v>
      </c>
      <c r="AT71" s="66"/>
      <c r="AU71" s="66"/>
      <c r="AV71" s="67"/>
      <c r="AY71" s="68" t="s">
        <v>328</v>
      </c>
      <c r="AZ71" s="59" t="s">
        <v>84</v>
      </c>
      <c r="BA71" s="68" t="s">
        <v>329</v>
      </c>
      <c r="BB71" s="68" t="str">
        <f t="shared" si="18"/>
        <v>https://api.github.com/repos/YannisTzitzikas/FS2KG</v>
      </c>
      <c r="BC71" s="59" t="str">
        <f t="shared" si="14"/>
        <v>{"id":494804305,"node_id":"R_kgDOHX4dUQ","name":"FS2KG","full_name":"YannisTzitzikas/FS2KG","private":false,"owner":{"login":"YannisTzitzikas","id":33227647,"node_id":"MDQ6VXNlcjMzMjI3NjQ3","avatar_url":"https://avatars.githubusercontent.com/u/33227647?v=4","gravatar_id":"","url":"https://api.github.com/users/YannisTzitzikas","html_url":"https://github.com/YannisTzitzikas","followers_url":"https://api.github.com/users/YannisTzitzikas/followers","following_url":"https://api.github.com/users/YannisTzitzikas/following{/other_user}","gists_url":"https://api.github.com/users/YannisTzitzikas/gists{/gist_id}","starred_url":"https://api.github.com/users/YannisTzitzikas/starred{/owner}{/repo}","subscriptions_url":"https://api.github.com/users/YannisTzitzikas/subscriptions","organizations_url":"https://api.github.com/users/YannisTzitzikas/orgs","repos_url":"https://api.github.com/users/YannisTzitzikas/repos","events_url":"https://api.github.com/users/YannisTzitzikas/events{/privacy}","received_events_url":"https://api.github.com/users/YannisTzitzikas/received_events","type":"User","site_admin":false},"html_url":"https://github.com/YannisTzitzikas/FS2KG","description":"FS2KG: File System to Knowledge Graph","fork":false,"url":"https://api.github.com/repos/YannisTzitzikas/FS2KG","forks_url":"https://api.github.com/repos/YannisTzitzikas/FS2KG/forks","keys_url":"https://api.github.com/repos/YannisTzitzikas/FS2KG/keys{/key_id}","collaborators_url":"https://api.github.com/repos/YannisTzitzikas/FS2KG/collaborators{/collaborator}","teams_url":"https://api.github.com/repos/YannisTzitzikas/FS2KG/teams","hooks_url":"https://api.github.com/repos/YannisTzitzikas/FS2KG/hooks","issue_events_url":"https://api.github.com/repos/YannisTzitzikas/FS2KG/issues/events{/number}","events_url":"https://api.github.com/repos/YannisTzitzikas/FS2KG/events","assignees_url":"https://api.github.com/repos/YannisTzitzikas/FS2KG/assignees{/user}","branches_url":"https://api.github.com/repos/YannisTzitzikas/FS2KG/branches{/branch}","tags_url":"https://api.github.com/repos/YannisTzitzikas/FS2KG/tags","blobs_url":"https://api.github.com/repos/YannisTzitzikas/FS2KG/git/blobs{/sha}","git_tags_url":"https://api.github.com/repos/YannisTzitzikas/FS2KG/git/tags{/sha}","git_refs_url":"https://api.github.com/repos/YannisTzitzikas/FS2KG/git/refs{/sha}","trees_url":"https://api.github.com/repos/YannisTzitzikas/FS2KG/git/trees{/sha}","statuses_url":"https://api.github.com/repos/YannisTzitzikas/FS2KG/statuses/{sha}","languages_url":"https://api.github.com/repos/YannisTzitzikas/FS2KG/languages","stargazers_url":"https://api.github.com/repos/YannisTzitzikas/FS2KG/stargazers","contributors_url":"https://api.github.com/repos/YannisTzitzikas/FS2KG/contributors","subscribers_url":"https://api.github.com/repos/YannisTzitzikas/FS2KG/subscribers","subscription_url":"https://api.github.com/repos/YannisTzitzikas/FS2KG/subscription","commits_url":"https://api.github.com/repos/YannisTzitzikas/FS2KG/commits{/sha}","git_commits_url":"https://api.github.com/repos/YannisTzitzikas/FS2KG/git/commits{/sha}","comments_url":"https://api.github.com/repos/YannisTzitzikas/FS2KG/comments{/number}","issue_comment_url":"https://api.github.com/repos/YannisTzitzikas/FS2KG/issues/comments{/number}","contents_url":"https://api.github.com/repos/YannisTzitzikas/FS2KG/contents/{+path}","compare_url":"https://api.github.com/repos/YannisTzitzikas/FS2KG/compare/{base}...{head}","merges_url":"https://api.github.com/repos/YannisTzitzikas/FS2KG/merges","archive_url":"https://api.github.com/repos/YannisTzitzikas/FS2KG/{archive_format}{/ref}","downloads_url":"https://api.github.com/repos/YannisTzitzikas/FS2KG/downloads","issues_url":"https://api.github.com/repos/YannisTzitzikas/FS2KG/issues{/number}","pulls_url":"https://api.github.com/repos/YannisTzitzikas/FS2KG/pulls{/number}","milestones_url":"https://api.github.com/repos/YannisTzitzikas/FS2KG/milestones{/number}","notifications_url":"https://api.github.com/repos/YannisTzitzikas/FS2KG/notifications{?since,all,participating}","labels_url":"https://api.github.com/repos/YannisTzitzikas/FS2KG/labels{/name}","releases_url":"https://api.github.com/repos/YannisTzitzikas/FS2KG/releases{/id}","deployments_url":"https://api.github.com/repos/YannisTzitzikas/FS2KG/deployments","created_at":"2022-05-21T14:20:28Z","updated_at":"2022-06-24T13:02:24Z","pushed_at":"2022-08-30T11:17:51Z","git_url":"git://github.com/YannisTzitzikas/FS2KG.git","ssh_url":"git@github.com:YannisTzitzikas/FS2KG.git","clone_url":"https://github.com/YannisTzitzikas/FS2KG.git","svn_url":"https://github.com/YannisTzitzikas/FS2KG","homepage":null,"size":535,"stargazers_count":0,"watchers_count":0,"language":"Java","has_issues":true,"has_projects":true,"has_downloads":true,"has_wiki":true,"has_pages":false,"has_discussions":false,"forks_count":1,"mirror_url":null,"archived":false,"disabled":false,"open_issues_count":0,"license":null,"allow_forking":true,"is_template":false,"web_commit_signoff_required":false,"topics":[],"visibility":"public","forks":1,"open_issues":0,"watchers":0,"default_branch":"master","temp_clone_token":null,"network_count":1,"subscribers_count":2}</v>
      </c>
      <c r="BD71" s="69" t="str">
        <f t="shared" si="19"/>
        <v>FS2KG: File System to Knowledge Graph</v>
      </c>
      <c r="BE71" s="69"/>
      <c r="BF71" s="59" t="str">
        <f t="shared" si="15"/>
        <v>No License</v>
      </c>
      <c r="BG71" s="59" t="str">
        <f t="shared" si="16"/>
        <v>2022-06-24</v>
      </c>
      <c r="BH71" s="69" t="str">
        <f t="shared" si="17"/>
        <v>No Keywords in Git</v>
      </c>
    </row>
    <row r="72" spans="1:67" s="59" customFormat="1" ht="14.25" customHeight="1">
      <c r="A72" s="59">
        <v>71</v>
      </c>
      <c r="B72" s="59" t="s">
        <v>330</v>
      </c>
      <c r="C72" s="59" t="s">
        <v>331</v>
      </c>
      <c r="D72" s="60"/>
      <c r="E72" s="61"/>
      <c r="F72" s="62"/>
      <c r="G72" s="63"/>
      <c r="H72" s="62"/>
      <c r="I72" s="62"/>
      <c r="J72" s="62"/>
      <c r="K72" s="61"/>
      <c r="L72" s="62"/>
      <c r="M72" s="62"/>
      <c r="N72" s="61"/>
      <c r="O72" s="62"/>
      <c r="P72" s="62"/>
      <c r="Q72" s="61" t="s">
        <v>62</v>
      </c>
      <c r="R72" s="62"/>
      <c r="S72" s="62"/>
      <c r="T72" s="62"/>
      <c r="U72" s="63"/>
      <c r="V72" s="62"/>
      <c r="W72" s="62"/>
      <c r="X72" s="62"/>
      <c r="Y72" s="61"/>
      <c r="Z72" s="62"/>
      <c r="AA72" s="62"/>
      <c r="AB72" s="61"/>
      <c r="AC72" s="62"/>
      <c r="AD72" s="62" t="s">
        <v>62</v>
      </c>
      <c r="AE72" s="62"/>
      <c r="AF72" s="62"/>
      <c r="AG72" s="62"/>
      <c r="AH72" s="64"/>
      <c r="AJ72" s="77"/>
      <c r="AL72" s="65"/>
      <c r="AM72" s="64"/>
      <c r="AN72" s="64"/>
      <c r="AQ72" s="65"/>
      <c r="AR72" s="59" t="s">
        <v>72</v>
      </c>
      <c r="AS72" s="66" t="s">
        <v>62</v>
      </c>
      <c r="AT72" s="66"/>
      <c r="AU72" s="66"/>
      <c r="AV72" s="67"/>
      <c r="AY72" s="68" t="s">
        <v>332</v>
      </c>
      <c r="BA72" s="68" t="s">
        <v>333</v>
      </c>
      <c r="BB72" s="68" t="str">
        <f t="shared" si="18"/>
        <v>https://api.github.com/repos/LiUSemWeb/HeFQUIN</v>
      </c>
      <c r="BC72" s="59" t="str">
        <f t="shared" si="14"/>
        <v>{"id":344523716,"node_id":"MDEwOlJlcG9zaXRvcnkzNDQ1MjM3MTY=","name":"HeFQUIN","full_name":"LiUSemWeb/HeFQUIN","private":false,"owner":{"login":"LiUSemWeb","id":80054564,"node_id":"MDEyOk9yZ2FuaXphdGlvbjgwMDU0NTY0","avatar_url":"https://avatars.githubusercontent.com/u/80054564?v=4","gravatar_id":"","url":"https://api.github.com/users/LiUSemWeb","html_url":"https://github.com/LiUSemWeb","followers_url":"https://api.github.com/users/LiUSemWeb/followers","following_url":"https://api.github.com/users/LiUSemWeb/following{/other_user}","gists_url":"https://api.github.com/users/LiUSemWeb/gists{/gist_id}","starred_url":"https://api.github.com/users/LiUSemWeb/starred{/owner}{/repo}","subscriptions_url":"https://api.github.com/users/LiUSemWeb/subscriptions","organizations_url":"https://api.github.com/users/LiUSemWeb/orgs","repos_url":"https://api.github.com/users/LiUSemWeb/repos","events_url":"https://api.github.com/users/LiUSemWeb/events{/privacy}","received_events_url":"https://api.github.com/users/LiUSemWeb/received_events","type":"Organization","site_admin":false},"html_url":"https://github.com/LiUSemWeb/HeFQUIN","description":"HeFQUIN is a query federation engine for heterogeneous federations of graph data sources (e.g, federated knowledge graphs)","fork":false,"url":"https://api.github.com/repos/LiUSemWeb/HeFQUIN","forks_url":"https://api.github.com/repos/LiUSemWeb/HeFQUIN/forks","keys_url":"https://api.github.com/repos/LiUSemWeb/HeFQUIN/keys{/key_id}","collaborators_url":"https://api.github.com/repos/LiUSemWeb/HeFQUIN/collaborators{/collaborator}","teams_url":"https://api.github.com/repos/LiUSemWeb/HeFQUIN/teams","hooks_url":"https://api.github.com/repos/LiUSemWeb/HeFQUIN/hooks","issue_events_url":"https://api.github.com/repos/LiUSemWeb/HeFQUIN/issues/events{/number}","events_url":"https://api.github.com/repos/LiUSemWeb/HeFQUIN/events","assignees_url":"https://api.github.com/repos/LiUSemWeb/HeFQUIN/assignees{/user}","branches_url":"https://api.github.com/repos/LiUSemWeb/HeFQUIN/branches{/branch}","tags_url":"https://api.github.com/repos/LiUSemWeb/HeFQUIN/tags","blobs_url":"https://api.github.com/repos/LiUSemWeb/HeFQUIN/git/blobs{/sha}","git_tags_url":"https://api.github.com/repos/LiUSemWeb/HeFQUIN/git/tags{/sha}","git_refs_url":"https://api.github.com/repos/LiUSemWeb/HeFQUIN/git/refs{/sha}","trees_url":"https://api.github.com/repos/LiUSemWeb/HeFQUIN/git/trees{/sha}","statuses_url":"https://api.github.com/repos/LiUSemWeb/HeFQUIN/statuses/{sha}","languages_url":"https://api.github.com/repos/LiUSemWeb/HeFQUIN/languages","stargazers_url":"https://api.github.com/repos/LiUSemWeb/HeFQUIN/stargazers","contributors_url":"https://api.github.com/repos/LiUSemWeb/HeFQUIN/contributors","subscribers_url":"https://api.github.com/repos/LiUSemWeb/HeFQUIN/subscribers","subscription_url":"https://api.github.com/repos/LiUSemWeb/HeFQUIN/subscription","commits_url":"https://api.github.com/repos/LiUSemWeb/HeFQUIN/commits{/sha}","git_commits_url":"https://api.github.com/repos/LiUSemWeb/HeFQUIN/git/commits{/sha}","comments_url":"https://api.github.com/repos/LiUSemWeb/HeFQUIN/comments{/number}","issue_comment_url":"https://api.github.com/repos/LiUSemWeb/HeFQUIN/issues/comments{/number}","contents_url":"https://api.github.com/repos/LiUSemWeb/HeFQUIN/contents/{+path}","compare_url":"https://api.github.com/repos/LiUSemWeb/HeFQUIN/compare/{base}...{head}","merges_url":"https://api.github.com/repos/LiUSemWeb/HeFQUIN/merges","archive_url":"https://api.github.com/repos/LiUSemWeb/HeFQUIN/{archive_format}{/ref}","downloads_url":"https://api.github.com/repos/LiUSemWeb/HeFQUIN/downloads","issues_url":"https://api.github.com/repos/LiUSemWeb/HeFQUIN/issues{/number}","pulls_url":"https://api.github.com/repos/LiUSemWeb/HeFQUIN/pulls{/number}","milestones_url":"https://api.github.com/repos/LiUSemWeb/HeFQUIN/milestones{/number}","notifications_url":"https://api.github.com/repos/LiUSemWeb/HeFQUIN/notifications{?since,all,participating}","labels_url":"https://api.github.com/repos/LiUSemWeb/HeFQUIN/labels{/name}","releases_url":"https://api.github.com/repos/LiUSemWeb/HeFQUIN/releases{/id}","deployments_url":"https://api.github.com/repos/LiUSemWeb/HeFQUIN/deployments","created_at":"2021-03-04T15:38:21Z","updated_at":"2024-01-12T18:18:25Z","pushed_at":"2024-03-07T11:52:51Z","git_url":"git://github.com/LiUSemWeb/HeFQUIN.git","ssh_url":"git@github.com:LiUSemWeb/HeFQUIN.git","clone_url":"https://github.com/LiUSemWeb/HeFQUIN.git","svn_url":"https://github.com/LiUSemWeb/HeFQUIN","homepage":null,"size":4013,"stargazers_count":15,"watchers_count":15,"language":"Java","has_issues":true,"has_projects":true,"has_downloads":true,"has_wiki":true,"has_pages":false,"has_discussions":false,"forks_count":1,"mirror_url":null,"archived":false,"disabled":false,"open_issues_count":33,"license":{"key":"apache-2.0","name":"Apache License 2.0","spdx_id":"Apache-2.0","url":"https://api.github.com/licenses/apache-2.0","node_id":"MDc6TGljZW5zZTI="},"allow_forking":true,"is_template":false,"web_commit_signoff_required":false,"topics":[],"visibility":"public","forks":1,"open_issues":33,"watchers":15,"default_branch":"main","temp_clone_token":null,"custom_properties":{},"organization":{"login":"LiUSemWeb","id":80054564,"node_id":"MDEyOk9yZ2FuaXphdGlvbjgwMDU0NTY0","avatar_url":"https://avatars.githubusercontent.com/u/80054564?v=4","gravatar_id":"","url":"https://api.github.com/users/LiUSemWeb","html_url":"https://github.com/LiUSemWeb","followers_url":"https://api.github.com/users/LiUSemWeb/followers","following_url":"https://api.github.com/users/LiUSemWeb/following{/other_user}","gists_url":"https://api.github.com/users/LiUSemWeb/gists{/gist_id}","starred_url":"https://api.github.com/users/LiUSemWeb/starred{/owner}{/repo}","subscriptions_url":"https://api.github.com/users/LiUSemWeb/subscriptions","organizations_url":"https://api.github.com/users/LiUSemWeb/orgs","repos_url":"https://api.github.com/users/LiUSemWeb/repos","events_url":"https://api.github.com/users/LiUSemWeb/events{/privacy}","received_events_url":"https://api.github.com/users/LiUSemWeb/received_events","type":"Organization","site_admin":false},"network_count":1,"subscribers_count":5}</v>
      </c>
      <c r="BD72" s="69" t="str">
        <f t="shared" si="19"/>
        <v>HeFQUIN is a query federation engine for heterogeneous federations of graph data sources (e.g, federated knowledge graphs)</v>
      </c>
      <c r="BE72" s="69"/>
      <c r="BF72" s="59" t="str">
        <f t="shared" si="15"/>
        <v>apache-2.0</v>
      </c>
      <c r="BG72" s="59" t="str">
        <f t="shared" si="16"/>
        <v>2024-01-12</v>
      </c>
      <c r="BH72" s="69" t="str">
        <f t="shared" si="17"/>
        <v>No Keywords in Git</v>
      </c>
    </row>
    <row r="73" spans="1:67" s="59" customFormat="1" ht="14.25" customHeight="1">
      <c r="A73" s="59">
        <v>72</v>
      </c>
      <c r="B73" s="59" t="s">
        <v>334</v>
      </c>
      <c r="C73" s="59" t="s">
        <v>335</v>
      </c>
      <c r="D73" s="60"/>
      <c r="E73" s="61"/>
      <c r="F73" s="62"/>
      <c r="G73" s="63"/>
      <c r="H73" s="62"/>
      <c r="I73" s="62"/>
      <c r="J73" s="62"/>
      <c r="K73" s="61"/>
      <c r="L73" s="62"/>
      <c r="M73" s="62"/>
      <c r="N73" s="61"/>
      <c r="O73" s="62"/>
      <c r="P73" s="62"/>
      <c r="Q73" s="61" t="s">
        <v>62</v>
      </c>
      <c r="R73" s="62"/>
      <c r="S73" s="62"/>
      <c r="T73" s="62"/>
      <c r="U73" s="63"/>
      <c r="V73" s="62"/>
      <c r="W73" s="62"/>
      <c r="X73" s="62"/>
      <c r="Y73" s="61"/>
      <c r="Z73" s="62"/>
      <c r="AA73" s="62"/>
      <c r="AB73" s="61"/>
      <c r="AC73" s="62"/>
      <c r="AD73" s="62" t="s">
        <v>62</v>
      </c>
      <c r="AE73" s="62"/>
      <c r="AF73" s="62"/>
      <c r="AG73" s="62"/>
      <c r="AH73" s="64"/>
      <c r="AJ73" s="77"/>
      <c r="AL73" s="65"/>
      <c r="AM73" s="64"/>
      <c r="AN73" s="64"/>
      <c r="AQ73" s="65"/>
      <c r="AR73" s="59" t="s">
        <v>72</v>
      </c>
      <c r="AS73" s="66" t="s">
        <v>62</v>
      </c>
      <c r="AT73" s="66"/>
      <c r="AU73" s="66"/>
      <c r="AV73" s="67"/>
      <c r="AW73" s="68" t="s">
        <v>336</v>
      </c>
      <c r="AY73" s="68" t="s">
        <v>337</v>
      </c>
      <c r="BA73" s="68" t="s">
        <v>338</v>
      </c>
      <c r="BB73" s="68" t="str">
        <f t="shared" si="18"/>
        <v>https://api.github.com/repos/semagrow/semagrow</v>
      </c>
      <c r="BC73" s="59" t="str">
        <f t="shared" si="14"/>
        <v>{"id":38038181,"node_id":"MDEwOlJlcG9zaXRvcnkzODAzODE4MQ==","name":"semagrow","full_name":"semagrow/semagrow","private":false,"owner":{"login":"semagrow","id":5063659,"node_id":"MDEyOk9yZ2FuaXphdGlvbjUwNjM2NTk=","avatar_url":"https://avatars.githubusercontent.com/u/5063659?v=4","gravatar_id":"","url":"https://api.github.com/users/semagrow","html_url":"https://github.com/semagrow","followers_url":"https://api.github.com/users/semagrow/followers","following_url":"https://api.github.com/users/semagrow/following{/other_user}","gists_url":"https://api.github.com/users/semagrow/gists{/gist_id}","starred_url":"https://api.github.com/users/semagrow/starred{/owner}{/repo}","subscriptions_url":"https://api.github.com/users/semagrow/subscriptions","organizations_url":"https://api.github.com/users/semagrow/orgs","repos_url":"https://api.github.com/users/semagrow/repos","events_url":"https://api.github.com/users/semagrow/events{/privacy}","received_events_url":"https://api.github.com/users/semagrow/received_events","type":"Organization","site_admin":false},"html_url":"https://github.com/semagrow/semagrow","description":"A SPARQL query federator of heterogeneous data sources","fork":false,"url":"https://api.github.com/repos/semagrow/semagrow","forks_url":"https://api.github.com/repos/semagrow/semagrow/forks","keys_url":"https://api.github.com/repos/semagrow/semagrow/keys{/key_id}","collaborators_url":"https://api.github.com/repos/semagrow/semagrow/collaborators{/collaborator}","teams_url":"https://api.github.com/repos/semagrow/semagrow/teams","hooks_url":"https://api.github.com/repos/semagrow/semagrow/hooks","issue_events_url":"https://api.github.com/repos/semagrow/semagrow/issues/events{/number}","events_url":"https://api.github.com/repos/semagrow/semagrow/events","assignees_url":"https://api.github.com/repos/semagrow/semagrow/assignees{/user}","branches_url":"https://api.github.com/repos/semagrow/semagrow/branches{/branch}","tags_url":"https://api.github.com/repos/semagrow/semagrow/tags","blobs_url":"https://api.github.com/repos/semagrow/semagrow/git/blobs{/sha}","git_tags_url":"https://api.github.com/repos/semagrow/semagrow/git/tags{/sha}","git_refs_url":"https://api.github.com/repos/semagrow/semagrow/git/refs{/sha}","trees_url":"https://api.github.com/repos/semagrow/semagrow/git/trees{/sha}","statuses_url":"https://api.github.com/repos/semagrow/semagrow/statuses/{sha}","languages_url":"https://api.github.com/repos/semagrow/semagrow/languages","stargazers_url":"https://api.github.com/repos/semagrow/semagrow/stargazers","contributors_url":"https://api.github.com/repos/semagrow/semagrow/contributors","subscribers_url":"https://api.github.com/repos/semagrow/semagrow/subscribers","subscription_url":"https://api.github.com/repos/semagrow/semagrow/subscription","commits_url":"https://api.github.com/repos/semagrow/semagrow/commits{/sha}","git_commits_url":"https://api.github.com/repos/semagrow/semagrow/git/commits{/sha}","comments_url":"https://api.github.com/repos/semagrow/semagrow/comments{/number}","issue_comment_url":"https://api.github.com/repos/semagrow/semagrow/issues/comments{/number}","contents_url":"https://api.github.com/repos/semagrow/semagrow/contents/{+path}","compare_url":"https://api.github.com/repos/semagrow/semagrow/compare/{base}...{head}","merges_url":"https://api.github.com/repos/semagrow/semagrow/merges","archive_url":"https://api.github.com/repos/semagrow/semagrow/{archive_format}{/ref}","downloads_url":"https://api.github.com/repos/semagrow/semagrow/downloads","issues_url":"https://api.github.com/repos/semagrow/semagrow/issues{/number}","pulls_url":"https://api.github.com/repos/semagrow/semagrow/pulls{/number}","milestones_url":"https://api.github.com/repos/semagrow/semagrow/milestones{/number}","notifications_url":"https://api.github.com/repos/semagrow/semagrow/notifications{?since,all,participating}","labels_url":"https://api.github.com/repos/semagrow/semagrow/labels{/name}","releases_url":"https://api.github.com/repos/semagrow/semagrow/releases{/id}","deployments_url":"https://api.github.com/repos/semagrow/semagrow/deployments","created_at":"2015-06-25T08:40:58Z","updated_at":"2023-10-06T10:48:02Z","pushed_at":"2022-12-16T08:14:54Z","git_url":"git://github.com/semagrow/semagrow.git","ssh_url":"git@github.com:semagrow/semagrow.git","clone_url":"https://github.com/semagrow/semagrow.git","svn_url":"https://github.com/semagrow/semagrow","homepage":"https://semagrow.github.io","size":7542,"stargazers_count":36,"watchers_count":36,"language":"JavaScript","has_issues":true,"has_projects":true,"has_downloads":true,"has_wiki":true,"has_pages":true,"has_discussions":false,"forks_count":8,"mirror_url":null,"archived":false,"disabled":false,"open_issues_count":29,"license":{"key":"apache-2.0","name":"Apache License 2.0","spdx_id":"Apache-2.0","url":"https://api.github.com/licenses/apache-2.0","node_id":"MDc6TGljZW5zZTI="},"allow_forking":true,"is_template":false,"web_commit_signoff_required":false,"topics":["distributed","federated","graph-database","linked-data","rdf","semagrow","sparql","sparql-endpoints","triplestore","void"],"visibility":"public","forks":8,"open_issues":29,"watchers":36,"default_branch":"master","temp_clone_token":null,"custom_properties":{},"organization":{"login":"semagrow","id":5063659,"node_id":"MDEyOk9yZ2FuaXphdGlvbjUwNjM2NTk=","avatar_url":"https://avatars.githubusercontent.com/u/5063659?v=4","gravatar_id":"","url":"https://api.github.com/users/semagrow","html_url":"https://github.com/semagrow","followers_url":"https://api.github.com/users/semagrow/followers","following_url":"https://api.github.com/users/semagrow/following{/other_user}","gists_url":"https://api.github.com/users/semagrow/gists{/gist_id}","starred_url":"https://api.github.com/users/semagrow/starred{/owner}{/repo}","subscriptions_url":"https://api.github.com/users/semagrow/subscriptions","organizations_url":"https://api.github.com/users/semagrow/orgs","repos_url":"https://api.github.com/users/semagrow/repos","events_url":"https://api.github.com/users/semagrow/events{/privacy}","received_events_url":"https://api.github.com/users/semagrow/received_events","type":"Organization","site_admin":false},"network_count":8,"subscribers_count":9}</v>
      </c>
      <c r="BD73" s="69" t="str">
        <f t="shared" si="19"/>
        <v>A SPARQL query federator of heterogeneous data sources</v>
      </c>
      <c r="BE73" s="69"/>
      <c r="BF73" s="59" t="str">
        <f t="shared" si="15"/>
        <v>apache-2.0</v>
      </c>
      <c r="BG73" s="59" t="str">
        <f t="shared" si="16"/>
        <v>2023-10-06</v>
      </c>
      <c r="BH73" s="69" t="str">
        <f t="shared" si="17"/>
        <v>distributed, federated, graph-database, linked-data, rdf, semagrow, sparql, sparql-endpoints, triplestore, void</v>
      </c>
    </row>
    <row r="74" spans="1:67" s="59" customFormat="1" ht="14.25" customHeight="1">
      <c r="A74" s="59">
        <v>73</v>
      </c>
      <c r="B74" s="59" t="s">
        <v>339</v>
      </c>
      <c r="C74" s="59" t="s">
        <v>340</v>
      </c>
      <c r="D74" s="60"/>
      <c r="E74" s="61"/>
      <c r="F74" s="62"/>
      <c r="G74" s="63"/>
      <c r="H74" s="62"/>
      <c r="I74" s="62"/>
      <c r="J74" s="62"/>
      <c r="K74" s="61"/>
      <c r="L74" s="62"/>
      <c r="M74" s="62"/>
      <c r="N74" s="61"/>
      <c r="O74" s="62"/>
      <c r="P74" s="62"/>
      <c r="Q74" s="61" t="s">
        <v>62</v>
      </c>
      <c r="R74" s="62"/>
      <c r="S74" s="62"/>
      <c r="T74" s="62"/>
      <c r="U74" s="63"/>
      <c r="V74" s="62"/>
      <c r="W74" s="62"/>
      <c r="X74" s="62"/>
      <c r="Y74" s="61"/>
      <c r="Z74" s="62"/>
      <c r="AA74" s="62"/>
      <c r="AB74" s="61"/>
      <c r="AC74" s="62"/>
      <c r="AD74" s="62" t="s">
        <v>62</v>
      </c>
      <c r="AE74" s="62"/>
      <c r="AF74" s="62"/>
      <c r="AG74" s="62"/>
      <c r="AH74" s="64"/>
      <c r="AJ74" s="77"/>
      <c r="AL74" s="65"/>
      <c r="AM74" s="64"/>
      <c r="AN74" s="64"/>
      <c r="AQ74" s="65"/>
      <c r="AR74" s="59" t="s">
        <v>72</v>
      </c>
      <c r="AS74" s="66" t="s">
        <v>62</v>
      </c>
      <c r="AT74" s="66"/>
      <c r="AU74" s="66"/>
      <c r="AV74" s="67"/>
      <c r="AY74" s="68" t="s">
        <v>341</v>
      </c>
      <c r="BA74" s="68" t="s">
        <v>342</v>
      </c>
      <c r="BB74" s="68" t="str">
        <f t="shared" si="18"/>
        <v>https://api.github.com/repos/dice-group/CostFed</v>
      </c>
      <c r="BC74" s="59" t="str">
        <f t="shared" si="14"/>
        <v>{"id":56343241,"node_id":"MDEwOlJlcG9zaXRvcnk1NjM0MzI0MQ==","name":"CostFed","full_name":"dice-group/CostFed","private":false,"owner":{"login":"dice-group","id":29565649,"node_id":"MDEyOk9yZ2FuaXphdGlvbjI5NTY1NjQ5","avatar_url":"https://avatars.githubusercontent.com/u/29565649?v=4","gravatar_id":"","url":"https://api.github.com/users/dice-group","html_url":"https://github.com/dice-group","followers_url":"https://api.github.com/users/dice-group/followers","following_url":"https://api.github.com/users/dice-group/following{/other_user}","gists_url":"https://api.github.com/users/dice-group/gists{/gist_id}","starred_url":"https://api.github.com/users/dice-group/starred{/owner}{/repo}","subscriptions_url":"https://api.github.com/users/dice-group/subscriptions","organizations_url":"https://api.github.com/users/dice-group/orgs","repos_url":"https://api.github.com/users/dice-group/repos","events_url":"https://api.github.com/users/dice-group/events{/privacy}","received_events_url":"https://api.github.com/users/dice-group/received_events","type":"Organization","site_admin":false},"html_url":"https://github.com/dice-group/CostFed","description":" Cost-Based Query Optimization for SPARQL Endpoint Federation","fork":false,"url":"https://api.github.com/repos/dice-group/CostFed","forks_url":"https://api.github.com/repos/dice-group/CostFed/forks","keys_url":"https://api.github.com/repos/dice-group/CostFed/keys{/key_id}","collaborators_url":"https://api.github.com/repos/dice-group/CostFed/collaborators{/collaborator}","teams_url":"https://api.github.com/repos/dice-group/CostFed/teams","hooks_url":"https://api.github.com/repos/dice-group/CostFed/hooks","issue_events_url":"https://api.github.com/repos/dice-group/CostFed/issues/events{/number}","events_url":"https://api.github.com/repos/dice-group/CostFed/events","assignees_url":"https://api.github.com/repos/dice-group/CostFed/assignees{/user}","branches_url":"https://api.github.com/repos/dice-group/CostFed/branches{/branch}","tags_url":"https://api.github.com/repos/dice-group/CostFed/tags","blobs_url":"https://api.github.com/repos/dice-group/CostFed/git/blobs{/sha}","git_tags_url":"https://api.github.com/repos/dice-group/CostFed/git/tags{/sha}","git_refs_url":"https://api.github.com/repos/dice-group/CostFed/git/refs{/sha}","trees_url":"https://api.github.com/repos/dice-group/CostFed/git/trees{/sha}","statuses_url":"https://api.github.com/repos/dice-group/CostFed/statuses/{sha}","languages_url":"https://api.github.com/repos/dice-group/CostFed/languages","stargazers_url":"https://api.github.com/repos/dice-group/CostFed/stargazers","contributors_url":"https://api.github.com/repos/dice-group/CostFed/contributors","subscribers_url":"https://api.github.com/repos/dice-group/CostFed/subscribers","subscription_url":"https://api.github.com/repos/dice-group/CostFed/subscription","commits_url":"https://api.github.com/repos/dice-group/CostFed/commits{/sha}","git_commits_url":"https://api.github.com/repos/dice-group/CostFed/git/commits{/sha}","comments_url":"https://api.github.com/repos/dice-group/CostFed/comments{/number}","issue_comment_url":"https://api.github.com/repos/dice-group/CostFed/issues/comments{/number}","contents_url":"https://api.github.com/repos/dice-group/CostFed/contents/{+path}","compare_url":"https://api.github.com/repos/dice-group/CostFed/compare/{base}...{head}","merges_url":"https://api.github.com/repos/dice-group/CostFed/merges","archive_url":"https://api.github.com/repos/dice-group/CostFed/{archive_format}{/ref}","downloads_url":"https://api.github.com/repos/dice-group/CostFed/downloads","issues_url":"https://api.github.com/repos/dice-group/CostFed/issues{/number}","pulls_url":"https://api.github.com/repos/dice-group/CostFed/pulls{/number}","milestones_url":"https://api.github.com/repos/dice-group/CostFed/milestones{/number}","notifications_url":"https://api.github.com/repos/dice-group/CostFed/notifications{?since,all,participating}","labels_url":"https://api.github.com/repos/dice-group/CostFed/labels{/name}","releases_url":"https://api.github.com/repos/dice-group/CostFed/releases{/id}","deployments_url":"https://api.github.com/repos/dice-group/CostFed/deployments","created_at":"2016-04-15T19:01:59Z","updated_at":"2024-01-06T07:40:19Z","pushed_at":"2023-08-04T11:48:52Z","git_url":"git://github.com/dice-group/CostFed.git","ssh_url":"git@github.com:dice-group/CostFed.git","clone_url":"https://github.com/dice-group/CostFed.git","svn_url":"https://github.com/dice-group/CostFed","homepage":null,"size":15716,"stargazers_count":17,"watchers_count":17,"language":"Java","has_issues":true,"has_projects":true,"has_downloads":true,"has_wiki":true,"has_pages":false,"has_discussions":false,"forks_count":12,"mirror_url":null,"archived":false,"disabled":false,"open_issues_count":12,"license":{"key":"agpl-3.0","name":"GNU Affero General Public License v3.0","spdx_id":"AGPL-3.0","url":"https://api.github.com/licenses/agpl-3.0","node_id":"MDc6TGljZW5zZTE="},"allow_forking":true,"is_template":false,"web_commit_signoff_required":false,"topics":[],"visibility":"public","forks":12,"open_issues":12,"watchers":17,"default_branch":"master","temp_clone_token":null,"custom_properties":{},"organization":{"login":"dice-group","id":29565649,"node_id":"MDEyOk9yZ2FuaXphdGlvbjI5NTY1NjQ5","avatar_url":"https://avatars.githubusercontent.com/u/29565649?v=4","gravatar_id":"","url":"https://api.github.com/users/dice-group","html_url":"https://github.com/dice-group","followers_url":"https://api.github.com/users/dice-group/followers","following_url":"https://api.github.com/users/dice-group/following{/other_user}","gists_url":"https://api.github.com/users/dice-group/gists{/gist_id}","starred_url":"https://api.github.com/users/dice-group/starred{/owner}{/repo}","subscriptions_url":"https://api.github.com/users/dice-group/subscriptions","organizations_url":"https://api.github.com/users/dice-group/orgs","repos_url":"https://api.github.com/users/dice-group/repos","events_url":"https://api.github.com/users/dice-group/events{/privacy}","received_events_url":"https://api.github.com/users/dice-group/received_events","type":"Organization","site_admin":false},"network_count":12,"subscribers_count":6}</v>
      </c>
      <c r="BD74" s="69" t="str">
        <f t="shared" si="19"/>
        <v xml:space="preserve"> Cost-Based Query Optimization for SPARQL Endpoint Federation</v>
      </c>
      <c r="BE74" s="69"/>
      <c r="BF74" s="59" t="str">
        <f t="shared" si="15"/>
        <v>agpl-3.0</v>
      </c>
      <c r="BG74" s="59" t="str">
        <f t="shared" si="16"/>
        <v>2024-01-06</v>
      </c>
      <c r="BH74" s="69" t="str">
        <f t="shared" si="17"/>
        <v>No Keywords in Git</v>
      </c>
    </row>
    <row r="75" spans="1:67" s="59" customFormat="1" ht="14.25" customHeight="1">
      <c r="A75" s="59">
        <v>74</v>
      </c>
      <c r="B75" s="59" t="s">
        <v>343</v>
      </c>
      <c r="C75" s="59" t="s">
        <v>344</v>
      </c>
      <c r="D75" s="60"/>
      <c r="E75" s="61"/>
      <c r="F75" s="62"/>
      <c r="G75" s="63"/>
      <c r="H75" s="62"/>
      <c r="I75" s="62"/>
      <c r="J75" s="62"/>
      <c r="K75" s="61"/>
      <c r="L75" s="62"/>
      <c r="M75" s="62"/>
      <c r="N75" s="61"/>
      <c r="O75" s="62"/>
      <c r="P75" s="62"/>
      <c r="Q75" s="61" t="s">
        <v>62</v>
      </c>
      <c r="R75" s="62"/>
      <c r="S75" s="62"/>
      <c r="T75" s="62"/>
      <c r="U75" s="63"/>
      <c r="V75" s="62"/>
      <c r="W75" s="62"/>
      <c r="X75" s="62"/>
      <c r="Y75" s="61"/>
      <c r="Z75" s="62"/>
      <c r="AA75" s="62"/>
      <c r="AB75" s="61"/>
      <c r="AC75" s="62"/>
      <c r="AD75" s="62" t="s">
        <v>62</v>
      </c>
      <c r="AE75" s="62"/>
      <c r="AF75" s="62"/>
      <c r="AG75" s="62"/>
      <c r="AH75" s="64"/>
      <c r="AJ75" s="77"/>
      <c r="AL75" s="65"/>
      <c r="AM75" s="64"/>
      <c r="AN75" s="64"/>
      <c r="AQ75" s="65"/>
      <c r="AR75" s="59" t="s">
        <v>72</v>
      </c>
      <c r="AS75" s="66" t="s">
        <v>62</v>
      </c>
      <c r="AT75" s="66"/>
      <c r="AU75" s="66"/>
      <c r="AV75" s="67"/>
      <c r="AW75" s="68" t="s">
        <v>345</v>
      </c>
      <c r="AY75" s="68" t="s">
        <v>346</v>
      </c>
      <c r="BA75" s="68" t="s">
        <v>347</v>
      </c>
      <c r="BB75" s="68" t="str">
        <f t="shared" si="18"/>
        <v>https://api.github.com/repos/anapsid/anapsid</v>
      </c>
      <c r="BC75" s="59" t="str">
        <f t="shared" si="14"/>
        <v>{"id":10793342,"node_id":"MDEwOlJlcG9zaXRvcnkxMDc5MzM0Mg==","name":"anapsid","full_name":"anapsid/anapsid","private":false,"owner":{"login":"anapsid","id":4738775,"node_id":"MDEyOk9yZ2FuaXphdGlvbjQ3Mzg3NzU=","avatar_url":"https://avatars.githubusercontent.com/u/4738775?v=4","gravatar_id":"","url":"https://api.github.com/users/anapsid","html_url":"https://github.com/anapsid","followers_url":"https://api.github.com/users/anapsid/followers","following_url":"https://api.github.com/users/anapsid/following{/other_user}","gists_url":"https://api.github.com/users/anapsid/gists{/gist_id}","starred_url":"https://api.github.com/users/anapsid/starred{/owner}{/repo}","subscriptions_url":"https://api.github.com/users/anapsid/subscriptions","organizations_url":"https://api.github.com/users/anapsid/orgs","repos_url":"https://api.github.com/users/anapsid/repos","events_url":"https://api.github.com/users/anapsid/events{/privacy}","received_events_url":"https://api.github.com/users/anapsid/received_events","type":"Organization","site_admin":false},"html_url":"https://github.com/anapsid/anapsid","description":"An adaptive query processing engine for SPARQL endpoints.","fork":false,"url":"https://api.github.com/repos/anapsid/anapsid","forks_url":"https://api.github.com/repos/anapsid/anapsid/forks","keys_url":"https://api.github.com/repos/anapsid/anapsid/keys{/key_id}","collaborators_url":"https://api.github.com/repos/anapsid/anapsid/collaborators{/collaborator}","teams_url":"https://api.github.com/repos/anapsid/anapsid/teams","hooks_url":"https://api.github.com/repos/anapsid/anapsid/hooks","issue_events_url":"https://api.github.com/repos/anapsid/anapsid/issues/events{/number}","events_url":"https://api.github.com/repos/anapsid/anapsid/events","assignees_url":"https://api.github.com/repos/anapsid/anapsid/assignees{/user}","branches_url":"https://api.github.com/repos/anapsid/anapsid/branches{/branch}","tags_url":"https://api.github.com/repos/anapsid/anapsid/tags","blobs_url":"https://api.github.com/repos/anapsid/anapsid/git/blobs{/sha}","git_tags_url":"https://api.github.com/repos/anapsid/anapsid/git/tags{/sha}","git_refs_url":"https://api.github.com/repos/anapsid/anapsid/git/refs{/sha}","trees_url":"https://api.github.com/repos/anapsid/anapsid/git/trees{/sha}","statuses_url":"https://api.github.com/repos/anapsid/anapsid/statuses/{sha}","languages_url":"https://api.github.com/repos/anapsid/anapsid/languages","stargazers_url":"https://api.github.com/repos/anapsid/anapsid/stargazers","contributors_url":"https://api.github.com/repos/anapsid/anapsid/contributors","subscribers_url":"https://api.github.com/repos/anapsid/anapsid/subscribers","subscription_url":"https://api.github.com/repos/anapsid/anapsid/subscription","commits_url":"https://api.github.com/repos/anapsid/anapsid/commits{/sha}","git_commits_url":"https://api.github.com/repos/anapsid/anapsid/git/commits{/sha}","comments_url":"https://api.github.com/repos/anapsid/anapsid/comments{/number}","issue_comment_url":"https://api.github.com/repos/anapsid/anapsid/issues/comments{/number}","contents_url":"https://api.github.com/repos/anapsid/anapsid/contents/{+path}","compare_url":"https://api.github.com/repos/anapsid/anapsid/compare/{base}...{head}","merges_url":"https://api.github.com/repos/anapsid/anapsid/merges","archive_url":"https://api.github.com/repos/anapsid/anapsid/{archive_format}{/ref}","downloads_url":"https://api.github.com/repos/anapsid/anapsid/downloads","issues_url":"https://api.github.com/repos/anapsid/anapsid/issues{/number}","pulls_url":"https://api.github.com/repos/anapsid/anapsid/pulls{/number}","milestones_url":"https://api.github.com/repos/anapsid/anapsid/milestones{/number}","notifications_url":"https://api.github.com/repos/anapsid/anapsid/notifications{?since,all,participating}","labels_url":"https://api.github.com/repos/anapsid/anapsid/labels{/name}","releases_url":"https://api.github.com/repos/anapsid/anapsid/releases{/id}","deployments_url":"https://api.github.com/repos/anapsid/anapsid/deployments","created_at":"2013-06-19T13:36:08Z","updated_at":"2023-08-21T00:37:55Z","pushed_at":"2017-09-13T12:30:48Z","git_url":"git://github.com/anapsid/anapsid.git","ssh_url":"git@github.com:anapsid/anapsid.git","clone_url":"https://github.com/anapsid/anapsid.git","svn_url":"https://github.com/anapsid/anapsid","homepage":"https://anapsid.github.io/anapsid/","size":834,"stargazers_count":18,"watchers_count":18,"language":"Python","has_issues":true,"has_projects":false,"has_downloads":true,"has_wiki":false,"has_pages":true,"has_discussions":false,"forks_count":6,"mirror_url":null,"archived":false,"disabled":false,"open_issues_count":2,"license":null,"allow_forking":true,"is_template":false,"web_commit_signoff_required":false,"topics":["python","query","query-engine","sparql","sparql-endpoints"],"visibility":"public","forks":6,"open_issues":2,"watchers":18,"default_branch":"master","temp_clone_token":null,"custom_properties":{},"organization":{"login":"anapsid","id":4738775,"node_id":"MDEyOk9yZ2FuaXphdGlvbjQ3Mzg3NzU=","avatar_url":"https://avatars.githubusercontent.com/u/4738775?v=4","gravatar_id":"","url":"https://api.github.com/users/anapsid","html_url":"https://github.com/anapsid","followers_url":"https://api.github.com/users/anapsid/followers","following_url":"https://api.github.com/users/anapsid/following{/other_user}","gists_url":"https://api.github.com/users/anapsid/gists{/gist_id}","starred_url":"https://api.github.com/users/anapsid/starred{/owner}{/repo}","subscriptions_url":"https://api.github.com/users/anapsid/subscriptions","organizations_url":"https://api.github.com/users/anapsid/orgs","repos_url":"https://api.github.com/users/anapsid/repos","events_url":"https://api.github.com/users/anapsid/events{/privacy}","received_events_url":"https://api.github.com/users/anapsid/received_events","type":"Organization","site_admin":false},"network_count":6,"subscribers_count":9}</v>
      </c>
      <c r="BD75" s="69" t="str">
        <f t="shared" si="19"/>
        <v>An adaptive query processing engine for SPARQL endpoints.</v>
      </c>
      <c r="BE75" s="69"/>
      <c r="BF75" s="59" t="str">
        <f t="shared" si="15"/>
        <v>No License</v>
      </c>
      <c r="BG75" s="59" t="str">
        <f t="shared" si="16"/>
        <v>2023-08-21</v>
      </c>
      <c r="BH75" s="69" t="str">
        <f t="shared" si="17"/>
        <v>python, query, query-engine, sparql, sparql-endpoints</v>
      </c>
    </row>
    <row r="76" spans="1:67" s="59" customFormat="1" ht="14.25" customHeight="1">
      <c r="A76" s="59">
        <v>75</v>
      </c>
      <c r="B76" s="59" t="s">
        <v>348</v>
      </c>
      <c r="C76" s="59" t="s">
        <v>349</v>
      </c>
      <c r="D76" s="60"/>
      <c r="E76" s="61"/>
      <c r="F76" s="62"/>
      <c r="G76" s="63"/>
      <c r="H76" s="62"/>
      <c r="I76" s="62"/>
      <c r="J76" s="62"/>
      <c r="K76" s="61"/>
      <c r="L76" s="62"/>
      <c r="M76" s="62"/>
      <c r="N76" s="61"/>
      <c r="O76" s="62"/>
      <c r="P76" s="62"/>
      <c r="Q76" s="61" t="s">
        <v>62</v>
      </c>
      <c r="R76" s="62"/>
      <c r="S76" s="62"/>
      <c r="T76" s="62"/>
      <c r="U76" s="63"/>
      <c r="V76" s="62"/>
      <c r="W76" s="62"/>
      <c r="X76" s="62"/>
      <c r="Y76" s="61"/>
      <c r="Z76" s="62"/>
      <c r="AA76" s="62"/>
      <c r="AB76" s="61"/>
      <c r="AC76" s="62"/>
      <c r="AD76" s="62" t="s">
        <v>62</v>
      </c>
      <c r="AE76" s="62"/>
      <c r="AF76" s="62"/>
      <c r="AG76" s="62"/>
      <c r="AH76" s="64"/>
      <c r="AJ76" s="77"/>
      <c r="AL76" s="65"/>
      <c r="AM76" s="64"/>
      <c r="AN76" s="64"/>
      <c r="AQ76" s="65"/>
      <c r="AR76" s="59" t="s">
        <v>72</v>
      </c>
      <c r="AS76" s="66" t="s">
        <v>62</v>
      </c>
      <c r="AT76" s="66"/>
      <c r="AU76" s="66"/>
      <c r="AV76" s="67"/>
      <c r="AY76" s="68" t="s">
        <v>350</v>
      </c>
      <c r="BB76" s="68" t="str">
        <f t="shared" si="18"/>
        <v>https://api.github.com/repos/AKSW/HiBISCuS</v>
      </c>
      <c r="BC76" s="59" t="str">
        <f t="shared" si="14"/>
        <v>{"id":49520459,"node_id":"MDEwOlJlcG9zaXRvcnk0OTUyMDQ1OQ==","name":"HiBISCuS","full_name":"AKSW/HiBISCuS","private":false,"owner":{"login":"AKSW","id":770163,"node_id":"MDEyOk9yZ2FuaXphdGlvbjc3MDE2Mw==","avatar_url":"https://avatars.githubusercontent.com/u/770163?v=4","gravatar_id":"","url":"https://api.github.com/users/AKSW","html_url":"https://github.com/AKSW","followers_url":"https://api.github.com/users/AKSW/followers","following_url":"https://api.github.com/users/AKSW/following{/other_user}","gists_url":"https://api.github.com/users/AKSW/gists{/gist_id}","starred_url":"https://api.github.com/users/AKSW/starred{/owner}{/repo}","subscriptions_url":"https://api.github.com/users/AKSW/subscriptions","organizations_url":"https://api.github.com/users/AKSW/orgs","repos_url":"https://api.github.com/users/AKSW/repos","events_url":"https://api.github.com/users/AKSW/events{/privacy}","received_events_url":"https://api.github.com/users/AKSW/received_events","type":"Organization","site_admin":false},"html_url":"https://github.com/AKSW/HiBISCuS","description":"HiBISCuS: Hypergraph-Based Source Selection for SPARQL Endpoint Federation","fork":false,"url":"https://api.github.com/repos/AKSW/HiBISCuS","forks_url":"https://api.github.com/repos/AKSW/HiBISCuS/forks","keys_url":"https://api.github.com/repos/AKSW/HiBISCuS/keys{/key_id}","collaborators_url":"https://api.github.com/repos/AKSW/HiBISCuS/collaborators{/collaborator}","teams_url":"https://api.github.com/repos/AKSW/HiBISCuS/teams","hooks_url":"https://api.github.com/repos/AKSW/HiBISCuS/hooks","issue_events_url":"https://api.github.com/repos/AKSW/HiBISCuS/issues/events{/number}","events_url":"https://api.github.com/repos/AKSW/HiBISCuS/events","assignees_url":"https://api.github.com/repos/AKSW/HiBISCuS/assignees{/user}","branches_url":"https://api.github.com/repos/AKSW/HiBISCuS/branches{/branch}","tags_url":"https://api.github.com/repos/AKSW/HiBISCuS/tags","blobs_url":"https://api.github.com/repos/AKSW/HiBISCuS/git/blobs{/sha}","git_tags_url":"https://api.github.com/repos/AKSW/HiBISCuS/git/tags{/sha}","git_refs_url":"https://api.github.com/repos/AKSW/HiBISCuS/git/refs{/sha}","trees_url":"https://api.github.com/repos/AKSW/HiBISCuS/git/trees{/sha}","statuses_url":"https://api.github.com/repos/AKSW/HiBISCuS/statuses/{sha}","languages_url":"https://api.github.com/repos/AKSW/HiBISCuS/languages","stargazers_url":"https://api.github.com/repos/AKSW/HiBISCuS/stargazers","contributors_url":"https://api.github.com/repos/AKSW/HiBISCuS/contributors","subscribers_url":"https://api.github.com/repos/AKSW/HiBISCuS/subscribers","subscription_url":"https://api.github.com/repos/AKSW/HiBISCuS/subscription","commits_url":"https://api.github.com/repos/AKSW/HiBISCuS/commits{/sha}","git_commits_url":"https://api.github.com/repos/AKSW/HiBISCuS/git/commits{/sha}","comments_url":"https://api.github.com/repos/AKSW/HiBISCuS/comments{/number}","issue_comment_url":"https://api.github.com/repos/AKSW/HiBISCuS/issues/comments{/number}","contents_url":"https://api.github.com/repos/AKSW/HiBISCuS/contents/{+path}","compare_url":"https://api.github.com/repos/AKSW/HiBISCuS/compare/{base}...{head}","merges_url":"https://api.github.com/repos/AKSW/HiBISCuS/merges","archive_url":"https://api.github.com/repos/AKSW/HiBISCuS/{archive_format}{/ref}","downloads_url":"https://api.github.com/repos/AKSW/HiBISCuS/downloads","issues_url":"https://api.github.com/repos/AKSW/HiBISCuS/issues{/number}","pulls_url":"https://api.github.com/repos/AKSW/HiBISCuS/pulls{/number}","milestones_url":"https://api.github.com/repos/AKSW/HiBISCuS/milestones{/number}","notifications_url":"https://api.github.com/repos/AKSW/HiBISCuS/notifications{?since,all,participating}","labels_url":"https://api.github.com/repos/AKSW/HiBISCuS/labels{/name}","releases_url":"https://api.github.com/repos/AKSW/HiBISCuS/releases{/id}","deployments_url":"https://api.github.com/repos/AKSW/HiBISCuS/deployments","created_at":"2016-01-12T18:31:15Z","updated_at":"2022-04-12T12:24:44Z","pushed_at":"2019-05-28T22:18:54Z","git_url":"git://github.com/AKSW/HiBISCuS.git","ssh_url":"git@github.com:AKSW/HiBISCuS.git","clone_url":"https://github.com/AKSW/HiBISCuS.git","svn_url":"https://github.com/AKSW/HiBISCuS","homepage":null,"size":21565,"stargazers_count":4,"watchers_count":4,"language":"HTML","has_issues":true,"has_projects":true,"has_downloads":true,"has_wiki":true,"has_pages":false,"has_discussions":false,"forks_count":2,"mirror_url":null,"archived":false,"disabled":false,"open_issues_count":0,"license":{"key":"gpl-3.0","name":"GNU General Public License v3.0","spdx_id":"GPL-3.0","url":"https://api.github.com/licenses/gpl-3.0","node_id":"MDc6TGljZW5zZTk="},"allow_forking":true,"is_template":false,"web_commit_signoff_required":false,"topics":["federation-engine","hibiscus","knowledge-graph","linked-data","query-federation","sparql"],"visibility":"public","forks":2,"open_issues":0,"watchers":4,"default_branch":"master","temp_clone_token":null,"custom_properties":{},"organization":{"login":"AKSW","id":770163,"node_id":"MDEyOk9yZ2FuaXphdGlvbjc3MDE2Mw==","avatar_url":"https://avatars.githubusercontent.com/u/770163?v=4","gravatar_id":"","url":"https://api.github.com/users/AKSW","html_url":"https://github.com/AKSW","followers_url":"https://api.github.com/users/AKSW/followers","following_url":"https://api.github.com/users/AKSW/following{/other_user}","gists_url":"https://api.github.com/users/AKSW/gists{/gist_id}","starred_url":"https://api.github.com/users/AKSW/starred{/owner}{/repo}","subscriptions_url":"https://api.github.com/users/AKSW/subscriptions","organizations_url":"https://api.github.com/users/AKSW/orgs","repos_url":"https://api.github.com/users/AKSW/repos","events_url":"https://api.github.com/users/AKSW/events{/privacy}","received_events_url":"https://api.github.com/users/AKSW/received_events","type":"Organization","site_admin":false},"network_count":2,"subscribers_count":4}</v>
      </c>
      <c r="BD76" s="69" t="str">
        <f t="shared" si="19"/>
        <v>HiBISCuS: Hypergraph-Based Source Selection for SPARQL Endpoint Federation</v>
      </c>
      <c r="BE76" s="69"/>
      <c r="BF76" s="59" t="str">
        <f t="shared" si="15"/>
        <v>gpl-3.0</v>
      </c>
      <c r="BG76" s="59" t="str">
        <f t="shared" si="16"/>
        <v>2022-04-12</v>
      </c>
      <c r="BH76" s="69" t="str">
        <f t="shared" si="17"/>
        <v>federation-engine, hibiscus, knowledge-graph, linked-data, query-federation, sparql</v>
      </c>
    </row>
    <row r="77" spans="1:67" s="59" customFormat="1" ht="14.25" customHeight="1">
      <c r="A77" s="59">
        <v>76</v>
      </c>
      <c r="B77" s="59" t="s">
        <v>351</v>
      </c>
      <c r="C77" s="59" t="s">
        <v>352</v>
      </c>
      <c r="D77" s="60"/>
      <c r="E77" s="61"/>
      <c r="F77" s="62"/>
      <c r="G77" s="63"/>
      <c r="H77" s="62"/>
      <c r="I77" s="62"/>
      <c r="J77" s="62"/>
      <c r="K77" s="61"/>
      <c r="L77" s="62"/>
      <c r="M77" s="62"/>
      <c r="N77" s="61"/>
      <c r="O77" s="62"/>
      <c r="P77" s="62"/>
      <c r="Q77" s="61" t="s">
        <v>62</v>
      </c>
      <c r="R77" s="62"/>
      <c r="S77" s="62"/>
      <c r="T77" s="62"/>
      <c r="U77" s="63"/>
      <c r="V77" s="62"/>
      <c r="W77" s="62"/>
      <c r="X77" s="62"/>
      <c r="Y77" s="61"/>
      <c r="Z77" s="62"/>
      <c r="AA77" s="62"/>
      <c r="AB77" s="61"/>
      <c r="AC77" s="62"/>
      <c r="AD77" s="62" t="s">
        <v>62</v>
      </c>
      <c r="AE77" s="62"/>
      <c r="AF77" s="62"/>
      <c r="AG77" s="62"/>
      <c r="AH77" s="64"/>
      <c r="AJ77" s="77"/>
      <c r="AL77" s="65"/>
      <c r="AM77" s="64"/>
      <c r="AN77" s="64"/>
      <c r="AQ77" s="65"/>
      <c r="AR77" s="59" t="s">
        <v>72</v>
      </c>
      <c r="AS77" s="66" t="s">
        <v>62</v>
      </c>
      <c r="AT77" s="66"/>
      <c r="AU77" s="66"/>
      <c r="AV77" s="67"/>
      <c r="AY77" s="68" t="s">
        <v>353</v>
      </c>
      <c r="BA77" s="68" t="s">
        <v>354</v>
      </c>
      <c r="BB77" s="68" t="str">
        <f>_xlfn.CONCAT("https://api.github.com/repos/",RIGHT(AY77,LEN(AY77)-SEARCH("github.com/",AY77)-10))</f>
        <v>https://api.github.com/repos/djogopatrao/SPARQLFederator</v>
      </c>
      <c r="BC77" s="59" t="str">
        <f t="shared" si="14"/>
        <v>{"id":12474909,"node_id":"MDEwOlJlcG9zaXRvcnkxMjQ3NDkwOQ==","name":"SPARQLFederator","full_name":"djogopatrao/SPARQLFederator","private":false,"owner":{"login":"djogopatrao","id":3697549,"node_id":"MDQ6VXNlcjM2OTc1NDk=","avatar_url":"https://avatars.githubusercontent.com/u/3697549?v=4","gravatar_id":"","url":"https://api.github.com/users/djogopatrao","html_url":"https://github.com/djogopatrao","followers_url":"https://api.github.com/users/djogopatrao/followers","following_url":"https://api.github.com/users/djogopatrao/following{/other_user}","gists_url":"https://api.github.com/users/djogopatrao/gists{/gist_id}","starred_url":"https://api.github.com/users/djogopatrao/starred{/owner}{/repo}","subscriptions_url":"https://api.github.com/users/djogopatrao/subscriptions","organizations_url":"https://api.github.com/users/djogopatrao/orgs","repos_url":"https://api.github.com/users/djogopatrao/repos","events_url":"https://api.github.com/users/djogopatrao/events{/privacy}","received_events_url":"https://api.github.com/users/djogopatrao/received_events","type":"User","site_admin":false},"html_url":"https://github.com/djogopatrao/SPARQLFederator","description":"Expand SPARQL queries to perform inference on multiple endpoints and relational databases.","fork":false,"url":"https://api.github.com/repos/djogopatrao/SPARQLFederator","forks_url":"https://api.github.com/repos/djogopatrao/SPARQLFederator/forks","keys_url":"https://api.github.com/repos/djogopatrao/SPARQLFederator/keys{/key_id}","collaborators_url":"https://api.github.com/repos/djogopatrao/SPARQLFederator/collaborators{/collaborator}","teams_url":"https://api.github.com/repos/djogopatrao/SPARQLFederator/teams","hooks_url":"https://api.github.com/repos/djogopatrao/SPARQLFederator/hooks","issue_events_url":"https://api.github.com/repos/djogopatrao/SPARQLFederator/issues/events{/number}","events_url":"https://api.github.com/repos/djogopatrao/SPARQLFederator/events","assignees_url":"https://api.github.com/repos/djogopatrao/SPARQLFederator/assignees{/user}","branches_url":"https://api.github.com/repos/djogopatrao/SPARQLFederator/branches{/branch}","tags_url":"https://api.github.com/repos/djogopatrao/SPARQLFederator/tags","blobs_url":"https://api.github.com/repos/djogopatrao/SPARQLFederator/git/blobs{/sha}","git_tags_url":"https://api.github.com/repos/djogopatrao/SPARQLFederator/git/tags{/sha}","git_refs_url":"https://api.github.com/repos/djogopatrao/SPARQLFederator/git/refs{/sha}","trees_url":"https://api.github.com/repos/djogopatrao/SPARQLFederator/git/trees{/sha}","statuses_url":"https://api.github.com/repos/djogopatrao/SPARQLFederator/statuses/{sha}","languages_url":"https://api.github.com/repos/djogopatrao/SPARQLFederator/languages","stargazers_url":"https://api.github.com/repos/djogopatrao/SPARQLFederator/stargazers","contributors_url":"https://api.github.com/repos/djogopatrao/SPARQLFederator/contributors","subscribers_url":"https://api.github.com/repos/djogopatrao/SPARQLFederator/subscribers","subscription_url":"https://api.github.com/repos/djogopatrao/SPARQLFederator/subscription","commits_url":"https://api.github.com/repos/djogopatrao/SPARQLFederator/commits{/sha}","git_commits_url":"https://api.github.com/repos/djogopatrao/SPARQLFederator/git/commits{/sha}","comments_url":"https://api.github.com/repos/djogopatrao/SPARQLFederator/comments{/number}","issue_comment_url":"https://api.github.com/repos/djogopatrao/SPARQLFederator/issues/comments{/number}","contents_url":"https://api.github.com/repos/djogopatrao/SPARQLFederator/contents/{+path}","compare_url":"https://api.github.com/repos/djogopatrao/SPARQLFederator/compare/{base}...{head}","merges_url":"https://api.github.com/repos/djogopatrao/SPARQLFederator/merges","archive_url":"https://api.github.com/repos/djogopatrao/SPARQLFederator/{archive_format}{/ref}","downloads_url":"https://api.github.com/repos/djogopatrao/SPARQLFederator/downloads","issues_url":"https://api.github.com/repos/djogopatrao/SPARQLFederator/issues{/number}","pulls_url":"https://api.github.com/repos/djogopatrao/SPARQLFederator/pulls{/number}","milestones_url":"https://api.github.com/repos/djogopatrao/SPARQLFederator/milestones{/number}","notifications_url":"https://api.github.com/repos/djogopatrao/SPARQLFederator/notifications{?since,all,participating}","labels_url":"https://api.github.com/repos/djogopatrao/SPARQLFederator/labels{/name}","releases_url":"https://api.github.com/repos/djogopatrao/SPARQLFederator/releases{/id}","deployments_url":"https://api.github.com/repos/djogopatrao/SPARQLFederator/deployments","created_at":"2013-08-30T01:10:20Z","updated_at":"2023-03-30T13:28:37Z","pushed_at":"2022-07-01T22:17:59Z","git_url":"git://github.com/djogopatrao/SPARQLFederator.git","ssh_url":"git@github.com:djogopatrao/SPARQLFederator.git","clone_url":"https://github.com/djogopatrao/SPARQLFederator.git","svn_url":"https://github.com/djogopatrao/SPARQLFederator","homepage":"","size":86,"stargazers_count":8,"watchers_count":8,"language":"Java","has_issues":true,"has_projects":true,"has_downloads":true,"has_wiki":true,"has_pages":false,"has_discussions":false,"forks_count":1,"mirror_url":null,"archived":false,"disabled":false,"open_issues_count":13,"license":null,"allow_forking":true,"is_template":false,"web_commit_signoff_required":false,"topics":[],"visibility":"public","forks":1,"open_issues":13,"watchers":8,"default_branch":"master","temp_clone_token":null,"network_count":1,"subscribers_count":7}</v>
      </c>
      <c r="BD77" s="69" t="str">
        <f t="shared" si="19"/>
        <v>Expand SPARQL queries to perform inference on multiple endpoints and relational databases.</v>
      </c>
      <c r="BE77" s="69"/>
      <c r="BF77" s="59" t="str">
        <f t="shared" si="15"/>
        <v>No License</v>
      </c>
      <c r="BG77" s="59" t="str">
        <f t="shared" si="16"/>
        <v>2023-03-30</v>
      </c>
      <c r="BH77" s="69" t="str">
        <f t="shared" si="17"/>
        <v>No Keywords in Git</v>
      </c>
    </row>
    <row r="78" spans="1:67" s="70" customFormat="1" ht="14.25" customHeight="1">
      <c r="A78" s="59">
        <v>79</v>
      </c>
      <c r="B78" s="71" t="s">
        <v>355</v>
      </c>
      <c r="C78" s="71" t="s">
        <v>356</v>
      </c>
      <c r="D78" s="60"/>
      <c r="E78" s="61"/>
      <c r="F78" s="62"/>
      <c r="G78" s="63"/>
      <c r="H78" s="62"/>
      <c r="I78" s="62" t="s">
        <v>62</v>
      </c>
      <c r="J78" s="62"/>
      <c r="K78" s="61"/>
      <c r="L78" s="62"/>
      <c r="M78" s="62"/>
      <c r="N78" s="61"/>
      <c r="O78" s="62"/>
      <c r="P78" s="62"/>
      <c r="Q78" s="61"/>
      <c r="R78" s="62"/>
      <c r="S78" s="62"/>
      <c r="T78" s="62"/>
      <c r="U78" s="63"/>
      <c r="V78" s="78" t="s">
        <v>357</v>
      </c>
      <c r="W78" s="78"/>
      <c r="X78" s="78"/>
      <c r="Y78" s="79" t="s">
        <v>357</v>
      </c>
      <c r="Z78" s="78"/>
      <c r="AA78" s="78"/>
      <c r="AB78" s="79" t="s">
        <v>357</v>
      </c>
      <c r="AC78" s="78" t="s">
        <v>357</v>
      </c>
      <c r="AD78" s="78" t="s">
        <v>357</v>
      </c>
      <c r="AE78" s="78"/>
      <c r="AF78" s="78"/>
      <c r="AG78" s="78"/>
      <c r="AH78" s="80" t="s">
        <v>357</v>
      </c>
      <c r="AI78" s="71"/>
      <c r="AJ78" s="77"/>
      <c r="AK78" s="71"/>
      <c r="AL78" s="81"/>
      <c r="AM78" s="64"/>
      <c r="AN78" s="64"/>
      <c r="AO78" s="71" t="s">
        <v>357</v>
      </c>
      <c r="AP78" s="71"/>
      <c r="AQ78" s="81"/>
      <c r="AR78" s="59" t="s">
        <v>63</v>
      </c>
      <c r="AS78" s="66"/>
      <c r="AT78" s="66" t="s">
        <v>62</v>
      </c>
      <c r="AU78" s="66"/>
      <c r="AV78" s="67">
        <v>45310</v>
      </c>
      <c r="AW78" s="71" t="s">
        <v>358</v>
      </c>
      <c r="AX78" s="59"/>
      <c r="AY78" s="71" t="s">
        <v>359</v>
      </c>
      <c r="AZ78" s="59"/>
      <c r="BA78" s="59" t="s">
        <v>360</v>
      </c>
      <c r="BB78" s="68" t="str">
        <f t="shared" si="18"/>
        <v>https://api.github.com/repos/oeg-upm/Chowlk</v>
      </c>
      <c r="BC78" s="59" t="str">
        <f t="shared" si="14"/>
        <v>{"id":253422590,"node_id":"MDEwOlJlcG9zaXRvcnkyNTM0MjI1OTA=","name":"Chowlk","full_name":"oeg-upm/Chowlk","private":false,"owner":{"login":"oeg-upm","id":2278211,"node_id":"MDEyOk9yZ2FuaXphdGlvbjIyNzgyMTE=","avatar_url":"https://avatars.githubusercontent.com/u/2278211?v=4","gravatar_id":"","url":"https://api.github.com/users/oeg-upm","html_url":"https://github.com/oeg-upm","followers_url":"https://api.github.com/users/oeg-upm/followers","following_url":"https://api.github.com/users/oeg-upm/following{/other_user}","gists_url":"https://api.github.com/users/oeg-upm/gists{/gist_id}","starred_url":"https://api.github.com/users/oeg-upm/starred{/owner}{/repo}","subscriptions_url":"https://api.github.com/users/oeg-upm/subscriptions","organizations_url":"https://api.github.com/users/oeg-upm/orgs","repos_url":"https://api.github.com/users/oeg-upm/repos","events_url":"https://api.github.com/users/oeg-upm/events{/privacy}","received_events_url":"https://api.github.com/users/oeg-upm/received_events","type":"Organization","site_admin":false},"html_url":"https://github.com/oeg-upm/Chowlk","description":"Tool to transform an ontology diagram into OWL code.","fork":false,"url":"https://api.github.com/repos/oeg-upm/Chowlk","forks_url":"https://api.github.com/repos/oeg-upm/Chowlk/forks","keys_url":"https://api.github.com/repos/oeg-upm/Chowlk/keys{/key_id}","collaborators_url":"https://api.github.com/repos/oeg-upm/Chowlk/collaborators{/collaborator}","teams_url":"https://api.github.com/repos/oeg-upm/Chowlk/teams","hooks_url":"https://api.github.com/repos/oeg-upm/Chowlk/hooks","issue_events_url":"https://api.github.com/repos/oeg-upm/Chowlk/issues/events{/number}","events_url":"https://api.github.com/repos/oeg-upm/Chowlk/events","assignees_url":"https://api.github.com/repos/oeg-upm/Chowlk/assignees{/user}","branches_url":"https://api.github.com/repos/oeg-upm/Chowlk/branches{/branch}","tags_url":"https://api.github.com/repos/oeg-upm/Chowlk/tags","blobs_url":"https://api.github.com/repos/oeg-upm/Chowlk/git/blobs{/sha}","git_tags_url":"https://api.github.com/repos/oeg-upm/Chowlk/git/tags{/sha}","git_refs_url":"https://api.github.com/repos/oeg-upm/Chowlk/git/refs{/sha}","trees_url":"https://api.github.com/repos/oeg-upm/Chowlk/git/trees{/sha}","statuses_url":"https://api.github.com/repos/oeg-upm/Chowlk/statuses/{sha}","languages_url":"https://api.github.com/repos/oeg-upm/Chowlk/languages","stargazers_url":"https://api.github.com/repos/oeg-upm/Chowlk/stargazers","contributors_url":"https://api.github.com/repos/oeg-upm/Chowlk/contributors","subscribers_url":"https://api.github.com/repos/oeg-upm/Chowlk/subscribers","subscription_url":"https://api.github.com/repos/oeg-upm/Chowlk/subscription","commits_url":"https://api.github.com/repos/oeg-upm/Chowlk/commits{/sha}","git_commits_url":"https://api.github.com/repos/oeg-upm/Chowlk/git/commits{/sha}","comments_url":"https://api.github.com/repos/oeg-upm/Chowlk/comments{/number}","issue_comment_url":"https://api.github.com/repos/oeg-upm/Chowlk/issues/comments{/number}","contents_url":"https://api.github.com/repos/oeg-upm/Chowlk/contents/{+path}","compare_url":"https://api.github.com/repos/oeg-upm/Chowlk/compare/{base}...{head}","merges_url":"https://api.github.com/repos/oeg-upm/Chowlk/merges","archive_url":"https://api.github.com/repos/oeg-upm/Chowlk/{archive_format}{/ref}","downloads_url":"https://api.github.com/repos/oeg-upm/Chowlk/downloads","issues_url":"https://api.github.com/repos/oeg-upm/Chowlk/issues{/number}","pulls_url":"https://api.github.com/repos/oeg-upm/Chowlk/pulls{/number}","milestones_url":"https://api.github.com/repos/oeg-upm/Chowlk/milestones{/number}","notifications_url":"https://api.github.com/repos/oeg-upm/Chowlk/notifications{?since,all,participating}","labels_url":"https://api.github.com/repos/oeg-upm/Chowlk/labels{/name}","releases_url":"https://api.github.com/repos/oeg-upm/Chowlk/releases{/id}","deployments_url":"https://api.github.com/repos/oeg-upm/Chowlk/deployments","created_at":"2020-04-06T07:14:06Z","updated_at":"2024-02-19T16:20:09Z","pushed_at":"2024-03-01T15:28:10Z","git_url":"git://github.com/oeg-upm/Chowlk.git","ssh_url":"git@github.com:oeg-upm/Chowlk.git","clone_url":"https://github.com/oeg-upm/Chowlk.git","svn_url":"https://github.com/oeg-upm/Chowlk","homepage":"","size":43494,"stargazers_count":16,"watchers_count":16,"language":"HTML","has_issues":true,"has_projects":true,"has_downloads":true,"has_wiki":true,"has_pages":false,"has_discussions":false,"forks_count":6,"mirror_url":null,"archived":false,"disabled":false,"open_issues_count":15,"license":{"key":"apache-2.0","name":"Apache License 2.0","spdx_id":"Apache-2.0","url":"https://api.github.com/licenses/apache-2.0","node_id":"MDc6TGljZW5zZTI="},"allow_forking":true,"is_template":false,"web_commit_signoff_required":false,"topics":["ontology","ontology-conceptualizations","ontology-engineering","ontology-visualization","owl"],"visibility":"public","forks":6,"open_issues":15,"watchers":16,"default_branch":"webservice","temp_clone_token":null,"custom_properties":{},"organization":{"login":"oeg-upm","id":2278211,"node_id":"MDEyOk9yZ2FuaXphdGlvbjIyNzgyMTE=","avatar_url":"https://avatars.githubusercontent.com/u/2278211?v=4","gravatar_id":"","url":"https://api.github.com/users/oeg-upm","html_url":"https://github.com/oeg-upm","followers_url":"https://api.github.com/users/oeg-upm/followers","following_url":"https://api.github.com/users/oeg-upm/following{/other_user}","gists_url":"https://api.github.com/users/oeg-upm/gists{/gist_id}","starred_url":"https://api.github.com/users/oeg-upm/starred{/owner}{/repo}","subscriptions_url":"https://api.github.com/users/oeg-upm/subscriptions","organizations_url":"https://api.github.com/users/oeg-upm/orgs","repos_url":"https://api.github.com/users/oeg-upm/repos","events_url":"https://api.github.com/users/oeg-upm/events{/privacy}","received_events_url":"https://api.github.com/users/oeg-upm/received_events","type":"Organization","site_admin":false},"network_count":6,"subscribers_count":6}</v>
      </c>
      <c r="BD78" s="69" t="str">
        <f t="shared" si="19"/>
        <v>Tool to transform an ontology diagram into OWL code.</v>
      </c>
      <c r="BE78" s="71"/>
      <c r="BF78" s="59" t="str">
        <f t="shared" si="15"/>
        <v>apache-2.0</v>
      </c>
      <c r="BG78" s="59" t="str">
        <f t="shared" si="16"/>
        <v>2024-02-19</v>
      </c>
      <c r="BH78" s="69" t="str">
        <f t="shared" si="17"/>
        <v>ontology, ontology-conceptualizations, ontology-engineering, ontology-visualization, owl</v>
      </c>
      <c r="BI78" s="59"/>
      <c r="BJ78" s="59"/>
      <c r="BK78" s="59"/>
      <c r="BL78" s="59"/>
      <c r="BM78" s="59"/>
      <c r="BN78" s="59"/>
      <c r="BO78" s="59"/>
    </row>
    <row r="79" spans="1:67" s="59" customFormat="1" ht="14.25" customHeight="1">
      <c r="A79" s="59">
        <v>80</v>
      </c>
      <c r="B79" s="71" t="s">
        <v>361</v>
      </c>
      <c r="C79" s="71" t="s">
        <v>362</v>
      </c>
      <c r="D79" s="60"/>
      <c r="E79" s="61"/>
      <c r="F79" s="62"/>
      <c r="G79" s="63"/>
      <c r="H79" s="62"/>
      <c r="I79" s="62"/>
      <c r="J79" s="62"/>
      <c r="K79" s="61"/>
      <c r="L79" s="62"/>
      <c r="M79" s="62"/>
      <c r="N79" s="61"/>
      <c r="O79" s="62"/>
      <c r="P79" s="62"/>
      <c r="Q79" s="61"/>
      <c r="R79" s="62"/>
      <c r="S79" s="62"/>
      <c r="T79" s="62"/>
      <c r="U79" s="63"/>
      <c r="V79" s="78" t="s">
        <v>357</v>
      </c>
      <c r="W79" s="78"/>
      <c r="X79" s="78"/>
      <c r="Y79" s="79" t="s">
        <v>357</v>
      </c>
      <c r="Z79" s="78"/>
      <c r="AA79" s="78"/>
      <c r="AB79" s="79" t="s">
        <v>357</v>
      </c>
      <c r="AC79" s="78" t="s">
        <v>62</v>
      </c>
      <c r="AD79" s="78" t="s">
        <v>357</v>
      </c>
      <c r="AE79" s="78"/>
      <c r="AF79" s="78"/>
      <c r="AG79" s="78" t="s">
        <v>62</v>
      </c>
      <c r="AH79" s="80" t="s">
        <v>357</v>
      </c>
      <c r="AI79" s="71"/>
      <c r="AJ79" s="77"/>
      <c r="AK79" s="71"/>
      <c r="AL79" s="81"/>
      <c r="AM79" s="64"/>
      <c r="AN79" s="64"/>
      <c r="AO79" s="71" t="s">
        <v>62</v>
      </c>
      <c r="AP79" s="71"/>
      <c r="AQ79" s="81"/>
      <c r="AR79" s="59" t="s">
        <v>63</v>
      </c>
      <c r="AS79" s="66"/>
      <c r="AT79" s="66" t="s">
        <v>62</v>
      </c>
      <c r="AU79" s="66"/>
      <c r="AV79" s="67">
        <v>45310</v>
      </c>
      <c r="AW79" s="71" t="s">
        <v>363</v>
      </c>
      <c r="AY79" s="71" t="s">
        <v>364</v>
      </c>
      <c r="BA79" s="59" t="s">
        <v>365</v>
      </c>
      <c r="BB79" s="68" t="str">
        <f t="shared" si="18"/>
        <v>https://api.github.com/repos/dbpedia/archivo</v>
      </c>
      <c r="BC79" s="59" t="str">
        <f t="shared" si="14"/>
        <v>{"id":258345759,"node_id":"MDEwOlJlcG9zaXRvcnkyNTgzNDU3NTk=","name":"archivo","full_name":"dbpedia/archivo","private":false,"owner":{"login":"dbpedia","id":2864602,"node_id":"MDEyOk9yZ2FuaXphdGlvbjI4NjQ2MDI=","avatar_url":"https://avatars.githubusercontent.com/u/2864602?v=4","gravatar_id":"","url":"https://api.github.com/users/dbpedia","html_url":"https://github.com/dbpedia","followers_url":"https://api.github.com/users/dbpedia/followers","following_url":"https://api.github.com/users/dbpedia/following{/other_user}","gists_url":"https://api.github.com/users/dbpedia/gists{/gist_id}","starred_url":"https://api.github.com/users/dbpedia/starred{/owner}{/repo}","subscriptions_url":"https://api.github.com/users/dbpedia/subscriptions","organizations_url":"https://api.github.com/users/dbpedia/orgs","repos_url":"https://api.github.com/users/dbpedia/repos","events_url":"https://api.github.com/users/dbpedia/events{/privacy}","received_events_url":"https://api.github.com/users/dbpedia/received_events","type":"Organization","site_admin":false},"html_url":"https://github.com/dbpedia/archivo","description":"DBpedia Archivo - Augmented Ontology Archive powered by Databus","fork":false,"url":"https://api.github.com/repos/dbpedia/archivo","forks_url":"https://api.github.com/repos/dbpedia/archivo/forks","keys_url":"https://api.github.com/repos/dbpedia/archivo/keys{/key_id}","collaborators_url":"https://api.github.com/repos/dbpedia/archivo/collaborators{/collaborator}","teams_url":"https://api.github.com/repos/dbpedia/archivo/teams","hooks_url":"https://api.github.com/repos/dbpedia/archivo/hooks","issue_events_url":"https://api.github.com/repos/dbpedia/archivo/issues/events{/number}","events_url":"https://api.github.com/repos/dbpedia/archivo/events","assignees_url":"https://api.github.com/repos/dbpedia/archivo/assignees{/user}","branches_url":"https://api.github.com/repos/dbpedia/archivo/branches{/branch}","tags_url":"https://api.github.com/repos/dbpedia/archivo/tags","blobs_url":"https://api.github.com/repos/dbpedia/archivo/git/blobs{/sha}","git_tags_url":"https://api.github.com/repos/dbpedia/archivo/git/tags{/sha}","git_refs_url":"https://api.github.com/repos/dbpedia/archivo/git/refs{/sha}","trees_url":"https://api.github.com/repos/dbpedia/archivo/git/trees{/sha}","statuses_url":"https://api.github.com/repos/dbpedia/archivo/statuses/{sha}","languages_url":"https://api.github.com/repos/dbpedia/archivo/languages","stargazers_url":"https://api.github.com/repos/dbpedia/archivo/stargazers","contributors_url":"https://api.github.com/repos/dbpedia/archivo/contributors","subscribers_url":"https://api.github.com/repos/dbpedia/archivo/subscribers","subscription_url":"https://api.github.com/repos/dbpedia/archivo/subscription","commits_url":"https://api.github.com/repos/dbpedia/archivo/commits{/sha}","git_commits_url":"https://api.github.com/repos/dbpedia/archivo/git/commits{/sha}","comments_url":"https://api.github.com/repos/dbpedia/archivo/comments{/number}","issue_comment_url":"https://api.github.com/repos/dbpedia/archivo/issues/comments{/number}","contents_url":"https://api.github.com/repos/dbpedia/archivo/contents/{+path}","compare_url":"https://api.github.com/repos/dbpedia/archivo/compare/{base}...{head}","merges_url":"https://api.github.com/repos/dbpedia/archivo/merges","archive_url":"https://api.github.com/repos/dbpedia/archivo/{archive_format}{/ref}","downloads_url":"https://api.github.com/repos/dbpedia/archivo/downloads","issues_url":"https://api.github.com/repos/dbpedia/archivo/issues{/number}","pulls_url":"https://api.github.com/repos/dbpedia/archivo/pulls{/number}","milestones_url":"https://api.github.com/repos/dbpedia/archivo/milestones{/number}","notifications_url":"https://api.github.com/repos/dbpedia/archivo/notifications{?since,all,participating}","labels_url":"https://api.github.com/repos/dbpedia/archivo/labels{/name}","releases_url":"https://api.github.com/repos/dbpedia/archivo/releases{/id}","deployments_url":"https://api.github.com/repos/dbpedia/archivo/deployments","created_at":"2020-04-23T22:29:25Z","updated_at":"2024-03-11T07:52:08Z","pushed_at":"2024-03-02T16:05:43Z","git_url":"git://github.com/dbpedia/archivo.git","ssh_url":"git@github.com:dbpedia/archivo.git","clone_url":"https://github.com/dbpedia/archivo.git","svn_url":"https://github.com/dbpedia/archivo","homepage":"https://archivo.dbpedia.org/","size":91608,"stargazers_count":17,"watchers_count":17,"language":"Python","has_issues":true,"has_projects":true,"has_downloads":true,"has_wiki":true,"has_pages":false,"has_discussions":false,"forks_count":5,"mirror_url":null,"archived":false,"disabled":false,"open_issues_count":25,"license":{"key":"agpl-3.0","name":"GNU Affero General Public License v3.0","spdx_id":"AGPL-3.0","url":"https://api.github.com/licenses/agpl-3.0","node_id":"MDc6TGljZW5zZTE="},"allow_forking":true,"is_template":false,"web_commit_signoff_required":false,"topics":["archiver","dependency-management","linked-open-data","ontology-lookup-services","ontology-metrics","ontology-repository","ontology-search","ontology-services","ontology-verification","owl","rdfs","semantic-versioning"],"visibility":"public","forks":5,"open_issues":25,"watchers":17,"default_branch":"master","temp_clone_token":null,"custom_properties":{},"organization":{"login":"dbpedia","id":2864602,"node_id":"MDEyOk9yZ2FuaXphdGlvbjI4NjQ2MDI=","avatar_url":"https://avatars.githubusercontent.com/u/2864602?v=4","gravatar_id":"","url":"https://api.github.com/users/dbpedia","html_url":"https://github.com/dbpedia","followers_url":"https://api.github.com/users/dbpedia/followers","following_url":"https://api.github.com/users/dbpedia/following{/other_user}","gists_url":"https://api.github.com/users/dbpedia/gists{/gist_id}","starred_url":"https://api.github.com/users/dbpedia/starred{/owner}{/repo}","subscriptions_url":"https://api.github.com/users/dbpedia/subscriptions","organizations_url":"https://api.github.com/users/dbpedia/orgs","repos_url":"https://api.github.com/users/dbpedia/repos","events_url":"https://api.github.com/users/dbpedia/events{/privacy}","received_events_url":"https://api.github.com/users/dbpedia/received_events","type":"Organization","site_admin":false},"network_count":5,"subscribers_count":22}</v>
      </c>
      <c r="BD79" s="69" t="str">
        <f t="shared" si="19"/>
        <v>DBpedia Archivo - Augmented Ontology Archive powered by Databus</v>
      </c>
      <c r="BE79" s="71"/>
      <c r="BF79" s="59" t="str">
        <f t="shared" si="15"/>
        <v>agpl-3.0</v>
      </c>
      <c r="BG79" s="59" t="str">
        <f t="shared" si="16"/>
        <v>2024-03-11</v>
      </c>
      <c r="BH79" s="69" t="str">
        <f t="shared" si="17"/>
        <v>archiver, dependency-management, linked-open-data, ontology-lookup-services, ontology-metrics, ontology-repository, ontology-search, ontology-services, ontology-verification, owl, rdfs, semantic-versioning</v>
      </c>
    </row>
    <row r="80" spans="1:67" s="59" customFormat="1" ht="14.25" customHeight="1">
      <c r="A80" s="59">
        <v>81</v>
      </c>
      <c r="B80" s="71" t="s">
        <v>366</v>
      </c>
      <c r="C80" s="71" t="s">
        <v>367</v>
      </c>
      <c r="D80" s="60"/>
      <c r="E80" s="61"/>
      <c r="F80" s="62"/>
      <c r="G80" s="63"/>
      <c r="H80" s="62"/>
      <c r="I80" s="62"/>
      <c r="J80" s="62"/>
      <c r="K80" s="61"/>
      <c r="L80" s="62"/>
      <c r="M80" s="62"/>
      <c r="N80" s="61"/>
      <c r="O80" s="62"/>
      <c r="P80" s="62"/>
      <c r="Q80" s="61"/>
      <c r="R80" s="62"/>
      <c r="S80" s="62"/>
      <c r="T80" s="62"/>
      <c r="U80" s="63"/>
      <c r="V80" s="78" t="s">
        <v>357</v>
      </c>
      <c r="W80" s="78"/>
      <c r="X80" s="78"/>
      <c r="Y80" s="79" t="s">
        <v>62</v>
      </c>
      <c r="Z80" s="78"/>
      <c r="AA80" s="78"/>
      <c r="AB80" s="79" t="s">
        <v>62</v>
      </c>
      <c r="AC80" s="78" t="s">
        <v>357</v>
      </c>
      <c r="AD80" s="78" t="s">
        <v>357</v>
      </c>
      <c r="AE80" s="78"/>
      <c r="AF80" s="78"/>
      <c r="AG80" s="78"/>
      <c r="AH80" s="80" t="s">
        <v>357</v>
      </c>
      <c r="AI80" s="71"/>
      <c r="AJ80" s="77"/>
      <c r="AK80" s="71"/>
      <c r="AL80" s="81"/>
      <c r="AM80" s="64" t="s">
        <v>62</v>
      </c>
      <c r="AN80" s="64"/>
      <c r="AO80" s="71" t="s">
        <v>357</v>
      </c>
      <c r="AP80" s="71"/>
      <c r="AQ80" s="81"/>
      <c r="AR80" s="59" t="s">
        <v>72</v>
      </c>
      <c r="AS80" s="66"/>
      <c r="AT80" s="66" t="s">
        <v>62</v>
      </c>
      <c r="AU80" s="66"/>
      <c r="AV80" s="67">
        <v>45310</v>
      </c>
      <c r="AW80" s="72" t="s">
        <v>368</v>
      </c>
      <c r="AY80" s="72" t="s">
        <v>368</v>
      </c>
      <c r="BA80" s="59" t="s">
        <v>369</v>
      </c>
      <c r="BB80" s="68" t="str">
        <f t="shared" si="18"/>
        <v>https://api.github.com/repos/emmo-repo/EMMOntoPy</v>
      </c>
      <c r="BC80" s="59" t="str">
        <f t="shared" si="14"/>
        <v>{"id":190286064,"node_id":"MDEwOlJlcG9zaXRvcnkxOTAyODYwNjQ=","name":"EMMOntoPy","full_name":"emmo-repo/EMMOntoPy","private":false,"owner":{"login":"emmo-repo","id":51194521,"node_id":"MDEyOk9yZ2FuaXphdGlvbjUxMTk0NTIx","avatar_url":"https://avatars.githubusercontent.com/u/51194521?v=4","gravatar_id":"","url":"https://api.github.com/users/emmo-repo","html_url":"https://github.com/emmo-repo","followers_url":"https://api.github.com/users/emmo-repo/followers","following_url":"https://api.github.com/users/emmo-repo/following{/other_user}","gists_url":"https://api.github.com/users/emmo-repo/gists{/gist_id}","starred_url":"https://api.github.com/users/emmo-repo/starred{/owner}{/repo}","subscriptions_url":"https://api.github.com/users/emmo-repo/subscriptions","organizations_url":"https://api.github.com/users/emmo-repo/orgs","repos_url":"https://api.github.com/users/emmo-repo/repos","events_url":"https://api.github.com/users/emmo-repo/events{/privacy}","received_events_url":"https://api.github.com/users/emmo-repo/received_events","type":"Organization","site_admin":false},"html_url":"https://github.com/emmo-repo/EMMOntoPy","description":"Library for representing and working with ontologies in Python","fork":false,"url":"https://api.github.com/repos/emmo-repo/EMMOntoPy","forks_url":"https://api.github.com/repos/emmo-repo/EMMOntoPy/forks","keys_url":"https://api.github.com/repos/emmo-repo/EMMOntoPy/keys{/key_id}","collaborators_url":"https://api.github.com/repos/emmo-repo/EMMOntoPy/collaborators{/collaborator}","teams_url":"https://api.github.com/repos/emmo-repo/EMMOntoPy/teams","hooks_url":"https://api.github.com/repos/emmo-repo/EMMOntoPy/hooks","issue_events_url":"https://api.github.com/repos/emmo-repo/EMMOntoPy/issues/events{/number}","events_url":"https://api.github.com/repos/emmo-repo/EMMOntoPy/events","assignees_url":"https://api.github.com/repos/emmo-repo/EMMOntoPy/assignees{/user}","branches_url":"https://api.github.com/repos/emmo-repo/EMMOntoPy/branches{/branch}","tags_url":"https://api.github.com/repos/emmo-repo/EMMOntoPy/tags","blobs_url":"https://api.github.com/repos/emmo-repo/EMMOntoPy/git/blobs{/sha}","git_tags_url":"https://api.github.com/repos/emmo-repo/EMMOntoPy/git/tags{/sha}","git_refs_url":"https://api.github.com/repos/emmo-repo/EMMOntoPy/git/refs{/sha}","trees_url":"https://api.github.com/repos/emmo-repo/EMMOntoPy/git/trees{/sha}","statuses_url":"https://api.github.com/repos/emmo-repo/EMMOntoPy/statuses/{sha}","languages_url":"https://api.github.com/repos/emmo-repo/EMMOntoPy/languages","stargazers_url":"https://api.github.com/repos/emmo-repo/EMMOntoPy/stargazers","contributors_url":"https://api.github.com/repos/emmo-repo/EMMOntoPy/contributors","subscribers_url":"https://api.github.com/repos/emmo-repo/EMMOntoPy/subscribers","subscription_url":"https://api.github.com/repos/emmo-repo/EMMOntoPy/subscription","commits_url":"https://api.github.com/repos/emmo-repo/EMMOntoPy/commits{/sha}","git_commits_url":"https://api.github.com/repos/emmo-repo/EMMOntoPy/git/commits{/sha}","comments_url":"https://api.github.com/repos/emmo-repo/EMMOntoPy/comments{/number}","issue_comment_url":"https://api.github.com/repos/emmo-repo/EMMOntoPy/issues/comments{/number}","contents_url":"https://api.github.com/repos/emmo-repo/EMMOntoPy/contents/{+path}","compare_url":"https://api.github.com/repos/emmo-repo/EMMOntoPy/compare/{base}...{head}","merges_url":"https://api.github.com/repos/emmo-repo/EMMOntoPy/merges","archive_url":"https://api.github.com/repos/emmo-repo/EMMOntoPy/{archive_format}{/ref}","downloads_url":"https://api.github.com/repos/emmo-repo/EMMOntoPy/downloads","issues_url":"https://api.github.com/repos/emmo-repo/EMMOntoPy/issues{/number}","pulls_url":"https://api.github.com/repos/emmo-repo/EMMOntoPy/pulls{/number}","milestones_url":"https://api.github.com/repos/emmo-repo/EMMOntoPy/milestones{/number}","notifications_url":"https://api.github.com/repos/emmo-repo/EMMOntoPy/notifications{?since,all,participating}","labels_url":"https://api.github.com/repos/emmo-repo/EMMOntoPy/labels{/name}","releases_url":"https://api.github.com/repos/emmo-repo/EMMOntoPy/releases{/id}","deployments_url":"https://api.github.com/repos/emmo-repo/EMMOntoPy/deployments","created_at":"2019-06-04T22:08:15Z","updated_at":"2024-03-08T06:10:37Z","pushed_at":"2024-03-14T00:00:23Z","git_url":"git://github.com/emmo-repo/EMMOntoPy.git","ssh_url":"git@github.com:emmo-repo/EMMOntoPy.git","clone_url":"https://github.com/emmo-repo/EMMOntoPy.git","svn_url":"https://github.com/emmo-repo/EMMOntoPy","homepage":"https://emmo-repo.github.io/EMMOntoPy","size":54670,"stargazers_count":31,"watchers_count":31,"language":"Python","has_issues":true,"has_projects":true,"has_downloads":true,"has_wiki":true,"has_pages":true,"has_discussions":true,"forks_count":7,"mirror_url":null,"archived":false,"disabled":false,"open_issues_count":67,"license":{"key":"bsd-3-clause","name":"BSD 3-Clause \"New\" or \"Revised\" License","spdx_id":"BSD-3-Clause","url":"https://api.github.com/licenses/bsd-3-clause","node_id":"MDc6TGljZW5zZTU="},"allow_forking":true,"is_template":false,"web_commit_signoff_required":false,"topics":["emmo-python","emmontopy","ontologies","python","rdf"],"visibility":"public","forks":7,"open_issues":67,"watchers":31,"default_branch":"master","temp_clone_token":null,"custom_properties":{},"organization":{"login":"emmo-repo","id":51194521,"node_id":"MDEyOk9yZ2FuaXphdGlvbjUxMTk0NTIx","avatar_url":"https://avatars.githubusercontent.com/u/51194521?v=4","gravatar_id":"","url":"https://api.github.com/users/emmo-repo","html_url":"https://github.com/emmo-repo","followers_url":"https://api.github.com/users/emmo-repo/followers","following_url":"https://api.github.com/users/emmo-repo/following{/other_user}","gists_url":"https://api.github.com/users/emmo-repo/gists{/gist_id}","starred_url":"https://api.github.com/users/emmo-repo/starred{/owner}{/repo}","subscriptions_url":"https://api.github.com/users/emmo-repo/subscriptions","organizations_url":"https://api.github.com/users/emmo-repo/orgs","repos_url":"https://api.github.com/users/emmo-repo/repos","events_url":"https://api.github.com/users/emmo-repo/events{/privacy}","received_events_url":"https://api.github.com/users/emmo-repo/received_events","type":"Organization","site_admin":false},"network_count":7,"subscribers_count":4}</v>
      </c>
      <c r="BD80" s="69" t="str">
        <f t="shared" si="19"/>
        <v>Library for representing and working with ontologies in Python</v>
      </c>
      <c r="BE80" s="71"/>
      <c r="BF80" s="59" t="str">
        <f t="shared" si="15"/>
        <v>bsd-3-clause</v>
      </c>
      <c r="BG80" s="59" t="str">
        <f t="shared" si="16"/>
        <v>2024-03-08</v>
      </c>
      <c r="BH80" s="69" t="str">
        <f t="shared" si="17"/>
        <v>emmo-python, emmontopy, ontologies, python, rdf</v>
      </c>
    </row>
    <row r="81" spans="1:67" s="59" customFormat="1" ht="14.25" customHeight="1">
      <c r="A81" s="59">
        <v>82</v>
      </c>
      <c r="B81" s="71" t="s">
        <v>370</v>
      </c>
      <c r="C81" s="71" t="s">
        <v>371</v>
      </c>
      <c r="D81" s="60"/>
      <c r="E81" s="61"/>
      <c r="F81" s="62"/>
      <c r="G81" s="63"/>
      <c r="H81" s="62"/>
      <c r="I81" s="62"/>
      <c r="J81" s="62"/>
      <c r="K81" s="61"/>
      <c r="L81" s="62"/>
      <c r="M81" s="62" t="s">
        <v>62</v>
      </c>
      <c r="N81" s="61"/>
      <c r="O81" s="62"/>
      <c r="P81" s="62" t="s">
        <v>62</v>
      </c>
      <c r="Q81" s="61"/>
      <c r="R81" s="62"/>
      <c r="S81" s="62"/>
      <c r="T81" s="62"/>
      <c r="U81" s="63"/>
      <c r="V81" s="78" t="s">
        <v>357</v>
      </c>
      <c r="W81" s="78"/>
      <c r="X81" s="78"/>
      <c r="Y81" s="79" t="s">
        <v>357</v>
      </c>
      <c r="Z81" s="78"/>
      <c r="AA81" s="78"/>
      <c r="AB81" s="79" t="s">
        <v>357</v>
      </c>
      <c r="AC81" s="78" t="s">
        <v>62</v>
      </c>
      <c r="AD81" s="78" t="s">
        <v>357</v>
      </c>
      <c r="AE81" s="78"/>
      <c r="AF81" s="78"/>
      <c r="AG81" s="78"/>
      <c r="AH81" s="80" t="s">
        <v>357</v>
      </c>
      <c r="AI81" s="71"/>
      <c r="AJ81" s="77"/>
      <c r="AK81" s="71"/>
      <c r="AL81" s="81"/>
      <c r="AM81" s="64" t="s">
        <v>62</v>
      </c>
      <c r="AN81" s="64"/>
      <c r="AO81" s="71" t="s">
        <v>62</v>
      </c>
      <c r="AP81" s="71"/>
      <c r="AQ81" s="81"/>
      <c r="AR81" s="59" t="s">
        <v>63</v>
      </c>
      <c r="AS81" s="66"/>
      <c r="AT81" s="66" t="s">
        <v>62</v>
      </c>
      <c r="AU81" s="66"/>
      <c r="AV81" s="67">
        <v>45310</v>
      </c>
      <c r="AW81" s="59" t="s">
        <v>372</v>
      </c>
      <c r="AY81" s="75" t="s">
        <v>372</v>
      </c>
      <c r="BA81" s="59" t="s">
        <v>373</v>
      </c>
      <c r="BB81" s="68" t="str">
        <f t="shared" si="18"/>
        <v>https://api.github.com/repos/pangaea-data-publisher/fuji</v>
      </c>
      <c r="BC81" s="59" t="str">
        <f t="shared" si="14"/>
        <v>{"id":259678183,"node_id":"MDEwOlJlcG9zaXRvcnkyNTk2NzgxODM=","name":"fuji","full_name":"pangaea-data-publisher/fuji","private":false,"owner":{"login":"pangaea-data-publisher","id":47568830,"node_id":"MDEyOk9yZ2FuaXphdGlvbjQ3NTY4ODMw","avatar_url":"https://avatars.githubusercontent.com/u/47568830?v=4","gravatar_id":"","url":"https://api.github.com/users/pangaea-data-publisher","html_url":"https://github.com/pangaea-data-publisher","followers_url":"https://api.github.com/users/pangaea-data-publisher/followers","following_url":"https://api.github.com/users/pangaea-data-publisher/following{/other_user}","gists_url":"https://api.github.com/users/pangaea-data-publisher/gists{/gist_id}","starred_url":"https://api.github.com/users/pangaea-data-publisher/starred{/owner}{/repo}","subscriptions_url":"https://api.github.com/users/pangaea-data-publisher/subscriptions","organizations_url":"https://api.github.com/users/pangaea-data-publisher/orgs","repos_url":"https://api.github.com/users/pangaea-data-publisher/repos","events_url":"https://api.github.com/users/pangaea-data-publisher/events{/privacy}","received_events_url":"https://api.github.com/users/pangaea-data-publisher/received_events","type":"Organization","site_admin":false},"html_url":"https://github.com/pangaea-data-publisher/fuji","description":"FAIRsFAIR Research Data Object Assessment Service","fork":false,"url":"https://api.github.com/repos/pangaea-data-publisher/fuji","forks_url":"https://api.github.com/repos/pangaea-data-publisher/fuji/forks","keys_url":"https://api.github.com/repos/pangaea-data-publisher/fuji/keys{/key_id}","collaborators_url":"https://api.github.com/repos/pangaea-data-publisher/fuji/collaborators{/collaborator}","teams_url":"https://api.github.com/repos/pangaea-data-publisher/fuji/teams","hooks_url":"https://api.github.com/repos/pangaea-data-publisher/fuji/hooks","issue_events_url":"https://api.github.com/repos/pangaea-data-publisher/fuji/issues/events{/number}","events_url":"https://api.github.com/repos/pangaea-data-publisher/fuji/events","assignees_url":"https://api.github.com/repos/pangaea-data-publisher/fuji/assignees{/user}","branches_url":"https://api.github.com/repos/pangaea-data-publisher/fuji/branches{/branch}","tags_url":"https://api.github.com/repos/pangaea-data-publisher/fuji/tags","blobs_url":"https://api.github.com/repos/pangaea-data-publisher/fuji/git/blobs{/sha}","git_tags_url":"https://api.github.com/repos/pangaea-data-publisher/fuji/git/tags{/sha}","git_refs_url":"https://api.github.com/repos/pangaea-data-publisher/fuji/git/refs{/sha}","trees_url":"https://api.github.com/repos/pangaea-data-publisher/fuji/git/trees{/sha}","statuses_url":"https://api.github.com/repos/pangaea-data-publisher/fuji/statuses/{sha}","languages_url":"https://api.github.com/repos/pangaea-data-publisher/fuji/languages","stargazers_url":"https://api.github.com/repos/pangaea-data-publisher/fuji/stargazers","contributors_url":"https://api.github.com/repos/pangaea-data-publisher/fuji/contributors","subscribers_url":"https://api.github.com/repos/pangaea-data-publisher/fuji/subscribers","subscription_url":"https://api.github.com/repos/pangaea-data-publisher/fuji/subscription","commits_url":"https://api.github.com/repos/pangaea-data-publisher/fuji/commits{/sha}","git_commits_url":"https://api.github.com/repos/pangaea-data-publisher/fuji/git/commits{/sha}","comments_url":"https://api.github.com/repos/pangaea-data-publisher/fuji/comments{/number}","issue_comment_url":"https://api.github.com/repos/pangaea-data-publisher/fuji/issues/comments{/number}","contents_url":"https://api.github.com/repos/pangaea-data-publisher/fuji/contents/{+path}","compare_url":"https://api.github.com/repos/pangaea-data-publisher/fuji/compare/{base}...{head}","merges_url":"https://api.github.com/repos/pangaea-data-publisher/fuji/merges","archive_url":"https://api.github.com/repos/pangaea-data-publisher/fuji/{archive_format}{/ref}","downloads_url":"https://api.github.com/repos/pangaea-data-publisher/fuji/downloads","issues_url":"https://api.github.com/repos/pangaea-data-publisher/fuji/issues{/number}","pulls_url":"https://api.github.com/repos/pangaea-data-publisher/fuji/pulls{/number}","milestones_url":"https://api.github.com/repos/pangaea-data-publisher/fuji/milestones{/number}","notifications_url":"https://api.github.com/repos/pangaea-data-publisher/fuji/notifications{?since,all,participating}","labels_url":"https://api.github.com/repos/pangaea-data-publisher/fuji/labels{/name}","releases_url":"https://api.github.com/repos/pangaea-data-publisher/fuji/releases{/id}","deployments_url":"https://api.github.com/repos/pangaea-data-publisher/fuji/deployments","created_at":"2020-04-28T15:33:40Z","updated_at":"2024-02-29T07:59:54Z","pushed_at":"2024-03-01T11:55:50Z","git_url":"git://github.com/pangaea-data-publisher/fuji.git","ssh_url":"git@github.com:pangaea-data-publisher/fuji.git","clone_url":"https://github.com/pangaea-data-publisher/fuji.git","svn_url":"https://github.com/pangaea-data-publisher/fuji","homepage":"","size":5612,"stargazers_count":47,"watchers_count":47,"language":"Python","has_issues":true,"has_projects":true,"has_downloads":true,"has_wiki":true,"has_pages":true,"has_discussions":false,"forks_count":31,"mirror_url":null,"archived":false,"disabled":false,"open_issues_count":29,"license":{"key":"mit","name":"MIT License","spdx_id":"MIT","url":"https://api.github.com/licenses/mit","node_id":"MDc6TGljZW5zZTEz"},"allow_forking":true,"is_template":false,"web_commit_signoff_required":false,"topics":["fairdata","hacktoberfest"],"visibility":"public","forks":31,"open_issues":29,"watchers":47,"default_branch":"master","temp_clone_token":null,"custom_properties":{},"organization":{"login":"pangaea-data-publisher","id":47568830,"node_id":"MDEyOk9yZ2FuaXphdGlvbjQ3NTY4ODMw","avatar_url":"https://avatars.githubusercontent.com/u/47568830?v=4","gravatar_id":"","url":"https://api.github.com/users/pangaea-data-publisher","html_url":"https://github.com/pangaea-data-publisher","followers_url":"https://api.github.com/users/pangaea-data-publisher/followers","following_url":"https://api.github.com/users/pangaea-data-publisher/following{/other_user}","gists_url":"https://api.github.com/users/pangaea-data-publisher/gists{/gist_id}","starred_url":"https://api.github.com/users/pangaea-data-publisher/starred{/owner}{/repo}","subscriptions_url":"https://api.github.com/users/pangaea-data-publisher/subscriptions","organizations_url":"https://api.github.com/users/pangaea-data-publisher/orgs","repos_url":"https://api.github.com/users/pangaea-data-publisher/repos","events_url":"https://api.github.com/users/pangaea-data-publisher/events{/privacy}","received_events_url":"https://api.github.com/users/pangaea-data-publisher/received_events","type":"Organization","site_admin":false},"network_count":31,"subscribers_count":9}</v>
      </c>
      <c r="BD81" s="69" t="str">
        <f t="shared" si="19"/>
        <v>FAIRsFAIR Research Data Object Assessment Service</v>
      </c>
      <c r="BE81" s="71"/>
      <c r="BF81" s="59" t="str">
        <f t="shared" si="15"/>
        <v>mit</v>
      </c>
      <c r="BG81" s="59" t="str">
        <f t="shared" si="16"/>
        <v>2024-02-29</v>
      </c>
      <c r="BH81" s="69" t="str">
        <f t="shared" si="17"/>
        <v>fairdata, hacktoberfest</v>
      </c>
    </row>
    <row r="82" spans="1:67" s="59" customFormat="1" ht="14.25" customHeight="1">
      <c r="A82" s="59">
        <v>83</v>
      </c>
      <c r="B82" s="71" t="s">
        <v>374</v>
      </c>
      <c r="C82" s="71" t="s">
        <v>375</v>
      </c>
      <c r="D82" s="60"/>
      <c r="E82" s="61"/>
      <c r="F82" s="62"/>
      <c r="G82" s="63"/>
      <c r="H82" s="62"/>
      <c r="I82" s="62"/>
      <c r="J82" s="62"/>
      <c r="K82" s="61"/>
      <c r="L82" s="62"/>
      <c r="M82" s="62"/>
      <c r="N82" s="61"/>
      <c r="O82" s="62"/>
      <c r="P82" s="62"/>
      <c r="Q82" s="61"/>
      <c r="R82" s="62"/>
      <c r="S82" s="62"/>
      <c r="T82" s="62"/>
      <c r="U82" s="63"/>
      <c r="V82" s="78" t="s">
        <v>357</v>
      </c>
      <c r="W82" s="78"/>
      <c r="X82" s="78"/>
      <c r="Y82" s="79" t="s">
        <v>357</v>
      </c>
      <c r="Z82" s="78"/>
      <c r="AA82" s="78"/>
      <c r="AB82" s="79" t="s">
        <v>357</v>
      </c>
      <c r="AC82" s="78" t="s">
        <v>357</v>
      </c>
      <c r="AD82" s="78" t="s">
        <v>357</v>
      </c>
      <c r="AE82" s="78"/>
      <c r="AF82" s="78"/>
      <c r="AG82" s="78"/>
      <c r="AH82" s="80" t="s">
        <v>357</v>
      </c>
      <c r="AI82" s="71" t="s">
        <v>62</v>
      </c>
      <c r="AJ82" s="77"/>
      <c r="AK82" s="71"/>
      <c r="AL82" s="81"/>
      <c r="AM82" s="64"/>
      <c r="AN82" s="64"/>
      <c r="AO82" s="71" t="s">
        <v>357</v>
      </c>
      <c r="AP82" s="71"/>
      <c r="AQ82" s="81"/>
      <c r="AR82" s="59" t="s">
        <v>72</v>
      </c>
      <c r="AS82" s="66"/>
      <c r="AT82" s="66" t="s">
        <v>62</v>
      </c>
      <c r="AU82" s="66"/>
      <c r="AV82" s="67">
        <v>45310</v>
      </c>
      <c r="AW82" s="71" t="s">
        <v>376</v>
      </c>
      <c r="AY82" s="71" t="s">
        <v>377</v>
      </c>
      <c r="BA82" s="59" t="s">
        <v>369</v>
      </c>
      <c r="BB82" s="68" t="e">
        <f t="shared" si="18"/>
        <v>#VALUE!</v>
      </c>
      <c r="BC82" s="59" t="e">
        <f t="shared" ref="BC82" si="20">_xlfn.WEBSERVICE(_xlfn.CONCAT("https://api.github.com/repos/",RIGHT(AY82,LEN(AY82)-SEARCH("github.com/",AY82)-10)))</f>
        <v>#VALUE!</v>
      </c>
      <c r="BD82" s="69" t="str">
        <f t="shared" si="19"/>
        <v>No Git-Repo</v>
      </c>
      <c r="BE82" s="71"/>
      <c r="BF82" s="59" t="str">
        <f t="shared" si="15"/>
        <v>No Git-Repo</v>
      </c>
      <c r="BG82" s="59" t="str">
        <f t="shared" si="16"/>
        <v>No Git-Repo</v>
      </c>
      <c r="BH82" s="69" t="str">
        <f t="shared" si="17"/>
        <v>No Git-Repo</v>
      </c>
    </row>
    <row r="83" spans="1:67" s="59" customFormat="1" ht="14.25" customHeight="1">
      <c r="A83" s="59">
        <v>84</v>
      </c>
      <c r="B83" s="71" t="s">
        <v>378</v>
      </c>
      <c r="C83" s="71" t="s">
        <v>379</v>
      </c>
      <c r="D83" s="60"/>
      <c r="E83" s="61"/>
      <c r="F83" s="62"/>
      <c r="G83" s="63"/>
      <c r="H83" s="62"/>
      <c r="I83" s="62"/>
      <c r="J83" s="62"/>
      <c r="K83" s="61"/>
      <c r="L83" s="62"/>
      <c r="M83" s="62" t="s">
        <v>62</v>
      </c>
      <c r="N83" s="61"/>
      <c r="O83" s="62"/>
      <c r="P83" s="62"/>
      <c r="Q83" s="61"/>
      <c r="R83" s="62"/>
      <c r="S83" s="62"/>
      <c r="T83" s="62"/>
      <c r="U83" s="63"/>
      <c r="V83" s="78" t="s">
        <v>357</v>
      </c>
      <c r="W83" s="78"/>
      <c r="X83" s="78"/>
      <c r="Y83" s="79" t="s">
        <v>357</v>
      </c>
      <c r="Z83" s="78"/>
      <c r="AA83" s="78"/>
      <c r="AB83" s="79" t="s">
        <v>62</v>
      </c>
      <c r="AC83" s="78" t="s">
        <v>357</v>
      </c>
      <c r="AD83" s="78" t="s">
        <v>357</v>
      </c>
      <c r="AE83" s="78"/>
      <c r="AF83" s="78"/>
      <c r="AG83" s="78"/>
      <c r="AH83" s="80" t="s">
        <v>357</v>
      </c>
      <c r="AI83" s="71"/>
      <c r="AJ83" s="77"/>
      <c r="AK83" s="71"/>
      <c r="AL83" s="81"/>
      <c r="AM83" s="64"/>
      <c r="AN83" s="64"/>
      <c r="AO83" s="71" t="s">
        <v>357</v>
      </c>
      <c r="AP83" s="71"/>
      <c r="AQ83" s="81"/>
      <c r="AR83" s="59" t="s">
        <v>63</v>
      </c>
      <c r="AS83" s="66"/>
      <c r="AT83" s="66" t="s">
        <v>62</v>
      </c>
      <c r="AU83" s="66"/>
      <c r="AV83" s="67">
        <v>45310</v>
      </c>
      <c r="AW83" s="71" t="s">
        <v>380</v>
      </c>
      <c r="AY83" s="71" t="s">
        <v>381</v>
      </c>
      <c r="BA83" s="59" t="s">
        <v>382</v>
      </c>
      <c r="BB83" s="68" t="str">
        <f t="shared" si="18"/>
        <v>https://api.github.com/repos/oeg-upm/fair_ontologies</v>
      </c>
      <c r="BC83" s="59" t="str">
        <f>_xlfn.WEBSERVICE(_xlfn.CONCAT("https://api.github.com/repos/",RIGHT(AY83,LEN(AY83)-SEARCH("github.com/",AY83)-10)))</f>
        <v>{"id":367292245,"node_id":"MDEwOlJlcG9zaXRvcnkzNjcyOTIyNDU=","name":"fair_ontologies","full_name":"oeg-upm/fair_ontologies","private":false,"owner":{"login":"oeg-upm","id":2278211,"node_id":"MDEyOk9yZ2FuaXphdGlvbjIyNzgyMTE=","avatar_url":"https://avatars.githubusercontent.com/u/2278211?v=4","gravatar_id":"","url":"https://api.github.com/users/oeg-upm","html_url":"https://github.com/oeg-upm","followers_url":"https://api.github.com/users/oeg-upm/followers","following_url":"https://api.github.com/users/oeg-upm/following{/other_user}","gists_url":"https://api.github.com/users/oeg-upm/gists{/gist_id}","starred_url":"https://api.github.com/users/oeg-upm/starred{/owner}{/repo}","subscriptions_url":"https://api.github.com/users/oeg-upm/subscriptions","organizations_url":"https://api.github.com/users/oeg-upm/orgs","repos_url":"https://api.github.com/users/oeg-upm/repos","events_url":"https://api.github.com/users/oeg-upm/events{/privacy}","received_events_url":"https://api.github.com/users/oeg-upm/received_events","type":"Organization","site_admin":false},"html_url":"https://github.com/oeg-upm/fair_ontologies","description":"Code for FOOPS! the OEG FAIR ontologies validator","fork":false,"url":"https://api.github.com/repos/oeg-upm/fair_ontologies","forks_url":"https://api.github.com/repos/oeg-upm/fair_ontologies/forks","keys_url":"https://api.github.com/repos/oeg-upm/fair_ontologies/keys{/key_id}","collaborators_url":"https://api.github.com/repos/oeg-upm/fair_ontologies/collaborators{/collaborator}","teams_url":"https://api.github.com/repos/oeg-upm/fair_ontologies/teams","hooks_url":"https://api.github.com/repos/oeg-upm/fair_ontologies/hooks","issue_events_url":"https://api.github.com/repos/oeg-upm/fair_ontologies/issues/events{/number}","events_url":"https://api.github.com/repos/oeg-upm/fair_ontologies/events","assignees_url":"https://api.github.com/repos/oeg-upm/fair_ontologies/assignees{/user}","branches_url":"https://api.github.com/repos/oeg-upm/fair_ontologies/branches{/branch}","tags_url":"https://api.github.com/repos/oeg-upm/fair_ontologies/tags","blobs_url":"https://api.github.com/repos/oeg-upm/fair_ontologies/git/blobs{/sha}","git_tags_url":"https://api.github.com/repos/oeg-upm/fair_ontologies/git/tags{/sha}","git_refs_url":"https://api.github.com/repos/oeg-upm/fair_ontologies/git/refs{/sha}","trees_url":"https://api.github.com/repos/oeg-upm/fair_ontologies/git/trees{/sha}","statuses_url":"https://api.github.com/repos/oeg-upm/fair_ontologies/statuses/{sha}","languages_url":"https://api.github.com/repos/oeg-upm/fair_ontologies/languages","stargazers_url":"https://api.github.com/repos/oeg-upm/fair_ontologies/stargazers","contributors_url":"https://api.github.com/repos/oeg-upm/fair_ontologies/contributors","subscribers_url":"https://api.github.com/repos/oeg-upm/fair_ontologies/subscribers","subscription_url":"https://api.github.com/repos/oeg-upm/fair_ontologies/subscription","commits_url":"https://api.github.com/repos/oeg-upm/fair_ontologies/commits{/sha}","git_commits_url":"https://api.github.com/repos/oeg-upm/fair_ontologies/git/commits{/sha}","comments_url":"https://api.github.com/repos/oeg-upm/fair_ontologies/comments{/number}","issue_comment_url":"https://api.github.com/repos/oeg-upm/fair_ontologies/issues/comments{/number}","contents_url":"https://api.github.com/repos/oeg-upm/fair_ontologies/contents/{+path}","compare_url":"https://api.github.com/repos/oeg-upm/fair_ontologies/compare/{base}...{head}","merges_url":"https://api.github.com/repos/oeg-upm/fair_ontologies/merges","archive_url":"https://api.github.com/repos/oeg-upm/fair_ontologies/{archive_format}{/ref}","downloads_url":"https://api.github.com/repos/oeg-upm/fair_ontologies/downloads","issues_url":"https://api.github.com/repos/oeg-upm/fair_ontologies/issues{/number}","pulls_url":"https://api.github.com/repos/oeg-upm/fair_ontologies/pulls{/number}","milestones_url":"https://api.github.com/repos/oeg-upm/fair_ontologies/milestones{/number}","notifications_url":"https://api.github.com/repos/oeg-upm/fair_ontologies/notifications{?since,all,participating}","labels_url":"https://api.github.com/repos/oeg-upm/fair_ontologies/labels{/name}","releases_url":"https://api.github.com/repos/oeg-upm/fair_ontologies/releases{/id}","deployments_url":"https://api.github.com/repos/oeg-upm/fair_ontologies/deployments","created_at":"2021-05-14T08:01:18Z","updated_at":"2024-02-21T07:31:06Z","pushed_at":"2023-06-09T09:48:19Z","git_url":"git://github.com/oeg-upm/fair_ontologies.git","ssh_url":"git@github.com:oeg-upm/fair_ontologies.git","clone_url":"https://github.com/oeg-upm/fair_ontologies.git","svn_url":"https://github.com/oeg-upm/fair_ontologies","homepage":"https://w3id.org/foops","size":838,"stargazers_count":8,"watchers_count":8,"language":"Java","has_issues":true,"has_projects":true,"has_downloads":true,"has_wiki":true,"has_pages":false,"has_discussions":false,"forks_count":1,"mirror_url":null,"archived":false,"disabled":false,"open_issues_count":66,"license":{"key":"apache-2.0","name":"Apache License 2.0","spdx_id":"Apache-2.0","url":"https://api.github.com/licenses/apache-2.0","node_id":"MDc6TGljZW5zZTI="},"allow_forking":true,"is_template":false,"web_commit_signoff_required":false,"topics":["fair","metadata","ontology","ontology-metadata","validator"],"visibility":"public","forks":1,"open_issues":66,"watchers":8,"default_branch":"main","temp_clone_token":null,"custom_properties":{},"organization":{"login":"oeg-upm","id":2278211,"node_id":"MDEyOk9yZ2FuaXphdGlvbjIyNzgyMTE=","avatar_url":"https://avatars.githubusercontent.com/u/2278211?v=4","gravatar_id":"","url":"https://api.github.com/users/oeg-upm","html_url":"https://github.com/oeg-upm","followers_url":"https://api.github.com/users/oeg-upm/followers","following_url":"https://api.github.com/users/oeg-upm/following{/other_user}","gists_url":"https://api.github.com/users/oeg-upm/gists{/gist_id}","starred_url":"https://api.github.com/users/oeg-upm/starred{/owner}{/repo}","subscriptions_url":"https://api.github.com/users/oeg-upm/subscriptions","organizations_url":"https://api.github.com/users/oeg-upm/orgs","repos_url":"https://api.github.com/users/oeg-upm/repos","events_url":"https://api.github.com/users/oeg-upm/events{/privacy}","received_events_url":"https://api.github.com/users/oeg-upm/received_events","type":"Organization","site_admin":false},"network_count":1,"subscribers_count":7}</v>
      </c>
      <c r="BD83" s="69" t="str">
        <f t="shared" si="19"/>
        <v>Code for FOOPS! the OEG FAIR ontologies validator</v>
      </c>
      <c r="BE83" s="71"/>
      <c r="BF83" s="59" t="str">
        <f t="shared" si="15"/>
        <v>apache-2.0</v>
      </c>
      <c r="BG83" s="59" t="str">
        <f t="shared" si="16"/>
        <v>2024-02-21</v>
      </c>
      <c r="BH83" s="69" t="str">
        <f t="shared" si="17"/>
        <v>fair, metadata, ontology, ontology-metadata, validator</v>
      </c>
    </row>
    <row r="84" spans="1:67" s="70" customFormat="1" ht="14.25" customHeight="1">
      <c r="A84" s="59">
        <v>86</v>
      </c>
      <c r="B84" s="71" t="s">
        <v>383</v>
      </c>
      <c r="C84" s="71" t="s">
        <v>384</v>
      </c>
      <c r="D84" s="60"/>
      <c r="E84" s="61"/>
      <c r="F84" s="62"/>
      <c r="G84" s="63"/>
      <c r="H84" s="62"/>
      <c r="I84" s="62"/>
      <c r="J84" s="62"/>
      <c r="K84" s="61"/>
      <c r="L84" s="62"/>
      <c r="M84" s="62"/>
      <c r="N84" s="61"/>
      <c r="O84" s="62"/>
      <c r="P84" s="62"/>
      <c r="Q84" s="61"/>
      <c r="R84" s="62"/>
      <c r="S84" s="62"/>
      <c r="T84" s="62" t="s">
        <v>62</v>
      </c>
      <c r="U84" s="63" t="s">
        <v>62</v>
      </c>
      <c r="V84" s="78" t="s">
        <v>357</v>
      </c>
      <c r="W84" s="78"/>
      <c r="X84" s="78"/>
      <c r="Y84" s="79" t="s">
        <v>357</v>
      </c>
      <c r="Z84" s="78"/>
      <c r="AA84" s="78" t="s">
        <v>62</v>
      </c>
      <c r="AB84" s="79" t="s">
        <v>357</v>
      </c>
      <c r="AC84" s="78" t="s">
        <v>357</v>
      </c>
      <c r="AD84" s="78" t="s">
        <v>357</v>
      </c>
      <c r="AE84" s="78"/>
      <c r="AF84" s="78"/>
      <c r="AG84" s="78"/>
      <c r="AH84" s="80" t="s">
        <v>357</v>
      </c>
      <c r="AI84" s="71"/>
      <c r="AJ84" s="77"/>
      <c r="AK84" s="71"/>
      <c r="AL84" s="81"/>
      <c r="AM84" s="64"/>
      <c r="AN84" s="64"/>
      <c r="AO84" s="71" t="s">
        <v>357</v>
      </c>
      <c r="AP84" s="71"/>
      <c r="AQ84" s="81"/>
      <c r="AR84" s="59" t="s">
        <v>63</v>
      </c>
      <c r="AS84" s="66"/>
      <c r="AT84" s="66" t="s">
        <v>62</v>
      </c>
      <c r="AU84" s="66"/>
      <c r="AV84" s="67">
        <v>45310</v>
      </c>
      <c r="AW84" s="71" t="s">
        <v>385</v>
      </c>
      <c r="AX84" s="59"/>
      <c r="AY84" s="76" t="s">
        <v>386</v>
      </c>
      <c r="AZ84" s="59"/>
      <c r="BA84" s="59" t="s">
        <v>385</v>
      </c>
      <c r="BB84" s="68" t="e">
        <f t="shared" si="18"/>
        <v>#VALUE!</v>
      </c>
      <c r="BC84" s="59" t="e">
        <f t="shared" ref="BC84:BC103" si="21">_xlfn.WEBSERVICE(_xlfn.CONCAT("https://api.github.com/repos/",RIGHT(AY84,LEN(AY84)-SEARCH("github.com/",AY84)-10)))</f>
        <v>#VALUE!</v>
      </c>
      <c r="BD84" s="69" t="str">
        <f t="shared" si="19"/>
        <v>No Git-Repo</v>
      </c>
      <c r="BE84" s="71"/>
      <c r="BF84" s="59" t="str">
        <f t="shared" si="15"/>
        <v>No Git-Repo</v>
      </c>
      <c r="BG84" s="59" t="str">
        <f t="shared" si="16"/>
        <v>No Git-Repo</v>
      </c>
      <c r="BH84" s="69" t="str">
        <f t="shared" si="17"/>
        <v>No Git-Repo</v>
      </c>
      <c r="BI84" s="59"/>
      <c r="BJ84" s="59"/>
      <c r="BK84" s="59"/>
      <c r="BL84" s="59"/>
      <c r="BM84" s="59"/>
      <c r="BN84" s="59"/>
      <c r="BO84" s="59"/>
    </row>
    <row r="85" spans="1:67" s="59" customFormat="1" ht="14.25" customHeight="1">
      <c r="A85" s="59">
        <v>87</v>
      </c>
      <c r="B85" s="71" t="s">
        <v>387</v>
      </c>
      <c r="C85" s="71" t="s">
        <v>388</v>
      </c>
      <c r="D85" s="60"/>
      <c r="E85" s="61"/>
      <c r="F85" s="62"/>
      <c r="G85" s="63"/>
      <c r="H85" s="62"/>
      <c r="I85" s="62"/>
      <c r="J85" s="62"/>
      <c r="K85" s="61"/>
      <c r="L85" s="62"/>
      <c r="M85" s="62"/>
      <c r="N85" s="61"/>
      <c r="O85" s="62"/>
      <c r="P85" s="62"/>
      <c r="Q85" s="61"/>
      <c r="R85" s="62"/>
      <c r="S85" s="62"/>
      <c r="T85" s="62"/>
      <c r="U85" s="63"/>
      <c r="V85" s="78" t="s">
        <v>357</v>
      </c>
      <c r="W85" s="78"/>
      <c r="X85" s="78"/>
      <c r="Y85" s="79" t="s">
        <v>357</v>
      </c>
      <c r="Z85" s="78"/>
      <c r="AA85" s="78"/>
      <c r="AB85" s="79" t="s">
        <v>357</v>
      </c>
      <c r="AC85" s="78" t="s">
        <v>357</v>
      </c>
      <c r="AD85" s="78" t="s">
        <v>357</v>
      </c>
      <c r="AE85" s="78"/>
      <c r="AF85" s="78"/>
      <c r="AG85" s="78"/>
      <c r="AH85" s="80" t="s">
        <v>357</v>
      </c>
      <c r="AI85" s="71" t="s">
        <v>62</v>
      </c>
      <c r="AJ85" s="77"/>
      <c r="AK85" s="71"/>
      <c r="AL85" s="81"/>
      <c r="AM85" s="64"/>
      <c r="AN85" s="64"/>
      <c r="AO85" s="71" t="s">
        <v>357</v>
      </c>
      <c r="AP85" s="71"/>
      <c r="AQ85" s="81"/>
      <c r="AR85" s="59" t="s">
        <v>72</v>
      </c>
      <c r="AS85" s="66"/>
      <c r="AT85" s="66" t="s">
        <v>62</v>
      </c>
      <c r="AU85" s="66"/>
      <c r="AV85" s="67">
        <v>45310</v>
      </c>
      <c r="AW85" s="71" t="s">
        <v>389</v>
      </c>
      <c r="AY85" s="71" t="s">
        <v>390</v>
      </c>
      <c r="BA85" s="59" t="s">
        <v>391</v>
      </c>
      <c r="BB85" s="68" t="e">
        <f t="shared" si="18"/>
        <v>#VALUE!</v>
      </c>
      <c r="BC85" s="59" t="e">
        <f t="shared" si="21"/>
        <v>#VALUE!</v>
      </c>
      <c r="BD85" s="69" t="str">
        <f t="shared" si="19"/>
        <v>No Git-Repo</v>
      </c>
      <c r="BE85" s="71"/>
      <c r="BF85" s="59" t="str">
        <f t="shared" si="15"/>
        <v>No Git-Repo</v>
      </c>
      <c r="BG85" s="59" t="str">
        <f t="shared" si="16"/>
        <v>No Git-Repo</v>
      </c>
      <c r="BH85" s="69" t="str">
        <f t="shared" si="17"/>
        <v>No Git-Repo</v>
      </c>
    </row>
    <row r="86" spans="1:67" s="59" customFormat="1" ht="14.25" customHeight="1">
      <c r="A86" s="59">
        <v>88</v>
      </c>
      <c r="B86" s="71" t="s">
        <v>392</v>
      </c>
      <c r="C86" s="71" t="s">
        <v>393</v>
      </c>
      <c r="D86" s="60"/>
      <c r="E86" s="61"/>
      <c r="F86" s="62"/>
      <c r="G86" s="63"/>
      <c r="H86" s="62"/>
      <c r="I86" s="62"/>
      <c r="J86" s="62"/>
      <c r="K86" s="61"/>
      <c r="L86" s="62"/>
      <c r="M86" s="62"/>
      <c r="N86" s="61"/>
      <c r="O86" s="62"/>
      <c r="P86" s="62"/>
      <c r="Q86" s="61"/>
      <c r="R86" s="62"/>
      <c r="S86" s="62"/>
      <c r="T86" s="62"/>
      <c r="U86" s="63"/>
      <c r="V86" s="78"/>
      <c r="W86" s="78"/>
      <c r="X86" s="78"/>
      <c r="Y86" s="79" t="s">
        <v>357</v>
      </c>
      <c r="Z86" s="78"/>
      <c r="AA86" s="78"/>
      <c r="AB86" s="79" t="s">
        <v>357</v>
      </c>
      <c r="AC86" s="78" t="s">
        <v>357</v>
      </c>
      <c r="AD86" s="78" t="s">
        <v>357</v>
      </c>
      <c r="AE86" s="78"/>
      <c r="AF86" s="78"/>
      <c r="AG86" s="78"/>
      <c r="AH86" s="80" t="s">
        <v>357</v>
      </c>
      <c r="AI86" s="71"/>
      <c r="AJ86" s="77"/>
      <c r="AK86" s="71"/>
      <c r="AL86" s="81"/>
      <c r="AM86" s="64"/>
      <c r="AN86" s="64"/>
      <c r="AO86" s="71" t="s">
        <v>357</v>
      </c>
      <c r="AP86" s="71" t="s">
        <v>62</v>
      </c>
      <c r="AQ86" s="81"/>
      <c r="AR86" s="59" t="s">
        <v>72</v>
      </c>
      <c r="AS86" s="66"/>
      <c r="AT86" s="66" t="s">
        <v>62</v>
      </c>
      <c r="AU86" s="66"/>
      <c r="AV86" s="67">
        <v>45310</v>
      </c>
      <c r="AW86" s="72" t="s">
        <v>394</v>
      </c>
      <c r="AY86" s="71" t="s">
        <v>395</v>
      </c>
      <c r="BA86" s="59" t="s">
        <v>396</v>
      </c>
      <c r="BB86" s="68" t="str">
        <f t="shared" si="18"/>
        <v>https://api.github.com/repos/spechub/Hets</v>
      </c>
      <c r="BC86" s="59" t="str">
        <f t="shared" ref="BC86:BC102" si="22">_xlfn.WEBSERVICE(_xlfn.CONCAT("https://api.github.com/repos/",RIGHT(AY86,LEN(AY86)-SEARCH("github.com/",AY86)-10)))</f>
        <v>{"id":20492711,"node_id":"MDEwOlJlcG9zaXRvcnkyMDQ5MjcxMQ==","name":"Hets","full_name":"spechub/Hets","private":false,"owner":{"login":"spechub","id":6953185,"node_id":"MDEyOk9yZ2FuaXphdGlvbjY5NTMxODU=","avatar_url":"https://avatars.githubusercontent.com/u/6953185?v=4","gravatar_id":"","url":"https://api.github.com/users/spechub","html_url":"https://github.com/spechub","followers_url":"https://api.github.com/users/spechub/followers","following_url":"https://api.github.com/users/spechub/following{/other_user}","gists_url":"https://api.github.com/users/spechub/gists{/gist_id}","starred_url":"https://api.github.com/users/spechub/starred{/owner}{/repo}","subscriptions_url":"https://api.github.com/users/spechub/subscriptions","organizations_url":"https://api.github.com/users/spechub/orgs","repos_url":"https://api.github.com/users/spechub/repos","events_url":"https://api.github.com/users/spechub/events{/privacy}","received_events_url":"https://api.github.com/users/spechub/received_events","type":"Organization","site_admin":false},"html_url":"https://github.com/spechub/Hets","description":"The Heterogeneous Tool Set","fork":false,"url":"https://api.github.com/repos/spechub/Hets","forks_url":"https://api.github.com/repos/spechub/Hets/forks","keys_url":"https://api.github.com/repos/spechub/Hets/keys{/key_id}","collaborators_url":"https://api.github.com/repos/spechub/Hets/collaborators{/collaborator}","teams_url":"https://api.github.com/repos/spechub/Hets/teams","hooks_url":"https://api.github.com/repos/spechub/Hets/hooks","issue_events_url":"https://api.github.com/repos/spechub/Hets/issues/events{/number}","events_url":"https://api.github.com/repos/spechub/Hets/events","assignees_url":"https://api.github.com/repos/spechub/Hets/assignees{/user}","branches_url":"https://api.github.com/repos/spechub/Hets/branches{/branch}","tags_url":"https://api.github.com/repos/spechub/Hets/tags","blobs_url":"https://api.github.com/repos/spechub/Hets/git/blobs{/sha}","git_tags_url":"https://api.github.com/repos/spechub/Hets/git/tags{/sha}","git_refs_url":"https://api.github.com/repos/spechub/Hets/git/refs{/sha}","trees_url":"https://api.github.com/repos/spechub/Hets/git/trees{/sha}","statuses_url":"https://api.github.com/repos/spechub/Hets/statuses/{sha}","languages_url":"https://api.github.com/repos/spechub/Hets/languages","stargazers_url":"https://api.github.com/repos/spechub/Hets/stargazers","contributors_url":"https://api.github.com/repos/spechub/Hets/contributors","subscribers_url":"https://api.github.com/repos/spechub/Hets/subscribers","subscription_url":"https://api.github.com/repos/spechub/Hets/subscription","commits_url":"https://api.github.com/repos/spechub/Hets/commits{/sha}","git_commits_url":"https://api.github.com/repos/spechub/Hets/git/commits{/sha}","comments_url":"https://api.github.com/repos/spechub/Hets/comments{/number}","issue_comment_url":"https://api.github.com/repos/spechub/Hets/issues/comments{/number}","contents_url":"https://api.github.com/repos/spechub/Hets/contents/{+path}","compare_url":"https://api.github.com/repos/spechub/Hets/compare/{base}...{head}","merges_url":"https://api.github.com/repos/spechub/Hets/merges","archive_url":"https://api.github.com/repos/spechub/Hets/{archive_format}{/ref}","downloads_url":"https://api.github.com/repos/spechub/Hets/downloads","issues_url":"https://api.github.com/repos/spechub/Hets/issues{/number}","pulls_url":"https://api.github.com/repos/spechub/Hets/pulls{/number}","milestones_url":"https://api.github.com/repos/spechub/Hets/milestones{/number}","notifications_url":"https://api.github.com/repos/spechub/Hets/notifications{?since,all,participating}","labels_url":"https://api.github.com/repos/spechub/Hets/labels{/name}","releases_url":"https://api.github.com/repos/spechub/Hets/releases{/id}","deployments_url":"https://api.github.com/repos/spechub/Hets/deployments","created_at":"2014-06-04T17:20:48Z","updated_at":"2024-02-20T14:22:40Z","pushed_at":"2023-09-20T09:10:33Z","git_url":"git://github.com/spechub/Hets.git","ssh_url":"git@github.com:spechub/Hets.git","clone_url":"https://github.com/spechub/Hets.git","svn_url":"https://github.com/spechub/Hets","homepage":"http://hets.eu","size":294616,"stargazers_count":53,"watchers_count":53,"language":"Haskell","has_issues":true,"has_projects":true,"has_downloads":true,"has_wiki":true,"has_pages":true,"has_discussions":true,"forks_count":18,"mirror_url":null,"archived":false,"disabled":false,"open_issues_count":640,"license":{"key":"gpl-2.0","name":"GNU General Public License v2.0","spdx_id":"GPL-2.0","url":"https://api.github.com/licenses/gpl-2.0","node_id":"MDc6TGljZW5zZTg="},"allow_forking":true,"is_template":false,"web_commit_signoff_required":false,"topics":[],"visibility":"public","forks":18,"open_issues":640,"watchers":53,"default_branch":"master","temp_clone_token":null,"custom_properties":{},"organization":{"login":"spechub","id":6953185,"node_id":"MDEyOk9yZ2FuaXphdGlvbjY5NTMxODU=","avatar_url":"https://avatars.githubusercontent.com/u/6953185?v=4","gravatar_id":"","url":"https://api.github.com/users/spechub","html_url":"https://github.com/spechub","followers_url":"https://api.github.com/users/spechub/followers","following_url":"https://api.github.com/users/spechub/following{/other_user}","gists_url":"https://api.github.com/users/spechub/gists{/gist_id}","starred_url":"https://api.github.com/users/spechub/starred{/owner}{/repo}","subscriptions_url":"https://api.github.com/users/spechub/subscriptions","organizations_url":"https://api.github.com/users/spechub/orgs","repos_url":"https://api.github.com/users/spechub/repos","events_url":"https://api.github.com/users/spechub/events{/privacy}","received_events_url":"https://api.github.com/users/spechub/received_events","type":"Organization","site_admin":false},"network_count":18,"subscribers_count":23}</v>
      </c>
      <c r="BD86" s="69" t="str">
        <f t="shared" si="19"/>
        <v>The Heterogeneous Tool Set</v>
      </c>
      <c r="BE86" s="71"/>
      <c r="BF86" s="59" t="str">
        <f t="shared" si="15"/>
        <v>gpl-2.0</v>
      </c>
      <c r="BG86" s="59" t="str">
        <f t="shared" si="16"/>
        <v>2024-02-20</v>
      </c>
      <c r="BH86" s="69" t="str">
        <f t="shared" si="17"/>
        <v>No Keywords in Git</v>
      </c>
    </row>
    <row r="87" spans="1:67" s="59" customFormat="1" ht="14.25" customHeight="1">
      <c r="A87" s="59">
        <v>89</v>
      </c>
      <c r="B87" s="71" t="s">
        <v>397</v>
      </c>
      <c r="C87" s="71" t="s">
        <v>398</v>
      </c>
      <c r="D87" s="60"/>
      <c r="E87" s="61"/>
      <c r="F87" s="62"/>
      <c r="G87" s="63"/>
      <c r="H87" s="62"/>
      <c r="I87" s="62"/>
      <c r="J87" s="62"/>
      <c r="K87" s="61"/>
      <c r="L87" s="62"/>
      <c r="M87" s="62"/>
      <c r="N87" s="61"/>
      <c r="O87" s="62"/>
      <c r="P87" s="62"/>
      <c r="Q87" s="61"/>
      <c r="R87" s="62"/>
      <c r="S87" s="62"/>
      <c r="T87" s="62"/>
      <c r="U87" s="63"/>
      <c r="V87" s="78" t="s">
        <v>357</v>
      </c>
      <c r="W87" s="78"/>
      <c r="X87" s="78"/>
      <c r="Y87" s="79"/>
      <c r="Z87" s="78" t="s">
        <v>62</v>
      </c>
      <c r="AA87" s="78"/>
      <c r="AB87" s="79" t="s">
        <v>357</v>
      </c>
      <c r="AC87" s="78" t="s">
        <v>357</v>
      </c>
      <c r="AD87" s="78" t="s">
        <v>357</v>
      </c>
      <c r="AE87" s="78"/>
      <c r="AF87" s="78"/>
      <c r="AG87" s="78" t="s">
        <v>62</v>
      </c>
      <c r="AH87" s="80" t="s">
        <v>357</v>
      </c>
      <c r="AI87" s="71"/>
      <c r="AJ87" s="77"/>
      <c r="AK87" s="71"/>
      <c r="AL87" s="81"/>
      <c r="AM87" s="64"/>
      <c r="AN87" s="64"/>
      <c r="AO87" s="71" t="s">
        <v>62</v>
      </c>
      <c r="AP87" s="71"/>
      <c r="AQ87" s="81"/>
      <c r="AR87" s="59" t="s">
        <v>63</v>
      </c>
      <c r="AS87" s="66"/>
      <c r="AT87" s="66" t="s">
        <v>62</v>
      </c>
      <c r="AU87" s="66"/>
      <c r="AV87" s="67">
        <v>45310</v>
      </c>
      <c r="AW87" s="71" t="s">
        <v>399</v>
      </c>
      <c r="AY87" s="71" t="s">
        <v>400</v>
      </c>
      <c r="BA87" s="59" t="s">
        <v>401</v>
      </c>
      <c r="BB87" s="68" t="str">
        <f t="shared" si="18"/>
        <v>https://api.github.com/repos/pyvandenbussche/lov</v>
      </c>
      <c r="BC87" s="59" t="str">
        <f t="shared" si="22"/>
        <v>{"id":29103173,"node_id":"MDEwOlJlcG9zaXRvcnkyOTEwMzE3Mw==","name":"lov","full_name":"pyvandenbussche/lov","private":false,"owner":{"login":"pyvandenbussche","id":4091520,"node_id":"MDQ6VXNlcjQwOTE1MjA=","avatar_url":"https://avatars.githubusercontent.com/u/4091520?v=4","gravatar_id":"","url":"https://api.github.com/users/pyvandenbussche","html_url":"https://github.com/pyvandenbussche","followers_url":"https://api.github.com/users/pyvandenbussche/followers","following_url":"https://api.github.com/users/pyvandenbussche/following{/other_user}","gists_url":"https://api.github.com/users/pyvandenbussche/gists{/gist_id}","starred_url":"https://api.github.com/users/pyvandenbussche/starred{/owner}{/repo}","subscriptions_url":"https://api.github.com/users/pyvandenbussche/subscriptions","organizations_url":"https://api.github.com/users/pyvandenbussche/orgs","repos_url":"https://api.github.com/users/pyvandenbussche/repos","events_url":"https://api.github.com/users/pyvandenbussche/events{/privacy}","received_events_url":"https://api.github.com/users/pyvandenbussche/received_events","type":"User","site_admin":false},"html_url":"https://github.com/pyvandenbussche/lov","description":"Linked Open Vocabularies (LOV) - FrontEnd","fork":false,"url":"https://api.github.com/repos/pyvandenbussche/lov","forks_url":"https://api.github.com/repos/pyvandenbussche/lov/forks","keys_url":"https://api.github.com/repos/pyvandenbussche/lov/keys{/key_id}","collaborators_url":"https://api.github.com/repos/pyvandenbussche/lov/collaborators{/collaborator}","teams_url":"https://api.github.com/repos/pyvandenbussche/lov/teams","hooks_url":"https://api.github.com/repos/pyvandenbussche/lov/hooks","issue_events_url":"https://api.github.com/repos/pyvandenbussche/lov/issues/events{/number}","events_url":"https://api.github.com/repos/pyvandenbussche/lov/events","assignees_url":"https://api.github.com/repos/pyvandenbussche/lov/assignees{/user}","branches_url":"https://api.github.com/repos/pyvandenbussche/lov/branches{/branch}","tags_url":"https://api.github.com/repos/pyvandenbussche/lov/tags","blobs_url":"https://api.github.com/repos/pyvandenbussche/lov/git/blobs{/sha}","git_tags_url":"https://api.github.com/repos/pyvandenbussche/lov/git/tags{/sha}","git_refs_url":"https://api.github.com/repos/pyvandenbussche/lov/git/refs{/sha}","trees_url":"https://api.github.com/repos/pyvandenbussche/lov/git/trees{/sha}","statuses_url":"https://api.github.com/repos/pyvandenbussche/lov/statuses/{sha}","languages_url":"https://api.github.com/repos/pyvandenbussche/lov/languages","stargazers_url":"https://api.github.com/repos/pyvandenbussche/lov/stargazers","contributors_url":"https://api.github.com/repos/pyvandenbussche/lov/contributors","subscribers_url":"https://api.github.com/repos/pyvandenbussche/lov/subscribers","subscription_url":"https://api.github.com/repos/pyvandenbussche/lov/subscription","commits_url":"https://api.github.com/repos/pyvandenbussche/lov/commits{/sha}","git_commits_url":"https://api.github.com/repos/pyvandenbussche/lov/git/commits{/sha}","comments_url":"https://api.github.com/repos/pyvandenbussche/lov/comments{/number}","issue_comment_url":"https://api.github.com/repos/pyvandenbussche/lov/issues/comments{/number}","contents_url":"https://api.github.com/repos/pyvandenbussche/lov/contents/{+path}","compare_url":"https://api.github.com/repos/pyvandenbussche/lov/compare/{base}...{head}","merges_url":"https://api.github.com/repos/pyvandenbussche/lov/merges","archive_url":"https://api.github.com/repos/pyvandenbussche/lov/{archive_format}{/ref}","downloads_url":"https://api.github.com/repos/pyvandenbussche/lov/downloads","issues_url":"https://api.github.com/repos/pyvandenbussche/lov/issues{/number}","pulls_url":"https://api.github.com/repos/pyvandenbussche/lov/pulls{/number}","milestones_url":"https://api.github.com/repos/pyvandenbussche/lov/milestones{/number}","notifications_url":"https://api.github.com/repos/pyvandenbussche/lov/notifications{?since,all,participating}","labels_url":"https://api.github.com/repos/pyvandenbussche/lov/labels{/name}","releases_url":"https://api.github.com/repos/pyvandenbussche/lov/releases{/id}","deployments_url":"https://api.github.com/repos/pyvandenbussche/lov/deployments","created_at":"2015-01-11T19:32:18Z","updated_at":"2023-12-25T23:16:21Z","pushed_at":"2016-06-21T09:52:00Z","git_url":"git://github.com/pyvandenbussche/lov.git","ssh_url":"git@github.com:pyvandenbussche/lov.git","clone_url":"https://github.com/pyvandenbussche/lov.git","svn_url":"https://github.com/pyvandenbussche/lov","homepage":"http://lov.okfn.org/dataset/lov/","size":23637,"stargazers_count":60,"watchers_count":60,"language":"JavaScript","has_issues":true,"has_projects":true,"has_downloads":true,"has_wiki":true,"has_pages":false,"has_discussions":false,"forks_count":12,"mirror_url":null,"archived":false,"disabled":false,"open_issues_count":22,"license":null,"allow_forking":true,"is_template":false,"web_commit_signoff_required":false,"topics":[],"visibility":"public","forks":12,"open_issues":22,"watchers":60,"default_branch":"master","temp_clone_token":null,"network_count":12,"subscribers_count":8}</v>
      </c>
      <c r="BD87" s="69" t="str">
        <f t="shared" si="19"/>
        <v>Linked Open Vocabularies (LOV) - FrontEnd</v>
      </c>
      <c r="BE87" s="71"/>
      <c r="BF87" s="59" t="str">
        <f t="shared" si="15"/>
        <v>No License</v>
      </c>
      <c r="BG87" s="59" t="str">
        <f t="shared" si="16"/>
        <v>2023-12-25</v>
      </c>
      <c r="BH87" s="69" t="str">
        <f t="shared" si="17"/>
        <v>No Keywords in Git</v>
      </c>
    </row>
    <row r="88" spans="1:67" s="70" customFormat="1" ht="14.25" customHeight="1">
      <c r="A88" s="59">
        <v>91</v>
      </c>
      <c r="B88" s="71" t="s">
        <v>402</v>
      </c>
      <c r="C88" s="71" t="s">
        <v>403</v>
      </c>
      <c r="D88" s="60"/>
      <c r="E88" s="61"/>
      <c r="F88" s="62"/>
      <c r="G88" s="63"/>
      <c r="H88" s="62"/>
      <c r="I88" s="62" t="s">
        <v>62</v>
      </c>
      <c r="J88" s="62" t="s">
        <v>62</v>
      </c>
      <c r="K88" s="61"/>
      <c r="L88" s="62"/>
      <c r="M88" s="62" t="s">
        <v>62</v>
      </c>
      <c r="N88" s="61"/>
      <c r="O88" s="62"/>
      <c r="P88" s="62"/>
      <c r="Q88" s="61"/>
      <c r="R88" s="62"/>
      <c r="S88" s="62"/>
      <c r="T88" s="62"/>
      <c r="U88" s="63"/>
      <c r="V88" s="78" t="s">
        <v>357</v>
      </c>
      <c r="W88" s="78"/>
      <c r="X88" s="78"/>
      <c r="Y88" s="79" t="s">
        <v>357</v>
      </c>
      <c r="Z88" s="78"/>
      <c r="AA88" s="78"/>
      <c r="AB88" s="79" t="s">
        <v>357</v>
      </c>
      <c r="AC88" s="78" t="s">
        <v>357</v>
      </c>
      <c r="AD88" s="78" t="s">
        <v>357</v>
      </c>
      <c r="AE88" s="78"/>
      <c r="AF88" s="78"/>
      <c r="AG88" s="78"/>
      <c r="AH88" s="80" t="s">
        <v>357</v>
      </c>
      <c r="AI88" s="71"/>
      <c r="AJ88" s="77"/>
      <c r="AK88" s="71"/>
      <c r="AL88" s="81"/>
      <c r="AM88" s="64"/>
      <c r="AN88" s="64"/>
      <c r="AO88" s="71" t="s">
        <v>357</v>
      </c>
      <c r="AP88" s="71"/>
      <c r="AQ88" s="81"/>
      <c r="AR88" s="59" t="s">
        <v>63</v>
      </c>
      <c r="AS88" s="66"/>
      <c r="AT88" s="66" t="s">
        <v>62</v>
      </c>
      <c r="AU88" s="66"/>
      <c r="AV88" s="67">
        <v>45310</v>
      </c>
      <c r="AW88" s="71" t="s">
        <v>404</v>
      </c>
      <c r="AX88" s="59"/>
      <c r="AY88" s="71" t="s">
        <v>405</v>
      </c>
      <c r="AZ88" s="59"/>
      <c r="BA88" s="59" t="s">
        <v>406</v>
      </c>
      <c r="BB88" s="68" t="str">
        <f t="shared" si="18"/>
        <v>https://api.github.com/repos/MenthorTools/menthor-editor</v>
      </c>
      <c r="BC88" s="59" t="str">
        <f t="shared" si="22"/>
        <v>{"id":36929919,"node_id":"MDEwOlJlcG9zaXRvcnkzNjkyOTkxOQ==","name":"menthor-editor","full_name":"MenthorTools/menthor-editor","private":false,"owner":{"login":"MenthorTools","id":10223840,"node_id":"MDEyOk9yZ2FuaXphdGlvbjEwMjIzODQw","avatar_url":"https://avatars.githubusercontent.com/u/10223840?v=4","gravatar_id":"","url":"https://api.github.com/users/MenthorTools","html_url":"https://github.com/MenthorTools","followers_url":"https://api.github.com/users/MenthorTools/followers","following_url":"https://api.github.com/users/MenthorTools/following{/other_user}","gists_url":"https://api.github.com/users/MenthorTools/gists{/gist_id}","starred_url":"https://api.github.com/users/MenthorTools/starred{/owner}{/repo}","subscriptions_url":"https://api.github.com/users/MenthorTools/subscriptions","organizations_url":"https://api.github.com/users/MenthorTools/orgs","repos_url":"https://api.github.com/users/MenthorTools/repos","events_url":"https://api.github.com/users/MenthorTools/events{/privacy}","received_events_url":"https://api.github.com/users/MenthorTools/received_events","type":"Organization","site_admin":false},"html_url":"https://github.com/MenthorTools/menthor-editor","description":"Menthor Editor","fork":false,"url":"https://api.github.com/repos/MenthorTools/menthor-editor","forks_url":"https://api.github.com/repos/MenthorTools/menthor-editor/forks","keys_url":"https://api.github.com/repos/MenthorTools/menthor-editor/keys{/key_id}","collaborators_url":"https://api.github.com/repos/MenthorTools/menthor-editor/collaborators{/collaborator}","teams_url":"https://api.github.com/repos/MenthorTools/menthor-editor/teams","hooks_url":"https://api.github.com/repos/MenthorTools/menthor-editor/hooks","issue_events_url":"https://api.github.com/repos/MenthorTools/menthor-editor/issues/events{/number}","events_url":"https://api.github.com/repos/MenthorTools/menthor-editor/events","assignees_url":"https://api.github.com/repos/MenthorTools/menthor-editor/assignees{/user}","branches_url":"https://api.github.com/repos/MenthorTools/menthor-editor/branches{/branch}","tags_url":"https://api.github.com/repos/MenthorTools/menthor-editor/tags","blobs_url":"https://api.github.com/repos/MenthorTools/menthor-editor/git/blobs{/sha}","git_tags_url":"https://api.github.com/repos/MenthorTools/menthor-editor/git/tags{/sha}","git_refs_url":"https://api.github.com/repos/MenthorTools/menthor-editor/git/refs{/sha}","trees_url":"https://api.github.com/repos/MenthorTools/menthor-editor/git/trees{/sha}","statuses_url":"https://api.github.com/repos/MenthorTools/menthor-editor/statuses/{sha}","languages_url":"https://api.github.com/repos/MenthorTools/menthor-editor/languages","stargazers_url":"https://api.github.com/repos/MenthorTools/menthor-editor/stargazers","contributors_url":"https://api.github.com/repos/MenthorTools/menthor-editor/contributors","subscribers_url":"https://api.github.com/repos/MenthorTools/menthor-editor/subscribers","subscription_url":"https://api.github.com/repos/MenthorTools/menthor-editor/subscription","commits_url":"https://api.github.com/repos/MenthorTools/menthor-editor/commits{/sha}","git_commits_url":"https://api.github.com/repos/MenthorTools/menthor-editor/git/commits{/sha}","comments_url":"https://api.github.com/repos/MenthorTools/menthor-editor/comments{/number}","issue_comment_url":"https://api.github.com/repos/MenthorTools/menthor-editor/issues/comments{/number}","contents_url":"https://api.github.com/repos/MenthorTools/menthor-editor/contents/{+path}","compare_url":"https://api.github.com/repos/MenthorTools/menthor-editor/compare/{base}...{head}","merges_url":"https://api.github.com/repos/MenthorTools/menthor-editor/merges","archive_url":"https://api.github.com/repos/MenthorTools/menthor-editor/{archive_format}{/ref}","downloads_url":"https://api.github.com/repos/MenthorTools/menthor-editor/downloads","issues_url":"https://api.github.com/repos/MenthorTools/menthor-editor/issues{/number}","pulls_url":"https://api.github.com/repos/MenthorTools/menthor-editor/pulls{/number}","milestones_url":"https://api.github.com/repos/MenthorTools/menthor-editor/milestones{/number}","notifications_url":"https://api.github.com/repos/MenthorTools/menthor-editor/notifications{?since,all,participating}","labels_url":"https://api.github.com/repos/MenthorTools/menthor-editor/labels{/name}","releases_url":"https://api.github.com/repos/MenthorTools/menthor-editor/releases{/id}","deployments_url":"https://api.github.com/repos/MenthorTools/menthor-editor/deployments","created_at":"2015-06-05T11:46:51Z","updated_at":"2023-12-01T07:59:30Z","pushed_at":"2021-03-10T20:49:36Z","git_url":"git://github.com/MenthorTools/menthor-editor.git","ssh_url":"git@github.com:MenthorTools/menthor-editor.git","clone_url":"https://github.com/MenthorTools/menthor-editor.git","svn_url":"https://github.com/MenthorTools/menthor-editor","homepage":"","size":728985,"stargazers_count":31,"watchers_count":31,"language":"Java","has_issues":true,"has_projects":true,"has_downloads":true,"has_wiki":true,"has_pages":false,"has_discussions":false,"forks_count":6,"mirror_url":null,"archived":true,"disabled":false,"open_issues_count":44,"license":null,"allow_forking":true,"is_template":false,"web_commit_signoff_required":false,"topics":["model","ontology","ontology-editor","ontouml"],"visibility":"public","forks":6,"open_issues":44,"watchers":31,"default_branch":"master","temp_clone_token":null,"custom_properties":{},"organization":{"login":"MenthorTools","id":10223840,"node_id":"MDEyOk9yZ2FuaXphdGlvbjEwMjIzODQw","avatar_url":"https://avatars.githubusercontent.com/u/10223840?v=4","gravatar_id":"","url":"https://api.github.com/users/MenthorTools","html_url":"https://github.com/MenthorTools","followers_url":"https://api.github.com/users/MenthorTools/followers","following_url":"https://api.github.com/users/MenthorTools/following{/other_user}","gists_url":"https://api.github.com/users/MenthorTools/gists{/gist_id}","starred_url":"https://api.github.com/users/MenthorTools/starred{/owner}{/repo}","subscriptions_url":"https://api.github.com/users/MenthorTools/subscriptions","organizations_url":"https://api.github.com/users/MenthorTools/orgs","repos_url":"https://api.github.com/users/MenthorTools/repos","events_url":"https://api.github.com/users/MenthorTools/events{/privacy}","received_events_url":"https://api.github.com/users/MenthorTools/received_events","type":"Organization","site_admin":false},"network_count":6,"subscribers_count":15}</v>
      </c>
      <c r="BD88" s="69" t="str">
        <f t="shared" si="19"/>
        <v>Menthor Editor</v>
      </c>
      <c r="BE88" s="71"/>
      <c r="BF88" s="59" t="str">
        <f t="shared" si="15"/>
        <v>No License</v>
      </c>
      <c r="BG88" s="59" t="str">
        <f t="shared" si="16"/>
        <v>2023-12-01</v>
      </c>
      <c r="BH88" s="69" t="str">
        <f t="shared" si="17"/>
        <v>model, ontology, ontology-editor, ontouml</v>
      </c>
      <c r="BI88" s="59"/>
      <c r="BJ88" s="59"/>
      <c r="BK88" s="59"/>
      <c r="BL88" s="59"/>
      <c r="BM88" s="59"/>
      <c r="BN88" s="59"/>
      <c r="BO88" s="59"/>
    </row>
    <row r="89" spans="1:67" s="59" customFormat="1" ht="14.25" customHeight="1">
      <c r="A89" s="59">
        <v>93</v>
      </c>
      <c r="B89" s="71" t="s">
        <v>407</v>
      </c>
      <c r="C89" s="71" t="s">
        <v>408</v>
      </c>
      <c r="D89" s="60"/>
      <c r="E89" s="61"/>
      <c r="F89" s="62"/>
      <c r="G89" s="63"/>
      <c r="H89" s="62"/>
      <c r="I89" s="62"/>
      <c r="J89" s="62"/>
      <c r="K89" s="61"/>
      <c r="L89" s="62"/>
      <c r="M89" s="62" t="s">
        <v>62</v>
      </c>
      <c r="N89" s="61"/>
      <c r="O89" s="62"/>
      <c r="P89" s="62"/>
      <c r="Q89" s="61"/>
      <c r="R89" s="62"/>
      <c r="S89" s="62"/>
      <c r="T89" s="62"/>
      <c r="U89" s="63"/>
      <c r="V89" s="78" t="s">
        <v>357</v>
      </c>
      <c r="W89" s="78"/>
      <c r="X89" s="78"/>
      <c r="Y89" s="79" t="s">
        <v>357</v>
      </c>
      <c r="Z89" s="78"/>
      <c r="AA89" s="78"/>
      <c r="AB89" s="79" t="s">
        <v>357</v>
      </c>
      <c r="AC89" s="78" t="s">
        <v>357</v>
      </c>
      <c r="AD89" s="78" t="s">
        <v>357</v>
      </c>
      <c r="AE89" s="78"/>
      <c r="AF89" s="78"/>
      <c r="AG89" s="78"/>
      <c r="AH89" s="80" t="s">
        <v>357</v>
      </c>
      <c r="AI89" s="71"/>
      <c r="AJ89" s="77"/>
      <c r="AK89" s="71"/>
      <c r="AL89" s="81"/>
      <c r="AM89" s="64"/>
      <c r="AN89" s="64"/>
      <c r="AO89" s="71" t="s">
        <v>62</v>
      </c>
      <c r="AP89" s="71"/>
      <c r="AQ89" s="81"/>
      <c r="AR89" s="59" t="s">
        <v>63</v>
      </c>
      <c r="AS89" s="66"/>
      <c r="AT89" s="66" t="s">
        <v>62</v>
      </c>
      <c r="AU89" s="66"/>
      <c r="AV89" s="67">
        <v>45310</v>
      </c>
      <c r="AW89" s="71" t="s">
        <v>409</v>
      </c>
      <c r="AY89" s="71" t="s">
        <v>409</v>
      </c>
      <c r="BA89" s="59" t="s">
        <v>410</v>
      </c>
      <c r="BB89" s="68" t="str">
        <f t="shared" si="18"/>
        <v>https://api.github.com/repos/agroportal/fairness</v>
      </c>
      <c r="BC89" s="59" t="str">
        <f t="shared" si="22"/>
        <v>{"id":355965330,"node_id":"MDEwOlJlcG9zaXRvcnkzNTU5NjUzMzA=","name":"fairness","full_name":"agroportal/fairness","private":false,"owner":{"login":"agroportal","id":16088111,"node_id":"MDEyOk9yZ2FuaXphdGlvbjE2MDg4MTEx","avatar_url":"https://avatars.githubusercontent.com/u/16088111?v=4","gravatar_id":"","url":"https://api.github.com/users/agroportal","html_url":"https://github.com/agroportal","followers_url":"https://api.github.com/users/agroportal/followers","following_url":"https://api.github.com/users/agroportal/following{/other_user}","gists_url":"https://api.github.com/users/agroportal/gists{/gist_id}","starred_url":"https://api.github.com/users/agroportal/starred{/owner}{/repo}","subscriptions_url":"https://api.github.com/users/agroportal/subscriptions","organizations_url":"https://api.github.com/users/agroportal/orgs","repos_url":"https://api.github.com/users/agroportal/repos","events_url":"https://api.github.com/users/agroportal/events{/privacy}","received_events_url":"https://api.github.com/users/agroportal/received_events","type":"Organization","site_admin":false},"html_url":"https://github.com/agroportal/fairness","description":"This project is a FAIRness assessment tool for ontologies, vocabularies and semantic resources.","fork":false,"url":"https://api.github.com/repos/agroportal/fairness","forks_url":"https://api.github.com/repos/agroportal/fairness/forks","keys_url":"https://api.github.com/repos/agroportal/fairness/keys{/key_id}","collaborators_url":"https://api.github.com/repos/agroportal/fairness/collaborators{/collaborator}","teams_url":"https://api.github.com/repos/agroportal/fairness/teams","hooks_url":"https://api.github.com/repos/agroportal/fairness/hooks","issue_events_url":"https://api.github.com/repos/agroportal/fairness/issues/events{/number}","events_url":"https://api.github.com/repos/agroportal/fairness/events","assignees_url":"https://api.github.com/repos/agroportal/fairness/assignees{/user}","branches_url":"https://api.github.com/repos/agroportal/fairness/branches{/branch}","tags_url":"https://api.github.com/repos/agroportal/fairness/tags","blobs_url":"https://api.github.com/repos/agroportal/fairness/git/blobs{/sha}","git_tags_url":"https://api.github.com/repos/agroportal/fairness/git/tags{/sha}","git_refs_url":"https://api.github.com/repos/agroportal/fairness/git/refs{/sha}","trees_url":"https://api.github.com/repos/agroportal/fairness/git/trees{/sha}","statuses_url":"https://api.github.com/repos/agroportal/fairness/statuses/{sha}","languages_url":"https://api.github.com/repos/agroportal/fairness/languages","stargazers_url":"https://api.github.com/repos/agroportal/fairness/stargazers","contributors_url":"https://api.github.com/repos/agroportal/fairness/contributors","subscribers_url":"https://api.github.com/repos/agroportal/fairness/subscribers","subscription_url":"https://api.github.com/repos/agroportal/fairness/subscription","commits_url":"https://api.github.com/repos/agroportal/fairness/commits{/sha}","git_commits_url":"https://api.github.com/repos/agroportal/fairness/git/commits{/sha}","comments_url":"https://api.github.com/repos/agroportal/fairness/comments{/number}","issue_comment_url":"https://api.github.com/repos/agroportal/fairness/issues/comments{/number}","contents_url":"https://api.github.com/repos/agroportal/fairness/contents/{+path}","compare_url":"https://api.github.com/repos/agroportal/fairness/compare/{base}...{head}","merges_url":"https://api.github.com/repos/agroportal/fairness/merges","archive_url":"https://api.github.com/repos/agroportal/fairness/{archive_format}{/ref}","downloads_url":"https://api.github.com/repos/agroportal/fairness/downloads","issues_url":"https://api.github.com/repos/agroportal/fairness/issues{/number}","pulls_url":"https://api.github.com/repos/agroportal/fairness/pulls{/number}","milestones_url":"https://api.github.com/repos/agroportal/fairness/milestones{/number}","notifications_url":"https://api.github.com/repos/agroportal/fairness/notifications{?since,all,participating}","labels_url":"https://api.github.com/repos/agroportal/fairness/labels{/name}","releases_url":"https://api.github.com/repos/agroportal/fairness/releases{/id}","deployments_url":"https://api.github.com/repos/agroportal/fairness/deployments","created_at":"2021-04-08T15:44:03Z","updated_at":"2024-02-02T09:33:50Z","pushed_at":"2023-12-08T14:28:48Z","git_url":"git://github.com/agroportal/fairness.git","ssh_url":"git@github.com:agroportal/fairness.git","clone_url":"https://github.com/agroportal/fairness.git","svn_url":"https://github.com/agroportal/fairness","homepage":"http://services.stageportal.lirmm.fr/fairness/v2/","size":20965,"stargazers_count":13,"watchers_count":13,"language":"Java","has_issues":true,"has_projects":true,"has_downloads":true,"has_wiki":true,"has_pages":false,"has_discussions":false,"forks_count":5,"mirror_url":null,"archived":false,"disabled":false,"open_issues_count":13,"license":{"key":"mit","name":"MIT License","spdx_id":"MIT","url":"https://api.github.com/licenses/mit","node_id":"MDc6TGljZW5zZTEz"},"allow_forking":true,"is_template":false,"web_commit_signoff_required":false,"topics":["fairness-assessment","java","ontologies","semantic-resources"],"visibility":"public","forks":5,"open_issues":13,"watchers":13,"default_branch":"master","temp_clone_token":null,"custom_properties":{},"organization":{"login":"agroportal","id":16088111,"node_id":"MDEyOk9yZ2FuaXphdGlvbjE2MDg4MTEx","avatar_url":"https://avatars.githubusercontent.com/u/16088111?v=4","gravatar_id":"","url":"https://api.github.com/users/agroportal","html_url":"https://github.com/agroportal","followers_url":"https://api.github.com/users/agroportal/followers","following_url":"https://api.github.com/users/agroportal/following{/other_user}","gists_url":"https://api.github.com/users/agroportal/gists{/gist_id}","starred_url":"https://api.github.com/users/agroportal/starred{/owner}{/repo}","subscriptions_url":"https://api.github.com/users/agroportal/subscriptions","organizations_url":"https://api.github.com/users/agroportal/orgs","repos_url":"https://api.github.com/users/agroportal/repos","events_url":"https://api.github.com/users/agroportal/events{/privacy}","received_events_url":"https://api.github.com/users/agroportal/received_events","type":"Organization","site_admin":false},"network_count":5,"subscribers_count":4}</v>
      </c>
      <c r="BD89" s="69" t="str">
        <f t="shared" si="19"/>
        <v>This project is a FAIRness assessment tool for ontologies, vocabularies and semantic resources.</v>
      </c>
      <c r="BE89" s="71"/>
      <c r="BF89" s="59" t="str">
        <f t="shared" si="15"/>
        <v>mit</v>
      </c>
      <c r="BG89" s="59" t="str">
        <f t="shared" si="16"/>
        <v>2024-02-02</v>
      </c>
      <c r="BH89" s="69" t="str">
        <f t="shared" si="17"/>
        <v>fairness-assessment, java, ontologies, semantic-resources</v>
      </c>
    </row>
    <row r="90" spans="1:67" s="70" customFormat="1" ht="14.25" customHeight="1">
      <c r="A90" s="59">
        <v>94</v>
      </c>
      <c r="B90" s="71" t="s">
        <v>411</v>
      </c>
      <c r="C90" s="71" t="s">
        <v>412</v>
      </c>
      <c r="D90" s="60"/>
      <c r="E90" s="61"/>
      <c r="F90" s="62"/>
      <c r="G90" s="63"/>
      <c r="H90" s="62"/>
      <c r="I90" s="62"/>
      <c r="J90" s="62"/>
      <c r="K90" s="61"/>
      <c r="L90" s="62"/>
      <c r="M90" s="62"/>
      <c r="N90" s="61"/>
      <c r="O90" s="62"/>
      <c r="P90" s="62"/>
      <c r="Q90" s="61"/>
      <c r="R90" s="62"/>
      <c r="S90" s="62"/>
      <c r="T90" s="62" t="s">
        <v>62</v>
      </c>
      <c r="U90" s="63"/>
      <c r="V90" s="78" t="s">
        <v>357</v>
      </c>
      <c r="W90" s="78"/>
      <c r="X90" s="78"/>
      <c r="Y90" s="79" t="s">
        <v>357</v>
      </c>
      <c r="Z90" s="78"/>
      <c r="AA90" s="78"/>
      <c r="AB90" s="79" t="s">
        <v>357</v>
      </c>
      <c r="AC90" s="78" t="s">
        <v>357</v>
      </c>
      <c r="AD90" s="78" t="s">
        <v>357</v>
      </c>
      <c r="AE90" s="78"/>
      <c r="AF90" s="78"/>
      <c r="AG90" s="78"/>
      <c r="AH90" s="80" t="s">
        <v>357</v>
      </c>
      <c r="AI90" s="71"/>
      <c r="AJ90" s="77"/>
      <c r="AK90" s="71"/>
      <c r="AL90" s="81"/>
      <c r="AM90" s="64"/>
      <c r="AN90" s="64"/>
      <c r="AO90" s="71" t="s">
        <v>357</v>
      </c>
      <c r="AP90" s="71"/>
      <c r="AQ90" s="81"/>
      <c r="AR90" s="59" t="s">
        <v>63</v>
      </c>
      <c r="AS90" s="66"/>
      <c r="AT90" s="66" t="s">
        <v>62</v>
      </c>
      <c r="AU90" s="66"/>
      <c r="AV90" s="67">
        <v>45310</v>
      </c>
      <c r="AW90" s="71" t="s">
        <v>413</v>
      </c>
      <c r="AX90" s="59"/>
      <c r="AY90" s="71" t="s">
        <v>414</v>
      </c>
      <c r="AZ90" s="59"/>
      <c r="BA90" s="59" t="s">
        <v>415</v>
      </c>
      <c r="BB90" s="68" t="str">
        <f t="shared" si="18"/>
        <v>https://api.github.com/repos/OntoZoo/ontofox</v>
      </c>
      <c r="BC90" s="59" t="str">
        <f t="shared" si="22"/>
        <v>{"id":40999349,"node_id":"MDEwOlJlcG9zaXRvcnk0MDk5OTM0OQ==","name":"ontofox","full_name":"OntoZoo/ontofox","private":false,"owner":{"login":"OntoZoo","id":13858925,"node_id":"MDEyOk9yZ2FuaXphdGlvbjEzODU4OTI1","avatar_url":"https://avatars.githubusercontent.com/u/13858925?v=4","gravatar_id":"","url":"https://api.github.com/users/OntoZoo","html_url":"https://github.com/OntoZoo","followers_url":"https://api.github.com/users/OntoZoo/followers","following_url":"https://api.github.com/users/OntoZoo/following{/other_user}","gists_url":"https://api.github.com/users/OntoZoo/gists{/gist_id}","starred_url":"https://api.github.com/users/OntoZoo/starred{/owner}{/repo}","subscriptions_url":"https://api.github.com/users/OntoZoo/subscriptions","organizations_url":"https://api.github.com/users/OntoZoo/orgs","repos_url":"https://api.github.com/users/OntoZoo/repos","events_url":"https://api.github.com/users/OntoZoo/events{/privacy}","received_events_url":"https://api.github.com/users/OntoZoo/received_events","type":"Organization","site_admin":false},"html_url":"https://github.com/OntoZoo/ontofox","description":"Extract ontology terms and axioms: http://ontofox.hegroup.org","fork":false,"url":"https://api.github.com/repos/OntoZoo/ontofox","forks_url":"https://api.github.com/repos/OntoZoo/ontofox/forks","keys_url":"https://api.github.com/repos/OntoZoo/ontofox/keys{/key_id}","collaborators_url":"https://api.github.com/repos/OntoZoo/ontofox/collaborators{/collaborator}","teams_url":"https://api.github.com/repos/OntoZoo/ontofox/teams","hooks_url":"https://api.github.com/repos/OntoZoo/ontofox/hooks","issue_events_url":"https://api.github.com/repos/OntoZoo/ontofox/issues/events{/number}","events_url":"https://api.github.com/repos/OntoZoo/ontofox/events","assignees_url":"https://api.github.com/repos/OntoZoo/ontofox/assignees{/user}","branches_url":"https://api.github.com/repos/OntoZoo/ontofox/branches{/branch}","tags_url":"https://api.github.com/repos/OntoZoo/ontofox/tags","blobs_url":"https://api.github.com/repos/OntoZoo/ontofox/git/blobs{/sha}","git_tags_url":"https://api.github.com/repos/OntoZoo/ontofox/git/tags{/sha}","git_refs_url":"https://api.github.com/repos/OntoZoo/ontofox/git/refs{/sha}","trees_url":"https://api.github.com/repos/OntoZoo/ontofox/git/trees{/sha}","statuses_url":"https://api.github.com/repos/OntoZoo/ontofox/statuses/{sha}","languages_url":"https://api.github.com/repos/OntoZoo/ontofox/languages","stargazers_url":"https://api.github.com/repos/OntoZoo/ontofox/stargazers","contributors_url":"https://api.github.com/repos/OntoZoo/ontofox/contributors","subscribers_url":"https://api.github.com/repos/OntoZoo/ontofox/subscribers","subscription_url":"https://api.github.com/repos/OntoZoo/ontofox/subscription","commits_url":"https://api.github.com/repos/OntoZoo/ontofox/commits{/sha}","git_commits_url":"https://api.github.com/repos/OntoZoo/ontofox/git/commits{/sha}","comments_url":"https://api.github.com/repos/OntoZoo/ontofox/comments{/number}","issue_comment_url":"https://api.github.com/repos/OntoZoo/ontofox/issues/comments{/number}","contents_url":"https://api.github.com/repos/OntoZoo/ontofox/contents/{+path}","compare_url":"https://api.github.com/repos/OntoZoo/ontofox/compare/{base}...{head}","merges_url":"https://api.github.com/repos/OntoZoo/ontofox/merges","archive_url":"https://api.github.com/repos/OntoZoo/ontofox/{archive_format}{/ref}","downloads_url":"https://api.github.com/repos/OntoZoo/ontofox/downloads","issues_url":"https://api.github.com/repos/OntoZoo/ontofox/issues{/number}","pulls_url":"https://api.github.com/repos/OntoZoo/ontofox/pulls{/number}","milestones_url":"https://api.github.com/repos/OntoZoo/ontofox/milestones{/number}","notifications_url":"https://api.github.com/repos/OntoZoo/ontofox/notifications{?since,all,participating}","labels_url":"https://api.github.com/repos/OntoZoo/ontofox/labels{/name}","releases_url":"https://api.github.com/repos/OntoZoo/ontofox/releases{/id}","deployments_url":"https://api.github.com/repos/OntoZoo/ontofox/deployments","created_at":"2015-08-18T21:51:46Z","updated_at":"2024-03-12T12:39:42Z","pushed_at":"2017-03-03T16:48:01Z","git_url":"git://github.com/OntoZoo/ontofox.git","ssh_url":"git@github.com:OntoZoo/ontofox.git","clone_url":"https://github.com/OntoZoo/ontofox.git","svn_url":"https://github.com/OntoZoo/ontofox","homepage":"http://ontofox.hegroup.org/","size":31151,"stargazers_count":5,"watchers_count":5,"language":"Web Ontology Language","has_issues":true,"has_projects":true,"has_downloads":false,"has_wiki":false,"has_pages":false,"has_discussions":false,"forks_count":1,"mirror_url":null,"archived":false,"disabled":false,"open_issues_count":3,"license":null,"allow_forking":true,"is_template":false,"web_commit_signoff_required":false,"topics":[],"visibility":"public","forks":1,"open_issues":3,"watchers":5,"default_branch":"master","temp_clone_token":null,"custom_properties":{},"organization":{"login":"OntoZoo","id":13858925,"node_id":"MDEyOk9yZ2FuaXphdGlvbjEzODU4OTI1","avatar_url":"https://avatars.githubusercontent.com/u/13858925?v=4","gravatar_id":"","url":"https://api.github.com/users/OntoZoo","html_url":"https://github.com/OntoZoo","followers_url":"https://api.github.com/users/OntoZoo/followers","following_url":"https://api.github.com/users/OntoZoo/following{/other_user}","gists_url":"https://api.github.com/users/OntoZoo/gists{/gist_id}","starred_url":"https://api.github.com/users/OntoZoo/starred{/owner}{/repo}","subscriptions_url":"https://api.github.com/users/OntoZoo/subscriptions","organizations_url":"https://api.github.com/users/OntoZoo/orgs","repos_url":"https://api.github.com/users/OntoZoo/repos","events_url":"https://api.github.com/users/OntoZoo/events{/privacy}","received_events_url":"https://api.github.com/users/OntoZoo/received_events","type":"Organization","site_admin":false},"network_count":1,"subscribers_count":3}</v>
      </c>
      <c r="BD90" s="69" t="str">
        <f t="shared" si="19"/>
        <v>Extract ontology terms and axioms: http://ontofox.hegroup.org</v>
      </c>
      <c r="BE90" s="71"/>
      <c r="BF90" s="59" t="str">
        <f t="shared" si="15"/>
        <v>No License</v>
      </c>
      <c r="BG90" s="59" t="str">
        <f t="shared" si="16"/>
        <v>2024-03-12</v>
      </c>
      <c r="BH90" s="69" t="str">
        <f t="shared" si="17"/>
        <v>No Keywords in Git</v>
      </c>
      <c r="BI90" s="59"/>
      <c r="BJ90" s="59"/>
      <c r="BK90" s="59"/>
      <c r="BL90" s="59"/>
      <c r="BM90" s="59"/>
      <c r="BN90" s="59"/>
      <c r="BO90" s="59"/>
    </row>
    <row r="91" spans="1:67" s="59" customFormat="1" ht="14.25" customHeight="1">
      <c r="A91" s="59">
        <v>95</v>
      </c>
      <c r="B91" s="71" t="s">
        <v>416</v>
      </c>
      <c r="C91" s="71" t="s">
        <v>417</v>
      </c>
      <c r="D91" s="60"/>
      <c r="E91" s="61"/>
      <c r="F91" s="62"/>
      <c r="G91" s="63"/>
      <c r="H91" s="62"/>
      <c r="I91" s="62"/>
      <c r="J91" s="62"/>
      <c r="K91" s="61"/>
      <c r="L91" s="62"/>
      <c r="M91" s="62"/>
      <c r="N91" s="61"/>
      <c r="O91" s="62"/>
      <c r="P91" s="62"/>
      <c r="Q91" s="61"/>
      <c r="R91" s="62"/>
      <c r="S91" s="62"/>
      <c r="T91" s="62"/>
      <c r="U91" s="63"/>
      <c r="V91" s="78" t="s">
        <v>357</v>
      </c>
      <c r="W91" s="78"/>
      <c r="X91" s="78"/>
      <c r="Y91" s="79"/>
      <c r="Z91" s="78" t="s">
        <v>62</v>
      </c>
      <c r="AA91" s="78"/>
      <c r="AB91" s="79" t="s">
        <v>357</v>
      </c>
      <c r="AC91" s="78" t="s">
        <v>357</v>
      </c>
      <c r="AD91" s="78" t="s">
        <v>357</v>
      </c>
      <c r="AE91" s="78" t="s">
        <v>62</v>
      </c>
      <c r="AF91" s="78"/>
      <c r="AG91" s="78"/>
      <c r="AH91" s="80" t="s">
        <v>357</v>
      </c>
      <c r="AI91" s="71"/>
      <c r="AJ91" s="77"/>
      <c r="AK91" s="71"/>
      <c r="AL91" s="81"/>
      <c r="AM91" s="64"/>
      <c r="AN91" s="64"/>
      <c r="AO91" s="71" t="s">
        <v>357</v>
      </c>
      <c r="AP91" s="71"/>
      <c r="AQ91" s="81"/>
      <c r="AR91" s="59" t="s">
        <v>72</v>
      </c>
      <c r="AS91" s="66"/>
      <c r="AT91" s="66" t="s">
        <v>62</v>
      </c>
      <c r="AU91" s="66"/>
      <c r="AV91" s="67">
        <v>45310</v>
      </c>
      <c r="AW91" s="71" t="s">
        <v>418</v>
      </c>
      <c r="AY91" s="71" t="s">
        <v>418</v>
      </c>
      <c r="BA91" s="59" t="s">
        <v>386</v>
      </c>
      <c r="BB91" s="68" t="str">
        <f t="shared" si="18"/>
        <v>https://api.github.com/repos/semanticarts/ontology-toolkit</v>
      </c>
      <c r="BC91" s="59" t="str">
        <f t="shared" si="22"/>
        <v>{"id":231088128,"node_id":"MDEwOlJlcG9zaXRvcnkyMzEwODgxMjg=","name":"ontology-toolkit","full_name":"semanticarts/ontology-toolkit","private":false,"owner":{"login":"semanticarts","id":13541901,"node_id":"MDEyOk9yZ2FuaXphdGlvbjEzNTQxOTAx","avatar_url":"https://avatars.githubusercontent.com/u/13541901?v=4","gravatar_id":"","url":"https://api.github.com/users/semanticarts","html_url":"https://github.com/semanticarts","followers_url":"https://api.github.com/users/semanticarts/followers","following_url":"https://api.github.com/users/semanticarts/following{/other_user}","gists_url":"https://api.github.com/users/semanticarts/gists{/gist_id}","starred_url":"https://api.github.com/users/semanticarts/starred{/owner}{/repo}","subscriptions_url":"https://api.github.com/users/semanticarts/subscriptions","organizations_url":"https://api.github.com/users/semanticarts/orgs","repos_url":"https://api.github.com/users/semanticarts/repos","events_url":"https://api.github.com/users/semanticarts/events{/privacy}","received_events_url":"https://api.github.com/users/semanticarts/received_events","type":"Organization","site_admin":false},"html_url":"https://github.com/semanticarts/ontology-toolkit","description":"Tools to update and export ontology RDF.","fork":false,"url":"https://api.github.com/repos/semanticarts/ontology-toolkit","forks_url":"https://api.github.com/repos/semanticarts/ontology-toolkit/forks","keys_url":"https://api.github.com/repos/semanticarts/ontology-toolkit/keys{/key_id}","collaborators_url":"https://api.github.com/repos/semanticarts/ontology-toolkit/collaborators{/collaborator}","teams_url":"https://api.github.com/repos/semanticarts/ontology-toolkit/teams","hooks_url":"https://api.github.com/repos/semanticarts/ontology-toolkit/hooks","issue_events_url":"https://api.github.com/repos/semanticarts/ontology-toolkit/issues/events{/number}","events_url":"https://api.github.com/repos/semanticarts/ontology-toolkit/events","assignees_url":"https://api.github.com/repos/semanticarts/ontology-toolkit/assignees{/user}","branches_url":"https://api.github.com/repos/semanticarts/ontology-toolkit/branches{/branch}","tags_url":"https://api.github.com/repos/semanticarts/ontology-toolkit/tags","blobs_url":"https://api.github.com/repos/semanticarts/ontology-toolkit/git/blobs{/sha}","git_tags_url":"https://api.github.com/repos/semanticarts/ontology-toolkit/git/tags{/sha}","git_refs_url":"https://api.github.com/repos/semanticarts/ontology-toolkit/git/refs{/sha}","trees_url":"https://api.github.com/repos/semanticarts/ontology-toolkit/git/trees{/sha}","statuses_url":"https://api.github.com/repos/semanticarts/ontology-toolkit/statuses/{sha}","languages_url":"https://api.github.com/repos/semanticarts/ontology-toolkit/languages","stargazers_url":"https://api.github.com/repos/semanticarts/ontology-toolkit/stargazers","contributors_url":"https://api.github.com/repos/semanticarts/ontology-toolkit/contributors","subscribers_url":"https://api.github.com/repos/semanticarts/ontology-toolkit/subscribers","subscription_url":"https://api.github.com/repos/semanticarts/ontology-toolkit/subscription","commits_url":"https://api.github.com/repos/semanticarts/ontology-toolkit/commits{/sha}","git_commits_url":"https://api.github.com/repos/semanticarts/ontology-toolkit/git/commits{/sha}","comments_url":"https://api.github.com/repos/semanticarts/ontology-toolkit/comments{/number}","issue_comment_url":"https://api.github.com/repos/semanticarts/ontology-toolkit/issues/comments{/number}","contents_url":"https://api.github.com/repos/semanticarts/ontology-toolkit/contents/{+path}","compare_url":"https://api.github.com/repos/semanticarts/ontology-toolkit/compare/{base}...{head}","merges_url":"https://api.github.com/repos/semanticarts/ontology-toolkit/merges","archive_url":"https://api.github.com/repos/semanticarts/ontology-toolkit/{archive_format}{/ref}","downloads_url":"https://api.github.com/repos/semanticarts/ontology-toolkit/downloads","issues_url":"https://api.github.com/repos/semanticarts/ontology-toolkit/issues{/number}","pulls_url":"https://api.github.com/repos/semanticarts/ontology-toolkit/pulls{/number}","milestones_url":"https://api.github.com/repos/semanticarts/ontology-toolkit/milestones{/number}","notifications_url":"https://api.github.com/repos/semanticarts/ontology-toolkit/notifications{?since,all,participating}","labels_url":"https://api.github.com/repos/semanticarts/ontology-toolkit/labels{/name}","releases_url":"https://api.github.com/repos/semanticarts/ontology-toolkit/releases{/id}","deployments_url":"https://api.github.com/repos/semanticarts/ontology-toolkit/deployments","created_at":"2019-12-31T12:49:54Z","updated_at":"2023-12-28T17:55:40Z","pushed_at":"2024-02-23T04:53:32Z","git_url":"git://github.com/semanticarts/ontology-toolkit.git","ssh_url":"git@github.com:semanticarts/ontology-toolkit.git","clone_url":"https://github.com/semanticarts/ontology-toolkit.git","svn_url":"https://github.com/semanticarts/ontology-toolkit","homepage":null,"size":25807,"stargazers_count":31,"watchers_count":31,"language":"Python","has_issues":true,"has_projects":true,"has_downloads":true,"has_wiki":true,"has_pages":false,"has_discussions":false,"forks_count":5,"mirror_url":null,"archived":false,"disabled":false,"open_issues_count":28,"license":{"key":"apache-2.0","name":"Apache License 2.0","spdx_id":"Apache-2.0","url":"https://api.github.com/licenses/apache-2.0","node_id":"MDc6TGljZW5zZTI="},"allow_forking":true,"is_template":false,"web_commit_signoff_required":false,"topics":[],"visibility":"public","forks":5,"open_issues":28,"watchers":31,"default_branch":"develop","temp_clone_token":null,"custom_properties":{},"organization":{"login":"semanticarts","id":13541901,"node_id":"MDEyOk9yZ2FuaXphdGlvbjEzNTQxOTAx","avatar_url":"https://avatars.githubusercontent.com/u/13541901?v=4","gravatar_id":"","url":"https://api.github.com/users/semanticarts","html_url":"https://github.com/semanticarts","followers_url":"https://api.github.com/users/semanticarts/followers","following_url":"https://api.github.com/users/semanticarts/following{/other_user}","gists_url":"https://api.github.com/users/semanticarts/gists{/gist_id}","starred_url":"https://api.github.com/users/semanticarts/starred{/owner}{/repo}","subscriptions_url":"https://api.github.com/users/semanticarts/subscriptions","organizations_url":"https://api.github.com/users/semanticarts/orgs","repos_url":"https://api.github.com/users/semanticarts/repos","events_url":"https://api.github.com/users/semanticarts/events{/privacy}","received_events_url":"https://api.github.com/users/semanticarts/received_events","type":"Organization","site_admin":false},"network_count":5,"subscribers_count":12}</v>
      </c>
      <c r="BD91" s="69" t="str">
        <f t="shared" si="19"/>
        <v>Tools to update and export ontology RDF.</v>
      </c>
      <c r="BE91" s="71"/>
      <c r="BF91" s="59" t="str">
        <f t="shared" si="15"/>
        <v>apache-2.0</v>
      </c>
      <c r="BG91" s="59" t="str">
        <f t="shared" si="16"/>
        <v>2023-12-28</v>
      </c>
      <c r="BH91" s="69" t="str">
        <f t="shared" si="17"/>
        <v>No Keywords in Git</v>
      </c>
    </row>
    <row r="92" spans="1:67" s="59" customFormat="1" ht="14.25" customHeight="1">
      <c r="A92" s="59">
        <v>96</v>
      </c>
      <c r="B92" s="71" t="s">
        <v>419</v>
      </c>
      <c r="C92" s="71" t="s">
        <v>420</v>
      </c>
      <c r="D92" s="60"/>
      <c r="E92" s="61"/>
      <c r="F92" s="62"/>
      <c r="G92" s="63"/>
      <c r="H92" s="62"/>
      <c r="I92" s="62"/>
      <c r="J92" s="62" t="s">
        <v>62</v>
      </c>
      <c r="K92" s="61"/>
      <c r="L92" s="62"/>
      <c r="M92" s="62" t="s">
        <v>62</v>
      </c>
      <c r="N92" s="61"/>
      <c r="O92" s="62"/>
      <c r="P92" s="62"/>
      <c r="Q92" s="61"/>
      <c r="R92" s="62"/>
      <c r="S92" s="62"/>
      <c r="T92" s="62"/>
      <c r="U92" s="63"/>
      <c r="V92" s="78" t="s">
        <v>357</v>
      </c>
      <c r="W92" s="78"/>
      <c r="X92" s="78"/>
      <c r="Y92" s="79"/>
      <c r="Z92" s="78" t="s">
        <v>62</v>
      </c>
      <c r="AA92" s="78"/>
      <c r="AB92" s="79" t="s">
        <v>357</v>
      </c>
      <c r="AC92" s="78" t="s">
        <v>357</v>
      </c>
      <c r="AD92" s="78" t="s">
        <v>357</v>
      </c>
      <c r="AE92" s="78"/>
      <c r="AF92" s="78"/>
      <c r="AG92" s="78" t="s">
        <v>62</v>
      </c>
      <c r="AH92" s="80" t="s">
        <v>357</v>
      </c>
      <c r="AI92" s="71"/>
      <c r="AJ92" s="77"/>
      <c r="AK92" s="71"/>
      <c r="AL92" s="81"/>
      <c r="AM92" s="64"/>
      <c r="AN92" s="64"/>
      <c r="AO92" s="71" t="s">
        <v>357</v>
      </c>
      <c r="AP92" s="71"/>
      <c r="AQ92" s="81"/>
      <c r="AR92" s="59" t="s">
        <v>63</v>
      </c>
      <c r="AS92" s="66"/>
      <c r="AT92" s="66" t="s">
        <v>62</v>
      </c>
      <c r="AU92" s="66"/>
      <c r="AV92" s="67">
        <v>45310</v>
      </c>
      <c r="AW92" s="71" t="s">
        <v>421</v>
      </c>
      <c r="AY92" s="72" t="s">
        <v>422</v>
      </c>
      <c r="BA92" s="59" t="s">
        <v>423</v>
      </c>
      <c r="BB92" s="68" t="str">
        <f t="shared" si="18"/>
        <v>https://api.github.com/repos/OnToology/OnToology</v>
      </c>
      <c r="BC92" s="59" t="str">
        <f t="shared" si="22"/>
        <v>{"id":32016400,"node_id":"MDEwOlJlcG9zaXRvcnkzMjAxNjQwMA==","name":"OnToology","full_name":"OnToology/OnToology","private":false,"owner":{"login":"OnToology","id":11396568,"node_id":"MDEyOk9yZ2FuaXphdGlvbjExMzk2NTY4","avatar_url":"https://avatars.githubusercontent.com/u/11396568?v=4","gravatar_id":"","url":"https://api.github.com/users/OnToology","html_url":"https://github.com/OnToology","followers_url":"https://api.github.com/users/OnToology/followers","following_url":"https://api.github.com/users/OnToology/following{/other_user}","gists_url":"https://api.github.com/users/OnToology/gists{/gist_id}","starred_url":"https://api.github.com/users/OnToology/starred{/owner}{/repo}","subscriptions_url":"https://api.github.com/users/OnToology/subscriptions","organizations_url":"https://api.github.com/users/OnToology/orgs","repos_url":"https://api.github.com/users/OnToology/repos","events_url":"https://api.github.com/users/OnToology/events{/privacy}","received_events_url":"https://api.github.com/users/OnToology/received_events","type":"Organization","site_admin":false},"html_url":"https://github.com/OnToology/OnToology","description":"Online tool to automatically generate documentation and evaluation for Ontologies hosted on GitHub","fork":false,"url":"https://api.github.com/repos/OnToology/OnToology","forks_url":"https://api.github.com/repos/OnToology/OnToology/forks","keys_url":"https://api.github.com/repos/OnToology/OnToology/keys{/key_id}","collaborators_url":"https://api.github.com/repos/OnToology/OnToology/collaborators{/collaborator}","teams_url":"https://api.github.com/repos/OnToology/OnToology/teams","hooks_url":"https://api.github.com/repos/OnToology/OnToology/hooks","issue_events_url":"https://api.github.com/repos/OnToology/OnToology/issues/events{/number}","events_url":"https://api.github.com/repos/OnToology/OnToology/events","assignees_url":"https://api.github.com/repos/OnToology/OnToology/assignees{/user}","branches_url":"https://api.github.com/repos/OnToology/OnToology/branches{/branch}","tags_url":"https://api.github.com/repos/OnToology/OnToology/tags","blobs_url":"https://api.github.com/repos/OnToology/OnToology/git/blobs{/sha}","git_tags_url":"https://api.github.com/repos/OnToology/OnToology/git/tags{/sha}","git_refs_url":"https://api.github.com/repos/OnToology/OnToology/git/refs{/sha}","trees_url":"https://api.github.com/repos/OnToology/OnToology/git/trees{/sha}","statuses_url":"https://api.github.com/repos/OnToology/OnToology/statuses/{sha}","languages_url":"https://api.github.com/repos/OnToology/OnToology/languages","stargazers_url":"https://api.github.com/repos/OnToology/OnToology/stargazers","contributors_url":"https://api.github.com/repos/OnToology/OnToology/contributors","subscribers_url":"https://api.github.com/repos/OnToology/OnToology/subscribers","subscription_url":"https://api.github.com/repos/OnToology/OnToology/subscription","commits_url":"https://api.github.com/repos/OnToology/OnToology/commits{/sha}","git_commits_url":"https://api.github.com/repos/OnToology/OnToology/git/commits{/sha}","comments_url":"https://api.github.com/repos/OnToology/OnToology/comments{/number}","issue_comment_url":"https://api.github.com/repos/OnToology/OnToology/issues/comments{/number}","contents_url":"https://api.github.com/repos/OnToology/OnToology/contents/{+path}","compare_url":"https://api.github.com/repos/OnToology/OnToology/compare/{base}...{head}","merges_url":"https://api.github.com/repos/OnToology/OnToology/merges","archive_url":"https://api.github.com/repos/OnToology/OnToology/{archive_format}{/ref}","downloads_url":"https://api.github.com/repos/OnToology/OnToology/downloads","issues_url":"https://api.github.com/repos/OnToology/OnToology/issues{/number}","pulls_url":"https://api.github.com/repos/OnToology/OnToology/pulls{/number}","milestones_url":"https://api.github.com/repos/OnToology/OnToology/milestones{/number}","notifications_url":"https://api.github.com/repos/OnToology/OnToology/notifications{?since,all,participating}","labels_url":"https://api.github.com/repos/OnToology/OnToology/labels{/name}","releases_url":"https://api.github.com/repos/OnToology/OnToology/releases{/id}","deployments_url":"https://api.github.com/repos/OnToology/OnToology/deployments","created_at":"2015-03-11T12:29:08Z","updated_at":"2024-02-17T22:22:10Z","pushed_at":"2024-01-18T17:47:30Z","git_url":"git://github.com/OnToology/OnToology.git","ssh_url":"git@github.com:OnToology/OnToology.git","clone_url":"https://github.com/OnToology/OnToology.git","svn_url":"https://github.com/OnToology/OnToology","homepage":"http://OnToology.linkeddata.es","size":12433,"stargazers_count":70,"watchers_count":70,"language":"Python","has_issues":true,"has_projects":true,"has_downloads":true,"has_wiki":false,"has_pages":true,"has_discussions":true,"forks_count":22,"mirror_url":null,"archived":false,"disabled":false,"open_issues_count":84,"license":{"key":"apache-2.0","name":"Apache License 2.0","spdx_id":"Apache-2.0","url":"https://api.github.com/licenses/apache-2.0","node_id":"MDc6TGljZW5zZTI="},"allow_forking":true,"is_template":false,"web_commit_signoff_required":false,"topics":["ontology","ontology-documentation","ontology-engineering","ontology-evaluation","ontology-visualization","python","rdf","rdfxml"],"visibility":"public","forks":22,"open_issues":84,"watchers":70,"default_branch":"main","temp_clone_token":null,"custom_properties":{},"organization":{"login":"OnToology","id":11396568,"node_id":"MDEyOk9yZ2FuaXphdGlvbjExMzk2NTY4","avatar_url":"https://avatars.githubusercontent.com/u/11396568?v=4","gravatar_id":"","url":"https://api.github.com/users/OnToology","html_url":"https://github.com/OnToology","followers_url":"https://api.github.com/users/OnToology/followers","following_url":"https://api.github.com/users/OnToology/following{/other_user}","gists_url":"https://api.github.com/users/OnToology/gists{/gist_id}","starred_url":"https://api.github.com/users/OnToology/starred{/owner}{/repo}","subscriptions_url":"https://api.github.com/users/OnToology/subscriptions","organizations_url":"https://api.github.com/users/OnToology/orgs","repos_url":"https://api.github.com/users/OnToology/repos","events_url":"https://api.github.com/users/OnToology/events{/privacy}","received_events_url":"https://api.github.com/users/OnToology/received_events","type":"Organization","site_admin":false},"network_count":22,"subscribers_count":12}</v>
      </c>
      <c r="BD92" s="69" t="str">
        <f t="shared" si="19"/>
        <v>Online tool to automatically generate documentation and evaluation for Ontologies hosted on GitHub</v>
      </c>
      <c r="BE92" s="71"/>
      <c r="BF92" s="59" t="str">
        <f t="shared" si="15"/>
        <v>apache-2.0</v>
      </c>
      <c r="BG92" s="59" t="str">
        <f t="shared" si="16"/>
        <v>2024-02-17</v>
      </c>
      <c r="BH92" s="69" t="str">
        <f t="shared" si="17"/>
        <v>ontology, ontology-documentation, ontology-engineering, ontology-evaluation, ontology-visualization, python, rdf, rdfxml</v>
      </c>
    </row>
    <row r="93" spans="1:67" s="59" customFormat="1" ht="14.25" customHeight="1">
      <c r="A93" s="59">
        <v>97</v>
      </c>
      <c r="B93" s="71" t="s">
        <v>424</v>
      </c>
      <c r="C93" s="71" t="s">
        <v>425</v>
      </c>
      <c r="D93" s="60"/>
      <c r="E93" s="61"/>
      <c r="F93" s="62" t="s">
        <v>62</v>
      </c>
      <c r="G93" s="63"/>
      <c r="H93" s="62"/>
      <c r="I93" s="62"/>
      <c r="J93" s="62"/>
      <c r="K93" s="61"/>
      <c r="L93" s="62"/>
      <c r="M93" s="62"/>
      <c r="N93" s="61"/>
      <c r="O93" s="62"/>
      <c r="P93" s="62"/>
      <c r="Q93" s="61"/>
      <c r="R93" s="62" t="s">
        <v>62</v>
      </c>
      <c r="S93" s="62"/>
      <c r="T93" s="62"/>
      <c r="U93" s="63"/>
      <c r="V93" s="78" t="s">
        <v>357</v>
      </c>
      <c r="W93" s="78"/>
      <c r="X93" s="78"/>
      <c r="Y93" s="79" t="s">
        <v>357</v>
      </c>
      <c r="Z93" s="78"/>
      <c r="AA93" s="78"/>
      <c r="AB93" s="79" t="s">
        <v>357</v>
      </c>
      <c r="AC93" s="78" t="s">
        <v>357</v>
      </c>
      <c r="AD93" s="78" t="s">
        <v>357</v>
      </c>
      <c r="AE93" s="78"/>
      <c r="AF93" s="78"/>
      <c r="AG93" s="78"/>
      <c r="AH93" s="80" t="s">
        <v>357</v>
      </c>
      <c r="AI93" s="71"/>
      <c r="AJ93" s="77"/>
      <c r="AK93" s="71" t="s">
        <v>62</v>
      </c>
      <c r="AL93" s="81"/>
      <c r="AM93" s="64"/>
      <c r="AN93" s="64"/>
      <c r="AO93" s="71" t="s">
        <v>357</v>
      </c>
      <c r="AP93" s="71"/>
      <c r="AQ93" s="81"/>
      <c r="AR93" s="59" t="s">
        <v>63</v>
      </c>
      <c r="AS93" s="66"/>
      <c r="AT93" s="66" t="s">
        <v>62</v>
      </c>
      <c r="AU93" s="66"/>
      <c r="AV93" s="67">
        <v>45310</v>
      </c>
      <c r="AW93" s="71" t="s">
        <v>426</v>
      </c>
      <c r="AY93" s="71" t="s">
        <v>427</v>
      </c>
      <c r="BA93" s="59" t="s">
        <v>428</v>
      </c>
      <c r="BB93" s="68" t="str">
        <f t="shared" si="18"/>
        <v>https://api.github.com/repos/ontop/ontop</v>
      </c>
      <c r="BC93" s="59" t="str">
        <f t="shared" si="22"/>
        <v>{"id":11579275,"node_id":"MDEwOlJlcG9zaXRvcnkxMTU3OTI3NQ==","name":"ontop","full_name":"ontop/ontop","private":false,"owner":{"login":"ontop","id":5049165,"node_id":"MDEyOk9yZ2FuaXphdGlvbjUwNDkxNjU=","avatar_url":"https://avatars.githubusercontent.com/u/5049165?v=4","gravatar_id":"","url":"https://api.github.com/users/ontop","html_url":"https://github.com/ontop","followers_url":"https://api.github.com/users/ontop/followers","following_url":"https://api.github.com/users/ontop/following{/other_user}","gists_url":"https://api.github.com/users/ontop/gists{/gist_id}","starred_url":"https://api.github.com/users/ontop/starred{/owner}{/repo}","subscriptions_url":"https://api.github.com/users/ontop/subscriptions","organizations_url":"https://api.github.com/users/ontop/orgs","repos_url":"https://api.github.com/users/ontop/repos","events_url":"https://api.github.com/users/ontop/events{/privacy}","received_events_url":"https://api.github.com/users/ontop/received_events","type":"Organization","site_admin":false},"html_url":"https://github.com/ontop/ontop","description":"Ontop is a platform to query relational databases as Virtual RDF Knowledge Graphs using SPARQL","fork":false,"url":"https://api.github.com/repos/ontop/ontop","forks_url":"https://api.github.com/repos/ontop/ontop/forks","keys_url":"https://api.github.com/repos/ontop/ontop/keys{/key_id}","collaborators_url":"https://api.github.com/repos/ontop/ontop/collaborators{/collaborator}","teams_url":"https://api.github.com/repos/ontop/ontop/teams","hooks_url":"https://api.github.com/repos/ontop/ontop/hooks","issue_events_url":"https://api.github.com/repos/ontop/ontop/issues/events{/number}","events_url":"https://api.github.com/repos/ontop/ontop/events","assignees_url":"https://api.github.com/repos/ontop/ontop/assignees{/user}","branches_url":"https://api.github.com/repos/ontop/ontop/branches{/branch}","tags_url":"https://api.github.com/repos/ontop/ontop/tags","blobs_url":"https://api.github.com/repos/ontop/ontop/git/blobs{/sha}","git_tags_url":"https://api.github.com/repos/ontop/ontop/git/tags{/sha}","git_refs_url":"https://api.github.com/repos/ontop/ontop/git/refs{/sha}","trees_url":"https://api.github.com/repos/ontop/ontop/git/trees{/sha}","statuses_url":"https://api.github.com/repos/ontop/ontop/statuses/{sha}","languages_url":"https://api.github.com/repos/ontop/ontop/languages","stargazers_url":"https://api.github.com/repos/ontop/ontop/stargazers","contributors_url":"https://api.github.com/repos/ontop/ontop/contributors","subscribers_url":"https://api.github.com/repos/ontop/ontop/subscribers","subscription_url":"https://api.github.com/repos/ontop/ontop/subscription","commits_url":"https://api.github.com/repos/ontop/ontop/commits{/sha}","git_commits_url":"https://api.github.com/repos/ontop/ontop/git/commits{/sha}","comments_url":"https://api.github.com/repos/ontop/ontop/comments{/number}","issue_comment_url":"https://api.github.com/repos/ontop/ontop/issues/comments{/number}","contents_url":"https://api.github.com/repos/ontop/ontop/contents/{+path}","compare_url":"https://api.github.com/repos/ontop/ontop/compare/{base}...{head}","merges_url":"https://api.github.com/repos/ontop/ontop/merges","archive_url":"https://api.github.com/repos/ontop/ontop/{archive_format}{/ref}","downloads_url":"https://api.github.com/repos/ontop/ontop/downloads","issues_url":"https://api.github.com/repos/ontop/ontop/issues{/number}","pulls_url":"https://api.github.com/repos/ontop/ontop/pulls{/number}","milestones_url":"https://api.github.com/repos/ontop/ontop/milestones{/number}","notifications_url":"https://api.github.com/repos/ontop/ontop/notifications{?since,all,participating}","labels_url":"https://api.github.com/repos/ontop/ontop/labels{/name}","releases_url":"https://api.github.com/repos/ontop/ontop/releases{/id}","deployments_url":"https://api.github.com/repos/ontop/ontop/deployments","created_at":"2013-07-22T11:00:27Z","updated_at":"2024-03-13T05:03:39Z","pushed_at":"2024-03-10T11:00:37Z","git_url":"git://github.com/ontop/ontop.git","ssh_url":"git@github.com:ontop/ontop.git","clone_url":"https://github.com/ontop/ontop.git","svn_url":"https://github.com/ontop/ontop","homepage":"https://ontop-vkg.org","size":232676,"stargazers_count":603,"watchers_count":603,"language":"Java","has_issues":true,"has_projects":true,"has_downloads":true,"has_wiki":true,"has_pages":false,"has_discussions":true,"forks_count":160,"mirror_url":null,"archived":false,"disabled":false,"open_issues_count":66,"license":{"key":"apache-2.0","name":"Apache License 2.0","spdx_id":"Apache-2.0","url":"https://api.github.com/licenses/apache-2.0","node_id":"MDc6TGljZW5zZTI="},"allow_forking":true,"is_template":false,"web_commit_signoff_required":false,"topics":["java","obda","ontop","owl","r2rml","sparql","virtual-knowledge-graph","vkg"],"visibility":"public","forks":160,"open_issues":66,"watchers":603,"default_branch":"version5","temp_clone_token":null,"custom_properties":{},"organization":{"login":"ontop","id":5049165,"node_id":"MDEyOk9yZ2FuaXphdGlvbjUwNDkxNjU=","avatar_url":"https://avatars.githubusercontent.com/u/5049165?v=4","gravatar_id":"","url":"https://api.github.com/users/ontop","html_url":"https://github.com/ontop","followers_url":"https://api.github.com/users/ontop/followers","following_url":"https://api.github.com/users/ontop/following{/other_user}","gists_url":"https://api.github.com/users/ontop/gists{/gist_id}","starred_url":"https://api.github.com/users/ontop/starred{/owner}{/repo}","subscriptions_url":"https://api.github.com/users/ontop/subscriptions","organizations_url":"https://api.github.com/users/ontop/orgs","repos_url":"https://api.github.com/users/ontop/repos","events_url":"https://api.github.com/users/ontop/events{/privacy}","received_events_url":"https://api.github.com/users/ontop/received_events","type":"Organization","site_admin":false},"network_count":160,"subscribers_count":56}</v>
      </c>
      <c r="BD93" s="69" t="str">
        <f t="shared" si="19"/>
        <v>Ontop is a platform to query relational databases as Virtual RDF Knowledge Graphs using SPARQL</v>
      </c>
      <c r="BE93" s="71"/>
      <c r="BF93" s="59" t="str">
        <f t="shared" si="15"/>
        <v>apache-2.0</v>
      </c>
      <c r="BG93" s="59" t="str">
        <f t="shared" si="16"/>
        <v>2024-03-13</v>
      </c>
      <c r="BH93" s="69" t="str">
        <f t="shared" si="17"/>
        <v>java, obda, ontop, owl, r2rml, sparql, virtual-knowledge-graph, vkg</v>
      </c>
    </row>
    <row r="94" spans="1:67" s="59" customFormat="1" ht="14.25" customHeight="1">
      <c r="A94" s="59">
        <v>98</v>
      </c>
      <c r="B94" s="71" t="s">
        <v>429</v>
      </c>
      <c r="C94" s="71" t="s">
        <v>430</v>
      </c>
      <c r="D94" s="60"/>
      <c r="E94" s="61"/>
      <c r="F94" s="62"/>
      <c r="G94" s="63"/>
      <c r="H94" s="62"/>
      <c r="I94" s="62"/>
      <c r="J94" s="62" t="s">
        <v>62</v>
      </c>
      <c r="K94" s="61"/>
      <c r="L94" s="62" t="s">
        <v>62</v>
      </c>
      <c r="M94" s="62"/>
      <c r="N94" s="61"/>
      <c r="O94" s="62"/>
      <c r="P94" s="62"/>
      <c r="Q94" s="61"/>
      <c r="R94" s="62"/>
      <c r="S94" s="62"/>
      <c r="T94" s="62"/>
      <c r="U94" s="63"/>
      <c r="V94" s="78" t="s">
        <v>357</v>
      </c>
      <c r="W94" s="78"/>
      <c r="X94" s="78"/>
      <c r="Y94" s="79"/>
      <c r="Z94" s="78" t="s">
        <v>62</v>
      </c>
      <c r="AA94" s="78"/>
      <c r="AB94" s="79" t="s">
        <v>357</v>
      </c>
      <c r="AC94" s="78" t="s">
        <v>357</v>
      </c>
      <c r="AD94" s="78" t="s">
        <v>357</v>
      </c>
      <c r="AE94" s="78"/>
      <c r="AF94" s="78"/>
      <c r="AG94" s="78"/>
      <c r="AH94" s="80" t="s">
        <v>357</v>
      </c>
      <c r="AI94" s="71"/>
      <c r="AJ94" s="77"/>
      <c r="AK94" s="71"/>
      <c r="AL94" s="81"/>
      <c r="AM94" s="64" t="s">
        <v>62</v>
      </c>
      <c r="AN94" s="64"/>
      <c r="AO94" s="71" t="s">
        <v>357</v>
      </c>
      <c r="AP94" s="71"/>
      <c r="AQ94" s="81"/>
      <c r="AR94" s="59" t="s">
        <v>72</v>
      </c>
      <c r="AS94" s="66"/>
      <c r="AT94" s="66" t="s">
        <v>62</v>
      </c>
      <c r="AU94" s="66"/>
      <c r="AV94" s="67">
        <v>45310</v>
      </c>
      <c r="AW94" s="71" t="s">
        <v>431</v>
      </c>
      <c r="AY94" s="71" t="s">
        <v>432</v>
      </c>
      <c r="BA94" s="59" t="s">
        <v>369</v>
      </c>
      <c r="BB94" s="68" t="str">
        <f t="shared" si="18"/>
        <v>https://api.github.com/repos/lambdamusic/Ontospy</v>
      </c>
      <c r="BC94" s="59" t="str">
        <f t="shared" si="22"/>
        <v>{"id":8957700,"node_id":"MDEwOlJlcG9zaXRvcnk4OTU3NzAw","name":"Ontospy","full_name":"lambdamusic/Ontospy","private":false,"owner":{"login":"lambdamusic","id":3493663,"node_id":"MDQ6VXNlcjM0OTM2NjM=","avatar_url":"https://avatars.githubusercontent.com/u/3493663?v=4","gravatar_id":"","url":"https://api.github.com/users/lambdamusic","html_url":"https://github.com/lambdamusic","followers_url":"https://api.github.com/users/lambdamusic/followers","following_url":"https://api.github.com/users/lambdamusic/following{/other_user}","gists_url":"https://api.github.com/users/lambdamusic/gists{/gist_id}","starred_url":"https://api.github.com/users/lambdamusic/starred{/owner}{/repo}","subscriptions_url":"https://api.github.com/users/lambdamusic/subscriptions","organizations_url":"https://api.github.com/users/lambdamusic/orgs","repos_url":"https://api.github.com/users/lambdamusic/repos","events_url":"https://api.github.com/users/lambdamusic/events{/privacy}","received_events_url":"https://api.github.com/users/lambdamusic/received_events","type":"User","site_admin":false},"html_url":"https://github.com/lambdamusic/Ontospy","description":"Python library and command-line interface for inspecting and visualizing RDF models aka ontologies.","fork":false,"url":"https://api.github.com/repos/lambdamusic/Ontospy","forks_url":"https://api.github.com/repos/lambdamusic/Ontospy/forks","keys_url":"https://api.github.com/repos/lambdamusic/Ontospy/keys{/key_id}","collaborators_url":"https://api.github.com/repos/lambdamusic/Ontospy/collaborators{/collaborator}","teams_url":"https://api.github.com/repos/lambdamusic/Ontospy/teams","hooks_url":"https://api.github.com/repos/lambdamusic/Ontospy/hooks","issue_events_url":"https://api.github.com/repos/lambdamusic/Ontospy/issues/events{/number}","events_url":"https://api.github.com/repos/lambdamusic/Ontospy/events","assignees_url":"https://api.github.com/repos/lambdamusic/Ontospy/assignees{/user}","branches_url":"https://api.github.com/repos/lambdamusic/Ontospy/branches{/branch}","tags_url":"https://api.github.com/repos/lambdamusic/Ontospy/tags","blobs_url":"https://api.github.com/repos/lambdamusic/Ontospy/git/blobs{/sha}","git_tags_url":"https://api.github.com/repos/lambdamusic/Ontospy/git/tags{/sha}","git_refs_url":"https://api.github.com/repos/lambdamusic/Ontospy/git/refs{/sha}","trees_url":"https://api.github.com/repos/lambdamusic/Ontospy/git/trees{/sha}","statuses_url":"https://api.github.com/repos/lambdamusic/Ontospy/statuses/{sha}","languages_url":"https://api.github.com/repos/lambdamusic/Ontospy/languages","stargazers_url":"https://api.github.com/repos/lambdamusic/Ontospy/stargazers","contributors_url":"https://api.github.com/repos/lambdamusic/Ontospy/contributors","subscribers_url":"https://api.github.com/repos/lambdamusic/Ontospy/subscribers","subscription_url":"https://api.github.com/repos/lambdamusic/Ontospy/subscription","commits_url":"https://api.github.com/repos/lambdamusic/Ontospy/commits{/sha}","git_commits_url":"https://api.github.com/repos/lambdamusic/Ontospy/git/commits{/sha}","comments_url":"https://api.github.com/repos/lambdamusic/Ontospy/comments{/number}","issue_comment_url":"https://api.github.com/repos/lambdamusic/Ontospy/issues/comments{/number}","contents_url":"https://api.github.com/repos/lambdamusic/Ontospy/contents/{+path}","compare_url":"https://api.github.com/repos/lambdamusic/Ontospy/compare/{base}...{head}","merges_url":"https://api.github.com/repos/lambdamusic/Ontospy/merges","archive_url":"https://api.github.com/repos/lambdamusic/Ontospy/{archive_format}{/ref}","downloads_url":"https://api.github.com/repos/lambdamusic/Ontospy/downloads","issues_url":"https://api.github.com/repos/lambdamusic/Ontospy/issues{/number}","pulls_url":"https://api.github.com/repos/lambdamusic/Ontospy/pulls{/number}","milestones_url":"https://api.github.com/repos/lambdamusic/Ontospy/milestones{/number}","notifications_url":"https://api.github.com/repos/lambdamusic/Ontospy/notifications{?since,all,participating}","labels_url":"https://api.github.com/repos/lambdamusic/Ontospy/labels{/name}","releases_url":"https://api.github.com/repos/lambdamusic/Ontospy/releases{/id}","deployments_url":"https://api.github.com/repos/lambdamusic/Ontospy/deployments","created_at":"2013-03-22T17:56:42Z","updated_at":"2024-02-21T00:39:14Z","pushed_at":"2024-03-07T10:38:06Z","git_url":"git://github.com/lambdamusic/Ontospy.git","ssh_url":"git@github.com:lambdamusic/Ontospy.git","clone_url":"https://github.com/lambdamusic/Ontospy.git","svn_url":"https://github.com/lambdamusic/Ontospy","homepage":"http://lambdamusic.github.io/Ontospy/","size":24488,"stargazers_count":211,"watchers_count":211,"language":"JavaScript","has_issues":true,"has_projects":true,"has_downloads":true,"has_wiki":true,"has_pages":true,"has_discussions":false,"forks_count":50,"mirror_url":null,"archived":false,"disabled":false,"open_issues_count":35,"license":{"key":"mit","name":"MIT License","spdx_id":"MIT","url":"https://api.github.com/licenses/mit","node_id":"MDc6TGljZW5zZTEz"},"allow_forking":true,"is_template":false,"web_commit_signoff_required":false,"topics":["cli","documentation","ontology","owl","python","rdf","visualization"],"visibility":"public","forks":50,"open_issues":35,"watchers":211,"default_branch":"master","temp_clone_token":null,"network_count":50,"subscribers_count":15}</v>
      </c>
      <c r="BD94" s="69" t="str">
        <f t="shared" si="19"/>
        <v>Python library and command-line interface for inspecting and visualizing RDF models aka ontologies.</v>
      </c>
      <c r="BE94" s="71"/>
      <c r="BF94" s="59" t="str">
        <f t="shared" ref="BF94:BF120" si="23">IF(ISERROR(BC94), "No Git-Repo", IF(ISERR(SEARCH("license"":null", BC94)),LEFT(RIGHT($BC94,LEN($BC94)-SEARCH("license",$BC94)- 16),FIND("""",RIGHT($BC94,LEN($BC94)-SEARCH("license",$BC94)- 16))-1),"No License"))</f>
        <v>mit</v>
      </c>
      <c r="BG94" s="59" t="str">
        <f t="shared" ref="BG94:BG120" si="24">IF(ISERROR(BC94), "No Git-Repo", LEFT(RIGHT($BC94,LEN($BC94)-SEARCH("updated_at",$BC94)- 12),FIND("""",RIGHT($BC94,LEN($BC94)-SEARCH("updated_at",$BC94)- 22))-1))</f>
        <v>2024-02-21</v>
      </c>
      <c r="BH94" s="69" t="str">
        <f t="shared" ref="BH94:BH120" si="25">IF(ISERROR(BC94), "No Git-Repo", IF(ISERR(SEARCH("topics"":[]",BC94)),SUBSTITUTE(SUBSTITUTE(LEFT(RIGHT(BC94,LEN(BC94)-SEARCH("topics"":[",BC94)-8), SEARCH("],",RIGHT(BC94,LEN(BC94)-SEARCH("topics"":[",BC94)-8))-1), """", ""), ",",", "),"No Keywords in Git"))</f>
        <v>cli, documentation, ontology, owl, python, rdf, visualization</v>
      </c>
    </row>
    <row r="95" spans="1:67" s="59" customFormat="1" ht="14.25" customHeight="1">
      <c r="A95" s="59">
        <v>99</v>
      </c>
      <c r="B95" s="71" t="s">
        <v>433</v>
      </c>
      <c r="C95" s="71" t="s">
        <v>434</v>
      </c>
      <c r="D95" s="60"/>
      <c r="E95" s="61"/>
      <c r="F95" s="62"/>
      <c r="G95" s="63"/>
      <c r="H95" s="62"/>
      <c r="I95" s="62"/>
      <c r="J95" s="62"/>
      <c r="K95" s="61"/>
      <c r="L95" s="62"/>
      <c r="M95" s="62" t="s">
        <v>62</v>
      </c>
      <c r="N95" s="61"/>
      <c r="O95" s="62"/>
      <c r="P95" s="62"/>
      <c r="Q95" s="61"/>
      <c r="R95" s="62"/>
      <c r="S95" s="62"/>
      <c r="T95" s="62"/>
      <c r="U95" s="63"/>
      <c r="V95" s="78" t="s">
        <v>357</v>
      </c>
      <c r="W95" s="78"/>
      <c r="X95" s="78"/>
      <c r="Y95" s="79" t="s">
        <v>357</v>
      </c>
      <c r="Z95" s="78"/>
      <c r="AA95" s="78"/>
      <c r="AB95" s="79"/>
      <c r="AC95" s="78" t="s">
        <v>357</v>
      </c>
      <c r="AD95" s="78" t="s">
        <v>357</v>
      </c>
      <c r="AE95" s="78"/>
      <c r="AF95" s="78"/>
      <c r="AG95" s="78"/>
      <c r="AH95" s="80" t="s">
        <v>357</v>
      </c>
      <c r="AI95" s="71"/>
      <c r="AJ95" s="77"/>
      <c r="AK95" s="71"/>
      <c r="AL95" s="81"/>
      <c r="AM95" s="64"/>
      <c r="AN95" s="64"/>
      <c r="AO95" s="71" t="s">
        <v>357</v>
      </c>
      <c r="AP95" s="71"/>
      <c r="AQ95" s="81"/>
      <c r="AR95" s="59" t="s">
        <v>63</v>
      </c>
      <c r="AS95" s="66"/>
      <c r="AT95" s="66" t="s">
        <v>62</v>
      </c>
      <c r="AU95" s="66"/>
      <c r="AV95" s="67">
        <v>45310</v>
      </c>
      <c r="AW95" s="71"/>
      <c r="AY95" s="71"/>
      <c r="BB95" s="68" t="e">
        <f t="shared" si="18"/>
        <v>#VALUE!</v>
      </c>
      <c r="BC95" s="59" t="e">
        <f t="shared" si="22"/>
        <v>#VALUE!</v>
      </c>
      <c r="BD95" s="69" t="str">
        <f t="shared" si="19"/>
        <v>No Git-Repo</v>
      </c>
      <c r="BE95" s="71"/>
      <c r="BF95" s="59" t="str">
        <f t="shared" si="23"/>
        <v>No Git-Repo</v>
      </c>
      <c r="BG95" s="59" t="str">
        <f t="shared" si="24"/>
        <v>No Git-Repo</v>
      </c>
      <c r="BH95" s="69" t="str">
        <f t="shared" si="25"/>
        <v>No Git-Repo</v>
      </c>
    </row>
    <row r="96" spans="1:67" s="59" customFormat="1" ht="14.25" customHeight="1">
      <c r="A96" s="59">
        <v>100</v>
      </c>
      <c r="B96" s="71" t="s">
        <v>435</v>
      </c>
      <c r="C96" s="71" t="s">
        <v>436</v>
      </c>
      <c r="D96" s="60"/>
      <c r="E96" s="61"/>
      <c r="F96" s="62"/>
      <c r="G96" s="63"/>
      <c r="H96" s="62"/>
      <c r="I96" s="62" t="s">
        <v>62</v>
      </c>
      <c r="J96" s="62"/>
      <c r="K96" s="61"/>
      <c r="L96" s="62"/>
      <c r="M96" s="62"/>
      <c r="N96" s="61"/>
      <c r="O96" s="62"/>
      <c r="P96" s="62"/>
      <c r="Q96" s="61"/>
      <c r="R96" s="62"/>
      <c r="S96" s="62"/>
      <c r="T96" s="62"/>
      <c r="U96" s="63"/>
      <c r="V96" s="78" t="s">
        <v>62</v>
      </c>
      <c r="W96" s="78"/>
      <c r="X96" s="78"/>
      <c r="Y96" s="79" t="s">
        <v>357</v>
      </c>
      <c r="Z96" s="78"/>
      <c r="AA96" s="78"/>
      <c r="AB96" s="79" t="s">
        <v>357</v>
      </c>
      <c r="AC96" s="78" t="s">
        <v>357</v>
      </c>
      <c r="AD96" s="78" t="s">
        <v>357</v>
      </c>
      <c r="AE96" s="78"/>
      <c r="AF96" s="78"/>
      <c r="AG96" s="78"/>
      <c r="AH96" s="80" t="s">
        <v>357</v>
      </c>
      <c r="AI96" s="71"/>
      <c r="AJ96" s="77"/>
      <c r="AK96" s="71"/>
      <c r="AL96" s="81"/>
      <c r="AM96" s="64"/>
      <c r="AN96" s="64"/>
      <c r="AO96" s="71" t="s">
        <v>357</v>
      </c>
      <c r="AP96" s="71"/>
      <c r="AQ96" s="81"/>
      <c r="AR96" s="59" t="s">
        <v>63</v>
      </c>
      <c r="AS96" s="66"/>
      <c r="AT96" s="66" t="s">
        <v>62</v>
      </c>
      <c r="AU96" s="66"/>
      <c r="AV96" s="67">
        <v>45310</v>
      </c>
      <c r="AW96" s="71" t="s">
        <v>437</v>
      </c>
      <c r="AY96" s="71" t="s">
        <v>437</v>
      </c>
      <c r="BA96" s="59" t="s">
        <v>386</v>
      </c>
      <c r="BB96" s="68" t="str">
        <f t="shared" si="18"/>
        <v>https://api.github.com/repos/mdaquin/OWBO</v>
      </c>
      <c r="BC96" s="59" t="str">
        <f t="shared" si="22"/>
        <v>{"id":207313354,"node_id":"MDEwOlJlcG9zaXRvcnkyMDczMTMzNTQ=","name":"OWBO","full_name":"mdaquin/OWBO","private":false,"owner":{"login":"mdaquin","id":765241,"node_id":"MDQ6VXNlcjc2NTI0MQ==","avatar_url":"https://avatars.githubusercontent.com/u/765241?v=4","gravatar_id":"","url":"https://api.github.com/users/mdaquin","html_url":"https://github.com/mdaquin","followers_url":"https://api.github.com/users/mdaquin/followers","following_url":"https://api.github.com/users/mdaquin/following{/other_user}","gists_url":"https://api.github.com/users/mdaquin/gists{/gist_id}","starred_url":"https://api.github.com/users/mdaquin/starred{/owner}{/repo}","subscriptions_url":"https://api.github.com/users/mdaquin/subscriptions","organizations_url":"https://api.github.com/users/mdaquin/orgs","repos_url":"https://api.github.com/users/mdaquin/repos","events_url":"https://api.github.com/users/mdaquin/events{/privacy}","received_events_url":"https://api.github.com/users/mdaquin/received_events","type":"User","site_admin":false},"html_url":"https://github.com/mdaquin/OWBO","description":"Ontology White Board","fork":false,"url":"https://api.github.com/repos/mdaquin/OWBO","forks_url":"https://api.github.com/repos/mdaquin/OWBO/forks","keys_url":"https://api.github.com/repos/mdaquin/OWBO/keys{/key_id}","collaborators_url":"https://api.github.com/repos/mdaquin/OWBO/collaborators{/collaborator}","teams_url":"https://api.github.com/repos/mdaquin/OWBO/teams","hooks_url":"https://api.github.com/repos/mdaquin/OWBO/hooks","issue_events_url":"https://api.github.com/repos/mdaquin/OWBO/issues/events{/number}","events_url":"https://api.github.com/repos/mdaquin/OWBO/events","assignees_url":"https://api.github.com/repos/mdaquin/OWBO/assignees{/user}","branches_url":"https://api.github.com/repos/mdaquin/OWBO/branches{/branch}","tags_url":"https://api.github.com/repos/mdaquin/OWBO/tags","blobs_url":"https://api.github.com/repos/mdaquin/OWBO/git/blobs{/sha}","git_tags_url":"https://api.github.com/repos/mdaquin/OWBO/git/tags{/sha}","git_refs_url":"https://api.github.com/repos/mdaquin/OWBO/git/refs{/sha}","trees_url":"https://api.github.com/repos/mdaquin/OWBO/git/trees{/sha}","statuses_url":"https://api.github.com/repos/mdaquin/OWBO/statuses/{sha}","languages_url":"https://api.github.com/repos/mdaquin/OWBO/languages","stargazers_url":"https://api.github.com/repos/mdaquin/OWBO/stargazers","contributors_url":"https://api.github.com/repos/mdaquin/OWBO/contributors","subscribers_url":"https://api.github.com/repos/mdaquin/OWBO/subscribers","subscription_url":"https://api.github.com/repos/mdaquin/OWBO/subscription","commits_url":"https://api.github.com/repos/mdaquin/OWBO/commits{/sha}","git_commits_url":"https://api.github.com/repos/mdaquin/OWBO/git/commits{/sha}","comments_url":"https://api.github.com/repos/mdaquin/OWBO/comments{/number}","issue_comment_url":"https://api.github.com/repos/mdaquin/OWBO/issues/comments{/number}","contents_url":"https://api.github.com/repos/mdaquin/OWBO/contents/{+path}","compare_url":"https://api.github.com/repos/mdaquin/OWBO/compare/{base}...{head}","merges_url":"https://api.github.com/repos/mdaquin/OWBO/merges","archive_url":"https://api.github.com/repos/mdaquin/OWBO/{archive_format}{/ref}","downloads_url":"https://api.github.com/repos/mdaquin/OWBO/downloads","issues_url":"https://api.github.com/repos/mdaquin/OWBO/issues{/number}","pulls_url":"https://api.github.com/repos/mdaquin/OWBO/pulls{/number}","milestones_url":"https://api.github.com/repos/mdaquin/OWBO/milestones{/number}","notifications_url":"https://api.github.com/repos/mdaquin/OWBO/notifications{?since,all,participating}","labels_url":"https://api.github.com/repos/mdaquin/OWBO/labels{/name}","releases_url":"https://api.github.com/repos/mdaquin/OWBO/releases{/id}","deployments_url":"https://api.github.com/repos/mdaquin/OWBO/deployments","created_at":"2019-09-09T13:17:55Z","updated_at":"2023-06-03T19:25:39Z","pushed_at":"2022-02-11T06:42:50Z","git_url":"git://github.com/mdaquin/OWBO.git","ssh_url":"git@github.com:mdaquin/OWBO.git","clone_url":"https://github.com/mdaquin/OWBO.git","svn_url":"https://github.com/mdaquin/OWBO","homepage":null,"size":36,"stargazers_count":2,"watchers_count":2,"language":"HTML","has_issues":true,"has_projects":true,"has_downloads":true,"has_wiki":true,"has_pages":false,"has_discussions":false,"forks_count":1,"mirror_url":null,"archived":false,"disabled":false,"open_issues_count":6,"license":{"key":"mit","name":"MIT License","spdx_id":"MIT","url":"https://api.github.com/licenses/mit","node_id":"MDc6TGljZW5zZTEz"},"allow_forking":true,"is_template":false,"web_commit_signoff_required":false,"topics":[],"visibility":"public","forks":1,"open_issues":6,"watchers":2,"default_branch":"master","temp_clone_token":null,"network_count":1,"subscribers_count":3}</v>
      </c>
      <c r="BD96" s="69" t="str">
        <f t="shared" si="19"/>
        <v>Ontology White Board</v>
      </c>
      <c r="BE96" s="71"/>
      <c r="BF96" s="59" t="str">
        <f t="shared" si="23"/>
        <v>mit</v>
      </c>
      <c r="BG96" s="59" t="str">
        <f t="shared" si="24"/>
        <v>2023-06-03</v>
      </c>
      <c r="BH96" s="69" t="str">
        <f t="shared" si="25"/>
        <v>No Keywords in Git</v>
      </c>
    </row>
    <row r="97" spans="1:60" s="59" customFormat="1" ht="14.25" customHeight="1">
      <c r="A97" s="59">
        <v>101</v>
      </c>
      <c r="B97" s="71" t="s">
        <v>438</v>
      </c>
      <c r="C97" s="71" t="s">
        <v>439</v>
      </c>
      <c r="D97" s="60"/>
      <c r="E97" s="61"/>
      <c r="F97" s="62"/>
      <c r="G97" s="63"/>
      <c r="H97" s="62"/>
      <c r="I97" s="62"/>
      <c r="J97" s="62"/>
      <c r="K97" s="61"/>
      <c r="L97" s="62"/>
      <c r="M97" s="62"/>
      <c r="N97" s="61"/>
      <c r="O97" s="62"/>
      <c r="P97" s="62"/>
      <c r="Q97" s="61"/>
      <c r="R97" s="62"/>
      <c r="S97" s="62"/>
      <c r="T97" s="62"/>
      <c r="U97" s="63"/>
      <c r="V97" s="78" t="s">
        <v>357</v>
      </c>
      <c r="W97" s="78"/>
      <c r="X97" s="78"/>
      <c r="Y97" s="79" t="s">
        <v>357</v>
      </c>
      <c r="Z97" s="78"/>
      <c r="AA97" s="78"/>
      <c r="AB97" s="79" t="s">
        <v>357</v>
      </c>
      <c r="AC97" s="78" t="s">
        <v>357</v>
      </c>
      <c r="AD97" s="78" t="s">
        <v>357</v>
      </c>
      <c r="AE97" s="78"/>
      <c r="AF97" s="78"/>
      <c r="AG97" s="78"/>
      <c r="AH97" s="80" t="s">
        <v>357</v>
      </c>
      <c r="AI97" s="71"/>
      <c r="AJ97" s="77"/>
      <c r="AK97" s="71" t="s">
        <v>62</v>
      </c>
      <c r="AL97" s="81"/>
      <c r="AM97" s="64" t="s">
        <v>62</v>
      </c>
      <c r="AN97" s="64"/>
      <c r="AO97" s="71" t="s">
        <v>357</v>
      </c>
      <c r="AP97" s="71"/>
      <c r="AQ97" s="81"/>
      <c r="AR97" s="59" t="s">
        <v>72</v>
      </c>
      <c r="AS97" s="66"/>
      <c r="AT97" s="66" t="s">
        <v>62</v>
      </c>
      <c r="AU97" s="66"/>
      <c r="AV97" s="67">
        <v>45310</v>
      </c>
      <c r="AW97" s="71" t="s">
        <v>440</v>
      </c>
      <c r="AY97" s="71" t="s">
        <v>441</v>
      </c>
      <c r="BA97" s="59" t="s">
        <v>442</v>
      </c>
      <c r="BB97" s="68" t="str">
        <f t="shared" si="18"/>
        <v>https://api.github.com/repos/owlcs/owlapi</v>
      </c>
      <c r="BC97" s="59" t="str">
        <f t="shared" si="22"/>
        <v>{"id":8249948,"node_id":"MDEwOlJlcG9zaXRvcnk4MjQ5OTQ4","name":"owlapi","full_name":"owlcs/owlapi","private":false,"owner":{"login":"owlcs","id":4671070,"node_id":"MDEyOk9yZ2FuaXphdGlvbjQ2NzEwNzA=","avatar_url":"https://avatars.githubusercontent.com/u/4671070?v=4","gravatar_id":"","url":"https://api.github.com/users/owlcs","html_url":"https://github.com/owlcs","followers_url":"https://api.github.com/users/owlcs/followers","following_url":"https://api.github.com/users/owlcs/following{/other_user}","gists_url":"https://api.github.com/users/owlcs/gists{/gist_id}","starred_url":"https://api.github.com/users/owlcs/starred{/owner}{/repo}","subscriptions_url":"https://api.github.com/users/owlcs/subscriptions","organizations_url":"https://api.github.com/users/owlcs/orgs","repos_url":"https://api.github.com/users/owlcs/repos","events_url":"https://api.github.com/users/owlcs/events{/privacy}","received_events_url":"https://api.github.com/users/owlcs/received_events","type":"Organization","site_admin":false},"html_url":"https://github.com/owlcs/owlapi","description":"OWL API main repository","fork":false,"url":"https://api.github.com/repos/owlcs/owlapi","forks_url":"https://api.github.com/repos/owlcs/owlapi/forks","keys_url":"https://api.github.com/repos/owlcs/owlapi/keys{/key_id}","collaborators_url":"https://api.github.com/repos/owlcs/owlapi/collaborators{/collaborator}","teams_url":"https://api.github.com/repos/owlcs/owlapi/teams","hooks_url":"https://api.github.com/repos/owlcs/owlapi/hooks","issue_events_url":"https://api.github.com/repos/owlcs/owlapi/issues/events{/number}","events_url":"https://api.github.com/repos/owlcs/owlapi/events","assignees_url":"https://api.github.com/repos/owlcs/owlapi/assignees{/user}","branches_url":"https://api.github.com/repos/owlcs/owlapi/branches{/branch}","tags_url":"https://api.github.com/repos/owlcs/owlapi/tags","blobs_url":"https://api.github.com/repos/owlcs/owlapi/git/blobs{/sha}","git_tags_url":"https://api.github.com/repos/owlcs/owlapi/git/tags{/sha}","git_refs_url":"https://api.github.com/repos/owlcs/owlapi/git/refs{/sha}","trees_url":"https://api.github.com/repos/owlcs/owlapi/git/trees{/sha}","statuses_url":"https://api.github.com/repos/owlcs/owlapi/statuses/{sha}","languages_url":"https://api.github.com/repos/owlcs/owlapi/languages","stargazers_url":"https://api.github.com/repos/owlcs/owlapi/stargazers","contributors_url":"https://api.github.com/repos/owlcs/owlapi/contributors","subscribers_url":"https://api.github.com/repos/owlcs/owlapi/subscribers","subscription_url":"https://api.github.com/repos/owlcs/owlapi/subscription","commits_url":"https://api.github.com/repos/owlcs/owlapi/commits{/sha}","git_commits_url":"https://api.github.com/repos/owlcs/owlapi/git/commits{/sha}","comments_url":"https://api.github.com/repos/owlcs/owlapi/comments{/number}","issue_comment_url":"https://api.github.com/repos/owlcs/owlapi/issues/comments{/number}","contents_url":"https://api.github.com/repos/owlcs/owlapi/contents/{+path}","compare_url":"https://api.github.com/repos/owlcs/owlapi/compare/{base}...{head}","merges_url":"https://api.github.com/repos/owlcs/owlapi/merges","archive_url":"https://api.github.com/repos/owlcs/owlapi/{archive_format}{/ref}","downloads_url":"https://api.github.com/repos/owlcs/owlapi/downloads","issues_url":"https://api.github.com/repos/owlcs/owlapi/issues{/number}","pulls_url":"https://api.github.com/repos/owlcs/owlapi/pulls{/number}","milestones_url":"https://api.github.com/repos/owlcs/owlapi/milestones{/number}","notifications_url":"https://api.github.com/repos/owlcs/owlapi/notifications{?since,all,participating}","labels_url":"https://api.github.com/repos/owlcs/owlapi/labels{/name}","releases_url":"https://api.github.com/repos/owlcs/owlapi/releases{/id}","deployments_url":"https://api.github.com/repos/owlcs/owlapi/deployments","created_at":"2013-02-17T11:51:14Z","updated_at":"2024-03-11T22:45:14Z","pushed_at":"2024-03-12T20:58:34Z","git_url":"git://github.com/owlcs/owlapi.git","ssh_url":"git@github.com:owlcs/owlapi.git","clone_url":"https://github.com/owlcs/owlapi.git","svn_url":"https://github.com/owlcs/owlapi","homepage":"","size":146437,"stargazers_count":790,"watchers_count":790,"language":"Java","has_issues":true,"has_projects":true,"has_downloads":true,"has_wiki":true,"has_pages":true,"has_discussions":false,"forks_count":316,"mirror_url":null,"archived":false,"disabled":false,"open_issues_count":103,"license":null,"allow_forking":true,"is_template":false,"web_commit_signoff_required":false,"topics":[],"visibility":"public","forks":316,"open_issues":103,"watchers":790,"default_branch":"version5","temp_clone_token":null,"custom_properties":{},"organization":{"login":"owlcs","id":4671070,"node_id":"MDEyOk9yZ2FuaXphdGlvbjQ2NzEwNzA=","avatar_url":"https://avatars.githubusercontent.com/u/4671070?v=4","gravatar_id":"","url":"https://api.github.com/users/owlcs","html_url":"https://github.com/owlcs","followers_url":"https://api.github.com/users/owlcs/followers","following_url":"https://api.github.com/users/owlcs/following{/other_user}","gists_url":"https://api.github.com/users/owlcs/gists{/gist_id}","starred_url":"https://api.github.com/users/owlcs/starred{/owner}{/repo}","subscriptions_url":"https://api.github.com/users/owlcs/subscriptions","organizations_url":"https://api.github.com/users/owlcs/orgs","repos_url":"https://api.github.com/users/owlcs/repos","events_url":"https://api.github.com/users/owlcs/events{/privacy}","received_events_url":"https://api.github.com/users/owlcs/received_events","type":"Organization","site_admin":false},"network_count":316,"subscribers_count":63}</v>
      </c>
      <c r="BD97" s="69" t="str">
        <f t="shared" si="19"/>
        <v>OWL API main repository</v>
      </c>
      <c r="BE97" s="71"/>
      <c r="BF97" s="59" t="str">
        <f t="shared" si="23"/>
        <v>No License</v>
      </c>
      <c r="BG97" s="59" t="str">
        <f t="shared" si="24"/>
        <v>2024-03-11</v>
      </c>
      <c r="BH97" s="69" t="str">
        <f t="shared" si="25"/>
        <v>No Keywords in Git</v>
      </c>
    </row>
    <row r="98" spans="1:60" s="59" customFormat="1" ht="14.25" customHeight="1">
      <c r="A98" s="59">
        <v>103</v>
      </c>
      <c r="B98" s="71" t="s">
        <v>443</v>
      </c>
      <c r="C98" s="71" t="s">
        <v>444</v>
      </c>
      <c r="D98" s="60"/>
      <c r="E98" s="61"/>
      <c r="F98" s="62"/>
      <c r="G98" s="63"/>
      <c r="H98" s="62"/>
      <c r="I98" s="62"/>
      <c r="J98" s="62"/>
      <c r="K98" s="61"/>
      <c r="L98" s="62"/>
      <c r="M98" s="62"/>
      <c r="N98" s="61"/>
      <c r="O98" s="62"/>
      <c r="P98" s="62"/>
      <c r="Q98" s="61"/>
      <c r="R98" s="62"/>
      <c r="S98" s="62"/>
      <c r="T98" s="62"/>
      <c r="U98" s="63"/>
      <c r="V98" s="78" t="s">
        <v>357</v>
      </c>
      <c r="W98" s="78"/>
      <c r="X98" s="78"/>
      <c r="Y98" s="79" t="s">
        <v>357</v>
      </c>
      <c r="Z98" s="78"/>
      <c r="AA98" s="78"/>
      <c r="AB98" s="79" t="s">
        <v>357</v>
      </c>
      <c r="AC98" s="78" t="s">
        <v>357</v>
      </c>
      <c r="AD98" s="78" t="s">
        <v>357</v>
      </c>
      <c r="AE98" s="78"/>
      <c r="AF98" s="78"/>
      <c r="AG98" s="78"/>
      <c r="AH98" s="80" t="s">
        <v>357</v>
      </c>
      <c r="AI98" s="71" t="s">
        <v>62</v>
      </c>
      <c r="AJ98" s="77"/>
      <c r="AK98" s="71"/>
      <c r="AL98" s="81"/>
      <c r="AM98" s="64"/>
      <c r="AN98" s="64"/>
      <c r="AO98" s="71" t="s">
        <v>357</v>
      </c>
      <c r="AP98" s="71"/>
      <c r="AQ98" s="81"/>
      <c r="AR98" s="59" t="s">
        <v>76</v>
      </c>
      <c r="AS98" s="66"/>
      <c r="AT98" s="66" t="s">
        <v>62</v>
      </c>
      <c r="AU98" s="66"/>
      <c r="AV98" s="67">
        <v>45310</v>
      </c>
      <c r="AW98" s="71" t="s">
        <v>445</v>
      </c>
      <c r="AY98" s="71" t="s">
        <v>446</v>
      </c>
      <c r="BA98" s="59" t="s">
        <v>447</v>
      </c>
      <c r="BB98" s="68" t="str">
        <f t="shared" si="18"/>
        <v>https://api.github.com/repos/stardog-union/pellet</v>
      </c>
      <c r="BC98" s="59" t="str">
        <f t="shared" si="22"/>
        <v>{"id":9358435,"node_id":"MDEwOlJlcG9zaXRvcnk5MzU4NDM1","name":"pellet","full_name":"stardog-union/pellet","private":false,"owner":{"login":"stardog-union","id":3451489,"node_id":"MDEyOk9yZ2FuaXphdGlvbjM0NTE0ODk=","avatar_url":"https://avatars.githubusercontent.com/u/3451489?v=4","gravatar_id":"","url":"https://api.github.com/users/stardog-union","html_url":"https://github.com/stardog-union","followers_url":"https://api.github.com/users/stardog-union/followers","following_url":"https://api.github.com/users/stardog-union/following{/other_user}","gists_url":"https://api.github.com/users/stardog-union/gists{/gist_id}","starred_url":"https://api.github.com/users/stardog-union/starred{/owner}{/repo}","subscriptions_url":"https://api.github.com/users/stardog-union/subscriptions","organizations_url":"https://api.github.com/users/stardog-union/orgs","repos_url":"https://api.github.com/users/stardog-union/repos","events_url":"https://api.github.com/users/stardog-union/events{/privacy}","received_events_url":"https://api.github.com/users/stardog-union/received_events","type":"Organization","site_admin":false},"html_url":"https://github.com/stardog-union/pellet","description":"Pellet is an OWL 2 reasoner in Java; open source (AGPL) and commercially licensed, commercial support available.","fork":false,"url":"https://api.github.com/repos/stardog-union/pellet","forks_url":"https://api.github.com/repos/stardog-union/pellet/forks","keys_url":"https://api.github.com/repos/stardog-union/pellet/keys{/key_id}","collaborators_url":"https://api.github.com/repos/stardog-union/pellet/collaborators{/collaborator}","teams_url":"https://api.github.com/repos/stardog-union/pellet/teams","hooks_url":"https://api.github.com/repos/stardog-union/pellet/hooks","issue_events_url":"https://api.github.com/repos/stardog-union/pellet/issues/events{/number}","events_url":"https://api.github.com/repos/stardog-union/pellet/events","assignees_url":"https://api.github.com/repos/stardog-union/pellet/assignees{/user}","branches_url":"https://api.github.com/repos/stardog-union/pellet/branches{/branch}","tags_url":"https://api.github.com/repos/stardog-union/pellet/tags","blobs_url":"https://api.github.com/repos/stardog-union/pellet/git/blobs{/sha}","git_tags_url":"https://api.github.com/repos/stardog-union/pellet/git/tags{/sha}","git_refs_url":"https://api.github.com/repos/stardog-union/pellet/git/refs{/sha}","trees_url":"https://api.github.com/repos/stardog-union/pellet/git/trees{/sha}","statuses_url":"https://api.github.com/repos/stardog-union/pellet/statuses/{sha}","languages_url":"https://api.github.com/repos/stardog-union/pellet/languages","stargazers_url":"https://api.github.com/repos/stardog-union/pellet/stargazers","contributors_url":"https://api.github.com/repos/stardog-union/pellet/contributors","subscribers_url":"https://api.github.com/repos/stardog-union/pellet/subscribers","subscription_url":"https://api.github.com/repos/stardog-union/pellet/subscription","commits_url":"https://api.github.com/repos/stardog-union/pellet/commits{/sha}","git_commits_url":"https://api.github.com/repos/stardog-union/pellet/git/commits{/sha}","comments_url":"https://api.github.com/repos/stardog-union/pellet/comments{/number}","issue_comment_url":"https://api.github.com/repos/stardog-union/pellet/issues/comments{/number}","contents_url":"https://api.github.com/repos/stardog-union/pellet/contents/{+path}","compare_url":"https://api.github.com/repos/stardog-union/pellet/compare/{base}...{head}","merges_url":"https://api.github.com/repos/stardog-union/pellet/merges","archive_url":"https://api.github.com/repos/stardog-union/pellet/{archive_format}{/ref}","downloads_url":"https://api.github.com/repos/stardog-union/pellet/downloads","issues_url":"https://api.github.com/repos/stardog-union/pellet/issues{/number}","pulls_url":"https://api.github.com/repos/stardog-union/pellet/pulls{/number}","milestones_url":"https://api.github.com/repos/stardog-union/pellet/milestones{/number}","notifications_url":"https://api.github.com/repos/stardog-union/pellet/notifications{?since,all,participating}","labels_url":"https://api.github.com/repos/stardog-union/pellet/labels{/name}","releases_url":"https://api.github.com/repos/stardog-union/pellet/releases{/id}","deployments_url":"https://api.github.com/repos/stardog-union/pellet/deployments","created_at":"2013-04-10T23:47:16Z","updated_at":"2024-02-17T01:56:48Z","pushed_at":"2017-01-05T05:57:06Z","git_url":"git://github.com/stardog-union/pellet.git","ssh_url":"git@github.com:stardog-union/pellet.git","clone_url":"https://github.com/stardog-union/pellet.git","svn_url":"https://github.com/stardog-union/pellet","homepage":"http://clarkparsia.com/pellet","size":54699,"stargazers_count":299,"watchers_count":299,"language":"Web Ontology Language","has_issues":true,"has_projects":true,"has_downloads":true,"has_wiki":true,"has_pages":false,"has_discussions":false,"forks_count":154,"mirror_url":null,"archived":false,"disabled":false,"open_issues_count":28,"license":{"key":"other","name":"Other","spdx_id":"NOASSERTION","url":null,"node_id":"MDc6TGljZW5zZTA="},"allow_forking":true,"is_template":false,"web_commit_signoff_required":false,"topics":[],"visibility":"public","forks":154,"open_issues":28,"watchers":299,"default_branch":"master","temp_clone_token":null,"custom_properties":{},"organization":{"login":"stardog-union","id":3451489,"node_id":"MDEyOk9yZ2FuaXphdGlvbjM0NTE0ODk=","avatar_url":"https://avatars.githubusercontent.com/u/3451489?v=4","gravatar_id":"","url":"https://api.github.com/users/stardog-union","html_url":"https://github.com/stardog-union","followers_url":"https://api.github.com/users/stardog-union/followers","following_url":"https://api.github.com/users/stardog-union/following{/other_user}","gists_url":"https://api.github.com/users/stardog-union/gists{/gist_id}","starred_url":"https://api.github.com/users/stardog-union/starred{/owner}{/repo}","subscriptions_url":"https://api.github.com/users/stardog-union/subscriptions","organizations_url":"https://api.github.com/users/stardog-union/orgs","repos_url":"https://api.github.com/users/stardog-union/repos","events_url":"https://api.github.com/users/stardog-union/events{/privacy}","received_events_url":"https://api.github.com/users/stardog-union/received_events","type":"Organization","site_admin":false},"network_count":154,"subscribers_count":75}</v>
      </c>
      <c r="BD98" s="69" t="str">
        <f t="shared" si="19"/>
        <v>Pellet is an OWL 2 reasoner in Java; open source (AGPL) and commercially licensed, commercial support available.</v>
      </c>
      <c r="BE98" s="71"/>
      <c r="BF98" s="59" t="str">
        <f t="shared" si="23"/>
        <v>ial support available.</v>
      </c>
      <c r="BG98" s="59" t="str">
        <f t="shared" si="24"/>
        <v>2024-02-17</v>
      </c>
      <c r="BH98" s="69" t="str">
        <f t="shared" si="25"/>
        <v>No Keywords in Git</v>
      </c>
    </row>
    <row r="99" spans="1:60" s="59" customFormat="1" ht="14.25" customHeight="1">
      <c r="A99" s="59">
        <v>104</v>
      </c>
      <c r="B99" s="71" t="s">
        <v>448</v>
      </c>
      <c r="C99" s="71" t="s">
        <v>449</v>
      </c>
      <c r="D99" s="60"/>
      <c r="E99" s="61"/>
      <c r="F99" s="62" t="s">
        <v>62</v>
      </c>
      <c r="G99" s="63" t="s">
        <v>62</v>
      </c>
      <c r="H99" s="62"/>
      <c r="I99" s="62" t="s">
        <v>62</v>
      </c>
      <c r="J99" s="62" t="s">
        <v>62</v>
      </c>
      <c r="K99" s="61"/>
      <c r="L99" s="62"/>
      <c r="M99" s="62" t="s">
        <v>62</v>
      </c>
      <c r="N99" s="61"/>
      <c r="O99" s="62"/>
      <c r="P99" s="62"/>
      <c r="Q99" s="61"/>
      <c r="R99" s="62"/>
      <c r="S99" s="62"/>
      <c r="T99" s="62"/>
      <c r="U99" s="63"/>
      <c r="V99" s="78" t="s">
        <v>357</v>
      </c>
      <c r="W99" s="78"/>
      <c r="X99" s="78"/>
      <c r="Y99" s="79" t="s">
        <v>357</v>
      </c>
      <c r="Z99" s="78"/>
      <c r="AA99" s="78" t="s">
        <v>62</v>
      </c>
      <c r="AB99" s="79"/>
      <c r="AC99" s="78" t="s">
        <v>357</v>
      </c>
      <c r="AD99" s="78"/>
      <c r="AE99" s="78" t="s">
        <v>62</v>
      </c>
      <c r="AF99" s="78" t="s">
        <v>62</v>
      </c>
      <c r="AG99" s="78" t="s">
        <v>62</v>
      </c>
      <c r="AH99" s="80" t="s">
        <v>357</v>
      </c>
      <c r="AI99" s="71"/>
      <c r="AJ99" s="77"/>
      <c r="AK99" s="71"/>
      <c r="AL99" s="81"/>
      <c r="AM99" s="64"/>
      <c r="AN99" s="64"/>
      <c r="AO99" s="71" t="s">
        <v>357</v>
      </c>
      <c r="AP99" s="71"/>
      <c r="AQ99" s="81"/>
      <c r="AR99" s="59" t="s">
        <v>63</v>
      </c>
      <c r="AS99" s="66"/>
      <c r="AT99" s="66" t="s">
        <v>62</v>
      </c>
      <c r="AU99" s="66"/>
      <c r="AV99" s="67">
        <v>45310</v>
      </c>
      <c r="AW99" s="71" t="s">
        <v>450</v>
      </c>
      <c r="AY99" s="76" t="s">
        <v>369</v>
      </c>
      <c r="BA99" s="59" t="s">
        <v>386</v>
      </c>
      <c r="BB99" s="68" t="e">
        <f t="shared" si="18"/>
        <v>#VALUE!</v>
      </c>
      <c r="BC99" s="59" t="e">
        <f t="shared" si="22"/>
        <v>#VALUE!</v>
      </c>
      <c r="BD99" s="69" t="str">
        <f t="shared" si="19"/>
        <v>No Git-Repo</v>
      </c>
      <c r="BE99" s="71"/>
      <c r="BF99" s="59" t="str">
        <f t="shared" si="23"/>
        <v>No Git-Repo</v>
      </c>
      <c r="BG99" s="59" t="str">
        <f t="shared" si="24"/>
        <v>No Git-Repo</v>
      </c>
      <c r="BH99" s="69" t="str">
        <f t="shared" si="25"/>
        <v>No Git-Repo</v>
      </c>
    </row>
    <row r="100" spans="1:60" s="59" customFormat="1" ht="14.25" customHeight="1">
      <c r="A100" s="59">
        <v>106</v>
      </c>
      <c r="B100" s="71" t="s">
        <v>451</v>
      </c>
      <c r="C100" s="71" t="s">
        <v>452</v>
      </c>
      <c r="D100" s="60"/>
      <c r="E100" s="61"/>
      <c r="F100" s="62"/>
      <c r="G100" s="63"/>
      <c r="H100" s="62"/>
      <c r="I100" s="62"/>
      <c r="J100" s="62"/>
      <c r="K100" s="61"/>
      <c r="L100" s="62"/>
      <c r="M100" s="62"/>
      <c r="N100" s="61"/>
      <c r="O100" s="62"/>
      <c r="P100" s="62"/>
      <c r="Q100" s="61"/>
      <c r="R100" s="62"/>
      <c r="S100" s="62"/>
      <c r="T100" s="62"/>
      <c r="U100" s="63"/>
      <c r="V100" s="78" t="s">
        <v>357</v>
      </c>
      <c r="W100" s="78"/>
      <c r="X100" s="78"/>
      <c r="Y100" s="79" t="s">
        <v>357</v>
      </c>
      <c r="Z100" s="78"/>
      <c r="AA100" s="78"/>
      <c r="AB100" s="79" t="s">
        <v>357</v>
      </c>
      <c r="AC100" s="78" t="s">
        <v>357</v>
      </c>
      <c r="AD100" s="78" t="s">
        <v>357</v>
      </c>
      <c r="AE100" s="78"/>
      <c r="AF100" s="78"/>
      <c r="AG100" s="78"/>
      <c r="AH100" s="80" t="s">
        <v>357</v>
      </c>
      <c r="AI100" s="71"/>
      <c r="AJ100" s="77"/>
      <c r="AK100" s="71" t="s">
        <v>62</v>
      </c>
      <c r="AL100" s="81"/>
      <c r="AM100" s="64" t="s">
        <v>62</v>
      </c>
      <c r="AN100" s="64"/>
      <c r="AO100" s="71" t="s">
        <v>357</v>
      </c>
      <c r="AP100" s="71"/>
      <c r="AQ100" s="81"/>
      <c r="AR100" s="59" t="s">
        <v>76</v>
      </c>
      <c r="AS100" s="66" t="s">
        <v>62</v>
      </c>
      <c r="AT100" s="66" t="s">
        <v>62</v>
      </c>
      <c r="AU100" s="66"/>
      <c r="AV100" s="67">
        <v>45310</v>
      </c>
      <c r="AW100" s="71" t="s">
        <v>453</v>
      </c>
      <c r="AY100" s="71" t="s">
        <v>454</v>
      </c>
      <c r="BA100" s="59" t="s">
        <v>386</v>
      </c>
      <c r="BB100" s="68" t="str">
        <f t="shared" si="18"/>
        <v>https://api.github.com/repos/eclipse/rdf4j</v>
      </c>
      <c r="BC100" s="59" t="str">
        <f t="shared" si="22"/>
        <v>{"id":49670957,"node_id":"MDEwOlJlcG9zaXRvcnk0OTY3MDk1Nw==","name":"rdf4j","full_name":"eclipse-rdf4j/rdf4j","private":false,"owner":{"login":"eclipse-rdf4j","id":141718810,"node_id":"O_kgDOCHJ1Gg","avatar_url":"https://avatars.githubusercontent.com/u/141718810?v=4","gravatar_id":"","url":"https://api.github.com/users/eclipse-rdf4j","html_url":"https://github.com/eclipse-rdf4j","followers_url":"https://api.github.com/users/eclipse-rdf4j/followers","following_url":"https://api.github.com/users/eclipse-rdf4j/following{/other_user}","gists_url":"https://api.github.com/users/eclipse-rdf4j/gists{/gist_id}","starred_url":"https://api.github.com/users/eclipse-rdf4j/starred{/owner}{/repo}","subscriptions_url":"https://api.github.com/users/eclipse-rdf4j/subscriptions","organizations_url":"https://api.github.com/users/eclipse-rdf4j/orgs","repos_url":"https://api.github.com/users/eclipse-rdf4j/repos","events_url":"https://api.github.com/users/eclipse-rdf4j/events{/privacy}","received_events_url":"https://api.github.com/users/eclipse-rdf4j/received_events","type":"Organization","site_admin":false},"html_url":"https://github.com/eclipse-rdf4j/rdf4j","description":"Eclipse RDF4J: scalable RDF for Java","fork":false,"url":"https://api.github.com/repos/eclipse-rdf4j/rdf4j","forks_url":"https://api.github.com/repos/eclipse-rdf4j/rdf4j/forks","keys_url":"https://api.github.com/repos/eclipse-rdf4j/rdf4j/keys{/key_id}","collaborators_url":"https://api.github.com/repos/eclipse-rdf4j/rdf4j/collaborators{/collaborator}","teams_url":"https://api.github.com/repos/eclipse-rdf4j/rdf4j/teams","hooks_url":"https://api.github.com/repos/eclipse-rdf4j/rdf4j/hooks","issue_events_url":"https://api.github.com/repos/eclipse-rdf4j/rdf4j/issues/events{/number}","events_url":"https://api.github.com/repos/eclipse-rdf4j/rdf4j/events","assignees_url":"https://api.github.com/repos/eclipse-rdf4j/rdf4j/assignees{/user}","branches_url":"https://api.github.com/repos/eclipse-rdf4j/rdf4j/branches{/branch}","tags_url":"https://api.github.com/repos/eclipse-rdf4j/rdf4j/tags","blobs_url":"https://api.github.com/repos/eclipse-rdf4j/rdf4j/git/blobs{/sha}","git_tags_url":"https://api.github.com/repos/eclipse-rdf4j/rdf4j/git/tags{/sha}","git_refs_url":"https://api.github.com/repos/eclipse-rdf4j/rdf4j/git/refs{/sha}","trees_url":"https://api.github.com/repos/eclipse-rdf4j/rdf4j/git/trees{/sha}","statuses_url":"https://api.github.com/repos/eclipse-rdf4j/rdf4j/statuses/{sha}","languages_url":"https://api.github.com/repos/eclipse-rdf4j/rdf4j/languages","stargazers_url":"https://api.github.com/repos/eclipse-rdf4j/rdf4j/stargazers","contributors_url":"https://api.github.com/repos/eclipse-rdf4j/rdf4j/contributors","subscribers_url":"https://api.github.com/repos/eclipse-rdf4j/rdf4j/subscribers","subscription_url":"https://api.github.com/repos/eclipse-rdf4j/rdf4j/subscription","commits_url":"https://api.github.com/repos/eclipse-rdf4j/rdf4j/commits{/sha}","git_commits_url":"https://api.github.com/repos/eclipse-rdf4j/rdf4j/git/commits{/sha}","comments_url":"https://api.github.com/repos/eclipse-rdf4j/rdf4j/comments{/number}","issue_comment_url":"https://api.github.com/repos/eclipse-rdf4j/rdf4j/issues/comments{/number}","contents_url":"https://api.github.com/repos/eclipse-rdf4j/rdf4j/contents/{+path}","compare_url":"https://api.github.com/repos/eclipse-rdf4j/rdf4j/compare/{base}...{head}","merges_url":"https://api.github.com/repos/eclipse-rdf4j/rdf4j/merges","archive_url":"https://api.github.com/repos/eclipse-rdf4j/rdf4j/{archive_format}{/ref}","downloads_url":"https://api.github.com/repos/eclipse-rdf4j/rdf4j/downloads","issues_url":"https://api.github.com/repos/eclipse-rdf4j/rdf4j/issues{/number}","pulls_url":"https://api.github.com/repos/eclipse-rdf4j/rdf4j/pulls{/number}","milestones_url":"https://api.github.com/repos/eclipse-rdf4j/rdf4j/milestones{/number}","notifications_url":"https://api.github.com/repos/eclipse-rdf4j/rdf4j/notifications{?since,all,participating}","labels_url":"https://api.github.com/repos/eclipse-rdf4j/rdf4j/labels{/name}","releases_url":"https://api.github.com/repos/eclipse-rdf4j/rdf4j/releases{/id}","deployments_url":"https://api.github.com/repos/eclipse-rdf4j/rdf4j/deployments","created_at":"2016-01-14T19:47:32Z","updated_at":"2024-03-12T15:36:50Z","pushed_at":"2024-03-08T18:16:08Z","git_url":"git://github.com/eclipse-rdf4j/rdf4j.git","ssh_url":"git@github.com:eclipse-rdf4j/rdf4j.git","clone_url":"https://github.com/eclipse-rdf4j/rdf4j.git","svn_url":"https://github.com/eclipse-rdf4j/rdf4j","homepage":"https://rdf4j.org/","size":567052,"stargazers_count":344,"watchers_count":344,"language":"Java","has_issues":true,"has_projects":true,"has_downloads":true,"has_wiki":false,"has_pages":false,"has_discussions":true,"forks_count":164,"mirror_url":null,"archived":false,"disabled":false,"open_issues_count":299,"license":{"key":"bsd-3-clause","name":"BSD 3-Clause \"New\" or \"Revised\" License","spdx_id":"BSD-3-Clause","url":"https://api.github.com/licenses/bsd-3-clause","node_id":"MDc6TGljZW5zZTU="},"allow_forking":true,"is_template":false,"web_commit_signoff_required":false,"topics":["hacktoberfest","java","linked-data","rdf","semantic-web","shacl","sparql"],"visibility":"public","forks":164,"open_issues":299,"watchers":344,"default_branch":"main","temp_clone_token":null,"custom_properties":{},"organization":{"login":"eclipse-rdf4j","id":141718810,"node_id":"O_kgDOCHJ1Gg","avatar_url":"https://avatars.githubusercontent.com/u/141718810?v=4","gravatar_id":"","url":"https://api.github.com/users/eclipse-rdf4j","html_url":"https://github.com/eclipse-rdf4j","followers_url":"https://api.github.com/users/eclipse-rdf4j/followers","following_url":"https://api.github.com/users/eclipse-rdf4j/following{/other_user}","gists_url":"https://api.github.com/users/eclipse-rdf4j/gists{/gist_id}","starred_url":"https://api.github.com/users/eclipse-rdf4j/starred{/owner}{/repo}","subscriptions_url":"https://api.github.com/users/eclipse-rdf4j/subscriptions","organizations_url":"https://api.github.com/users/eclipse-rdf4j/orgs","repos_url":"https://api.github.com/users/eclipse-rdf4j/repos","events_url":"https://api.github.com/users/eclipse-rdf4j/events{/privacy}","received_events_url":"https://api.github.com/users/eclipse-rdf4j/received_events","type":"Organization","site_admin":false},"network_count":164,"subscribers_count":24}</v>
      </c>
      <c r="BD100" s="69" t="str">
        <f t="shared" si="19"/>
        <v>Eclipse RDF4J: scalable RDF for Java</v>
      </c>
      <c r="BE100" s="71"/>
      <c r="BF100" s="59" t="str">
        <f t="shared" si="23"/>
        <v>bsd-3-clause</v>
      </c>
      <c r="BG100" s="59" t="str">
        <f t="shared" si="24"/>
        <v>2024-03-12</v>
      </c>
      <c r="BH100" s="69" t="str">
        <f t="shared" si="25"/>
        <v>hacktoberfest, java, linked-data, rdf, semantic-web, shacl, sparql</v>
      </c>
    </row>
    <row r="101" spans="1:60" s="59" customFormat="1" ht="14.25" customHeight="1">
      <c r="A101" s="59">
        <v>108</v>
      </c>
      <c r="B101" s="71" t="s">
        <v>455</v>
      </c>
      <c r="C101" s="71"/>
      <c r="D101" s="60"/>
      <c r="E101" s="61"/>
      <c r="F101" s="62"/>
      <c r="G101" s="63" t="s">
        <v>62</v>
      </c>
      <c r="H101" s="62"/>
      <c r="I101" s="62"/>
      <c r="J101" s="62"/>
      <c r="K101" s="61"/>
      <c r="L101" s="62"/>
      <c r="M101" s="62"/>
      <c r="N101" s="61"/>
      <c r="O101" s="62"/>
      <c r="P101" s="62"/>
      <c r="Q101" s="61"/>
      <c r="R101" s="62"/>
      <c r="S101" s="62"/>
      <c r="T101" s="62"/>
      <c r="U101" s="63"/>
      <c r="V101" s="78" t="s">
        <v>357</v>
      </c>
      <c r="W101" s="78"/>
      <c r="X101" s="78"/>
      <c r="Y101" s="79" t="s">
        <v>357</v>
      </c>
      <c r="Z101" s="78"/>
      <c r="AA101" s="78"/>
      <c r="AB101" s="78" t="s">
        <v>62</v>
      </c>
      <c r="AC101" s="78" t="s">
        <v>357</v>
      </c>
      <c r="AD101" s="78" t="s">
        <v>357</v>
      </c>
      <c r="AE101" s="78"/>
      <c r="AF101" s="78"/>
      <c r="AG101" s="78"/>
      <c r="AH101" s="80" t="s">
        <v>357</v>
      </c>
      <c r="AI101" s="71"/>
      <c r="AJ101" s="77"/>
      <c r="AK101" s="71"/>
      <c r="AL101" s="81"/>
      <c r="AM101" s="64"/>
      <c r="AN101" s="64"/>
      <c r="AO101" s="71" t="s">
        <v>357</v>
      </c>
      <c r="AP101" s="71"/>
      <c r="AQ101" s="81"/>
      <c r="AR101" s="59" t="s">
        <v>76</v>
      </c>
      <c r="AS101" s="66"/>
      <c r="AT101" s="66" t="s">
        <v>62</v>
      </c>
      <c r="AU101" s="66"/>
      <c r="AV101" s="67">
        <v>45310</v>
      </c>
      <c r="AW101" s="71" t="s">
        <v>456</v>
      </c>
      <c r="AY101" s="71" t="s">
        <v>457</v>
      </c>
      <c r="BA101" s="59" t="s">
        <v>458</v>
      </c>
      <c r="BB101" s="68" t="e">
        <f t="shared" si="18"/>
        <v>#VALUE!</v>
      </c>
      <c r="BC101" s="59" t="e">
        <f t="shared" si="22"/>
        <v>#VALUE!</v>
      </c>
      <c r="BD101" s="69" t="str">
        <f t="shared" si="19"/>
        <v>No Git-Repo</v>
      </c>
      <c r="BE101" s="71"/>
      <c r="BF101" s="59" t="str">
        <f t="shared" si="23"/>
        <v>No Git-Repo</v>
      </c>
      <c r="BG101" s="59" t="str">
        <f t="shared" si="24"/>
        <v>No Git-Repo</v>
      </c>
      <c r="BH101" s="69" t="str">
        <f t="shared" si="25"/>
        <v>No Git-Repo</v>
      </c>
    </row>
    <row r="102" spans="1:60" s="59" customFormat="1" ht="14.25" customHeight="1">
      <c r="A102" s="59">
        <v>109</v>
      </c>
      <c r="B102" s="71" t="s">
        <v>459</v>
      </c>
      <c r="C102" s="71" t="s">
        <v>460</v>
      </c>
      <c r="D102" s="60"/>
      <c r="E102" s="61"/>
      <c r="F102" s="62"/>
      <c r="G102" s="63"/>
      <c r="H102" s="62" t="s">
        <v>62</v>
      </c>
      <c r="I102" s="62"/>
      <c r="J102" s="62"/>
      <c r="K102" s="61"/>
      <c r="L102" s="62"/>
      <c r="M102" s="62" t="s">
        <v>62</v>
      </c>
      <c r="N102" s="61"/>
      <c r="O102" s="62"/>
      <c r="P102" s="62"/>
      <c r="Q102" s="61"/>
      <c r="R102" s="62"/>
      <c r="S102" s="62"/>
      <c r="T102" s="62"/>
      <c r="U102" s="63"/>
      <c r="V102" s="78" t="s">
        <v>357</v>
      </c>
      <c r="W102" s="78"/>
      <c r="X102" s="78"/>
      <c r="Y102" s="79" t="s">
        <v>357</v>
      </c>
      <c r="Z102" s="78"/>
      <c r="AA102" s="78"/>
      <c r="AB102" s="79"/>
      <c r="AC102" s="78" t="s">
        <v>62</v>
      </c>
      <c r="AD102" s="78" t="s">
        <v>357</v>
      </c>
      <c r="AE102" s="78" t="s">
        <v>62</v>
      </c>
      <c r="AF102" s="78"/>
      <c r="AG102" s="78"/>
      <c r="AH102" s="80" t="s">
        <v>357</v>
      </c>
      <c r="AI102" s="71"/>
      <c r="AJ102" s="77"/>
      <c r="AK102" s="71"/>
      <c r="AL102" s="81"/>
      <c r="AM102" s="64"/>
      <c r="AN102" s="64"/>
      <c r="AO102" s="71" t="s">
        <v>357</v>
      </c>
      <c r="AP102" s="71"/>
      <c r="AQ102" s="81"/>
      <c r="AR102" s="59" t="s">
        <v>72</v>
      </c>
      <c r="AS102" s="66"/>
      <c r="AT102" s="66" t="s">
        <v>62</v>
      </c>
      <c r="AU102" s="66"/>
      <c r="AV102" s="67">
        <v>45310</v>
      </c>
      <c r="AW102" s="71" t="s">
        <v>461</v>
      </c>
      <c r="AY102" s="71" t="s">
        <v>462</v>
      </c>
      <c r="BA102" s="59" t="s">
        <v>463</v>
      </c>
      <c r="BB102" s="68" t="str">
        <f t="shared" si="18"/>
        <v xml:space="preserve">https://api.github.com/repos/ontodev/robot </v>
      </c>
      <c r="BC102" s="59" t="str">
        <f t="shared" si="22"/>
        <v>{"id":30124869,"node_id":"MDEwOlJlcG9zaXRvcnkzMDEyNDg2OQ==","name":"robot","full_name":"ontodev/robot","private":false,"owner":{"login":"ontodev","id":2249865,"node_id":"MDEyOk9yZ2FuaXphdGlvbjIyNDk4NjU=","avatar_url":"https://avatars.githubusercontent.com/u/2249865?v=4","gravatar_id":"","url":"https://api.github.com/users/ontodev","html_url":"https://github.com/ontodev","followers_url":"https://api.github.com/users/ontodev/followers","following_url":"https://api.github.com/users/ontodev/following{/other_user}","gists_url":"https://api.github.com/users/ontodev/gists{/gist_id}","starred_url":"https://api.github.com/users/ontodev/starred{/owner}{/repo}","subscriptions_url":"https://api.github.com/users/ontodev/subscriptions","organizations_url":"https://api.github.com/users/ontodev/orgs","repos_url":"https://api.github.com/users/ontodev/repos","events_url":"https://api.github.com/users/ontodev/events{/privacy}","received_events_url":"https://api.github.com/users/ontodev/received_events","type":"Organization","site_admin":false},"html_url":"https://github.com/ontodev/robot","description":"ROBOT is an OBO Tool","fork":false,"url":"https://api.github.com/repos/ontodev/robot","forks_url":"https://api.github.com/repos/ontodev/robot/forks","keys_url":"https://api.github.com/repos/ontodev/robot/keys{/key_id}","collaborators_url":"https://api.github.com/repos/ontodev/robot/collaborators{/collaborator}","teams_url":"https://api.github.com/repos/ontodev/robot/teams","hooks_url":"https://api.github.com/repos/ontodev/robot/hooks","issue_events_url":"https://api.github.com/repos/ontodev/robot/issues/events{/number}","events_url":"https://api.github.com/repos/ontodev/robot/events","assignees_url":"https://api.github.com/repos/ontodev/robot/assignees{/user}","branches_url":"https://api.github.com/repos/ontodev/robot/branches{/branch}","tags_url":"https://api.github.com/repos/ontodev/robot/tags","blobs_url":"https://api.github.com/repos/ontodev/robot/git/blobs{/sha}","git_tags_url":"https://api.github.com/repos/ontodev/robot/git/tags{/sha}","git_refs_url":"https://api.github.com/repos/ontodev/robot/git/refs{/sha}","trees_url":"https://api.github.com/repos/ontodev/robot/git/trees{/sha}","statuses_url":"https://api.github.com/repos/ontodev/robot/statuses/{sha}","languages_url":"https://api.github.com/repos/ontodev/robot/languages","stargazers_url":"https://api.github.com/repos/ontodev/robot/stargazers","contributors_url":"https://api.github.com/repos/ontodev/robot/contributors","subscribers_url":"https://api.github.com/repos/ontodev/robot/subscribers","subscription_url":"https://api.github.com/repos/ontodev/robot/subscription","commits_url":"https://api.github.com/repos/ontodev/robot/commits{/sha}","git_commits_url":"https://api.github.com/repos/ontodev/robot/git/commits{/sha}","comments_url":"https://api.github.com/repos/ontodev/robot/comments{/number}","issue_comment_url":"https://api.github.com/repos/ontodev/robot/issues/comments{/number}","contents_url":"https://api.github.com/repos/ontodev/robot/contents/{+path}","compare_url":"https://api.github.com/repos/ontodev/robot/compare/{base}...{head}","merges_url":"https://api.github.com/repos/ontodev/robot/merges","archive_url":"https://api.github.com/repos/ontodev/robot/{archive_format}{/ref}","downloads_url":"https://api.github.com/repos/ontodev/robot/downloads","issues_url":"https://api.github.com/repos/ontodev/robot/issues{/number}","pulls_url":"https://api.github.com/repos/ontodev/robot/pulls{/number}","milestones_url":"https://api.github.com/repos/ontodev/robot/milestones{/number}","notifications_url":"https://api.github.com/repos/ontodev/robot/notifications{?since,all,participating}","labels_url":"https://api.github.com/repos/ontodev/robot/labels{/name}","releases_url":"https://api.github.com/repos/ontodev/robot/releases{/id}","deployments_url":"https://api.github.com/repos/ontodev/robot/deployments","created_at":"2015-01-31T20:16:09Z","updated_at":"2024-03-11T15:03:16Z","pushed_at":"2024-03-12T21:09:16Z","git_url":"git://github.com/ontodev/robot.git","ssh_url":"git@github.com:ontodev/robot.git","clone_url":"https://github.com/ontodev/robot.git","svn_url":"https://github.com/ontodev/robot","homepage":"http://robot.obolibrary.org","size":4931,"stargazers_count":247,"watchers_count":247,"language":"Java","has_issues":true,"has_projects":true,"has_downloads":true,"has_wiki":true,"has_pages":true,"has_discussions":false,"forks_count":68,"mirror_url":null,"archived":false,"disabled":false,"open_issues_count":216,"license":{"key":"bsd-3-clause","name":"BSD 3-Clause \"New\" or \"Revised\" License","spdx_id":"BSD-3-Clause","url":"https://api.github.com/licenses/bsd-3-clause","node_id":"MDc6TGljZW5zZTU="},"allow_forking":true,"is_template":false,"web_commit_signoff_required":false,"topics":["obo","obofoundry","ontology","owl"],"visibility":"public","forks":68,"open_issues":216,"watchers":247,"default_branch":"master","temp_clone_token":null,"custom_properties":{},"organization":{"login":"ontodev","id":2249865,"node_id":"MDEyOk9yZ2FuaXphdGlvbjIyNDk4NjU=","avatar_url":"https://avatars.githubusercontent.com/u/2249865?v=4","gravatar_id":"","url":"https://api.github.com/users/ontodev","html_url":"https://github.com/ontodev","followers_url":"https://api.github.com/users/ontodev/followers","following_url":"https://api.github.com/users/ontodev/following{/other_user}","gists_url":"https://api.github.com/users/ontodev/gists{/gist_id}","starred_url":"https://api.github.com/users/ontodev/starred{/owner}{/repo}","subscriptions_url":"https://api.github.com/users/ontodev/subscriptions","organizations_url":"https://api.github.com/users/ontodev/orgs","repos_url":"https://api.github.com/users/ontodev/repos","events_url":"https://api.github.com/users/ontodev/events{/privacy}","received_events_url":"https://api.github.com/users/ontodev/received_events","type":"Organization","site_admin":false},"network_count":68,"subscribers_count":19}</v>
      </c>
      <c r="BD102" s="69" t="str">
        <f t="shared" si="19"/>
        <v>ROBOT is an OBO Tool</v>
      </c>
      <c r="BE102" s="71"/>
      <c r="BF102" s="59" t="str">
        <f t="shared" si="23"/>
        <v>bsd-3-clause</v>
      </c>
      <c r="BG102" s="59" t="str">
        <f t="shared" si="24"/>
        <v>2024-03-11</v>
      </c>
      <c r="BH102" s="69" t="str">
        <f t="shared" si="25"/>
        <v>obo, obofoundry, ontology, owl</v>
      </c>
    </row>
    <row r="103" spans="1:60" s="59" customFormat="1" ht="14.25" customHeight="1">
      <c r="A103" s="59">
        <v>111</v>
      </c>
      <c r="B103" s="71" t="s">
        <v>464</v>
      </c>
      <c r="C103" s="71" t="s">
        <v>465</v>
      </c>
      <c r="D103" s="60"/>
      <c r="E103" s="61"/>
      <c r="F103" s="62"/>
      <c r="G103" s="63"/>
      <c r="H103" s="62" t="s">
        <v>62</v>
      </c>
      <c r="I103" s="62"/>
      <c r="J103" s="62" t="s">
        <v>62</v>
      </c>
      <c r="K103" s="61"/>
      <c r="L103" s="62" t="s">
        <v>62</v>
      </c>
      <c r="M103" s="62" t="s">
        <v>62</v>
      </c>
      <c r="N103" s="61"/>
      <c r="O103" s="62"/>
      <c r="P103" s="62"/>
      <c r="Q103" s="61"/>
      <c r="R103" s="7" t="s">
        <v>195</v>
      </c>
      <c r="S103" s="62"/>
      <c r="T103" s="62"/>
      <c r="U103" s="63"/>
      <c r="V103" s="78" t="s">
        <v>357</v>
      </c>
      <c r="W103" s="78"/>
      <c r="X103" s="78"/>
      <c r="Y103" s="79" t="s">
        <v>357</v>
      </c>
      <c r="Z103" s="78"/>
      <c r="AA103" s="78" t="s">
        <v>62</v>
      </c>
      <c r="AB103" s="79" t="s">
        <v>357</v>
      </c>
      <c r="AC103" s="78" t="s">
        <v>357</v>
      </c>
      <c r="AD103" s="78" t="s">
        <v>357</v>
      </c>
      <c r="AE103" s="78" t="s">
        <v>62</v>
      </c>
      <c r="AF103" s="78"/>
      <c r="AG103" s="78"/>
      <c r="AH103" s="80"/>
      <c r="AI103" s="71"/>
      <c r="AJ103" s="77" t="s">
        <v>62</v>
      </c>
      <c r="AK103" s="71"/>
      <c r="AL103" s="81"/>
      <c r="AM103" s="64"/>
      <c r="AN103" s="64"/>
      <c r="AO103" s="71" t="s">
        <v>357</v>
      </c>
      <c r="AP103" s="71"/>
      <c r="AQ103" s="81"/>
      <c r="AR103" s="59" t="s">
        <v>63</v>
      </c>
      <c r="AS103" s="66"/>
      <c r="AT103" s="66" t="s">
        <v>62</v>
      </c>
      <c r="AU103" s="66"/>
      <c r="AV103" s="67">
        <v>45310</v>
      </c>
      <c r="AW103" s="72" t="s">
        <v>466</v>
      </c>
      <c r="AY103" s="76" t="s">
        <v>386</v>
      </c>
      <c r="BA103" s="59" t="s">
        <v>386</v>
      </c>
      <c r="BB103" s="68" t="e">
        <f t="shared" si="18"/>
        <v>#VALUE!</v>
      </c>
      <c r="BC103" s="59" t="e">
        <f t="shared" si="21"/>
        <v>#VALUE!</v>
      </c>
      <c r="BD103" s="69" t="str">
        <f t="shared" si="19"/>
        <v>No Git-Repo</v>
      </c>
      <c r="BE103" s="71"/>
      <c r="BF103" s="59" t="str">
        <f t="shared" si="23"/>
        <v>No Git-Repo</v>
      </c>
      <c r="BG103" s="59" t="str">
        <f t="shared" si="24"/>
        <v>No Git-Repo</v>
      </c>
      <c r="BH103" s="69" t="str">
        <f t="shared" si="25"/>
        <v>No Git-Repo</v>
      </c>
    </row>
    <row r="104" spans="1:60" s="59" customFormat="1" ht="14.25" customHeight="1">
      <c r="A104" s="59">
        <v>113</v>
      </c>
      <c r="B104" s="71" t="s">
        <v>467</v>
      </c>
      <c r="C104" s="71" t="s">
        <v>468</v>
      </c>
      <c r="D104" s="60"/>
      <c r="E104" s="61"/>
      <c r="F104" s="62"/>
      <c r="G104" s="63"/>
      <c r="H104" s="62"/>
      <c r="I104" s="62" t="s">
        <v>62</v>
      </c>
      <c r="J104" s="62" t="s">
        <v>62</v>
      </c>
      <c r="K104" s="61"/>
      <c r="L104" s="62"/>
      <c r="M104" s="62"/>
      <c r="N104" s="61"/>
      <c r="O104" s="62"/>
      <c r="P104" s="62"/>
      <c r="Q104" s="61"/>
      <c r="R104" s="62"/>
      <c r="S104" s="62"/>
      <c r="T104" s="62"/>
      <c r="U104" s="63"/>
      <c r="V104" s="78" t="s">
        <v>357</v>
      </c>
      <c r="W104" s="78"/>
      <c r="X104" s="78"/>
      <c r="Y104" s="79" t="s">
        <v>357</v>
      </c>
      <c r="Z104" s="78" t="s">
        <v>62</v>
      </c>
      <c r="AA104" s="78" t="s">
        <v>62</v>
      </c>
      <c r="AB104" s="79" t="s">
        <v>357</v>
      </c>
      <c r="AC104" s="78" t="s">
        <v>357</v>
      </c>
      <c r="AD104" s="78" t="s">
        <v>357</v>
      </c>
      <c r="AE104" s="78"/>
      <c r="AF104" s="78"/>
      <c r="AG104" s="78"/>
      <c r="AH104" s="80" t="s">
        <v>357</v>
      </c>
      <c r="AI104" s="71"/>
      <c r="AJ104" s="77"/>
      <c r="AK104" s="71"/>
      <c r="AL104" s="81"/>
      <c r="AM104" s="64"/>
      <c r="AN104" s="64"/>
      <c r="AO104" s="71" t="s">
        <v>357</v>
      </c>
      <c r="AP104" s="71"/>
      <c r="AQ104" s="81"/>
      <c r="AR104" s="59" t="s">
        <v>63</v>
      </c>
      <c r="AS104" s="66"/>
      <c r="AT104" s="66" t="s">
        <v>62</v>
      </c>
      <c r="AU104" s="66"/>
      <c r="AV104" s="67">
        <v>45310</v>
      </c>
      <c r="AW104" s="71" t="s">
        <v>469</v>
      </c>
      <c r="AY104" s="71" t="s">
        <v>470</v>
      </c>
      <c r="BA104" s="59" t="s">
        <v>471</v>
      </c>
      <c r="BB104" s="68" t="str">
        <f t="shared" si="18"/>
        <v xml:space="preserve">https://api.github.com/repos/VisualDataWeb/WebVOWL </v>
      </c>
      <c r="BC104" s="59" t="e">
        <f t="shared" ref="BC104:BC141" si="26">_xlfn.WEBSERVICE(_xlfn.CONCAT("https://api.github.com/repos/",RIGHT(AY104,LEN(AY104)-SEARCH("github.com/",AY104)-10)))</f>
        <v>#VALUE!</v>
      </c>
      <c r="BD104" s="69" t="str">
        <f t="shared" si="19"/>
        <v>No Git-Repo</v>
      </c>
      <c r="BE104" s="71"/>
      <c r="BF104" s="59" t="str">
        <f t="shared" si="23"/>
        <v>No Git-Repo</v>
      </c>
      <c r="BG104" s="59" t="str">
        <f t="shared" si="24"/>
        <v>No Git-Repo</v>
      </c>
      <c r="BH104" s="69" t="str">
        <f t="shared" si="25"/>
        <v>No Git-Repo</v>
      </c>
    </row>
    <row r="105" spans="1:60" s="59" customFormat="1" ht="14.25" customHeight="1">
      <c r="A105" s="59">
        <v>114</v>
      </c>
      <c r="B105" s="71" t="s">
        <v>472</v>
      </c>
      <c r="C105" s="71" t="s">
        <v>473</v>
      </c>
      <c r="D105" s="60"/>
      <c r="E105" s="61"/>
      <c r="F105" s="62"/>
      <c r="G105" s="63"/>
      <c r="H105" s="62"/>
      <c r="I105" s="62"/>
      <c r="J105" s="62"/>
      <c r="K105" s="61"/>
      <c r="L105" s="62"/>
      <c r="M105" s="62"/>
      <c r="N105" s="61"/>
      <c r="O105" s="62"/>
      <c r="P105" s="62"/>
      <c r="Q105" s="61"/>
      <c r="R105" s="62"/>
      <c r="S105" s="62"/>
      <c r="T105" s="62"/>
      <c r="U105" s="63"/>
      <c r="V105" s="78" t="s">
        <v>357</v>
      </c>
      <c r="W105" s="78"/>
      <c r="X105" s="78"/>
      <c r="Y105" s="79"/>
      <c r="Z105" s="78" t="s">
        <v>62</v>
      </c>
      <c r="AA105" s="78" t="s">
        <v>62</v>
      </c>
      <c r="AB105" s="79" t="s">
        <v>357</v>
      </c>
      <c r="AC105" s="78" t="s">
        <v>357</v>
      </c>
      <c r="AD105" s="78" t="s">
        <v>357</v>
      </c>
      <c r="AE105" s="78"/>
      <c r="AF105" s="78"/>
      <c r="AG105" s="78"/>
      <c r="AH105" s="80" t="s">
        <v>357</v>
      </c>
      <c r="AI105" s="71"/>
      <c r="AJ105" s="77"/>
      <c r="AK105" s="71"/>
      <c r="AL105" s="81"/>
      <c r="AM105" s="64"/>
      <c r="AN105" s="64"/>
      <c r="AO105" s="71" t="s">
        <v>357</v>
      </c>
      <c r="AP105" s="71"/>
      <c r="AQ105" s="81"/>
      <c r="AR105" s="59" t="s">
        <v>72</v>
      </c>
      <c r="AS105" s="66"/>
      <c r="AT105" s="66" t="s">
        <v>62</v>
      </c>
      <c r="AU105" s="66"/>
      <c r="AV105" s="67">
        <v>45310</v>
      </c>
      <c r="AW105" s="71" t="s">
        <v>474</v>
      </c>
      <c r="AY105" s="72" t="s">
        <v>475</v>
      </c>
      <c r="BA105" s="59" t="s">
        <v>476</v>
      </c>
      <c r="BB105" s="68" t="str">
        <f t="shared" si="18"/>
        <v>https://api.github.com/repos/dgarijo/Widoco</v>
      </c>
      <c r="BC105" s="59" t="e">
        <f t="shared" si="26"/>
        <v>#VALUE!</v>
      </c>
      <c r="BD105" s="69" t="str">
        <f t="shared" si="19"/>
        <v>No Git-Repo</v>
      </c>
      <c r="BE105" s="71"/>
      <c r="BF105" s="59" t="str">
        <f t="shared" si="23"/>
        <v>No Git-Repo</v>
      </c>
      <c r="BG105" s="59" t="str">
        <f t="shared" si="24"/>
        <v>No Git-Repo</v>
      </c>
      <c r="BH105" s="69" t="str">
        <f t="shared" si="25"/>
        <v>No Git-Repo</v>
      </c>
    </row>
    <row r="106" spans="1:60" s="59" customFormat="1" ht="14.25" customHeight="1">
      <c r="A106" s="59">
        <v>115</v>
      </c>
      <c r="B106" s="59" t="s">
        <v>477</v>
      </c>
      <c r="C106" s="59" t="s">
        <v>478</v>
      </c>
      <c r="D106" s="60"/>
      <c r="E106" s="61"/>
      <c r="F106" s="62"/>
      <c r="G106" s="63"/>
      <c r="H106" s="62"/>
      <c r="I106" s="62"/>
      <c r="J106" s="62"/>
      <c r="K106" s="61"/>
      <c r="L106" s="62"/>
      <c r="M106" s="62"/>
      <c r="N106" s="61"/>
      <c r="O106" s="62"/>
      <c r="P106" s="62"/>
      <c r="Q106" s="61"/>
      <c r="R106" s="7" t="s">
        <v>195</v>
      </c>
      <c r="S106" s="62"/>
      <c r="T106" s="62" t="s">
        <v>62</v>
      </c>
      <c r="U106" s="63"/>
      <c r="V106" s="62"/>
      <c r="W106" s="62"/>
      <c r="X106" s="62"/>
      <c r="Y106" s="61"/>
      <c r="Z106" s="62"/>
      <c r="AA106" s="62"/>
      <c r="AB106" s="61"/>
      <c r="AC106" s="62"/>
      <c r="AD106" s="62" t="s">
        <v>62</v>
      </c>
      <c r="AE106" s="62"/>
      <c r="AF106" s="62"/>
      <c r="AG106" s="62"/>
      <c r="AH106" s="64"/>
      <c r="AJ106" s="77"/>
      <c r="AL106" s="65"/>
      <c r="AM106" s="64" t="s">
        <v>62</v>
      </c>
      <c r="AN106" s="64"/>
      <c r="AQ106" s="65"/>
      <c r="AR106" s="59" t="s">
        <v>63</v>
      </c>
      <c r="AS106" s="66"/>
      <c r="AT106" s="66"/>
      <c r="AU106" s="66" t="s">
        <v>62</v>
      </c>
      <c r="AV106" s="67">
        <v>45308</v>
      </c>
      <c r="AW106" s="68" t="s">
        <v>479</v>
      </c>
      <c r="AY106" s="68" t="s">
        <v>480</v>
      </c>
      <c r="BA106" s="68" t="s">
        <v>481</v>
      </c>
      <c r="BB106" s="68" t="str">
        <f>_xlfn.CONCAT("https://api.github.com/repos/",RIGHT(AY106,LEN(AY106)-SEARCH("github.com/",AY106)-10))</f>
        <v>https://api.github.com/repos/albertmeronyo/SPARQL2Git</v>
      </c>
      <c r="BC106" s="59" t="e">
        <f t="shared" si="26"/>
        <v>#VALUE!</v>
      </c>
      <c r="BD106" s="69" t="str">
        <f t="shared" si="19"/>
        <v>No Git-Repo</v>
      </c>
      <c r="BF106" s="59" t="str">
        <f t="shared" si="23"/>
        <v>No Git-Repo</v>
      </c>
      <c r="BG106" s="59" t="str">
        <f t="shared" si="24"/>
        <v>No Git-Repo</v>
      </c>
      <c r="BH106" s="69" t="str">
        <f t="shared" si="25"/>
        <v>No Git-Repo</v>
      </c>
    </row>
    <row r="107" spans="1:60" s="59" customFormat="1" ht="14.25" customHeight="1">
      <c r="A107" s="59">
        <v>116</v>
      </c>
      <c r="B107" s="59" t="s">
        <v>482</v>
      </c>
      <c r="C107" s="59" t="s">
        <v>483</v>
      </c>
      <c r="D107" s="60"/>
      <c r="E107" s="61"/>
      <c r="F107" s="62"/>
      <c r="G107" s="63"/>
      <c r="H107" s="62"/>
      <c r="I107" s="62"/>
      <c r="J107" s="62"/>
      <c r="K107" s="61"/>
      <c r="L107" s="62"/>
      <c r="M107" s="62"/>
      <c r="N107" s="61"/>
      <c r="O107" s="62"/>
      <c r="P107" s="62"/>
      <c r="Q107" s="61" t="s">
        <v>62</v>
      </c>
      <c r="R107" s="62"/>
      <c r="S107" s="62"/>
      <c r="T107" s="62"/>
      <c r="U107" s="63"/>
      <c r="V107" s="62"/>
      <c r="W107" s="62"/>
      <c r="X107" s="62"/>
      <c r="Y107" s="61"/>
      <c r="Z107" s="62"/>
      <c r="AA107" s="62"/>
      <c r="AB107" s="61"/>
      <c r="AC107" s="62"/>
      <c r="AD107" s="62"/>
      <c r="AE107" s="62"/>
      <c r="AF107" s="62"/>
      <c r="AG107" s="62"/>
      <c r="AH107" s="64"/>
      <c r="AJ107" s="77"/>
      <c r="AL107" s="65"/>
      <c r="AM107" s="64"/>
      <c r="AN107" s="64"/>
      <c r="AQ107" s="65"/>
      <c r="AR107" s="59" t="s">
        <v>76</v>
      </c>
      <c r="AS107" s="66"/>
      <c r="AT107" s="66"/>
      <c r="AU107" s="66" t="s">
        <v>62</v>
      </c>
      <c r="AV107" s="67">
        <v>45308</v>
      </c>
      <c r="AW107" s="68" t="s">
        <v>484</v>
      </c>
      <c r="AY107" s="68" t="s">
        <v>485</v>
      </c>
      <c r="AZ107" s="59" t="s">
        <v>202</v>
      </c>
      <c r="BA107" s="68" t="s">
        <v>486</v>
      </c>
      <c r="BB107" s="68" t="str">
        <f>_xlfn.CONCAT("https://api.github.com/repos/",RIGHT(AY107,LEN(AY107)-SEARCH("github.com/",AY107)-10))</f>
        <v>https://api.github.com/repos/D2KLab/sparql-transformer</v>
      </c>
      <c r="BC107" s="59" t="e">
        <f t="shared" si="26"/>
        <v>#VALUE!</v>
      </c>
      <c r="BD107" s="69" t="str">
        <f t="shared" si="19"/>
        <v>No Git-Repo</v>
      </c>
      <c r="BE107" s="69"/>
      <c r="BF107" s="59" t="str">
        <f t="shared" si="23"/>
        <v>No Git-Repo</v>
      </c>
      <c r="BG107" s="59" t="str">
        <f t="shared" si="24"/>
        <v>No Git-Repo</v>
      </c>
      <c r="BH107" s="69" t="str">
        <f t="shared" si="25"/>
        <v>No Git-Repo</v>
      </c>
    </row>
    <row r="108" spans="1:60" s="59" customFormat="1" ht="14.25" customHeight="1">
      <c r="A108" s="59">
        <v>117</v>
      </c>
      <c r="B108" s="59" t="s">
        <v>487</v>
      </c>
      <c r="C108" s="59" t="s">
        <v>488</v>
      </c>
      <c r="D108" s="60" t="s">
        <v>62</v>
      </c>
      <c r="E108" s="61"/>
      <c r="F108" s="62"/>
      <c r="G108" s="63"/>
      <c r="H108" s="62"/>
      <c r="I108" s="62"/>
      <c r="J108" s="62"/>
      <c r="K108" s="61"/>
      <c r="L108" s="62"/>
      <c r="M108" s="62"/>
      <c r="N108" s="61"/>
      <c r="O108" s="62"/>
      <c r="P108" s="62"/>
      <c r="Q108" s="61" t="s">
        <v>62</v>
      </c>
      <c r="R108" s="62"/>
      <c r="S108" s="62"/>
      <c r="T108" s="62"/>
      <c r="U108" s="63"/>
      <c r="V108" s="62"/>
      <c r="W108" s="62"/>
      <c r="X108" s="62"/>
      <c r="Y108" s="61"/>
      <c r="Z108" s="62"/>
      <c r="AA108" s="62"/>
      <c r="AB108" s="61"/>
      <c r="AC108" s="62"/>
      <c r="AD108" s="62"/>
      <c r="AE108" s="62"/>
      <c r="AF108" s="62"/>
      <c r="AG108" s="62"/>
      <c r="AH108" s="64"/>
      <c r="AJ108" s="77"/>
      <c r="AL108" s="65"/>
      <c r="AM108" s="64"/>
      <c r="AN108" s="64"/>
      <c r="AQ108" s="65"/>
      <c r="AR108" s="59" t="s">
        <v>63</v>
      </c>
      <c r="AS108" s="66"/>
      <c r="AT108" s="66"/>
      <c r="AU108" s="66" t="s">
        <v>62</v>
      </c>
      <c r="AV108" s="67">
        <v>45308</v>
      </c>
      <c r="AY108" s="68" t="s">
        <v>489</v>
      </c>
      <c r="BB108" s="68" t="str">
        <f t="shared" si="18"/>
        <v>https://api.github.com/repos/KIZI/sparqlab</v>
      </c>
      <c r="BC108" s="59" t="e">
        <f t="shared" si="26"/>
        <v>#VALUE!</v>
      </c>
      <c r="BD108" s="69" t="str">
        <f t="shared" si="19"/>
        <v>No Git-Repo</v>
      </c>
      <c r="BE108" s="69"/>
      <c r="BF108" s="59" t="str">
        <f t="shared" si="23"/>
        <v>No Git-Repo</v>
      </c>
      <c r="BG108" s="59" t="str">
        <f t="shared" si="24"/>
        <v>No Git-Repo</v>
      </c>
      <c r="BH108" s="69" t="str">
        <f t="shared" si="25"/>
        <v>No Git-Repo</v>
      </c>
    </row>
    <row r="109" spans="1:60" s="59" customFormat="1" ht="14.25" customHeight="1">
      <c r="A109" s="59">
        <v>118</v>
      </c>
      <c r="B109" s="59" t="s">
        <v>490</v>
      </c>
      <c r="C109" s="59" t="s">
        <v>491</v>
      </c>
      <c r="D109" s="60"/>
      <c r="E109" s="61"/>
      <c r="F109" s="62"/>
      <c r="G109" s="63"/>
      <c r="H109" s="62"/>
      <c r="I109" s="62"/>
      <c r="J109" s="62"/>
      <c r="K109" s="61"/>
      <c r="L109" s="62"/>
      <c r="M109" s="62"/>
      <c r="N109" s="61"/>
      <c r="O109" s="62"/>
      <c r="P109" s="62"/>
      <c r="Q109" s="61"/>
      <c r="R109" s="62"/>
      <c r="S109" s="62"/>
      <c r="T109" s="62" t="s">
        <v>62</v>
      </c>
      <c r="U109" s="63"/>
      <c r="V109" s="62"/>
      <c r="W109" s="62"/>
      <c r="X109" s="62"/>
      <c r="Y109" s="61"/>
      <c r="Z109" s="62"/>
      <c r="AA109" s="62"/>
      <c r="AB109" s="61"/>
      <c r="AC109" s="62"/>
      <c r="AD109" s="62"/>
      <c r="AE109" s="62"/>
      <c r="AF109" s="62"/>
      <c r="AG109" s="62"/>
      <c r="AH109" s="64"/>
      <c r="AJ109" s="77"/>
      <c r="AL109" s="65"/>
      <c r="AM109" s="64"/>
      <c r="AN109" s="64"/>
      <c r="AQ109" s="65"/>
      <c r="AR109" s="59" t="s">
        <v>63</v>
      </c>
      <c r="AS109" s="66"/>
      <c r="AT109" s="66"/>
      <c r="AU109" s="66" t="s">
        <v>62</v>
      </c>
      <c r="AV109" s="67">
        <v>45308</v>
      </c>
      <c r="AY109" s="68" t="s">
        <v>492</v>
      </c>
      <c r="BB109" s="68" t="str">
        <f t="shared" si="18"/>
        <v>https://api.github.com/repos/kurtjx/SNORQL</v>
      </c>
      <c r="BC109" s="59" t="e">
        <f t="shared" si="26"/>
        <v>#VALUE!</v>
      </c>
      <c r="BD109" s="69" t="str">
        <f t="shared" si="19"/>
        <v>No Git-Repo</v>
      </c>
      <c r="BE109" s="69"/>
      <c r="BF109" s="59" t="str">
        <f t="shared" si="23"/>
        <v>No Git-Repo</v>
      </c>
      <c r="BG109" s="59" t="str">
        <f t="shared" si="24"/>
        <v>No Git-Repo</v>
      </c>
      <c r="BH109" s="69" t="str">
        <f t="shared" si="25"/>
        <v>No Git-Repo</v>
      </c>
    </row>
    <row r="110" spans="1:60" s="59" customFormat="1" ht="14.25" customHeight="1">
      <c r="A110" s="59">
        <v>119</v>
      </c>
      <c r="B110" s="59" t="s">
        <v>493</v>
      </c>
      <c r="C110" s="59" t="s">
        <v>494</v>
      </c>
      <c r="D110" s="60"/>
      <c r="E110" s="61"/>
      <c r="F110" s="62"/>
      <c r="G110" s="63"/>
      <c r="H110" s="62"/>
      <c r="I110" s="62"/>
      <c r="J110" s="62"/>
      <c r="K110" s="61"/>
      <c r="L110" s="62"/>
      <c r="M110" s="62"/>
      <c r="N110" s="61"/>
      <c r="O110" s="62"/>
      <c r="P110" s="62"/>
      <c r="Q110" s="61"/>
      <c r="R110" s="62"/>
      <c r="S110" s="62"/>
      <c r="T110" s="62"/>
      <c r="U110" s="63" t="s">
        <v>62</v>
      </c>
      <c r="V110" s="62"/>
      <c r="W110" s="62"/>
      <c r="X110" s="62"/>
      <c r="Y110" s="61"/>
      <c r="Z110" s="62"/>
      <c r="AA110" s="62"/>
      <c r="AB110" s="61"/>
      <c r="AC110" s="62"/>
      <c r="AD110" s="62"/>
      <c r="AE110" s="62"/>
      <c r="AF110" s="62"/>
      <c r="AG110" s="62"/>
      <c r="AH110" s="64"/>
      <c r="AJ110" s="77"/>
      <c r="AL110" s="65"/>
      <c r="AM110" s="64"/>
      <c r="AN110" s="64"/>
      <c r="AQ110" s="65"/>
      <c r="AR110" s="59" t="s">
        <v>76</v>
      </c>
      <c r="AS110" s="66"/>
      <c r="AT110" s="66"/>
      <c r="AU110" s="66" t="s">
        <v>62</v>
      </c>
      <c r="AV110" s="67">
        <v>45308</v>
      </c>
      <c r="AY110" s="68" t="s">
        <v>495</v>
      </c>
      <c r="AZ110" s="59" t="s">
        <v>202</v>
      </c>
      <c r="BB110" s="68" t="str">
        <f t="shared" si="18"/>
        <v>https://api.github.com/repos/zazuko/d3-sparql</v>
      </c>
      <c r="BC110" s="59" t="e">
        <f t="shared" si="26"/>
        <v>#VALUE!</v>
      </c>
      <c r="BD110" s="69" t="str">
        <f t="shared" si="19"/>
        <v>No Git-Repo</v>
      </c>
      <c r="BE110" s="69"/>
      <c r="BF110" s="59" t="str">
        <f t="shared" si="23"/>
        <v>No Git-Repo</v>
      </c>
      <c r="BG110" s="59" t="str">
        <f t="shared" si="24"/>
        <v>No Git-Repo</v>
      </c>
      <c r="BH110" s="69" t="str">
        <f t="shared" si="25"/>
        <v>No Git-Repo</v>
      </c>
    </row>
    <row r="111" spans="1:60" s="59" customFormat="1" ht="14.25" customHeight="1">
      <c r="A111" s="59">
        <v>120</v>
      </c>
      <c r="B111" s="59" t="s">
        <v>496</v>
      </c>
      <c r="C111" s="59" t="s">
        <v>497</v>
      </c>
      <c r="D111" s="60"/>
      <c r="E111" s="61"/>
      <c r="F111" s="62"/>
      <c r="G111" s="63"/>
      <c r="H111" s="62"/>
      <c r="I111" s="62"/>
      <c r="J111" s="62"/>
      <c r="K111" s="61"/>
      <c r="L111" s="62"/>
      <c r="M111" s="62"/>
      <c r="N111" s="61"/>
      <c r="O111" s="62"/>
      <c r="P111" s="62"/>
      <c r="Q111" s="61"/>
      <c r="R111" s="62" t="s">
        <v>62</v>
      </c>
      <c r="S111" s="62"/>
      <c r="T111" s="62"/>
      <c r="U111" s="63"/>
      <c r="V111" s="62"/>
      <c r="W111" s="62"/>
      <c r="X111" s="62"/>
      <c r="Y111" s="61"/>
      <c r="Z111" s="62"/>
      <c r="AA111" s="62"/>
      <c r="AB111" s="61"/>
      <c r="AC111" s="62"/>
      <c r="AD111" s="62"/>
      <c r="AE111" s="62"/>
      <c r="AF111" s="62"/>
      <c r="AG111" s="62"/>
      <c r="AH111" s="64"/>
      <c r="AJ111" s="77"/>
      <c r="AL111" s="65"/>
      <c r="AM111" s="64"/>
      <c r="AN111" s="64"/>
      <c r="AQ111" s="65"/>
      <c r="AR111" s="59" t="s">
        <v>72</v>
      </c>
      <c r="AS111" s="66"/>
      <c r="AT111" s="66"/>
      <c r="AU111" s="66" t="s">
        <v>62</v>
      </c>
      <c r="AV111" s="67">
        <v>45308</v>
      </c>
      <c r="AY111" s="68" t="s">
        <v>498</v>
      </c>
      <c r="BB111" s="68" t="str">
        <f t="shared" si="18"/>
        <v>https://api.github.com/repos/gklyne/asqc</v>
      </c>
      <c r="BC111" s="59" t="e">
        <f t="shared" si="26"/>
        <v>#VALUE!</v>
      </c>
      <c r="BD111" s="69" t="str">
        <f t="shared" si="19"/>
        <v>No Git-Repo</v>
      </c>
      <c r="BE111" s="69"/>
      <c r="BF111" s="59" t="str">
        <f t="shared" si="23"/>
        <v>No Git-Repo</v>
      </c>
      <c r="BG111" s="59" t="str">
        <f t="shared" si="24"/>
        <v>No Git-Repo</v>
      </c>
      <c r="BH111" s="69" t="str">
        <f t="shared" si="25"/>
        <v>No Git-Repo</v>
      </c>
    </row>
    <row r="112" spans="1:60" s="59" customFormat="1" ht="14.25" customHeight="1">
      <c r="A112" s="59">
        <v>121</v>
      </c>
      <c r="B112" s="59" t="s">
        <v>499</v>
      </c>
      <c r="C112" s="59" t="s">
        <v>500</v>
      </c>
      <c r="D112" s="60"/>
      <c r="E112" s="61"/>
      <c r="F112" s="62"/>
      <c r="G112" s="63"/>
      <c r="H112" s="62"/>
      <c r="I112" s="62"/>
      <c r="J112" s="62"/>
      <c r="K112" s="61"/>
      <c r="L112" s="62"/>
      <c r="M112" s="62"/>
      <c r="N112" s="61"/>
      <c r="O112" s="62"/>
      <c r="P112" s="62"/>
      <c r="Q112" s="61"/>
      <c r="R112" s="62"/>
      <c r="S112" s="62"/>
      <c r="T112" s="62" t="s">
        <v>62</v>
      </c>
      <c r="U112" s="63"/>
      <c r="V112" s="62"/>
      <c r="W112" s="62"/>
      <c r="X112" s="62"/>
      <c r="Y112" s="61"/>
      <c r="Z112" s="62"/>
      <c r="AA112" s="62"/>
      <c r="AB112" s="61"/>
      <c r="AC112" s="62"/>
      <c r="AD112" s="62"/>
      <c r="AE112" s="62"/>
      <c r="AF112" s="62"/>
      <c r="AG112" s="62"/>
      <c r="AH112" s="64"/>
      <c r="AJ112" s="77"/>
      <c r="AL112" s="65"/>
      <c r="AM112" s="64"/>
      <c r="AN112" s="64"/>
      <c r="AQ112" s="65"/>
      <c r="AR112" s="59" t="s">
        <v>76</v>
      </c>
      <c r="AS112" s="66"/>
      <c r="AT112" s="66"/>
      <c r="AU112" s="66" t="s">
        <v>62</v>
      </c>
      <c r="AV112" s="67">
        <v>45308</v>
      </c>
      <c r="AW112" s="68" t="s">
        <v>501</v>
      </c>
      <c r="AY112" s="68" t="s">
        <v>502</v>
      </c>
      <c r="AZ112" s="59" t="s">
        <v>84</v>
      </c>
      <c r="BB112" s="68" t="str">
        <f t="shared" si="18"/>
        <v>https://api.github.com/repos/AskNowQA/AutoSPARQL</v>
      </c>
      <c r="BC112" s="59" t="e">
        <f t="shared" si="26"/>
        <v>#VALUE!</v>
      </c>
      <c r="BD112" s="69" t="str">
        <f t="shared" si="19"/>
        <v>No Git-Repo</v>
      </c>
      <c r="BE112" s="69"/>
      <c r="BF112" s="59" t="str">
        <f t="shared" si="23"/>
        <v>No Git-Repo</v>
      </c>
      <c r="BG112" s="59" t="str">
        <f t="shared" si="24"/>
        <v>No Git-Repo</v>
      </c>
      <c r="BH112" s="69" t="str">
        <f t="shared" si="25"/>
        <v>No Git-Repo</v>
      </c>
    </row>
    <row r="113" spans="1:67" s="59" customFormat="1" ht="14.25" customHeight="1">
      <c r="A113" s="59">
        <v>122</v>
      </c>
      <c r="B113" s="59" t="s">
        <v>503</v>
      </c>
      <c r="C113" s="59" t="s">
        <v>504</v>
      </c>
      <c r="D113" s="60"/>
      <c r="E113" s="61"/>
      <c r="F113" s="62"/>
      <c r="G113" s="63"/>
      <c r="H113" s="62"/>
      <c r="I113" s="62"/>
      <c r="J113" s="62"/>
      <c r="K113" s="61"/>
      <c r="L113" s="62"/>
      <c r="M113" s="62"/>
      <c r="N113" s="61"/>
      <c r="O113" s="62"/>
      <c r="P113" s="62"/>
      <c r="Q113" s="61"/>
      <c r="R113" s="62"/>
      <c r="S113" s="62"/>
      <c r="T113" s="62"/>
      <c r="U113" s="63" t="s">
        <v>62</v>
      </c>
      <c r="V113" s="62"/>
      <c r="W113" s="62"/>
      <c r="X113" s="62"/>
      <c r="Y113" s="61"/>
      <c r="Z113" s="62"/>
      <c r="AA113" s="62"/>
      <c r="AB113" s="61"/>
      <c r="AC113" s="62"/>
      <c r="AD113" s="62"/>
      <c r="AE113" s="62"/>
      <c r="AF113" s="62"/>
      <c r="AG113" s="62"/>
      <c r="AH113" s="64"/>
      <c r="AJ113" s="77"/>
      <c r="AL113" s="65"/>
      <c r="AM113" s="64"/>
      <c r="AN113" s="64"/>
      <c r="AQ113" s="65"/>
      <c r="AR113" s="59" t="s">
        <v>76</v>
      </c>
      <c r="AS113" s="66"/>
      <c r="AT113" s="66"/>
      <c r="AU113" s="66" t="s">
        <v>62</v>
      </c>
      <c r="AV113" s="67">
        <v>45308</v>
      </c>
      <c r="AY113" s="68" t="s">
        <v>505</v>
      </c>
      <c r="AZ113" s="59" t="s">
        <v>202</v>
      </c>
      <c r="BA113" s="68" t="s">
        <v>506</v>
      </c>
      <c r="BB113" s="68" t="str">
        <f t="shared" si="18"/>
        <v>https://api.github.com/repos/ktym/d3sparql</v>
      </c>
      <c r="BC113" s="59" t="e">
        <f t="shared" si="26"/>
        <v>#VALUE!</v>
      </c>
      <c r="BD113" s="69" t="str">
        <f t="shared" si="19"/>
        <v>No Git-Repo</v>
      </c>
      <c r="BE113" s="69"/>
      <c r="BF113" s="59" t="str">
        <f t="shared" si="23"/>
        <v>No Git-Repo</v>
      </c>
      <c r="BG113" s="59" t="str">
        <f t="shared" si="24"/>
        <v>No Git-Repo</v>
      </c>
      <c r="BH113" s="69" t="str">
        <f t="shared" si="25"/>
        <v>No Git-Repo</v>
      </c>
    </row>
    <row r="114" spans="1:67" s="59" customFormat="1" ht="14.25" customHeight="1">
      <c r="A114" s="59">
        <v>123</v>
      </c>
      <c r="B114" s="59" t="s">
        <v>507</v>
      </c>
      <c r="D114" s="60"/>
      <c r="E114" s="61"/>
      <c r="F114" s="62"/>
      <c r="G114" s="63"/>
      <c r="H114" s="62"/>
      <c r="I114" s="62"/>
      <c r="J114" s="62"/>
      <c r="K114" s="61"/>
      <c r="L114" s="62"/>
      <c r="M114" s="62"/>
      <c r="N114" s="61"/>
      <c r="O114" s="62"/>
      <c r="P114" s="62"/>
      <c r="Q114" s="61"/>
      <c r="R114" s="62"/>
      <c r="S114" s="62"/>
      <c r="T114" s="62" t="s">
        <v>62</v>
      </c>
      <c r="U114" s="63"/>
      <c r="V114" s="62"/>
      <c r="W114" s="62"/>
      <c r="X114" s="62"/>
      <c r="Y114" s="61"/>
      <c r="Z114" s="62"/>
      <c r="AA114" s="62"/>
      <c r="AB114" s="61"/>
      <c r="AC114" s="62"/>
      <c r="AD114" s="62"/>
      <c r="AE114" s="62"/>
      <c r="AF114" s="62"/>
      <c r="AG114" s="62"/>
      <c r="AH114" s="64"/>
      <c r="AJ114" s="77"/>
      <c r="AL114" s="65"/>
      <c r="AM114" s="64"/>
      <c r="AN114" s="64"/>
      <c r="AQ114" s="65"/>
      <c r="AR114" s="59" t="s">
        <v>63</v>
      </c>
      <c r="AS114" s="66"/>
      <c r="AT114" s="66"/>
      <c r="AU114" s="66" t="s">
        <v>62</v>
      </c>
      <c r="AV114" s="67">
        <v>45308</v>
      </c>
      <c r="AY114" s="68" t="s">
        <v>508</v>
      </c>
      <c r="BB114" s="68" t="str">
        <f t="shared" si="18"/>
        <v>https://api.github.com/repos/TSO-Openup/FlintSparqlEditor</v>
      </c>
      <c r="BC114" s="59" t="e">
        <f t="shared" si="26"/>
        <v>#VALUE!</v>
      </c>
      <c r="BD114" s="69" t="str">
        <f t="shared" si="19"/>
        <v>No Git-Repo</v>
      </c>
      <c r="BE114" s="69"/>
      <c r="BF114" s="59" t="str">
        <f t="shared" si="23"/>
        <v>No Git-Repo</v>
      </c>
      <c r="BG114" s="59" t="str">
        <f t="shared" si="24"/>
        <v>No Git-Repo</v>
      </c>
      <c r="BH114" s="69" t="str">
        <f t="shared" si="25"/>
        <v>No Git-Repo</v>
      </c>
    </row>
    <row r="115" spans="1:67" s="59" customFormat="1" ht="14.25" customHeight="1">
      <c r="A115" s="59">
        <v>124</v>
      </c>
      <c r="B115" s="59" t="s">
        <v>509</v>
      </c>
      <c r="C115" s="59" t="s">
        <v>510</v>
      </c>
      <c r="D115" s="60"/>
      <c r="E115" s="61"/>
      <c r="F115" s="62"/>
      <c r="G115" s="63"/>
      <c r="H115" s="62"/>
      <c r="I115" s="62"/>
      <c r="J115" s="62"/>
      <c r="K115" s="61"/>
      <c r="L115" s="62"/>
      <c r="M115" s="62"/>
      <c r="N115" s="61"/>
      <c r="O115" s="62"/>
      <c r="P115" s="62"/>
      <c r="Q115" s="61"/>
      <c r="R115" s="62"/>
      <c r="S115" s="62"/>
      <c r="T115" s="62" t="s">
        <v>62</v>
      </c>
      <c r="U115" s="63"/>
      <c r="V115" s="62"/>
      <c r="W115" s="62"/>
      <c r="X115" s="62"/>
      <c r="Y115" s="61"/>
      <c r="Z115" s="62"/>
      <c r="AA115" s="62"/>
      <c r="AB115" s="61"/>
      <c r="AC115" s="62"/>
      <c r="AD115" s="62"/>
      <c r="AE115" s="62"/>
      <c r="AF115" s="62"/>
      <c r="AG115" s="62"/>
      <c r="AH115" s="64"/>
      <c r="AJ115" s="77"/>
      <c r="AL115" s="65"/>
      <c r="AM115" s="64"/>
      <c r="AN115" s="64"/>
      <c r="AQ115" s="65"/>
      <c r="AR115" s="59" t="s">
        <v>76</v>
      </c>
      <c r="AS115" s="66"/>
      <c r="AT115" s="66"/>
      <c r="AU115" s="66" t="s">
        <v>62</v>
      </c>
      <c r="AV115" s="67">
        <v>45308</v>
      </c>
      <c r="AY115" s="68" t="s">
        <v>511</v>
      </c>
      <c r="AZ115" s="59" t="s">
        <v>84</v>
      </c>
      <c r="BB115" s="68" t="str">
        <f t="shared" si="18"/>
        <v>https://api.github.com/repos/stoewer/fluent-sparql</v>
      </c>
      <c r="BC115" s="59" t="e">
        <f t="shared" si="26"/>
        <v>#VALUE!</v>
      </c>
      <c r="BD115" s="69" t="str">
        <f t="shared" si="19"/>
        <v>No Git-Repo</v>
      </c>
      <c r="BE115" s="69"/>
      <c r="BF115" s="59" t="str">
        <f t="shared" si="23"/>
        <v>No Git-Repo</v>
      </c>
      <c r="BG115" s="59" t="str">
        <f t="shared" si="24"/>
        <v>No Git-Repo</v>
      </c>
      <c r="BH115" s="69" t="str">
        <f t="shared" si="25"/>
        <v>No Git-Repo</v>
      </c>
    </row>
    <row r="116" spans="1:67" s="59" customFormat="1" ht="14.25" customHeight="1">
      <c r="A116" s="59">
        <v>125</v>
      </c>
      <c r="B116" s="59" t="s">
        <v>512</v>
      </c>
      <c r="C116" s="59" t="s">
        <v>513</v>
      </c>
      <c r="D116" s="60"/>
      <c r="E116" s="61"/>
      <c r="F116" s="62"/>
      <c r="G116" s="63"/>
      <c r="H116" s="62"/>
      <c r="I116" s="62"/>
      <c r="J116" s="62"/>
      <c r="K116" s="61"/>
      <c r="L116" s="62"/>
      <c r="M116" s="62"/>
      <c r="N116" s="61"/>
      <c r="O116" s="62"/>
      <c r="P116" s="62"/>
      <c r="Q116" s="61" t="s">
        <v>62</v>
      </c>
      <c r="R116" s="62"/>
      <c r="S116" s="62"/>
      <c r="T116" s="62"/>
      <c r="U116" s="63"/>
      <c r="V116" s="62"/>
      <c r="W116" s="62"/>
      <c r="X116" s="62"/>
      <c r="Y116" s="61"/>
      <c r="Z116" s="62"/>
      <c r="AA116" s="62"/>
      <c r="AB116" s="61"/>
      <c r="AC116" s="62"/>
      <c r="AD116" s="62"/>
      <c r="AE116" s="62"/>
      <c r="AF116" s="62"/>
      <c r="AG116" s="62"/>
      <c r="AH116" s="64"/>
      <c r="AJ116" s="77"/>
      <c r="AL116" s="65"/>
      <c r="AM116" s="64"/>
      <c r="AN116" s="64"/>
      <c r="AQ116" s="65"/>
      <c r="AR116" s="59" t="s">
        <v>72</v>
      </c>
      <c r="AS116" s="66"/>
      <c r="AT116" s="66"/>
      <c r="AU116" s="66" t="s">
        <v>62</v>
      </c>
      <c r="AV116" s="67">
        <v>45308</v>
      </c>
      <c r="AY116" s="68" t="s">
        <v>514</v>
      </c>
      <c r="BB116" s="68" t="str">
        <f t="shared" si="18"/>
        <v>https://api.github.com/repos/Claudenw/jdbc4sparql</v>
      </c>
      <c r="BC116" s="59" t="e">
        <f t="shared" si="26"/>
        <v>#VALUE!</v>
      </c>
      <c r="BD116" s="69" t="str">
        <f t="shared" si="19"/>
        <v>No Git-Repo</v>
      </c>
      <c r="BE116" s="69"/>
      <c r="BF116" s="59" t="str">
        <f t="shared" si="23"/>
        <v>No Git-Repo</v>
      </c>
      <c r="BG116" s="59" t="str">
        <f t="shared" si="24"/>
        <v>No Git-Repo</v>
      </c>
      <c r="BH116" s="69" t="str">
        <f t="shared" si="25"/>
        <v>No Git-Repo</v>
      </c>
    </row>
    <row r="117" spans="1:67" s="59" customFormat="1" ht="14.25" customHeight="1">
      <c r="A117" s="59">
        <v>126</v>
      </c>
      <c r="B117" s="59" t="s">
        <v>515</v>
      </c>
      <c r="C117" s="59" t="s">
        <v>516</v>
      </c>
      <c r="D117" s="60"/>
      <c r="E117" s="61"/>
      <c r="F117" s="62"/>
      <c r="G117" s="63"/>
      <c r="H117" s="62"/>
      <c r="I117" s="62"/>
      <c r="J117" s="62"/>
      <c r="K117" s="61"/>
      <c r="L117" s="62"/>
      <c r="M117" s="62"/>
      <c r="N117" s="61"/>
      <c r="O117" s="62"/>
      <c r="P117" s="62"/>
      <c r="Q117" s="61"/>
      <c r="R117" s="62"/>
      <c r="S117" s="62"/>
      <c r="T117" s="62"/>
      <c r="U117" s="63"/>
      <c r="V117" s="62"/>
      <c r="W117" s="62"/>
      <c r="X117" s="62"/>
      <c r="Y117" s="61"/>
      <c r="Z117" s="62"/>
      <c r="AA117" s="62"/>
      <c r="AB117" s="61"/>
      <c r="AC117" s="62"/>
      <c r="AD117" s="62"/>
      <c r="AE117" s="62"/>
      <c r="AF117" s="62"/>
      <c r="AG117" s="62"/>
      <c r="AH117" s="64"/>
      <c r="AJ117" s="77"/>
      <c r="AL117" s="65"/>
      <c r="AM117" s="64"/>
      <c r="AN117" s="64"/>
      <c r="AQ117" s="65"/>
      <c r="AR117" s="59" t="s">
        <v>76</v>
      </c>
      <c r="AS117" s="66"/>
      <c r="AT117" s="66"/>
      <c r="AU117" s="66" t="s">
        <v>62</v>
      </c>
      <c r="AV117" s="67">
        <v>45308</v>
      </c>
      <c r="AY117" s="72" t="s">
        <v>517</v>
      </c>
      <c r="AZ117" s="59" t="s">
        <v>202</v>
      </c>
      <c r="BA117" s="68" t="s">
        <v>518</v>
      </c>
      <c r="BB117" s="68" t="str">
        <f t="shared" si="18"/>
        <v>https://api.github.com/repos/gsvarovsky/json-rql</v>
      </c>
      <c r="BC117" s="59" t="e">
        <f t="shared" si="26"/>
        <v>#VALUE!</v>
      </c>
      <c r="BD117" s="69" t="str">
        <f t="shared" si="19"/>
        <v>No Git-Repo</v>
      </c>
      <c r="BE117" s="69"/>
      <c r="BF117" s="59" t="str">
        <f t="shared" si="23"/>
        <v>No Git-Repo</v>
      </c>
      <c r="BG117" s="59" t="str">
        <f t="shared" si="24"/>
        <v>No Git-Repo</v>
      </c>
      <c r="BH117" s="69" t="str">
        <f t="shared" si="25"/>
        <v>No Git-Repo</v>
      </c>
    </row>
    <row r="118" spans="1:67" s="59" customFormat="1" ht="14.25" customHeight="1">
      <c r="A118" s="59">
        <v>127</v>
      </c>
      <c r="B118" s="59" t="s">
        <v>519</v>
      </c>
      <c r="C118" s="59" t="s">
        <v>520</v>
      </c>
      <c r="D118" s="60"/>
      <c r="E118" s="61"/>
      <c r="F118" s="62"/>
      <c r="G118" s="63"/>
      <c r="H118" s="62"/>
      <c r="I118" s="62"/>
      <c r="J118" s="62"/>
      <c r="K118" s="61"/>
      <c r="L118" s="62"/>
      <c r="M118" s="62"/>
      <c r="N118" s="61"/>
      <c r="O118" s="62"/>
      <c r="P118" s="62"/>
      <c r="Q118" s="61"/>
      <c r="R118" s="62" t="s">
        <v>62</v>
      </c>
      <c r="S118" s="62"/>
      <c r="T118" s="62"/>
      <c r="U118" s="63"/>
      <c r="V118" s="62"/>
      <c r="W118" s="62" t="s">
        <v>62</v>
      </c>
      <c r="X118" s="62"/>
      <c r="Y118" s="61"/>
      <c r="Z118" s="62"/>
      <c r="AA118" s="62" t="s">
        <v>62</v>
      </c>
      <c r="AB118" s="61"/>
      <c r="AC118" s="62"/>
      <c r="AD118" s="62" t="s">
        <v>62</v>
      </c>
      <c r="AE118" s="62"/>
      <c r="AF118" s="62"/>
      <c r="AG118" s="62" t="s">
        <v>62</v>
      </c>
      <c r="AH118" s="64"/>
      <c r="AJ118" s="77"/>
      <c r="AL118" s="65"/>
      <c r="AM118" s="64"/>
      <c r="AN118" s="64"/>
      <c r="AQ118" s="65"/>
      <c r="AR118" s="59" t="s">
        <v>63</v>
      </c>
      <c r="AS118" s="66"/>
      <c r="AT118" s="66"/>
      <c r="AU118" s="66" t="s">
        <v>62</v>
      </c>
      <c r="AV118" s="67">
        <v>45320</v>
      </c>
      <c r="AW118" s="68" t="s">
        <v>521</v>
      </c>
      <c r="AY118" s="68" t="s">
        <v>522</v>
      </c>
      <c r="BB118" s="68" t="str">
        <f t="shared" si="18"/>
        <v>https://api.github.com/repos/AtomGraph/LinkedDataHub</v>
      </c>
      <c r="BC118" s="59" t="e">
        <f t="shared" si="26"/>
        <v>#VALUE!</v>
      </c>
      <c r="BD118" s="69" t="str">
        <f t="shared" si="19"/>
        <v>No Git-Repo</v>
      </c>
      <c r="BE118" s="69"/>
      <c r="BF118" s="59" t="str">
        <f t="shared" si="23"/>
        <v>No Git-Repo</v>
      </c>
      <c r="BG118" s="59" t="str">
        <f t="shared" si="24"/>
        <v>No Git-Repo</v>
      </c>
      <c r="BH118" s="69" t="str">
        <f t="shared" si="25"/>
        <v>No Git-Repo</v>
      </c>
    </row>
    <row r="119" spans="1:67" s="59" customFormat="1" ht="14.25" customHeight="1">
      <c r="A119" s="59">
        <v>128</v>
      </c>
      <c r="B119" s="59" t="s">
        <v>523</v>
      </c>
      <c r="C119" s="59" t="s">
        <v>524</v>
      </c>
      <c r="D119" s="60"/>
      <c r="E119" s="61"/>
      <c r="F119" s="62"/>
      <c r="G119" s="63"/>
      <c r="H119" s="62"/>
      <c r="I119" s="62"/>
      <c r="J119" s="62"/>
      <c r="K119" s="61"/>
      <c r="L119" s="62"/>
      <c r="M119" s="62"/>
      <c r="N119" s="61"/>
      <c r="O119" s="62"/>
      <c r="P119" s="62"/>
      <c r="Q119" s="61" t="s">
        <v>62</v>
      </c>
      <c r="R119" s="62"/>
      <c r="S119" s="62"/>
      <c r="T119" s="62"/>
      <c r="U119" s="63"/>
      <c r="V119" s="62"/>
      <c r="W119" s="62"/>
      <c r="X119" s="62"/>
      <c r="Y119" s="61"/>
      <c r="Z119" s="62"/>
      <c r="AA119" s="62" t="s">
        <v>62</v>
      </c>
      <c r="AB119" s="61"/>
      <c r="AC119" s="62"/>
      <c r="AD119" s="62"/>
      <c r="AE119" s="62"/>
      <c r="AF119" s="62"/>
      <c r="AG119" s="62"/>
      <c r="AH119" s="64"/>
      <c r="AJ119" s="77"/>
      <c r="AL119" s="65"/>
      <c r="AM119" s="64"/>
      <c r="AN119" s="64"/>
      <c r="AQ119" s="65"/>
      <c r="AR119" s="59" t="s">
        <v>72</v>
      </c>
      <c r="AS119" s="66"/>
      <c r="AT119" s="66"/>
      <c r="AU119" s="66" t="s">
        <v>62</v>
      </c>
      <c r="AV119" s="67">
        <v>45320</v>
      </c>
      <c r="AY119" s="68" t="s">
        <v>525</v>
      </c>
      <c r="BA119" s="68" t="s">
        <v>526</v>
      </c>
      <c r="BB119" s="68" t="str">
        <f t="shared" si="18"/>
        <v>https://api.github.com/repos/AtomGraph/Processor</v>
      </c>
      <c r="BC119" s="59" t="e">
        <f t="shared" si="26"/>
        <v>#VALUE!</v>
      </c>
      <c r="BD119" s="69" t="str">
        <f t="shared" si="19"/>
        <v>No Git-Repo</v>
      </c>
      <c r="BE119" s="69"/>
      <c r="BF119" s="59" t="str">
        <f t="shared" si="23"/>
        <v>No Git-Repo</v>
      </c>
      <c r="BG119" s="59" t="str">
        <f t="shared" si="24"/>
        <v>No Git-Repo</v>
      </c>
      <c r="BH119" s="69" t="str">
        <f t="shared" si="25"/>
        <v>No Git-Repo</v>
      </c>
    </row>
    <row r="120" spans="1:67" s="70" customFormat="1" ht="14.25" customHeight="1">
      <c r="A120" s="59">
        <v>129</v>
      </c>
      <c r="B120" s="59" t="s">
        <v>527</v>
      </c>
      <c r="C120" s="59" t="s">
        <v>528</v>
      </c>
      <c r="D120" s="60"/>
      <c r="E120" s="61"/>
      <c r="F120" s="62"/>
      <c r="G120" s="63"/>
      <c r="H120" s="62"/>
      <c r="I120" s="62"/>
      <c r="J120" s="62"/>
      <c r="K120" s="61"/>
      <c r="L120" s="62"/>
      <c r="M120" s="62"/>
      <c r="N120" s="61"/>
      <c r="O120" s="62"/>
      <c r="P120" s="62"/>
      <c r="Q120" s="61"/>
      <c r="R120" s="62"/>
      <c r="S120" s="62"/>
      <c r="T120" s="62"/>
      <c r="U120" s="63"/>
      <c r="V120" s="62"/>
      <c r="W120" s="62"/>
      <c r="X120" s="62"/>
      <c r="Y120" s="61"/>
      <c r="Z120" s="62"/>
      <c r="AA120" s="62" t="s">
        <v>62</v>
      </c>
      <c r="AB120" s="61"/>
      <c r="AC120" s="62"/>
      <c r="AD120" s="62"/>
      <c r="AE120" s="62"/>
      <c r="AF120" s="62"/>
      <c r="AG120" s="62"/>
      <c r="AH120" s="64"/>
      <c r="AI120" s="59"/>
      <c r="AJ120" s="77"/>
      <c r="AK120" s="59"/>
      <c r="AL120" s="65"/>
      <c r="AM120" s="64"/>
      <c r="AN120" s="64"/>
      <c r="AO120" s="59"/>
      <c r="AP120" s="59"/>
      <c r="AQ120" s="65"/>
      <c r="AR120" s="59" t="s">
        <v>63</v>
      </c>
      <c r="AS120" s="66"/>
      <c r="AT120" s="66"/>
      <c r="AU120" s="66" t="s">
        <v>62</v>
      </c>
      <c r="AV120" s="67">
        <v>45320</v>
      </c>
      <c r="AW120" s="68" t="s">
        <v>529</v>
      </c>
      <c r="AX120" s="59"/>
      <c r="AY120" s="68" t="s">
        <v>529</v>
      </c>
      <c r="AZ120" s="59"/>
      <c r="BA120" s="59"/>
      <c r="BB120" s="68" t="str">
        <f t="shared" si="18"/>
        <v>https://api.github.com/repos/cygri/pubby</v>
      </c>
      <c r="BC120" s="59" t="e">
        <f t="shared" si="26"/>
        <v>#VALUE!</v>
      </c>
      <c r="BD120" s="69" t="str">
        <f t="shared" si="19"/>
        <v>No Git-Repo</v>
      </c>
      <c r="BE120" s="69"/>
      <c r="BF120" s="59" t="str">
        <f t="shared" si="23"/>
        <v>No Git-Repo</v>
      </c>
      <c r="BG120" s="59" t="str">
        <f t="shared" si="24"/>
        <v>No Git-Repo</v>
      </c>
      <c r="BH120" s="69" t="str">
        <f t="shared" si="25"/>
        <v>No Git-Repo</v>
      </c>
      <c r="BI120" s="59"/>
      <c r="BJ120" s="59"/>
      <c r="BK120" s="59"/>
      <c r="BL120" s="59"/>
      <c r="BM120" s="59"/>
      <c r="BN120" s="59"/>
      <c r="BO120" s="59"/>
    </row>
    <row r="121" spans="1:67" s="59" customFormat="1" ht="14.25" customHeight="1">
      <c r="A121" s="59">
        <v>130</v>
      </c>
      <c r="B121" s="59" t="s">
        <v>530</v>
      </c>
      <c r="C121" s="59" t="s">
        <v>531</v>
      </c>
      <c r="D121" s="60"/>
      <c r="E121" s="61"/>
      <c r="F121" s="62"/>
      <c r="G121" s="63"/>
      <c r="H121" s="62"/>
      <c r="I121" s="62"/>
      <c r="J121" s="62"/>
      <c r="K121" s="61"/>
      <c r="L121" s="62"/>
      <c r="M121" s="62"/>
      <c r="N121" s="61"/>
      <c r="O121" s="62"/>
      <c r="P121" s="62"/>
      <c r="Q121" s="61"/>
      <c r="R121" s="62" t="s">
        <v>62</v>
      </c>
      <c r="S121" s="62"/>
      <c r="T121" s="62"/>
      <c r="U121" s="63"/>
      <c r="V121" s="62"/>
      <c r="W121" s="62"/>
      <c r="X121" s="62"/>
      <c r="Y121" s="61"/>
      <c r="Z121" s="62"/>
      <c r="AA121" s="62"/>
      <c r="AB121" s="61"/>
      <c r="AC121" s="62"/>
      <c r="AD121" s="62" t="s">
        <v>62</v>
      </c>
      <c r="AE121" s="62"/>
      <c r="AF121" s="62"/>
      <c r="AG121" s="62"/>
      <c r="AH121" s="64"/>
      <c r="AJ121" s="77"/>
      <c r="AL121" s="65"/>
      <c r="AM121" s="64"/>
      <c r="AN121" s="64"/>
      <c r="AQ121" s="65"/>
      <c r="AR121" s="59" t="s">
        <v>72</v>
      </c>
      <c r="AS121" s="66"/>
      <c r="AT121" s="66"/>
      <c r="AU121" s="66" t="s">
        <v>62</v>
      </c>
      <c r="AV121" s="67">
        <v>45320</v>
      </c>
      <c r="AY121" s="68" t="s">
        <v>532</v>
      </c>
      <c r="BA121" s="68" t="s">
        <v>533</v>
      </c>
      <c r="BB121" s="68" t="str">
        <f t="shared" si="18"/>
        <v>https://api.github.com/repos/ad-freiburg/QLever</v>
      </c>
      <c r="BC121" s="59" t="e">
        <f t="shared" si="26"/>
        <v>#VALUE!</v>
      </c>
      <c r="BD121" s="69" t="str">
        <f t="shared" si="19"/>
        <v>No Git-Repo</v>
      </c>
      <c r="BE121" s="69"/>
      <c r="BF121" s="59" t="str">
        <f t="shared" ref="BF121:BF139" si="27">IF(ISERROR(BC121), "No Git-Repo", IF(ISERR(SEARCH("license"":null", BC121)),LEFT(RIGHT($BC121,LEN($BC121)-SEARCH("license",$BC121)- 16),FIND("""",RIGHT($BC121,LEN($BC121)-SEARCH("license",$BC121)- 16))-1),"No License"))</f>
        <v>No Git-Repo</v>
      </c>
      <c r="BG121" s="59" t="str">
        <f t="shared" ref="BG121:BG139" si="28">IF(ISERROR(BC121), "No Git-Repo", LEFT(RIGHT($BC121,LEN($BC121)-SEARCH("updated_at",$BC121)- 12),FIND("""",RIGHT($BC121,LEN($BC121)-SEARCH("updated_at",$BC121)- 22))-1))</f>
        <v>No Git-Repo</v>
      </c>
      <c r="BH121" s="69" t="str">
        <f t="shared" ref="BH121:BH139" si="29">IF(ISERROR(BC121), "No Git-Repo", IF(ISERR(SEARCH("topics"":[]",BC121)),SUBSTITUTE(SUBSTITUTE(LEFT(RIGHT(BC121,LEN(BC121)-SEARCH("topics"":[",BC121)-8), SEARCH("],",RIGHT(BC121,LEN(BC121)-SEARCH("topics"":[",BC121)-8))-1), """", ""), ",",", "),"No Keywords in Git"))</f>
        <v>No Git-Repo</v>
      </c>
    </row>
    <row r="122" spans="1:67" s="59" customFormat="1" ht="14.25" customHeight="1">
      <c r="A122" s="59">
        <v>131</v>
      </c>
      <c r="B122" s="59" t="s">
        <v>534</v>
      </c>
      <c r="C122" s="59" t="s">
        <v>535</v>
      </c>
      <c r="D122" s="60"/>
      <c r="E122" s="61"/>
      <c r="F122" s="62"/>
      <c r="G122" s="63"/>
      <c r="H122" s="62"/>
      <c r="I122" s="62"/>
      <c r="J122" s="62"/>
      <c r="K122" s="61"/>
      <c r="L122" s="62"/>
      <c r="M122" s="62"/>
      <c r="N122" s="61"/>
      <c r="O122" s="62"/>
      <c r="P122" s="62"/>
      <c r="Q122" s="61" t="s">
        <v>62</v>
      </c>
      <c r="R122" s="62"/>
      <c r="S122" s="62"/>
      <c r="T122" s="62"/>
      <c r="U122" s="63"/>
      <c r="V122" s="62"/>
      <c r="W122" s="62"/>
      <c r="X122" s="62"/>
      <c r="Y122" s="61"/>
      <c r="Z122" s="62"/>
      <c r="AA122" s="62"/>
      <c r="AB122" s="61"/>
      <c r="AC122" s="62"/>
      <c r="AD122" s="62" t="s">
        <v>62</v>
      </c>
      <c r="AE122" s="62"/>
      <c r="AF122" s="62"/>
      <c r="AG122" s="62"/>
      <c r="AH122" s="64"/>
      <c r="AJ122" s="77"/>
      <c r="AL122" s="65"/>
      <c r="AM122" s="64"/>
      <c r="AN122" s="64"/>
      <c r="AQ122" s="65"/>
      <c r="AR122" s="59" t="s">
        <v>76</v>
      </c>
      <c r="AS122" s="66"/>
      <c r="AT122" s="66"/>
      <c r="AU122" s="66" t="s">
        <v>62</v>
      </c>
      <c r="AV122" s="83">
        <v>45320</v>
      </c>
      <c r="AY122" s="68" t="s">
        <v>536</v>
      </c>
      <c r="AZ122" s="59" t="s">
        <v>537</v>
      </c>
      <c r="BB122" s="68" t="str">
        <f t="shared" ref="BB122:BB141" si="30">_xlfn.CONCAT("https://api.github.com/repos/",RIGHT(AY122,LEN(AY122)-SEARCH("github.com/",AY122)-10))</f>
        <v>https://api.github.com/repos/agnos-ai/reactive-sparql</v>
      </c>
      <c r="BC122" s="59" t="e">
        <f t="shared" si="26"/>
        <v>#VALUE!</v>
      </c>
      <c r="BD122" s="69" t="str">
        <f t="shared" ref="BD122:BD141" si="31">IF(ISERROR(BC122), IF(ISBLANK(BE122),"No Git-Repo", BE122), LEFT(RIGHT($BC122,LEN($BC122)-SEARCH("description",$BC122)- 13),FIND("""",RIGHT($BC122,LEN($BC122)-SEARCH("description",$BC122)- 13))-1))</f>
        <v>No Git-Repo</v>
      </c>
      <c r="BE122" s="69"/>
      <c r="BF122" s="59" t="str">
        <f t="shared" si="27"/>
        <v>No Git-Repo</v>
      </c>
      <c r="BG122" s="59" t="str">
        <f t="shared" si="28"/>
        <v>No Git-Repo</v>
      </c>
      <c r="BH122" s="69" t="str">
        <f t="shared" si="29"/>
        <v>No Git-Repo</v>
      </c>
    </row>
    <row r="123" spans="1:67" s="59" customFormat="1" ht="14.25" customHeight="1">
      <c r="A123" s="59">
        <v>132</v>
      </c>
      <c r="B123" s="59" t="s">
        <v>538</v>
      </c>
      <c r="C123" s="59" t="s">
        <v>539</v>
      </c>
      <c r="D123" s="60"/>
      <c r="E123" s="61"/>
      <c r="F123" s="62"/>
      <c r="G123" s="63"/>
      <c r="H123" s="62"/>
      <c r="I123" s="62"/>
      <c r="J123" s="62"/>
      <c r="K123" s="61"/>
      <c r="L123" s="62"/>
      <c r="M123" s="62"/>
      <c r="N123" s="61"/>
      <c r="O123" s="62"/>
      <c r="P123" s="62"/>
      <c r="Q123" s="61"/>
      <c r="R123" s="62"/>
      <c r="S123" s="62" t="s">
        <v>62</v>
      </c>
      <c r="T123" s="62"/>
      <c r="U123" s="63"/>
      <c r="V123" s="62"/>
      <c r="W123" s="62"/>
      <c r="X123" s="62"/>
      <c r="Y123" s="61"/>
      <c r="Z123" s="62"/>
      <c r="AA123" s="62"/>
      <c r="AB123" s="61"/>
      <c r="AC123" s="62"/>
      <c r="AD123" s="62" t="s">
        <v>62</v>
      </c>
      <c r="AE123" s="62"/>
      <c r="AF123" s="62"/>
      <c r="AG123" s="62"/>
      <c r="AH123" s="64"/>
      <c r="AJ123" s="77"/>
      <c r="AL123" s="65"/>
      <c r="AM123" s="64"/>
      <c r="AN123" s="64"/>
      <c r="AQ123" s="65"/>
      <c r="AR123" s="59" t="s">
        <v>72</v>
      </c>
      <c r="AS123" s="66"/>
      <c r="AT123" s="66"/>
      <c r="AU123" s="66" t="s">
        <v>62</v>
      </c>
      <c r="AV123" s="67">
        <v>45320</v>
      </c>
      <c r="AY123" s="68" t="s">
        <v>540</v>
      </c>
      <c r="BB123" s="68" t="str">
        <f t="shared" si="30"/>
        <v>https://api.github.com/repos/yasarkhangithub/SAFE</v>
      </c>
      <c r="BC123" s="59" t="e">
        <f t="shared" si="26"/>
        <v>#VALUE!</v>
      </c>
      <c r="BD123" s="69" t="str">
        <f t="shared" si="31"/>
        <v>No Git-Repo</v>
      </c>
      <c r="BE123" s="69"/>
      <c r="BF123" s="59" t="str">
        <f t="shared" si="27"/>
        <v>No Git-Repo</v>
      </c>
      <c r="BG123" s="59" t="str">
        <f t="shared" si="28"/>
        <v>No Git-Repo</v>
      </c>
      <c r="BH123" s="69" t="str">
        <f t="shared" si="29"/>
        <v>No Git-Repo</v>
      </c>
    </row>
    <row r="124" spans="1:67" s="59" customFormat="1">
      <c r="A124" s="59">
        <v>133</v>
      </c>
      <c r="B124" s="59" t="s">
        <v>541</v>
      </c>
      <c r="D124" s="60"/>
      <c r="E124" s="61"/>
      <c r="F124" s="62"/>
      <c r="G124" s="63"/>
      <c r="H124" s="62"/>
      <c r="I124" s="62"/>
      <c r="J124" s="62"/>
      <c r="K124" s="61"/>
      <c r="L124" s="62"/>
      <c r="M124" s="62"/>
      <c r="N124" s="61"/>
      <c r="O124" s="62"/>
      <c r="P124" s="62"/>
      <c r="Q124" s="61"/>
      <c r="R124" s="62" t="s">
        <v>62</v>
      </c>
      <c r="S124" s="62"/>
      <c r="T124" s="62"/>
      <c r="U124" s="63"/>
      <c r="V124" s="62"/>
      <c r="W124" s="62" t="s">
        <v>62</v>
      </c>
      <c r="X124" s="62"/>
      <c r="Y124" s="61"/>
      <c r="Z124" s="62"/>
      <c r="AA124" s="62"/>
      <c r="AB124" s="61"/>
      <c r="AC124" s="62"/>
      <c r="AD124" s="62"/>
      <c r="AE124" s="62"/>
      <c r="AF124" s="62"/>
      <c r="AG124" s="62"/>
      <c r="AH124" s="64"/>
      <c r="AJ124" s="77"/>
      <c r="AL124" s="65"/>
      <c r="AM124" s="64"/>
      <c r="AN124" s="64"/>
      <c r="AQ124" s="65"/>
      <c r="AR124" s="59" t="s">
        <v>72</v>
      </c>
      <c r="AS124" s="66"/>
      <c r="AT124" s="66"/>
      <c r="AU124" s="66" t="s">
        <v>62</v>
      </c>
      <c r="AV124" s="67">
        <v>45320</v>
      </c>
      <c r="AW124" s="68" t="s">
        <v>542</v>
      </c>
      <c r="AY124" s="68" t="s">
        <v>543</v>
      </c>
      <c r="BA124" s="68" t="s">
        <v>544</v>
      </c>
      <c r="BB124" s="68" t="str">
        <f t="shared" si="30"/>
        <v>https://api.github.com/repos/sage-org/sage-engine</v>
      </c>
      <c r="BC124" s="59" t="e">
        <f t="shared" si="26"/>
        <v>#VALUE!</v>
      </c>
      <c r="BD124" s="69" t="str">
        <f t="shared" si="31"/>
        <v>No Git-Repo</v>
      </c>
      <c r="BE124" s="69"/>
      <c r="BF124" s="59" t="str">
        <f t="shared" si="27"/>
        <v>No Git-Repo</v>
      </c>
      <c r="BG124" s="59" t="str">
        <f t="shared" si="28"/>
        <v>No Git-Repo</v>
      </c>
      <c r="BH124" s="69" t="str">
        <f t="shared" si="29"/>
        <v>No Git-Repo</v>
      </c>
    </row>
    <row r="125" spans="1:67" s="59" customFormat="1">
      <c r="A125" s="59">
        <v>134</v>
      </c>
      <c r="B125" s="59" t="s">
        <v>545</v>
      </c>
      <c r="C125" s="59" t="s">
        <v>546</v>
      </c>
      <c r="D125" s="60"/>
      <c r="E125" s="61"/>
      <c r="F125" s="62"/>
      <c r="G125" s="63"/>
      <c r="H125" s="62"/>
      <c r="I125" s="62"/>
      <c r="J125" s="62"/>
      <c r="K125" s="61"/>
      <c r="L125" s="62"/>
      <c r="M125" s="62"/>
      <c r="N125" s="61"/>
      <c r="O125" s="62"/>
      <c r="P125" s="62"/>
      <c r="Q125" s="61"/>
      <c r="R125" s="62"/>
      <c r="S125" s="62"/>
      <c r="T125" s="62" t="s">
        <v>62</v>
      </c>
      <c r="U125" s="63"/>
      <c r="V125" s="62"/>
      <c r="W125" s="62"/>
      <c r="X125" s="62"/>
      <c r="Y125" s="61"/>
      <c r="Z125" s="62"/>
      <c r="AA125" s="62"/>
      <c r="AB125" s="61"/>
      <c r="AC125" s="62"/>
      <c r="AD125" s="62"/>
      <c r="AE125" s="62"/>
      <c r="AF125" s="62"/>
      <c r="AG125" s="62"/>
      <c r="AH125" s="64"/>
      <c r="AJ125" s="77"/>
      <c r="AL125" s="65"/>
      <c r="AM125" s="64"/>
      <c r="AN125" s="64"/>
      <c r="AQ125" s="65"/>
      <c r="AR125" s="59" t="s">
        <v>76</v>
      </c>
      <c r="AS125" s="66"/>
      <c r="AT125" s="66"/>
      <c r="AU125" s="66" t="s">
        <v>62</v>
      </c>
      <c r="AV125" s="67">
        <v>45320</v>
      </c>
      <c r="AY125" s="68" t="s">
        <v>547</v>
      </c>
      <c r="AZ125" s="59" t="s">
        <v>84</v>
      </c>
      <c r="BA125" s="72" t="s">
        <v>548</v>
      </c>
      <c r="BB125" s="68" t="str">
        <f t="shared" si="30"/>
        <v>https://api.github.com/repos/protegeproject/snap-sparql-query</v>
      </c>
      <c r="BC125" s="59" t="e">
        <f t="shared" si="26"/>
        <v>#VALUE!</v>
      </c>
      <c r="BD125" s="69" t="str">
        <f t="shared" si="31"/>
        <v>No Git-Repo</v>
      </c>
      <c r="BE125" s="69"/>
      <c r="BF125" s="59" t="str">
        <f t="shared" si="27"/>
        <v>No Git-Repo</v>
      </c>
      <c r="BG125" s="59" t="str">
        <f t="shared" si="28"/>
        <v>No Git-Repo</v>
      </c>
      <c r="BH125" s="69" t="str">
        <f t="shared" si="29"/>
        <v>No Git-Repo</v>
      </c>
    </row>
    <row r="126" spans="1:67" s="59" customFormat="1">
      <c r="A126" s="59">
        <v>135</v>
      </c>
      <c r="B126" s="59" t="s">
        <v>549</v>
      </c>
      <c r="C126" s="59" t="s">
        <v>550</v>
      </c>
      <c r="D126" s="60"/>
      <c r="E126" s="61"/>
      <c r="F126" s="62"/>
      <c r="G126" s="63"/>
      <c r="H126" s="62"/>
      <c r="I126" s="62"/>
      <c r="J126" s="62"/>
      <c r="K126" s="61"/>
      <c r="L126" s="62"/>
      <c r="M126" s="62"/>
      <c r="N126" s="61"/>
      <c r="O126" s="62"/>
      <c r="P126" s="62"/>
      <c r="Q126" s="61" t="s">
        <v>62</v>
      </c>
      <c r="R126" s="62"/>
      <c r="S126" s="62"/>
      <c r="T126" s="62"/>
      <c r="U126" s="63"/>
      <c r="V126" s="62"/>
      <c r="W126" s="62"/>
      <c r="X126" s="62"/>
      <c r="Y126" s="61"/>
      <c r="Z126" s="62"/>
      <c r="AA126" s="62"/>
      <c r="AB126" s="61"/>
      <c r="AC126" s="62"/>
      <c r="AD126" s="62"/>
      <c r="AE126" s="62"/>
      <c r="AF126" s="62"/>
      <c r="AG126" s="62"/>
      <c r="AH126" s="64"/>
      <c r="AJ126" s="77"/>
      <c r="AL126" s="65"/>
      <c r="AM126" s="64"/>
      <c r="AN126" s="64"/>
      <c r="AQ126" s="65"/>
      <c r="AR126" s="59" t="s">
        <v>76</v>
      </c>
      <c r="AS126" s="66"/>
      <c r="AT126" s="66"/>
      <c r="AU126" s="66" t="s">
        <v>62</v>
      </c>
      <c r="AV126" s="67">
        <v>45320</v>
      </c>
      <c r="AY126" s="68" t="s">
        <v>551</v>
      </c>
      <c r="AZ126" s="59" t="s">
        <v>84</v>
      </c>
      <c r="BB126" s="68" t="str">
        <f t="shared" si="30"/>
        <v>https://api.github.com/repos/anqit/spanqit</v>
      </c>
      <c r="BC126" s="59" t="e">
        <f t="shared" si="26"/>
        <v>#VALUE!</v>
      </c>
      <c r="BD126" s="69" t="str">
        <f t="shared" si="31"/>
        <v>No Git-Repo</v>
      </c>
      <c r="BE126" s="69"/>
      <c r="BF126" s="59" t="str">
        <f t="shared" si="27"/>
        <v>No Git-Repo</v>
      </c>
      <c r="BG126" s="59" t="str">
        <f t="shared" si="28"/>
        <v>No Git-Repo</v>
      </c>
      <c r="BH126" s="69" t="str">
        <f t="shared" si="29"/>
        <v>No Git-Repo</v>
      </c>
    </row>
    <row r="127" spans="1:67" s="59" customFormat="1">
      <c r="A127" s="59">
        <v>136</v>
      </c>
      <c r="B127" s="59" t="s">
        <v>552</v>
      </c>
      <c r="C127" s="59" t="s">
        <v>553</v>
      </c>
      <c r="D127" s="60"/>
      <c r="E127" s="61"/>
      <c r="F127" s="62"/>
      <c r="G127" s="63"/>
      <c r="H127" s="62"/>
      <c r="I127" s="62"/>
      <c r="J127" s="62"/>
      <c r="K127" s="61"/>
      <c r="L127" s="62"/>
      <c r="M127" s="62"/>
      <c r="N127" s="61"/>
      <c r="O127" s="62"/>
      <c r="P127" s="62"/>
      <c r="Q127" s="61"/>
      <c r="R127" s="62"/>
      <c r="S127" s="62"/>
      <c r="T127" s="62" t="s">
        <v>62</v>
      </c>
      <c r="U127" s="63"/>
      <c r="V127" s="62"/>
      <c r="W127" s="62"/>
      <c r="X127" s="62"/>
      <c r="Y127" s="61"/>
      <c r="Z127" s="62"/>
      <c r="AA127" s="62"/>
      <c r="AB127" s="61"/>
      <c r="AC127" s="62"/>
      <c r="AD127" s="62"/>
      <c r="AE127" s="62"/>
      <c r="AF127" s="62"/>
      <c r="AG127" s="62"/>
      <c r="AH127" s="64"/>
      <c r="AJ127" s="77"/>
      <c r="AL127" s="65"/>
      <c r="AM127" s="64"/>
      <c r="AN127" s="64"/>
      <c r="AQ127" s="65"/>
      <c r="AR127" s="59" t="s">
        <v>63</v>
      </c>
      <c r="AS127" s="66"/>
      <c r="AT127" s="66"/>
      <c r="AU127" s="66" t="s">
        <v>62</v>
      </c>
      <c r="AV127" s="67">
        <v>45320</v>
      </c>
      <c r="AY127" s="68" t="s">
        <v>554</v>
      </c>
      <c r="BA127" s="68" t="s">
        <v>555</v>
      </c>
      <c r="BB127" s="68" t="str">
        <f t="shared" si="30"/>
        <v>https://api.github.com/repos/sebferre/sparklis</v>
      </c>
      <c r="BC127" s="59" t="e">
        <f t="shared" si="26"/>
        <v>#VALUE!</v>
      </c>
      <c r="BD127" s="69" t="str">
        <f t="shared" si="31"/>
        <v>No Git-Repo</v>
      </c>
      <c r="BE127" s="69"/>
      <c r="BF127" s="59" t="str">
        <f t="shared" si="27"/>
        <v>No Git-Repo</v>
      </c>
      <c r="BG127" s="59" t="str">
        <f t="shared" si="28"/>
        <v>No Git-Repo</v>
      </c>
      <c r="BH127" s="69" t="str">
        <f t="shared" si="29"/>
        <v>No Git-Repo</v>
      </c>
    </row>
    <row r="128" spans="1:67" s="59" customFormat="1">
      <c r="A128" s="59">
        <v>137</v>
      </c>
      <c r="B128" s="59" t="s">
        <v>556</v>
      </c>
      <c r="D128" s="60"/>
      <c r="E128" s="61"/>
      <c r="F128" s="62"/>
      <c r="G128" s="63"/>
      <c r="H128" s="62"/>
      <c r="I128" s="62"/>
      <c r="J128" s="62"/>
      <c r="K128" s="61"/>
      <c r="L128" s="62"/>
      <c r="M128" s="62"/>
      <c r="N128" s="61"/>
      <c r="O128" s="62"/>
      <c r="P128" s="62"/>
      <c r="Q128" s="61"/>
      <c r="R128" s="62"/>
      <c r="S128" s="62"/>
      <c r="T128" s="62"/>
      <c r="U128" s="63" t="s">
        <v>62</v>
      </c>
      <c r="V128" s="62"/>
      <c r="W128" s="62"/>
      <c r="X128" s="62"/>
      <c r="Y128" s="61" t="s">
        <v>62</v>
      </c>
      <c r="Z128" s="62"/>
      <c r="AA128" s="62"/>
      <c r="AB128" s="61"/>
      <c r="AC128" s="62"/>
      <c r="AD128" s="62"/>
      <c r="AE128" s="62"/>
      <c r="AF128" s="62"/>
      <c r="AG128" s="62"/>
      <c r="AH128" s="64"/>
      <c r="AJ128" s="77"/>
      <c r="AL128" s="65"/>
      <c r="AM128" s="64"/>
      <c r="AN128" s="64"/>
      <c r="AQ128" s="65"/>
      <c r="AR128" s="59" t="s">
        <v>76</v>
      </c>
      <c r="AS128" s="66"/>
      <c r="AT128" s="66"/>
      <c r="AU128" s="66" t="s">
        <v>62</v>
      </c>
      <c r="AV128" s="67">
        <v>45320</v>
      </c>
      <c r="AY128" s="68" t="s">
        <v>557</v>
      </c>
      <c r="AZ128" s="59" t="s">
        <v>558</v>
      </c>
      <c r="BB128" s="68" t="str">
        <f t="shared" si="30"/>
        <v>https://api.github.com/repos/DataFabricRus/datastudio-sparql-connector</v>
      </c>
      <c r="BC128" s="59" t="e">
        <f t="shared" si="26"/>
        <v>#VALUE!</v>
      </c>
      <c r="BD128" s="69" t="str">
        <f t="shared" si="31"/>
        <v>No Git-Repo</v>
      </c>
      <c r="BE128" s="69"/>
      <c r="BF128" s="59" t="str">
        <f t="shared" si="27"/>
        <v>No Git-Repo</v>
      </c>
      <c r="BG128" s="59" t="str">
        <f t="shared" si="28"/>
        <v>No Git-Repo</v>
      </c>
      <c r="BH128" s="69" t="str">
        <f t="shared" si="29"/>
        <v>No Git-Repo</v>
      </c>
    </row>
    <row r="129" spans="1:67" s="59" customFormat="1">
      <c r="A129" s="59">
        <v>138</v>
      </c>
      <c r="B129" s="59" t="s">
        <v>559</v>
      </c>
      <c r="C129" s="59" t="s">
        <v>560</v>
      </c>
      <c r="D129" s="60"/>
      <c r="E129" s="61"/>
      <c r="F129" s="62"/>
      <c r="G129" s="63"/>
      <c r="H129" s="62"/>
      <c r="I129" s="62"/>
      <c r="J129" s="62"/>
      <c r="K129" s="61"/>
      <c r="L129" s="62"/>
      <c r="M129" s="62"/>
      <c r="N129" s="61"/>
      <c r="O129" s="62"/>
      <c r="P129" s="62"/>
      <c r="Q129" s="61"/>
      <c r="R129" s="62"/>
      <c r="S129" s="62"/>
      <c r="T129" s="62" t="s">
        <v>62</v>
      </c>
      <c r="U129" s="63"/>
      <c r="V129" s="62"/>
      <c r="W129" s="62"/>
      <c r="X129" s="62"/>
      <c r="Y129" s="61"/>
      <c r="Z129" s="62"/>
      <c r="AA129" s="62"/>
      <c r="AB129" s="61"/>
      <c r="AC129" s="62"/>
      <c r="AD129" s="62"/>
      <c r="AE129" s="62"/>
      <c r="AF129" s="62"/>
      <c r="AG129" s="62"/>
      <c r="AH129" s="64"/>
      <c r="AJ129" s="77"/>
      <c r="AL129" s="65"/>
      <c r="AM129" s="64"/>
      <c r="AN129" s="64"/>
      <c r="AQ129" s="65"/>
      <c r="AR129" s="59" t="s">
        <v>76</v>
      </c>
      <c r="AS129" s="66"/>
      <c r="AT129" s="66"/>
      <c r="AU129" s="66" t="s">
        <v>62</v>
      </c>
      <c r="AV129" s="67">
        <v>45320</v>
      </c>
      <c r="AY129" s="68" t="s">
        <v>561</v>
      </c>
      <c r="AZ129" s="59" t="s">
        <v>84</v>
      </c>
      <c r="BB129" s="68" t="str">
        <f t="shared" si="30"/>
        <v>https://api.github.com/repos/tenforce/SPARQL-parser</v>
      </c>
      <c r="BC129" s="59" t="e">
        <f t="shared" si="26"/>
        <v>#VALUE!</v>
      </c>
      <c r="BD129" s="69" t="str">
        <f t="shared" si="31"/>
        <v>No Git-Repo</v>
      </c>
      <c r="BE129" s="69"/>
      <c r="BF129" s="59" t="str">
        <f t="shared" si="27"/>
        <v>No Git-Repo</v>
      </c>
      <c r="BG129" s="59" t="str">
        <f t="shared" si="28"/>
        <v>No Git-Repo</v>
      </c>
      <c r="BH129" s="69" t="str">
        <f t="shared" si="29"/>
        <v>No Git-Repo</v>
      </c>
    </row>
    <row r="130" spans="1:67" s="59" customFormat="1">
      <c r="A130" s="59">
        <v>139</v>
      </c>
      <c r="B130" s="59" t="s">
        <v>562</v>
      </c>
      <c r="C130" s="59" t="s">
        <v>563</v>
      </c>
      <c r="D130" s="60"/>
      <c r="E130" s="61"/>
      <c r="F130" s="62"/>
      <c r="G130" s="63"/>
      <c r="H130" s="62"/>
      <c r="I130" s="62"/>
      <c r="J130" s="62"/>
      <c r="K130" s="61"/>
      <c r="L130" s="62"/>
      <c r="M130" s="62"/>
      <c r="N130" s="61"/>
      <c r="O130" s="62"/>
      <c r="P130" s="62"/>
      <c r="Q130" s="61"/>
      <c r="R130" s="62"/>
      <c r="S130" s="62"/>
      <c r="T130" s="62"/>
      <c r="U130" s="84" t="s">
        <v>195</v>
      </c>
      <c r="V130" s="62"/>
      <c r="W130" s="62"/>
      <c r="X130" s="62"/>
      <c r="Y130" s="61"/>
      <c r="Z130" s="62"/>
      <c r="AA130" s="62"/>
      <c r="AB130" s="61"/>
      <c r="AC130" s="62"/>
      <c r="AD130" s="62"/>
      <c r="AE130" s="62"/>
      <c r="AF130" s="62"/>
      <c r="AG130" s="62"/>
      <c r="AH130" s="64"/>
      <c r="AJ130" s="77"/>
      <c r="AL130" s="65"/>
      <c r="AM130" s="64"/>
      <c r="AN130" s="64"/>
      <c r="AQ130" s="65"/>
      <c r="AR130" s="59" t="s">
        <v>76</v>
      </c>
      <c r="AS130" s="66"/>
      <c r="AT130" s="66"/>
      <c r="AU130" s="66" t="s">
        <v>62</v>
      </c>
      <c r="AV130" s="67">
        <v>45320</v>
      </c>
      <c r="AY130" s="68" t="s">
        <v>564</v>
      </c>
      <c r="AZ130" s="59" t="s">
        <v>84</v>
      </c>
      <c r="BB130" s="68" t="str">
        <f t="shared" si="30"/>
        <v>https://api.github.com/repos/AKSW/SPARQL2NL</v>
      </c>
      <c r="BC130" s="59" t="e">
        <f t="shared" si="26"/>
        <v>#VALUE!</v>
      </c>
      <c r="BD130" s="69" t="str">
        <f t="shared" si="31"/>
        <v>No Git-Repo</v>
      </c>
      <c r="BE130" s="69"/>
      <c r="BF130" s="59" t="str">
        <f t="shared" si="27"/>
        <v>No Git-Repo</v>
      </c>
      <c r="BG130" s="59" t="str">
        <f t="shared" si="28"/>
        <v>No Git-Repo</v>
      </c>
      <c r="BH130" s="69" t="str">
        <f t="shared" si="29"/>
        <v>No Git-Repo</v>
      </c>
    </row>
    <row r="131" spans="1:67" s="70" customFormat="1">
      <c r="A131" s="59">
        <v>140</v>
      </c>
      <c r="B131" s="59" t="s">
        <v>565</v>
      </c>
      <c r="C131" s="59" t="s">
        <v>566</v>
      </c>
      <c r="D131" s="60"/>
      <c r="E131" s="61"/>
      <c r="F131" s="62"/>
      <c r="G131" s="63"/>
      <c r="H131" s="62"/>
      <c r="I131" s="62"/>
      <c r="J131" s="62"/>
      <c r="K131" s="61"/>
      <c r="L131" s="62"/>
      <c r="M131" s="62"/>
      <c r="N131" s="61" t="s">
        <v>62</v>
      </c>
      <c r="O131" s="62"/>
      <c r="P131" s="62"/>
      <c r="Q131" s="61" t="s">
        <v>62</v>
      </c>
      <c r="R131" s="62"/>
      <c r="S131" s="62"/>
      <c r="T131" s="62"/>
      <c r="U131" s="63"/>
      <c r="V131" s="62"/>
      <c r="W131" s="62"/>
      <c r="X131" s="62"/>
      <c r="Y131" s="61"/>
      <c r="Z131" s="62"/>
      <c r="AA131" s="62"/>
      <c r="AB131" s="61"/>
      <c r="AC131" s="62"/>
      <c r="AD131" s="62"/>
      <c r="AE131" s="62"/>
      <c r="AF131" s="62"/>
      <c r="AG131" s="62"/>
      <c r="AH131" s="64"/>
      <c r="AI131" s="59"/>
      <c r="AJ131" s="77"/>
      <c r="AK131" s="59"/>
      <c r="AL131" s="65"/>
      <c r="AM131" s="64"/>
      <c r="AN131" s="64"/>
      <c r="AO131" s="59"/>
      <c r="AP131" s="59"/>
      <c r="AQ131" s="65"/>
      <c r="AR131" s="59" t="s">
        <v>63</v>
      </c>
      <c r="AS131" s="66"/>
      <c r="AT131" s="66"/>
      <c r="AU131" s="66" t="s">
        <v>62</v>
      </c>
      <c r="AV131" s="67">
        <v>45320</v>
      </c>
      <c r="AW131" s="59"/>
      <c r="AX131" s="59"/>
      <c r="AY131" s="68" t="s">
        <v>567</v>
      </c>
      <c r="AZ131" s="59"/>
      <c r="BA131" s="59"/>
      <c r="BB131" s="68" t="str">
        <f t="shared" si="30"/>
        <v>https://api.github.com/repos/AKSW/SparqlAnalytics</v>
      </c>
      <c r="BC131" s="59" t="e">
        <f t="shared" si="26"/>
        <v>#VALUE!</v>
      </c>
      <c r="BD131" s="69" t="str">
        <f t="shared" si="31"/>
        <v>No Git-Repo</v>
      </c>
      <c r="BE131" s="69"/>
      <c r="BF131" s="59" t="str">
        <f t="shared" si="27"/>
        <v>No Git-Repo</v>
      </c>
      <c r="BG131" s="59" t="str">
        <f t="shared" si="28"/>
        <v>No Git-Repo</v>
      </c>
      <c r="BH131" s="69" t="str">
        <f t="shared" si="29"/>
        <v>No Git-Repo</v>
      </c>
      <c r="BI131" s="59"/>
      <c r="BJ131" s="59"/>
      <c r="BK131" s="59"/>
      <c r="BL131" s="59"/>
      <c r="BM131" s="59"/>
      <c r="BN131" s="59"/>
      <c r="BO131" s="59"/>
    </row>
    <row r="132" spans="1:67" s="59" customFormat="1">
      <c r="A132" s="59">
        <v>141</v>
      </c>
      <c r="B132" s="59" t="s">
        <v>568</v>
      </c>
      <c r="C132" s="59" t="s">
        <v>569</v>
      </c>
      <c r="D132" s="60"/>
      <c r="E132" s="61"/>
      <c r="F132" s="62"/>
      <c r="G132" s="63"/>
      <c r="H132" s="62"/>
      <c r="I132" s="62"/>
      <c r="J132" s="62"/>
      <c r="K132" s="61"/>
      <c r="L132" s="62"/>
      <c r="M132" s="62"/>
      <c r="N132" s="61"/>
      <c r="O132" s="62"/>
      <c r="P132" s="62"/>
      <c r="Q132" s="61"/>
      <c r="R132" s="62"/>
      <c r="S132" s="62"/>
      <c r="T132" s="62" t="s">
        <v>62</v>
      </c>
      <c r="U132" s="63"/>
      <c r="V132" s="62"/>
      <c r="W132" s="62"/>
      <c r="X132" s="62"/>
      <c r="Y132" s="61"/>
      <c r="Z132" s="62"/>
      <c r="AA132" s="62"/>
      <c r="AB132" s="61"/>
      <c r="AC132" s="62"/>
      <c r="AD132" s="62"/>
      <c r="AE132" s="62"/>
      <c r="AF132" s="62"/>
      <c r="AG132" s="62"/>
      <c r="AH132" s="64"/>
      <c r="AJ132" s="77"/>
      <c r="AL132" s="65"/>
      <c r="AM132" s="64"/>
      <c r="AN132" s="64"/>
      <c r="AQ132" s="65"/>
      <c r="AR132" s="59" t="s">
        <v>63</v>
      </c>
      <c r="AS132" s="66"/>
      <c r="AT132" s="66"/>
      <c r="AU132" s="66" t="s">
        <v>62</v>
      </c>
      <c r="AV132" s="67">
        <v>45320</v>
      </c>
      <c r="AW132" s="68" t="s">
        <v>570</v>
      </c>
      <c r="AY132" s="68" t="s">
        <v>571</v>
      </c>
      <c r="BA132" s="68" t="s">
        <v>572</v>
      </c>
      <c r="BB132" s="68" t="str">
        <f t="shared" si="30"/>
        <v>https://api.github.com/repos/miguel76/SparqlBlocks</v>
      </c>
      <c r="BC132" s="59" t="e">
        <f t="shared" si="26"/>
        <v>#VALUE!</v>
      </c>
      <c r="BD132" s="69" t="str">
        <f t="shared" si="31"/>
        <v>No Git-Repo</v>
      </c>
      <c r="BE132" s="69"/>
      <c r="BF132" s="59" t="str">
        <f t="shared" si="27"/>
        <v>No Git-Repo</v>
      </c>
      <c r="BG132" s="59" t="str">
        <f t="shared" si="28"/>
        <v>No Git-Repo</v>
      </c>
      <c r="BH132" s="69" t="str">
        <f t="shared" si="29"/>
        <v>No Git-Repo</v>
      </c>
    </row>
    <row r="133" spans="1:67" s="59" customFormat="1">
      <c r="A133" s="59">
        <v>142</v>
      </c>
      <c r="B133" s="59" t="s">
        <v>573</v>
      </c>
      <c r="C133" s="59" t="s">
        <v>574</v>
      </c>
      <c r="D133" s="60"/>
      <c r="E133" s="61"/>
      <c r="F133" s="62"/>
      <c r="G133" s="63"/>
      <c r="H133" s="62"/>
      <c r="I133" s="62"/>
      <c r="J133" s="62"/>
      <c r="K133" s="61"/>
      <c r="L133" s="62"/>
      <c r="M133" s="62"/>
      <c r="N133" s="61"/>
      <c r="O133" s="62"/>
      <c r="P133" s="62"/>
      <c r="Q133" s="61"/>
      <c r="R133" s="62" t="s">
        <v>62</v>
      </c>
      <c r="S133" s="62"/>
      <c r="T133" s="62"/>
      <c r="U133" s="63"/>
      <c r="V133" s="62"/>
      <c r="W133" s="62"/>
      <c r="X133" s="62"/>
      <c r="Y133" s="61"/>
      <c r="Z133" s="62"/>
      <c r="AA133" s="62"/>
      <c r="AB133" s="61"/>
      <c r="AC133" s="62"/>
      <c r="AD133" s="62"/>
      <c r="AE133" s="62"/>
      <c r="AF133" s="62"/>
      <c r="AG133" s="62"/>
      <c r="AH133" s="64"/>
      <c r="AJ133" s="77"/>
      <c r="AL133" s="65"/>
      <c r="AM133" s="64"/>
      <c r="AN133" s="64"/>
      <c r="AQ133" s="65"/>
      <c r="AR133" s="59" t="s">
        <v>72</v>
      </c>
      <c r="AS133" s="66"/>
      <c r="AT133" s="66"/>
      <c r="AU133" s="66" t="s">
        <v>62</v>
      </c>
      <c r="AV133" s="67">
        <v>45320</v>
      </c>
      <c r="AY133" s="68" t="s">
        <v>575</v>
      </c>
      <c r="BB133" s="68" t="str">
        <f t="shared" si="30"/>
        <v>https://api.github.com/repos/lambdamusic/Sparql-cli</v>
      </c>
      <c r="BC133" s="59" t="e">
        <f t="shared" si="26"/>
        <v>#VALUE!</v>
      </c>
      <c r="BD133" s="69" t="str">
        <f t="shared" si="31"/>
        <v>No Git-Repo</v>
      </c>
      <c r="BE133" s="69"/>
      <c r="BF133" s="59" t="str">
        <f t="shared" si="27"/>
        <v>No Git-Repo</v>
      </c>
      <c r="BG133" s="59" t="str">
        <f t="shared" si="28"/>
        <v>No Git-Repo</v>
      </c>
      <c r="BH133" s="69" t="str">
        <f t="shared" si="29"/>
        <v>No Git-Repo</v>
      </c>
    </row>
    <row r="134" spans="1:67" s="59" customFormat="1">
      <c r="A134" s="59">
        <v>143</v>
      </c>
      <c r="B134" s="59" t="s">
        <v>576</v>
      </c>
      <c r="C134" s="59" t="s">
        <v>577</v>
      </c>
      <c r="D134" s="60"/>
      <c r="E134" s="61"/>
      <c r="F134" s="62"/>
      <c r="G134" s="63"/>
      <c r="H134" s="62"/>
      <c r="I134" s="62"/>
      <c r="J134" s="62"/>
      <c r="K134" s="61"/>
      <c r="L134" s="62"/>
      <c r="M134" s="62"/>
      <c r="N134" s="61"/>
      <c r="O134" s="62"/>
      <c r="P134" s="62"/>
      <c r="Q134" s="61" t="s">
        <v>62</v>
      </c>
      <c r="R134" s="62"/>
      <c r="S134" s="62"/>
      <c r="T134" s="62"/>
      <c r="U134" s="63"/>
      <c r="V134" s="62"/>
      <c r="W134" s="62"/>
      <c r="X134" s="62"/>
      <c r="Y134" s="61"/>
      <c r="Z134" s="62"/>
      <c r="AA134" s="62"/>
      <c r="AB134" s="61"/>
      <c r="AC134" s="62"/>
      <c r="AD134" s="62"/>
      <c r="AE134" s="62"/>
      <c r="AF134" s="62"/>
      <c r="AG134" s="62"/>
      <c r="AH134" s="64"/>
      <c r="AJ134" s="77"/>
      <c r="AL134" s="65"/>
      <c r="AM134" s="64"/>
      <c r="AN134" s="64"/>
      <c r="AQ134" s="65"/>
      <c r="AR134" s="59" t="s">
        <v>63</v>
      </c>
      <c r="AS134" s="66"/>
      <c r="AT134" s="66"/>
      <c r="AU134" s="66" t="s">
        <v>62</v>
      </c>
      <c r="AV134" s="67">
        <v>45320</v>
      </c>
      <c r="AY134" s="68" t="s">
        <v>578</v>
      </c>
      <c r="BB134" s="68" t="str">
        <f t="shared" si="30"/>
        <v>https://api.github.com/repos/sindice/sparqled</v>
      </c>
      <c r="BC134" s="59" t="e">
        <f t="shared" si="26"/>
        <v>#VALUE!</v>
      </c>
      <c r="BD134" s="69" t="str">
        <f t="shared" si="31"/>
        <v>No Git-Repo</v>
      </c>
      <c r="BE134" s="69"/>
      <c r="BF134" s="59" t="str">
        <f t="shared" si="27"/>
        <v>No Git-Repo</v>
      </c>
      <c r="BG134" s="59" t="str">
        <f t="shared" si="28"/>
        <v>No Git-Repo</v>
      </c>
      <c r="BH134" s="69" t="str">
        <f t="shared" si="29"/>
        <v>No Git-Repo</v>
      </c>
    </row>
    <row r="135" spans="1:67" s="59" customFormat="1">
      <c r="A135" s="59">
        <v>144</v>
      </c>
      <c r="B135" s="59" t="s">
        <v>579</v>
      </c>
      <c r="C135" s="59" t="s">
        <v>580</v>
      </c>
      <c r="D135" s="60"/>
      <c r="E135" s="61"/>
      <c r="F135" s="62"/>
      <c r="G135" s="63"/>
      <c r="H135" s="62"/>
      <c r="I135" s="62"/>
      <c r="J135" s="62"/>
      <c r="K135" s="61"/>
      <c r="L135" s="62"/>
      <c r="M135" s="62"/>
      <c r="N135" s="61"/>
      <c r="O135" s="62"/>
      <c r="P135" s="62"/>
      <c r="Q135" s="61" t="s">
        <v>62</v>
      </c>
      <c r="R135" s="62"/>
      <c r="S135" s="62"/>
      <c r="T135" s="62"/>
      <c r="U135" s="63"/>
      <c r="V135" s="62"/>
      <c r="W135" s="62"/>
      <c r="X135" s="62"/>
      <c r="Y135" s="61"/>
      <c r="Z135" s="62"/>
      <c r="AA135" s="62"/>
      <c r="AB135" s="61"/>
      <c r="AC135" s="62"/>
      <c r="AD135" s="62"/>
      <c r="AE135" s="62"/>
      <c r="AF135" s="62"/>
      <c r="AG135" s="62"/>
      <c r="AH135" s="64" t="s">
        <v>62</v>
      </c>
      <c r="AJ135" s="77"/>
      <c r="AL135" s="65"/>
      <c r="AM135" s="64"/>
      <c r="AN135" s="64"/>
      <c r="AQ135" s="65"/>
      <c r="AR135" s="59" t="s">
        <v>72</v>
      </c>
      <c r="AS135" s="66"/>
      <c r="AT135" s="66"/>
      <c r="AU135" s="66" t="s">
        <v>62</v>
      </c>
      <c r="AV135" s="67">
        <v>45320</v>
      </c>
      <c r="AW135" s="68" t="s">
        <v>581</v>
      </c>
      <c r="AY135" s="68" t="s">
        <v>582</v>
      </c>
      <c r="BB135" s="68" t="str">
        <f t="shared" si="30"/>
        <v>https://api.github.com/repos/cmungall/sparqlprog</v>
      </c>
      <c r="BC135" s="59" t="e">
        <f t="shared" si="26"/>
        <v>#VALUE!</v>
      </c>
      <c r="BD135" s="69" t="str">
        <f t="shared" si="31"/>
        <v>No Git-Repo</v>
      </c>
      <c r="BE135" s="69"/>
      <c r="BF135" s="59" t="str">
        <f t="shared" si="27"/>
        <v>No Git-Repo</v>
      </c>
      <c r="BG135" s="59" t="str">
        <f t="shared" si="28"/>
        <v>No Git-Repo</v>
      </c>
      <c r="BH135" s="69" t="str">
        <f t="shared" si="29"/>
        <v>No Git-Repo</v>
      </c>
    </row>
    <row r="136" spans="1:67" s="59" customFormat="1">
      <c r="A136" s="59">
        <v>145</v>
      </c>
      <c r="B136" s="59" t="s">
        <v>583</v>
      </c>
      <c r="C136" s="59" t="s">
        <v>584</v>
      </c>
      <c r="D136" s="60"/>
      <c r="E136" s="61"/>
      <c r="F136" s="62"/>
      <c r="G136" s="63"/>
      <c r="H136" s="62"/>
      <c r="I136" s="62"/>
      <c r="J136" s="62"/>
      <c r="K136" s="61"/>
      <c r="L136" s="62"/>
      <c r="M136" s="62"/>
      <c r="N136" s="61"/>
      <c r="O136" s="62"/>
      <c r="P136" s="62"/>
      <c r="Q136" s="61" t="s">
        <v>62</v>
      </c>
      <c r="R136" s="62"/>
      <c r="S136" s="62"/>
      <c r="T136" s="62"/>
      <c r="U136" s="63"/>
      <c r="V136" s="62"/>
      <c r="W136" s="62"/>
      <c r="X136" s="62"/>
      <c r="Y136" s="61"/>
      <c r="Z136" s="62"/>
      <c r="AA136" s="62"/>
      <c r="AB136" s="61"/>
      <c r="AC136" s="62"/>
      <c r="AD136" s="62"/>
      <c r="AE136" s="62"/>
      <c r="AF136" s="62"/>
      <c r="AG136" s="62"/>
      <c r="AH136" s="64"/>
      <c r="AJ136" s="77"/>
      <c r="AL136" s="65"/>
      <c r="AM136" s="64"/>
      <c r="AN136" s="64"/>
      <c r="AQ136" s="65"/>
      <c r="AR136" s="59" t="s">
        <v>72</v>
      </c>
      <c r="AS136" s="66"/>
      <c r="AT136" s="66"/>
      <c r="AU136" s="66" t="s">
        <v>62</v>
      </c>
      <c r="AV136" s="67">
        <v>45320</v>
      </c>
      <c r="AY136" s="68" t="s">
        <v>585</v>
      </c>
      <c r="BB136" s="68" t="str">
        <f t="shared" si="30"/>
        <v>https://api.github.com/repos/clarkparsia/sparql-proxy</v>
      </c>
      <c r="BC136" s="59" t="e">
        <f t="shared" si="26"/>
        <v>#VALUE!</v>
      </c>
      <c r="BD136" s="69" t="str">
        <f t="shared" si="31"/>
        <v>No Git-Repo</v>
      </c>
      <c r="BE136" s="69"/>
      <c r="BF136" s="59" t="str">
        <f t="shared" si="27"/>
        <v>No Git-Repo</v>
      </c>
      <c r="BG136" s="59" t="str">
        <f t="shared" si="28"/>
        <v>No Git-Repo</v>
      </c>
      <c r="BH136" s="69" t="str">
        <f t="shared" si="29"/>
        <v>No Git-Repo</v>
      </c>
    </row>
    <row r="137" spans="1:67" s="59" customFormat="1">
      <c r="A137" s="59">
        <v>146</v>
      </c>
      <c r="B137" s="59" t="s">
        <v>586</v>
      </c>
      <c r="C137" s="59" t="s">
        <v>587</v>
      </c>
      <c r="D137" s="60"/>
      <c r="E137" s="61"/>
      <c r="F137" s="62"/>
      <c r="G137" s="63"/>
      <c r="H137" s="62"/>
      <c r="I137" s="62"/>
      <c r="J137" s="62"/>
      <c r="K137" s="61"/>
      <c r="L137" s="62"/>
      <c r="M137" s="62"/>
      <c r="N137" s="61"/>
      <c r="O137" s="62"/>
      <c r="P137" s="62"/>
      <c r="Q137" s="61"/>
      <c r="R137" s="62"/>
      <c r="S137" s="62"/>
      <c r="T137" s="62" t="s">
        <v>62</v>
      </c>
      <c r="U137" s="63" t="s">
        <v>62</v>
      </c>
      <c r="V137" s="62"/>
      <c r="W137" s="62"/>
      <c r="X137" s="62"/>
      <c r="Y137" s="61"/>
      <c r="Z137" s="62"/>
      <c r="AA137" s="62"/>
      <c r="AB137" s="61"/>
      <c r="AC137" s="62"/>
      <c r="AD137" s="62"/>
      <c r="AE137" s="62"/>
      <c r="AF137" s="62"/>
      <c r="AG137" s="62"/>
      <c r="AH137" s="64"/>
      <c r="AJ137" s="77"/>
      <c r="AL137" s="65"/>
      <c r="AM137" s="64"/>
      <c r="AN137" s="64"/>
      <c r="AQ137" s="65"/>
      <c r="AR137" s="59" t="s">
        <v>63</v>
      </c>
      <c r="AS137" s="66"/>
      <c r="AT137" s="66"/>
      <c r="AU137" s="66" t="s">
        <v>62</v>
      </c>
      <c r="AV137" s="67">
        <v>45320</v>
      </c>
      <c r="AW137" s="68" t="s">
        <v>588</v>
      </c>
      <c r="AY137" s="68" t="s">
        <v>589</v>
      </c>
      <c r="BB137" s="68" t="str">
        <f t="shared" si="30"/>
        <v>https://api.github.com/repos/tkurz/squebi</v>
      </c>
      <c r="BC137" s="59" t="e">
        <f t="shared" si="26"/>
        <v>#VALUE!</v>
      </c>
      <c r="BD137" s="69" t="str">
        <f t="shared" si="31"/>
        <v>No Git-Repo</v>
      </c>
      <c r="BE137" s="69"/>
      <c r="BF137" s="59" t="str">
        <f t="shared" si="27"/>
        <v>No Git-Repo</v>
      </c>
      <c r="BG137" s="59" t="str">
        <f t="shared" si="28"/>
        <v>No Git-Repo</v>
      </c>
      <c r="BH137" s="69" t="str">
        <f t="shared" si="29"/>
        <v>No Git-Repo</v>
      </c>
    </row>
    <row r="138" spans="1:67" s="59" customFormat="1">
      <c r="A138" s="59">
        <v>147</v>
      </c>
      <c r="B138" s="59" t="s">
        <v>590</v>
      </c>
      <c r="C138" s="59" t="s">
        <v>591</v>
      </c>
      <c r="D138" s="60"/>
      <c r="E138" s="61"/>
      <c r="F138" s="62"/>
      <c r="G138" s="63"/>
      <c r="H138" s="62"/>
      <c r="I138" s="62"/>
      <c r="J138" s="62"/>
      <c r="K138" s="61"/>
      <c r="L138" s="62"/>
      <c r="M138" s="62"/>
      <c r="N138" s="61"/>
      <c r="O138" s="62"/>
      <c r="P138" s="62"/>
      <c r="Q138" s="61"/>
      <c r="R138" s="62"/>
      <c r="S138" s="62"/>
      <c r="T138" s="62" t="s">
        <v>62</v>
      </c>
      <c r="U138" s="63"/>
      <c r="V138" s="62"/>
      <c r="W138" s="62"/>
      <c r="X138" s="62"/>
      <c r="Y138" s="61"/>
      <c r="Z138" s="62"/>
      <c r="AA138" s="62"/>
      <c r="AB138" s="61"/>
      <c r="AC138" s="62"/>
      <c r="AD138" s="62"/>
      <c r="AE138" s="62"/>
      <c r="AF138" s="62"/>
      <c r="AG138" s="62"/>
      <c r="AH138" s="64"/>
      <c r="AJ138" s="77"/>
      <c r="AL138" s="65"/>
      <c r="AM138" s="64"/>
      <c r="AN138" s="64"/>
      <c r="AQ138" s="65"/>
      <c r="AR138" s="59" t="s">
        <v>63</v>
      </c>
      <c r="AS138" s="66"/>
      <c r="AT138" s="66"/>
      <c r="AU138" s="66" t="s">
        <v>62</v>
      </c>
      <c r="AV138" s="67">
        <v>45320</v>
      </c>
      <c r="AW138" s="68" t="s">
        <v>592</v>
      </c>
      <c r="AY138" s="68" t="s">
        <v>593</v>
      </c>
      <c r="BB138" s="68" t="str">
        <f t="shared" si="30"/>
        <v>https://api.github.com/repos/jiemakel/visu</v>
      </c>
      <c r="BC138" s="59" t="e">
        <f t="shared" si="26"/>
        <v>#VALUE!</v>
      </c>
      <c r="BD138" s="69" t="str">
        <f t="shared" si="31"/>
        <v>No Git-Repo</v>
      </c>
      <c r="BE138" s="69"/>
      <c r="BF138" s="59" t="str">
        <f t="shared" si="27"/>
        <v>No Git-Repo</v>
      </c>
      <c r="BG138" s="59" t="str">
        <f t="shared" si="28"/>
        <v>No Git-Repo</v>
      </c>
      <c r="BH138" s="69" t="str">
        <f t="shared" si="29"/>
        <v>No Git-Repo</v>
      </c>
    </row>
    <row r="139" spans="1:67" s="59" customFormat="1">
      <c r="A139" s="59">
        <v>148</v>
      </c>
      <c r="B139" s="59" t="s">
        <v>594</v>
      </c>
      <c r="C139" s="59" t="s">
        <v>595</v>
      </c>
      <c r="D139" s="60"/>
      <c r="E139" s="61"/>
      <c r="F139" s="62"/>
      <c r="G139" s="63"/>
      <c r="H139" s="62"/>
      <c r="I139" s="62"/>
      <c r="J139" s="62"/>
      <c r="K139" s="61"/>
      <c r="L139" s="62"/>
      <c r="M139" s="62"/>
      <c r="N139" s="61"/>
      <c r="O139" s="62"/>
      <c r="P139" s="62"/>
      <c r="Q139" s="61"/>
      <c r="R139" s="62"/>
      <c r="S139" s="62"/>
      <c r="T139" s="62" t="s">
        <v>62</v>
      </c>
      <c r="U139" s="63" t="s">
        <v>62</v>
      </c>
      <c r="V139" s="62"/>
      <c r="W139" s="62"/>
      <c r="X139" s="62"/>
      <c r="Y139" s="61"/>
      <c r="Z139" s="62"/>
      <c r="AA139" s="62"/>
      <c r="AB139" s="61"/>
      <c r="AC139" s="62"/>
      <c r="AD139" s="62"/>
      <c r="AE139" s="62"/>
      <c r="AF139" s="62"/>
      <c r="AG139" s="62"/>
      <c r="AH139" s="64"/>
      <c r="AJ139" s="77"/>
      <c r="AL139" s="65"/>
      <c r="AM139" s="64"/>
      <c r="AN139" s="64"/>
      <c r="AQ139" s="65"/>
      <c r="AR139" s="59" t="s">
        <v>76</v>
      </c>
      <c r="AS139" s="66"/>
      <c r="AT139" s="66"/>
      <c r="AU139" s="66" t="s">
        <v>62</v>
      </c>
      <c r="AV139" s="67">
        <v>45320</v>
      </c>
      <c r="AW139" s="68" t="s">
        <v>596</v>
      </c>
      <c r="AY139" s="68" t="s">
        <v>597</v>
      </c>
      <c r="AZ139" s="59" t="s">
        <v>202</v>
      </c>
      <c r="BB139" s="68" t="str">
        <f t="shared" si="30"/>
        <v>https://api.github.com/repos/TriplyDB/Yasgui</v>
      </c>
      <c r="BC139" s="59" t="e">
        <f t="shared" si="26"/>
        <v>#VALUE!</v>
      </c>
      <c r="BD139" s="69" t="str">
        <f t="shared" si="31"/>
        <v>No Git-Repo</v>
      </c>
      <c r="BE139" s="69"/>
      <c r="BF139" s="59" t="str">
        <f t="shared" si="27"/>
        <v>No Git-Repo</v>
      </c>
      <c r="BG139" s="59" t="str">
        <f t="shared" si="28"/>
        <v>No Git-Repo</v>
      </c>
      <c r="BH139" s="69" t="str">
        <f t="shared" si="29"/>
        <v>No Git-Repo</v>
      </c>
    </row>
    <row r="140" spans="1:67" s="59" customFormat="1">
      <c r="A140" s="59">
        <v>149</v>
      </c>
      <c r="B140" s="59" t="s">
        <v>598</v>
      </c>
      <c r="C140" s="59" t="s">
        <v>599</v>
      </c>
      <c r="D140" s="60"/>
      <c r="E140" s="61"/>
      <c r="F140" s="62"/>
      <c r="G140" s="63"/>
      <c r="H140" s="62"/>
      <c r="I140" s="62"/>
      <c r="J140" s="62"/>
      <c r="K140" s="61"/>
      <c r="L140" s="62" t="s">
        <v>62</v>
      </c>
      <c r="M140" s="62"/>
      <c r="N140" s="61"/>
      <c r="O140" s="62"/>
      <c r="P140" s="62" t="s">
        <v>62</v>
      </c>
      <c r="Q140" s="61"/>
      <c r="R140" s="62"/>
      <c r="S140" s="62"/>
      <c r="T140" s="62"/>
      <c r="U140" s="63"/>
      <c r="V140" s="62"/>
      <c r="W140" s="62"/>
      <c r="X140" s="62"/>
      <c r="Y140" s="61"/>
      <c r="Z140" s="62"/>
      <c r="AA140" s="62"/>
      <c r="AB140" s="61"/>
      <c r="AC140" s="62"/>
      <c r="AD140" s="62"/>
      <c r="AE140" s="62"/>
      <c r="AF140" s="62"/>
      <c r="AG140" s="62"/>
      <c r="AH140" s="64"/>
      <c r="AJ140" s="77"/>
      <c r="AL140" s="65"/>
      <c r="AM140" s="64"/>
      <c r="AN140" s="64"/>
      <c r="AQ140" s="65"/>
      <c r="AR140" s="59" t="s">
        <v>63</v>
      </c>
      <c r="AS140" s="66"/>
      <c r="AT140" s="66"/>
      <c r="AU140" s="66" t="s">
        <v>62</v>
      </c>
      <c r="AV140" s="67">
        <v>45330</v>
      </c>
      <c r="AW140" s="72" t="s">
        <v>600</v>
      </c>
      <c r="AY140" s="72" t="s">
        <v>601</v>
      </c>
      <c r="BB140" s="68" t="str">
        <f t="shared" si="30"/>
        <v>https://api.github.com/repos/achiminator/NEOntometrics</v>
      </c>
      <c r="BC140" s="59" t="e">
        <f t="shared" si="26"/>
        <v>#VALUE!</v>
      </c>
      <c r="BD140" s="69" t="str">
        <f t="shared" si="31"/>
        <v>No Git-Repo</v>
      </c>
      <c r="BH140" s="69"/>
    </row>
    <row r="141" spans="1:67" s="59" customFormat="1">
      <c r="A141" s="59">
        <v>150</v>
      </c>
      <c r="B141" s="59" t="s">
        <v>602</v>
      </c>
      <c r="C141" s="59" t="s">
        <v>603</v>
      </c>
      <c r="D141" s="60"/>
      <c r="E141" s="61"/>
      <c r="F141" s="62"/>
      <c r="G141" s="63"/>
      <c r="H141" s="62"/>
      <c r="I141" s="62"/>
      <c r="J141" s="62" t="s">
        <v>62</v>
      </c>
      <c r="K141" s="61"/>
      <c r="L141" s="62"/>
      <c r="M141" s="62"/>
      <c r="N141" s="61"/>
      <c r="O141" s="62" t="s">
        <v>62</v>
      </c>
      <c r="P141" s="62"/>
      <c r="Q141" s="61"/>
      <c r="R141" s="62" t="s">
        <v>62</v>
      </c>
      <c r="S141" s="62"/>
      <c r="T141" s="62"/>
      <c r="U141" s="63"/>
      <c r="V141" s="62"/>
      <c r="W141" s="62"/>
      <c r="X141" s="62"/>
      <c r="Y141" s="61"/>
      <c r="Z141" s="62"/>
      <c r="AA141" s="62"/>
      <c r="AB141" s="61"/>
      <c r="AC141" s="62"/>
      <c r="AD141" s="62"/>
      <c r="AE141" s="62"/>
      <c r="AF141" s="62"/>
      <c r="AG141" s="62"/>
      <c r="AH141" s="64"/>
      <c r="AJ141" s="92"/>
      <c r="AL141" s="65"/>
      <c r="AM141" s="64"/>
      <c r="AN141" s="64"/>
      <c r="AQ141" s="65" t="s">
        <v>62</v>
      </c>
      <c r="AR141" s="59" t="s">
        <v>63</v>
      </c>
      <c r="AS141" s="66"/>
      <c r="AT141" s="66"/>
      <c r="AU141" s="66" t="s">
        <v>62</v>
      </c>
      <c r="AV141" s="67">
        <v>45342</v>
      </c>
      <c r="AW141" s="59" t="s">
        <v>604</v>
      </c>
      <c r="AY141" s="59" t="s">
        <v>605</v>
      </c>
      <c r="BA141" s="59" t="s">
        <v>606</v>
      </c>
      <c r="BB141" s="68" t="str">
        <f t="shared" si="30"/>
        <v>https://api.github.com/repos/RDFPlaygroundProject/RDFPlayground</v>
      </c>
      <c r="BC141" s="59" t="e">
        <f t="shared" si="26"/>
        <v>#VALUE!</v>
      </c>
      <c r="BD141" s="69" t="str">
        <f t="shared" si="31"/>
        <v>No Git-Repo</v>
      </c>
      <c r="BH141" s="69"/>
    </row>
    <row r="142" spans="1:67" s="59" customFormat="1">
      <c r="D142" s="60"/>
      <c r="E142" s="61"/>
      <c r="F142" s="62"/>
      <c r="G142" s="63"/>
      <c r="H142" s="62"/>
      <c r="I142" s="62"/>
      <c r="J142" s="62"/>
      <c r="K142" s="61"/>
      <c r="L142" s="62"/>
      <c r="M142" s="62"/>
      <c r="N142" s="61"/>
      <c r="O142" s="62"/>
      <c r="P142" s="62"/>
      <c r="Q142" s="61"/>
      <c r="R142" s="62"/>
      <c r="S142" s="62"/>
      <c r="T142" s="62"/>
      <c r="U142" s="63"/>
      <c r="V142" s="62"/>
      <c r="W142" s="62"/>
      <c r="X142" s="62"/>
      <c r="Y142" s="61"/>
      <c r="Z142" s="62"/>
      <c r="AA142" s="62"/>
      <c r="AB142" s="61"/>
      <c r="AC142" s="62"/>
      <c r="AD142" s="62"/>
      <c r="AE142" s="62"/>
      <c r="AF142" s="62"/>
      <c r="AG142" s="62"/>
      <c r="AH142" s="64"/>
      <c r="AJ142" s="77"/>
      <c r="AL142" s="65"/>
      <c r="AM142" s="64"/>
      <c r="AN142" s="64"/>
      <c r="AQ142" s="65"/>
      <c r="AS142" s="66"/>
      <c r="AT142" s="66"/>
      <c r="AU142" s="66"/>
      <c r="BB142" s="68"/>
      <c r="BH142" s="69"/>
    </row>
    <row r="143" spans="1:67" s="59" customFormat="1">
      <c r="D143" s="60"/>
      <c r="E143" s="61"/>
      <c r="F143" s="62"/>
      <c r="G143" s="63"/>
      <c r="H143" s="62"/>
      <c r="I143" s="62"/>
      <c r="J143" s="62"/>
      <c r="K143" s="61"/>
      <c r="L143" s="62"/>
      <c r="M143" s="62"/>
      <c r="N143" s="61"/>
      <c r="O143" s="62"/>
      <c r="P143" s="62"/>
      <c r="Q143" s="61"/>
      <c r="R143" s="62"/>
      <c r="S143" s="62"/>
      <c r="T143" s="62"/>
      <c r="U143" s="63"/>
      <c r="V143" s="62"/>
      <c r="W143" s="62"/>
      <c r="X143" s="62"/>
      <c r="Y143" s="61"/>
      <c r="Z143" s="62"/>
      <c r="AA143" s="62"/>
      <c r="AB143" s="61"/>
      <c r="AC143" s="62"/>
      <c r="AD143" s="62"/>
      <c r="AE143" s="62"/>
      <c r="AF143" s="62"/>
      <c r="AG143" s="62"/>
      <c r="AH143" s="64"/>
      <c r="AJ143" s="77"/>
      <c r="AL143" s="65"/>
      <c r="AM143" s="64"/>
      <c r="AN143" s="64"/>
      <c r="AQ143" s="65"/>
      <c r="AS143" s="66"/>
      <c r="AT143" s="66"/>
      <c r="AU143" s="66"/>
      <c r="BB143" s="68"/>
      <c r="BH143" s="69"/>
    </row>
    <row r="144" spans="1:67" s="59" customFormat="1">
      <c r="D144" s="60"/>
      <c r="E144" s="61"/>
      <c r="F144" s="62"/>
      <c r="G144" s="63"/>
      <c r="H144" s="62"/>
      <c r="I144" s="62"/>
      <c r="J144" s="62"/>
      <c r="K144" s="61"/>
      <c r="L144" s="62"/>
      <c r="M144" s="62"/>
      <c r="N144" s="61"/>
      <c r="O144" s="62"/>
      <c r="P144" s="62"/>
      <c r="Q144" s="61"/>
      <c r="R144" s="62"/>
      <c r="S144" s="62"/>
      <c r="T144" s="62"/>
      <c r="U144" s="63"/>
      <c r="V144" s="62"/>
      <c r="W144" s="62"/>
      <c r="X144" s="62"/>
      <c r="Y144" s="61"/>
      <c r="Z144" s="62"/>
      <c r="AA144" s="62"/>
      <c r="AB144" s="61"/>
      <c r="AC144" s="62"/>
      <c r="AD144" s="62"/>
      <c r="AE144" s="62"/>
      <c r="AF144" s="62"/>
      <c r="AG144" s="62"/>
      <c r="AH144" s="64"/>
      <c r="AJ144" s="77"/>
      <c r="AL144" s="65"/>
      <c r="AM144" s="64"/>
      <c r="AN144" s="64"/>
      <c r="AQ144" s="65"/>
      <c r="AS144" s="66"/>
      <c r="AT144" s="66"/>
      <c r="AU144" s="66"/>
      <c r="BB144" s="68"/>
      <c r="BH144" s="69"/>
    </row>
    <row r="145" spans="4:60" s="59" customFormat="1">
      <c r="D145" s="60"/>
      <c r="E145" s="61"/>
      <c r="F145" s="62"/>
      <c r="G145" s="63"/>
      <c r="H145" s="62"/>
      <c r="I145" s="62"/>
      <c r="J145" s="62"/>
      <c r="K145" s="61"/>
      <c r="L145" s="62"/>
      <c r="M145" s="62"/>
      <c r="N145" s="61"/>
      <c r="O145" s="62"/>
      <c r="P145" s="62"/>
      <c r="Q145" s="61"/>
      <c r="R145" s="62"/>
      <c r="S145" s="62"/>
      <c r="T145" s="62"/>
      <c r="U145" s="63"/>
      <c r="V145" s="62"/>
      <c r="W145" s="62"/>
      <c r="X145" s="62"/>
      <c r="Y145" s="61"/>
      <c r="Z145" s="62"/>
      <c r="AA145" s="62"/>
      <c r="AB145" s="61"/>
      <c r="AC145" s="62"/>
      <c r="AD145" s="62"/>
      <c r="AE145" s="62"/>
      <c r="AF145" s="62"/>
      <c r="AG145" s="62"/>
      <c r="AH145" s="64"/>
      <c r="AJ145" s="77"/>
      <c r="AL145" s="65"/>
      <c r="AM145" s="64"/>
      <c r="AN145" s="64"/>
      <c r="AQ145" s="65"/>
      <c r="AS145" s="66"/>
      <c r="AT145" s="66"/>
      <c r="AU145" s="66"/>
      <c r="BB145" s="68"/>
      <c r="BH145" s="69"/>
    </row>
    <row r="146" spans="4:60" s="59" customFormat="1">
      <c r="D146" s="60"/>
      <c r="E146" s="61"/>
      <c r="F146" s="62"/>
      <c r="G146" s="63"/>
      <c r="H146" s="62"/>
      <c r="I146" s="62"/>
      <c r="J146" s="62"/>
      <c r="K146" s="61"/>
      <c r="L146" s="62"/>
      <c r="M146" s="62"/>
      <c r="N146" s="61"/>
      <c r="O146" s="62"/>
      <c r="P146" s="62"/>
      <c r="Q146" s="61"/>
      <c r="R146" s="62"/>
      <c r="S146" s="62"/>
      <c r="T146" s="62"/>
      <c r="U146" s="63"/>
      <c r="V146" s="62"/>
      <c r="W146" s="62"/>
      <c r="X146" s="62"/>
      <c r="Y146" s="61"/>
      <c r="Z146" s="62"/>
      <c r="AA146" s="62"/>
      <c r="AB146" s="61"/>
      <c r="AC146" s="62"/>
      <c r="AD146" s="62"/>
      <c r="AE146" s="62"/>
      <c r="AF146" s="62"/>
      <c r="AG146" s="62"/>
      <c r="AH146" s="64"/>
      <c r="AJ146" s="77"/>
      <c r="AL146" s="65"/>
      <c r="AM146" s="64"/>
      <c r="AN146" s="64"/>
      <c r="AQ146" s="65"/>
      <c r="AS146" s="66"/>
      <c r="AT146" s="66"/>
      <c r="AU146" s="66"/>
      <c r="BB146" s="68"/>
      <c r="BH146" s="69"/>
    </row>
    <row r="147" spans="4:60" s="59" customFormat="1">
      <c r="D147" s="60"/>
      <c r="E147" s="61"/>
      <c r="F147" s="62"/>
      <c r="G147" s="63"/>
      <c r="H147" s="62"/>
      <c r="I147" s="62"/>
      <c r="J147" s="62"/>
      <c r="K147" s="61"/>
      <c r="L147" s="62"/>
      <c r="M147" s="62"/>
      <c r="N147" s="61"/>
      <c r="O147" s="62"/>
      <c r="P147" s="62"/>
      <c r="Q147" s="61"/>
      <c r="R147" s="62"/>
      <c r="S147" s="62"/>
      <c r="T147" s="62"/>
      <c r="U147" s="63"/>
      <c r="V147" s="62"/>
      <c r="W147" s="62"/>
      <c r="X147" s="62"/>
      <c r="Y147" s="61"/>
      <c r="Z147" s="62"/>
      <c r="AA147" s="62"/>
      <c r="AB147" s="61"/>
      <c r="AC147" s="62"/>
      <c r="AD147" s="62"/>
      <c r="AE147" s="62"/>
      <c r="AF147" s="62"/>
      <c r="AG147" s="62"/>
      <c r="AH147" s="64"/>
      <c r="AJ147" s="77"/>
      <c r="AL147" s="65"/>
      <c r="AM147" s="64"/>
      <c r="AN147" s="64"/>
      <c r="AQ147" s="65"/>
      <c r="AS147" s="66"/>
      <c r="AT147" s="66"/>
      <c r="AU147" s="66"/>
      <c r="BB147" s="68"/>
      <c r="BH147" s="69"/>
    </row>
    <row r="148" spans="4:60" s="59" customFormat="1">
      <c r="D148" s="60"/>
      <c r="E148" s="61"/>
      <c r="F148" s="62"/>
      <c r="G148" s="63"/>
      <c r="H148" s="62"/>
      <c r="I148" s="62"/>
      <c r="J148" s="62"/>
      <c r="K148" s="61"/>
      <c r="L148" s="62"/>
      <c r="M148" s="62"/>
      <c r="N148" s="61"/>
      <c r="O148" s="62"/>
      <c r="P148" s="62"/>
      <c r="Q148" s="61"/>
      <c r="R148" s="62"/>
      <c r="S148" s="62"/>
      <c r="T148" s="62"/>
      <c r="U148" s="63"/>
      <c r="V148" s="62"/>
      <c r="W148" s="62"/>
      <c r="X148" s="62"/>
      <c r="Y148" s="61"/>
      <c r="Z148" s="62"/>
      <c r="AA148" s="62"/>
      <c r="AB148" s="61"/>
      <c r="AC148" s="62"/>
      <c r="AD148" s="62"/>
      <c r="AE148" s="62"/>
      <c r="AF148" s="62"/>
      <c r="AG148" s="62"/>
      <c r="AH148" s="64"/>
      <c r="AJ148" s="77"/>
      <c r="AL148" s="65"/>
      <c r="AM148" s="64"/>
      <c r="AN148" s="64"/>
      <c r="AQ148" s="65"/>
      <c r="AS148" s="66"/>
      <c r="AT148" s="66"/>
      <c r="AU148" s="66"/>
      <c r="BB148" s="68"/>
      <c r="BH148" s="69"/>
    </row>
    <row r="149" spans="4:60" s="59" customFormat="1">
      <c r="D149" s="60"/>
      <c r="E149" s="61"/>
      <c r="F149" s="62"/>
      <c r="G149" s="63"/>
      <c r="H149" s="62"/>
      <c r="I149" s="62"/>
      <c r="J149" s="62"/>
      <c r="K149" s="61"/>
      <c r="L149" s="62"/>
      <c r="M149" s="62"/>
      <c r="N149" s="61"/>
      <c r="O149" s="62"/>
      <c r="P149" s="62"/>
      <c r="Q149" s="61"/>
      <c r="R149" s="62"/>
      <c r="S149" s="62"/>
      <c r="T149" s="62"/>
      <c r="U149" s="63"/>
      <c r="V149" s="62"/>
      <c r="W149" s="62"/>
      <c r="X149" s="62"/>
      <c r="Y149" s="61"/>
      <c r="Z149" s="62"/>
      <c r="AA149" s="62"/>
      <c r="AB149" s="61"/>
      <c r="AC149" s="62"/>
      <c r="AD149" s="62"/>
      <c r="AE149" s="62"/>
      <c r="AF149" s="62"/>
      <c r="AG149" s="62"/>
      <c r="AH149" s="64"/>
      <c r="AJ149" s="77"/>
      <c r="AL149" s="65"/>
      <c r="AM149" s="64"/>
      <c r="AN149" s="64"/>
      <c r="AQ149" s="65"/>
      <c r="AS149" s="66"/>
      <c r="AT149" s="66"/>
      <c r="AU149" s="66"/>
      <c r="BB149" s="68"/>
      <c r="BH149" s="69"/>
    </row>
    <row r="150" spans="4:60" s="59" customFormat="1">
      <c r="D150" s="60"/>
      <c r="E150" s="61"/>
      <c r="F150" s="62"/>
      <c r="G150" s="63"/>
      <c r="H150" s="62"/>
      <c r="I150" s="62"/>
      <c r="J150" s="62"/>
      <c r="K150" s="61"/>
      <c r="L150" s="62"/>
      <c r="M150" s="62"/>
      <c r="N150" s="61"/>
      <c r="O150" s="62"/>
      <c r="P150" s="62"/>
      <c r="Q150" s="61"/>
      <c r="R150" s="62"/>
      <c r="S150" s="62"/>
      <c r="T150" s="62"/>
      <c r="U150" s="63"/>
      <c r="V150" s="62"/>
      <c r="W150" s="62"/>
      <c r="X150" s="62"/>
      <c r="Y150" s="61"/>
      <c r="Z150" s="62"/>
      <c r="AA150" s="62"/>
      <c r="AB150" s="61"/>
      <c r="AC150" s="62"/>
      <c r="AD150" s="62"/>
      <c r="AE150" s="62"/>
      <c r="AF150" s="62"/>
      <c r="AG150" s="62"/>
      <c r="AH150" s="64"/>
      <c r="AJ150" s="77"/>
      <c r="AL150" s="65"/>
      <c r="AM150" s="64"/>
      <c r="AN150" s="64"/>
      <c r="AQ150" s="65"/>
      <c r="AS150" s="66"/>
      <c r="AT150" s="66"/>
      <c r="AU150" s="66"/>
      <c r="BB150" s="68"/>
      <c r="BH150" s="69"/>
    </row>
    <row r="151" spans="4:60" s="59" customFormat="1">
      <c r="D151" s="60"/>
      <c r="E151" s="61"/>
      <c r="F151" s="62"/>
      <c r="G151" s="63"/>
      <c r="H151" s="62"/>
      <c r="I151" s="62"/>
      <c r="J151" s="62"/>
      <c r="K151" s="61"/>
      <c r="L151" s="62"/>
      <c r="M151" s="62"/>
      <c r="N151" s="61"/>
      <c r="O151" s="62"/>
      <c r="P151" s="62"/>
      <c r="Q151" s="61"/>
      <c r="R151" s="62"/>
      <c r="S151" s="62"/>
      <c r="T151" s="62"/>
      <c r="U151" s="63"/>
      <c r="V151" s="62"/>
      <c r="W151" s="62"/>
      <c r="X151" s="62"/>
      <c r="Y151" s="61"/>
      <c r="Z151" s="62"/>
      <c r="AA151" s="62"/>
      <c r="AB151" s="61"/>
      <c r="AC151" s="62"/>
      <c r="AD151" s="62"/>
      <c r="AE151" s="62"/>
      <c r="AF151" s="62"/>
      <c r="AG151" s="62"/>
      <c r="AH151" s="64"/>
      <c r="AJ151" s="77"/>
      <c r="AL151" s="65"/>
      <c r="AM151" s="64"/>
      <c r="AN151" s="64"/>
      <c r="AQ151" s="65"/>
      <c r="AS151" s="66"/>
      <c r="AT151" s="66"/>
      <c r="AU151" s="66"/>
      <c r="BB151" s="68"/>
      <c r="BH151" s="69"/>
    </row>
    <row r="152" spans="4:60" s="59" customFormat="1">
      <c r="D152" s="60"/>
      <c r="E152" s="61"/>
      <c r="F152" s="62"/>
      <c r="G152" s="63"/>
      <c r="H152" s="62"/>
      <c r="I152" s="62"/>
      <c r="J152" s="62"/>
      <c r="K152" s="61"/>
      <c r="L152" s="62"/>
      <c r="M152" s="62"/>
      <c r="N152" s="61"/>
      <c r="O152" s="62"/>
      <c r="P152" s="62"/>
      <c r="Q152" s="61"/>
      <c r="R152" s="62"/>
      <c r="S152" s="62"/>
      <c r="T152" s="62"/>
      <c r="U152" s="63"/>
      <c r="V152" s="62"/>
      <c r="W152" s="62"/>
      <c r="X152" s="62"/>
      <c r="Y152" s="61"/>
      <c r="Z152" s="62"/>
      <c r="AA152" s="62"/>
      <c r="AB152" s="61"/>
      <c r="AC152" s="62"/>
      <c r="AD152" s="62"/>
      <c r="AE152" s="62"/>
      <c r="AF152" s="62"/>
      <c r="AG152" s="62"/>
      <c r="AH152" s="64"/>
      <c r="AJ152" s="77"/>
      <c r="AL152" s="65"/>
      <c r="AM152" s="64"/>
      <c r="AN152" s="64"/>
      <c r="AQ152" s="65"/>
      <c r="AS152" s="66"/>
      <c r="AT152" s="66"/>
      <c r="AU152" s="66"/>
      <c r="BB152" s="68"/>
      <c r="BH152" s="69"/>
    </row>
    <row r="153" spans="4:60" s="59" customFormat="1">
      <c r="D153" s="60"/>
      <c r="E153" s="61"/>
      <c r="F153" s="62"/>
      <c r="G153" s="63"/>
      <c r="H153" s="62"/>
      <c r="I153" s="62"/>
      <c r="J153" s="62"/>
      <c r="K153" s="61"/>
      <c r="L153" s="62"/>
      <c r="M153" s="62"/>
      <c r="N153" s="61"/>
      <c r="O153" s="62"/>
      <c r="P153" s="62"/>
      <c r="Q153" s="61"/>
      <c r="R153" s="62"/>
      <c r="S153" s="62"/>
      <c r="T153" s="62"/>
      <c r="U153" s="63"/>
      <c r="V153" s="62"/>
      <c r="W153" s="62"/>
      <c r="X153" s="62"/>
      <c r="Y153" s="61"/>
      <c r="Z153" s="62"/>
      <c r="AA153" s="62"/>
      <c r="AB153" s="61"/>
      <c r="AC153" s="62"/>
      <c r="AD153" s="62"/>
      <c r="AE153" s="62"/>
      <c r="AF153" s="62"/>
      <c r="AG153" s="62"/>
      <c r="AH153" s="64"/>
      <c r="AJ153" s="77"/>
      <c r="AL153" s="65"/>
      <c r="AM153" s="64"/>
      <c r="AN153" s="64"/>
      <c r="AQ153" s="65"/>
      <c r="AS153" s="66"/>
      <c r="AT153" s="66"/>
      <c r="AU153" s="66"/>
      <c r="BB153" s="68"/>
      <c r="BH153" s="69"/>
    </row>
    <row r="154" spans="4:60" s="59" customFormat="1">
      <c r="D154" s="60"/>
      <c r="E154" s="61"/>
      <c r="F154" s="62"/>
      <c r="G154" s="63"/>
      <c r="H154" s="62"/>
      <c r="I154" s="62"/>
      <c r="J154" s="62"/>
      <c r="K154" s="61"/>
      <c r="L154" s="62"/>
      <c r="M154" s="62"/>
      <c r="N154" s="61"/>
      <c r="O154" s="62"/>
      <c r="P154" s="62"/>
      <c r="Q154" s="61"/>
      <c r="R154" s="62"/>
      <c r="S154" s="62"/>
      <c r="T154" s="62"/>
      <c r="U154" s="63"/>
      <c r="V154" s="62"/>
      <c r="W154" s="62"/>
      <c r="X154" s="62"/>
      <c r="Y154" s="61"/>
      <c r="Z154" s="62"/>
      <c r="AA154" s="62"/>
      <c r="AB154" s="61"/>
      <c r="AC154" s="62"/>
      <c r="AD154" s="62"/>
      <c r="AE154" s="62"/>
      <c r="AF154" s="62"/>
      <c r="AG154" s="62"/>
      <c r="AH154" s="64"/>
      <c r="AJ154" s="77"/>
      <c r="AL154" s="65"/>
      <c r="AM154" s="64"/>
      <c r="AN154" s="64"/>
      <c r="AQ154" s="65"/>
      <c r="AS154" s="66"/>
      <c r="AT154" s="66"/>
      <c r="AU154" s="66"/>
      <c r="BB154" s="68"/>
      <c r="BH154" s="69"/>
    </row>
    <row r="155" spans="4:60" s="59" customFormat="1">
      <c r="D155" s="60"/>
      <c r="E155" s="61"/>
      <c r="F155" s="62"/>
      <c r="G155" s="63"/>
      <c r="H155" s="62"/>
      <c r="I155" s="62"/>
      <c r="J155" s="62"/>
      <c r="K155" s="61"/>
      <c r="L155" s="62"/>
      <c r="M155" s="62"/>
      <c r="N155" s="61"/>
      <c r="O155" s="62"/>
      <c r="P155" s="62"/>
      <c r="Q155" s="61"/>
      <c r="R155" s="62"/>
      <c r="S155" s="62"/>
      <c r="T155" s="62"/>
      <c r="U155" s="63"/>
      <c r="V155" s="62"/>
      <c r="W155" s="62"/>
      <c r="X155" s="62"/>
      <c r="Y155" s="61"/>
      <c r="Z155" s="62"/>
      <c r="AA155" s="62"/>
      <c r="AB155" s="61"/>
      <c r="AC155" s="62"/>
      <c r="AD155" s="62"/>
      <c r="AE155" s="62"/>
      <c r="AF155" s="62"/>
      <c r="AG155" s="62"/>
      <c r="AH155" s="64"/>
      <c r="AJ155" s="77"/>
      <c r="AL155" s="65"/>
      <c r="AM155" s="64"/>
      <c r="AN155" s="64"/>
      <c r="AQ155" s="65"/>
      <c r="AS155" s="66"/>
      <c r="AT155" s="66"/>
      <c r="AU155" s="66"/>
      <c r="BB155" s="68"/>
      <c r="BH155" s="69"/>
    </row>
    <row r="156" spans="4:60" s="59" customFormat="1">
      <c r="D156" s="60"/>
      <c r="E156" s="61"/>
      <c r="F156" s="62"/>
      <c r="G156" s="63"/>
      <c r="H156" s="62"/>
      <c r="I156" s="62"/>
      <c r="J156" s="62"/>
      <c r="K156" s="61"/>
      <c r="L156" s="62"/>
      <c r="M156" s="62"/>
      <c r="N156" s="61"/>
      <c r="O156" s="62"/>
      <c r="P156" s="62"/>
      <c r="Q156" s="61"/>
      <c r="R156" s="62"/>
      <c r="S156" s="62"/>
      <c r="T156" s="62"/>
      <c r="U156" s="63"/>
      <c r="V156" s="62"/>
      <c r="W156" s="62"/>
      <c r="X156" s="62"/>
      <c r="Y156" s="61"/>
      <c r="Z156" s="62"/>
      <c r="AA156" s="62"/>
      <c r="AB156" s="61"/>
      <c r="AC156" s="62"/>
      <c r="AD156" s="62"/>
      <c r="AE156" s="62"/>
      <c r="AF156" s="62"/>
      <c r="AG156" s="62"/>
      <c r="AH156" s="64"/>
      <c r="AJ156" s="77"/>
      <c r="AL156" s="65"/>
      <c r="AM156" s="64"/>
      <c r="AN156" s="64"/>
      <c r="AQ156" s="65"/>
      <c r="AS156" s="66"/>
      <c r="AT156" s="66"/>
      <c r="AU156" s="66"/>
      <c r="BB156" s="68"/>
      <c r="BH156" s="69"/>
    </row>
    <row r="157" spans="4:60" s="59" customFormat="1">
      <c r="D157" s="60"/>
      <c r="E157" s="61"/>
      <c r="F157" s="62"/>
      <c r="G157" s="63"/>
      <c r="H157" s="62"/>
      <c r="I157" s="62"/>
      <c r="J157" s="62"/>
      <c r="K157" s="61"/>
      <c r="L157" s="62"/>
      <c r="M157" s="62"/>
      <c r="N157" s="61"/>
      <c r="O157" s="62"/>
      <c r="P157" s="62"/>
      <c r="Q157" s="61"/>
      <c r="R157" s="62"/>
      <c r="S157" s="62"/>
      <c r="T157" s="62"/>
      <c r="U157" s="63"/>
      <c r="V157" s="62"/>
      <c r="W157" s="62"/>
      <c r="X157" s="62"/>
      <c r="Y157" s="61"/>
      <c r="Z157" s="62"/>
      <c r="AA157" s="62"/>
      <c r="AB157" s="61"/>
      <c r="AC157" s="62"/>
      <c r="AD157" s="62"/>
      <c r="AE157" s="62"/>
      <c r="AF157" s="62"/>
      <c r="AG157" s="62"/>
      <c r="AH157" s="64"/>
      <c r="AJ157" s="77"/>
      <c r="AL157" s="65"/>
      <c r="AM157" s="64"/>
      <c r="AN157" s="64"/>
      <c r="AQ157" s="65"/>
      <c r="AS157" s="66"/>
      <c r="AT157" s="66"/>
      <c r="AU157" s="66"/>
      <c r="BB157" s="68"/>
      <c r="BH157" s="69"/>
    </row>
    <row r="158" spans="4:60" s="59" customFormat="1">
      <c r="D158" s="60"/>
      <c r="E158" s="61"/>
      <c r="F158" s="62"/>
      <c r="G158" s="63"/>
      <c r="H158" s="62"/>
      <c r="I158" s="62"/>
      <c r="J158" s="62"/>
      <c r="K158" s="61"/>
      <c r="L158" s="62"/>
      <c r="M158" s="62"/>
      <c r="N158" s="61"/>
      <c r="O158" s="62"/>
      <c r="P158" s="62"/>
      <c r="Q158" s="61"/>
      <c r="R158" s="62"/>
      <c r="S158" s="62"/>
      <c r="T158" s="62"/>
      <c r="U158" s="63"/>
      <c r="V158" s="62"/>
      <c r="W158" s="62"/>
      <c r="X158" s="62"/>
      <c r="Y158" s="61"/>
      <c r="Z158" s="62"/>
      <c r="AA158" s="62"/>
      <c r="AB158" s="61"/>
      <c r="AC158" s="62"/>
      <c r="AD158" s="62"/>
      <c r="AE158" s="62"/>
      <c r="AF158" s="62"/>
      <c r="AG158" s="62"/>
      <c r="AH158" s="64"/>
      <c r="AJ158" s="77"/>
      <c r="AL158" s="65"/>
      <c r="AM158" s="64"/>
      <c r="AN158" s="64"/>
      <c r="AQ158" s="65"/>
      <c r="AS158" s="66"/>
      <c r="AT158" s="66"/>
      <c r="AU158" s="66"/>
      <c r="BB158" s="68"/>
      <c r="BH158" s="69"/>
    </row>
    <row r="159" spans="4:60" s="59" customFormat="1">
      <c r="D159" s="60"/>
      <c r="E159" s="61"/>
      <c r="F159" s="62"/>
      <c r="G159" s="63"/>
      <c r="H159" s="62"/>
      <c r="I159" s="62"/>
      <c r="J159" s="62"/>
      <c r="K159" s="61"/>
      <c r="L159" s="62"/>
      <c r="M159" s="62"/>
      <c r="N159" s="61"/>
      <c r="O159" s="62"/>
      <c r="P159" s="62"/>
      <c r="Q159" s="61"/>
      <c r="R159" s="62"/>
      <c r="S159" s="62"/>
      <c r="T159" s="62"/>
      <c r="U159" s="63"/>
      <c r="V159" s="62"/>
      <c r="W159" s="62"/>
      <c r="X159" s="62"/>
      <c r="Y159" s="61"/>
      <c r="Z159" s="62"/>
      <c r="AA159" s="62"/>
      <c r="AB159" s="61"/>
      <c r="AC159" s="62"/>
      <c r="AD159" s="62"/>
      <c r="AE159" s="62"/>
      <c r="AF159" s="62"/>
      <c r="AG159" s="62"/>
      <c r="AH159" s="64"/>
      <c r="AJ159" s="77"/>
      <c r="AL159" s="65"/>
      <c r="AM159" s="64"/>
      <c r="AN159" s="64"/>
      <c r="AQ159" s="65"/>
      <c r="AS159" s="66"/>
      <c r="AT159" s="66"/>
      <c r="AU159" s="66"/>
      <c r="BB159" s="68"/>
      <c r="BH159" s="69"/>
    </row>
    <row r="160" spans="4:60" s="59" customFormat="1">
      <c r="D160" s="60"/>
      <c r="E160" s="61"/>
      <c r="F160" s="62"/>
      <c r="G160" s="63"/>
      <c r="H160" s="62"/>
      <c r="I160" s="62"/>
      <c r="J160" s="62"/>
      <c r="K160" s="61"/>
      <c r="L160" s="62"/>
      <c r="M160" s="62"/>
      <c r="N160" s="61"/>
      <c r="O160" s="62"/>
      <c r="P160" s="62"/>
      <c r="Q160" s="61"/>
      <c r="R160" s="62"/>
      <c r="S160" s="62"/>
      <c r="T160" s="62"/>
      <c r="U160" s="63"/>
      <c r="V160" s="62"/>
      <c r="W160" s="62"/>
      <c r="X160" s="62"/>
      <c r="Y160" s="61"/>
      <c r="Z160" s="62"/>
      <c r="AA160" s="62"/>
      <c r="AB160" s="61"/>
      <c r="AC160" s="62"/>
      <c r="AD160" s="62"/>
      <c r="AE160" s="62"/>
      <c r="AF160" s="62"/>
      <c r="AG160" s="62"/>
      <c r="AH160" s="64"/>
      <c r="AJ160" s="77"/>
      <c r="AL160" s="65"/>
      <c r="AM160" s="64"/>
      <c r="AN160" s="64"/>
      <c r="AQ160" s="65"/>
      <c r="AS160" s="66"/>
      <c r="AT160" s="66"/>
      <c r="AU160" s="66"/>
      <c r="BB160" s="68"/>
      <c r="BH160" s="69"/>
    </row>
    <row r="161" spans="4:60" s="59" customFormat="1">
      <c r="D161" s="60"/>
      <c r="E161" s="61"/>
      <c r="F161" s="62"/>
      <c r="G161" s="63"/>
      <c r="H161" s="62"/>
      <c r="I161" s="62"/>
      <c r="J161" s="62"/>
      <c r="K161" s="61"/>
      <c r="L161" s="62"/>
      <c r="M161" s="62"/>
      <c r="N161" s="61"/>
      <c r="O161" s="62"/>
      <c r="P161" s="62"/>
      <c r="Q161" s="61"/>
      <c r="R161" s="62"/>
      <c r="S161" s="62"/>
      <c r="T161" s="62"/>
      <c r="U161" s="63"/>
      <c r="V161" s="62"/>
      <c r="W161" s="62"/>
      <c r="X161" s="62"/>
      <c r="Y161" s="61"/>
      <c r="Z161" s="62"/>
      <c r="AA161" s="62"/>
      <c r="AB161" s="61"/>
      <c r="AC161" s="62"/>
      <c r="AD161" s="62"/>
      <c r="AE161" s="62"/>
      <c r="AF161" s="62"/>
      <c r="AG161" s="62"/>
      <c r="AH161" s="64"/>
      <c r="AJ161" s="77"/>
      <c r="AL161" s="65"/>
      <c r="AM161" s="64"/>
      <c r="AN161" s="64"/>
      <c r="AQ161" s="65"/>
      <c r="AS161" s="66"/>
      <c r="AT161" s="66"/>
      <c r="AU161" s="66"/>
      <c r="BB161" s="68"/>
      <c r="BH161" s="69"/>
    </row>
    <row r="162" spans="4:60" s="59" customFormat="1">
      <c r="D162" s="60"/>
      <c r="E162" s="61"/>
      <c r="F162" s="62"/>
      <c r="G162" s="63"/>
      <c r="H162" s="62"/>
      <c r="I162" s="62"/>
      <c r="J162" s="62"/>
      <c r="K162" s="61"/>
      <c r="L162" s="62"/>
      <c r="M162" s="62"/>
      <c r="N162" s="61"/>
      <c r="O162" s="62"/>
      <c r="P162" s="62"/>
      <c r="Q162" s="61"/>
      <c r="R162" s="62"/>
      <c r="S162" s="62"/>
      <c r="T162" s="62"/>
      <c r="U162" s="63"/>
      <c r="V162" s="62"/>
      <c r="W162" s="62"/>
      <c r="X162" s="62"/>
      <c r="Y162" s="61"/>
      <c r="Z162" s="62"/>
      <c r="AA162" s="62"/>
      <c r="AB162" s="61"/>
      <c r="AC162" s="62"/>
      <c r="AD162" s="62"/>
      <c r="AE162" s="62"/>
      <c r="AF162" s="62"/>
      <c r="AG162" s="62"/>
      <c r="AH162" s="64"/>
      <c r="AJ162" s="77"/>
      <c r="AL162" s="65"/>
      <c r="AM162" s="64"/>
      <c r="AN162" s="64"/>
      <c r="AQ162" s="65"/>
      <c r="AS162" s="66"/>
      <c r="AT162" s="66"/>
      <c r="AU162" s="66"/>
      <c r="BB162" s="68"/>
      <c r="BH162" s="69"/>
    </row>
    <row r="163" spans="4:60" s="59" customFormat="1">
      <c r="D163" s="60"/>
      <c r="E163" s="61"/>
      <c r="F163" s="62"/>
      <c r="G163" s="63"/>
      <c r="H163" s="62"/>
      <c r="I163" s="62"/>
      <c r="J163" s="62"/>
      <c r="K163" s="61"/>
      <c r="L163" s="62"/>
      <c r="M163" s="62"/>
      <c r="N163" s="61"/>
      <c r="O163" s="62"/>
      <c r="P163" s="62"/>
      <c r="Q163" s="61"/>
      <c r="R163" s="62"/>
      <c r="S163" s="62"/>
      <c r="T163" s="62"/>
      <c r="U163" s="63"/>
      <c r="V163" s="62"/>
      <c r="W163" s="62"/>
      <c r="X163" s="62"/>
      <c r="Y163" s="61"/>
      <c r="Z163" s="62"/>
      <c r="AA163" s="62"/>
      <c r="AB163" s="61"/>
      <c r="AC163" s="62"/>
      <c r="AD163" s="62"/>
      <c r="AE163" s="62"/>
      <c r="AF163" s="62"/>
      <c r="AG163" s="62"/>
      <c r="AH163" s="64"/>
      <c r="AJ163" s="77"/>
      <c r="AL163" s="65"/>
      <c r="AM163" s="64"/>
      <c r="AN163" s="64"/>
      <c r="AQ163" s="65"/>
      <c r="AS163" s="66"/>
      <c r="AT163" s="66"/>
      <c r="AU163" s="66"/>
      <c r="BB163" s="68"/>
      <c r="BH163" s="69"/>
    </row>
    <row r="164" spans="4:60" s="59" customFormat="1">
      <c r="D164" s="60"/>
      <c r="E164" s="61"/>
      <c r="F164" s="62"/>
      <c r="G164" s="63"/>
      <c r="H164" s="62"/>
      <c r="I164" s="62"/>
      <c r="J164" s="62"/>
      <c r="K164" s="61"/>
      <c r="L164" s="62"/>
      <c r="M164" s="62"/>
      <c r="N164" s="61"/>
      <c r="O164" s="62"/>
      <c r="P164" s="62"/>
      <c r="Q164" s="61"/>
      <c r="R164" s="62"/>
      <c r="S164" s="62"/>
      <c r="T164" s="62"/>
      <c r="U164" s="63"/>
      <c r="V164" s="62"/>
      <c r="W164" s="62"/>
      <c r="X164" s="62"/>
      <c r="Y164" s="61"/>
      <c r="Z164" s="62"/>
      <c r="AA164" s="62"/>
      <c r="AB164" s="61"/>
      <c r="AC164" s="62"/>
      <c r="AD164" s="62"/>
      <c r="AE164" s="62"/>
      <c r="AF164" s="62"/>
      <c r="AG164" s="62"/>
      <c r="AH164" s="64"/>
      <c r="AJ164" s="77"/>
      <c r="AL164" s="65"/>
      <c r="AM164" s="64"/>
      <c r="AN164" s="64"/>
      <c r="AQ164" s="65"/>
      <c r="AS164" s="66"/>
      <c r="AT164" s="66"/>
      <c r="AU164" s="66"/>
      <c r="BB164" s="68"/>
      <c r="BH164" s="69"/>
    </row>
    <row r="165" spans="4:60" s="59" customFormat="1">
      <c r="D165" s="60"/>
      <c r="E165" s="61"/>
      <c r="F165" s="62"/>
      <c r="G165" s="63"/>
      <c r="H165" s="62"/>
      <c r="I165" s="62"/>
      <c r="J165" s="62"/>
      <c r="K165" s="61"/>
      <c r="L165" s="62"/>
      <c r="M165" s="62"/>
      <c r="N165" s="61"/>
      <c r="O165" s="62"/>
      <c r="P165" s="62"/>
      <c r="Q165" s="61"/>
      <c r="R165" s="62"/>
      <c r="S165" s="62"/>
      <c r="T165" s="62"/>
      <c r="U165" s="63"/>
      <c r="V165" s="62"/>
      <c r="W165" s="62"/>
      <c r="X165" s="62"/>
      <c r="Y165" s="61"/>
      <c r="Z165" s="62"/>
      <c r="AA165" s="62"/>
      <c r="AB165" s="61"/>
      <c r="AC165" s="62"/>
      <c r="AD165" s="62"/>
      <c r="AE165" s="62"/>
      <c r="AF165" s="62"/>
      <c r="AG165" s="62"/>
      <c r="AH165" s="64"/>
      <c r="AJ165" s="77"/>
      <c r="AL165" s="65"/>
      <c r="AM165" s="64"/>
      <c r="AN165" s="64"/>
      <c r="AQ165" s="65"/>
      <c r="AS165" s="66"/>
      <c r="AT165" s="66"/>
      <c r="AU165" s="66"/>
      <c r="BB165" s="68"/>
      <c r="BH165" s="69"/>
    </row>
    <row r="166" spans="4:60" s="59" customFormat="1">
      <c r="D166" s="60"/>
      <c r="E166" s="61"/>
      <c r="F166" s="62"/>
      <c r="G166" s="63"/>
      <c r="H166" s="62"/>
      <c r="I166" s="62"/>
      <c r="J166" s="62"/>
      <c r="K166" s="61"/>
      <c r="L166" s="62"/>
      <c r="M166" s="62"/>
      <c r="N166" s="61"/>
      <c r="O166" s="62"/>
      <c r="P166" s="62"/>
      <c r="Q166" s="61"/>
      <c r="R166" s="62"/>
      <c r="S166" s="62"/>
      <c r="T166" s="62"/>
      <c r="U166" s="63"/>
      <c r="V166" s="62"/>
      <c r="W166" s="62"/>
      <c r="X166" s="62"/>
      <c r="Y166" s="61"/>
      <c r="Z166" s="62"/>
      <c r="AA166" s="62"/>
      <c r="AB166" s="61"/>
      <c r="AC166" s="62"/>
      <c r="AD166" s="62"/>
      <c r="AE166" s="62"/>
      <c r="AF166" s="62"/>
      <c r="AG166" s="62"/>
      <c r="AH166" s="64"/>
      <c r="AJ166" s="77"/>
      <c r="AL166" s="65"/>
      <c r="AM166" s="64"/>
      <c r="AN166" s="64"/>
      <c r="AQ166" s="65"/>
      <c r="AS166" s="66"/>
      <c r="AT166" s="66"/>
      <c r="AU166" s="66"/>
      <c r="BB166" s="68"/>
      <c r="BH166" s="69"/>
    </row>
    <row r="167" spans="4:60" s="59" customFormat="1">
      <c r="D167" s="60"/>
      <c r="E167" s="61"/>
      <c r="F167" s="62"/>
      <c r="G167" s="63"/>
      <c r="H167" s="62"/>
      <c r="I167" s="62"/>
      <c r="J167" s="62"/>
      <c r="K167" s="61"/>
      <c r="L167" s="62"/>
      <c r="M167" s="62"/>
      <c r="N167" s="61"/>
      <c r="O167" s="62"/>
      <c r="P167" s="62"/>
      <c r="Q167" s="61"/>
      <c r="R167" s="62"/>
      <c r="S167" s="62"/>
      <c r="T167" s="62"/>
      <c r="U167" s="63"/>
      <c r="V167" s="62"/>
      <c r="W167" s="62"/>
      <c r="X167" s="62"/>
      <c r="Y167" s="61"/>
      <c r="Z167" s="62"/>
      <c r="AA167" s="62"/>
      <c r="AB167" s="61"/>
      <c r="AC167" s="62"/>
      <c r="AD167" s="62"/>
      <c r="AE167" s="62"/>
      <c r="AF167" s="62"/>
      <c r="AG167" s="62"/>
      <c r="AH167" s="64"/>
      <c r="AJ167" s="77"/>
      <c r="AL167" s="65"/>
      <c r="AM167" s="64"/>
      <c r="AN167" s="64"/>
      <c r="AQ167" s="65"/>
      <c r="AS167" s="66"/>
      <c r="AT167" s="66"/>
      <c r="AU167" s="66"/>
      <c r="BB167" s="68"/>
      <c r="BH167" s="69"/>
    </row>
    <row r="168" spans="4:60" s="59" customFormat="1">
      <c r="D168" s="60"/>
      <c r="E168" s="61"/>
      <c r="F168" s="62"/>
      <c r="G168" s="63"/>
      <c r="H168" s="62"/>
      <c r="I168" s="62"/>
      <c r="J168" s="62"/>
      <c r="K168" s="61"/>
      <c r="L168" s="62"/>
      <c r="M168" s="62"/>
      <c r="N168" s="61"/>
      <c r="O168" s="62"/>
      <c r="P168" s="62"/>
      <c r="Q168" s="61"/>
      <c r="R168" s="62"/>
      <c r="S168" s="62"/>
      <c r="T168" s="62"/>
      <c r="U168" s="63"/>
      <c r="V168" s="62"/>
      <c r="W168" s="62"/>
      <c r="X168" s="62"/>
      <c r="Y168" s="61"/>
      <c r="Z168" s="62"/>
      <c r="AA168" s="62"/>
      <c r="AB168" s="61"/>
      <c r="AC168" s="62"/>
      <c r="AD168" s="62"/>
      <c r="AE168" s="62"/>
      <c r="AF168" s="62"/>
      <c r="AG168" s="62"/>
      <c r="AH168" s="64"/>
      <c r="AJ168" s="77"/>
      <c r="AL168" s="65"/>
      <c r="AM168" s="64"/>
      <c r="AN168" s="64"/>
      <c r="AQ168" s="65"/>
      <c r="AS168" s="66"/>
      <c r="AT168" s="66"/>
      <c r="AU168" s="66"/>
      <c r="BB168" s="68"/>
      <c r="BH168" s="69"/>
    </row>
    <row r="169" spans="4:60" s="59" customFormat="1">
      <c r="D169" s="60"/>
      <c r="E169" s="61"/>
      <c r="F169" s="62"/>
      <c r="G169" s="63"/>
      <c r="H169" s="62"/>
      <c r="I169" s="62"/>
      <c r="J169" s="62"/>
      <c r="K169" s="61"/>
      <c r="L169" s="62"/>
      <c r="M169" s="62"/>
      <c r="N169" s="61"/>
      <c r="O169" s="62"/>
      <c r="P169" s="62"/>
      <c r="Q169" s="61"/>
      <c r="R169" s="62"/>
      <c r="S169" s="62"/>
      <c r="T169" s="62"/>
      <c r="U169" s="63"/>
      <c r="V169" s="62"/>
      <c r="W169" s="62"/>
      <c r="X169" s="62"/>
      <c r="Y169" s="61"/>
      <c r="Z169" s="62"/>
      <c r="AA169" s="62"/>
      <c r="AB169" s="61"/>
      <c r="AC169" s="62"/>
      <c r="AD169" s="62"/>
      <c r="AE169" s="62"/>
      <c r="AF169" s="62"/>
      <c r="AG169" s="62"/>
      <c r="AH169" s="64"/>
      <c r="AJ169" s="77"/>
      <c r="AL169" s="65"/>
      <c r="AM169" s="64"/>
      <c r="AN169" s="64"/>
      <c r="AQ169" s="65"/>
      <c r="AS169" s="66"/>
      <c r="AT169" s="66"/>
      <c r="AU169" s="66"/>
      <c r="BB169" s="68"/>
      <c r="BH169" s="69"/>
    </row>
    <row r="170" spans="4:60" s="59" customFormat="1">
      <c r="D170" s="60"/>
      <c r="E170" s="61"/>
      <c r="F170" s="62"/>
      <c r="G170" s="63"/>
      <c r="H170" s="62"/>
      <c r="I170" s="62"/>
      <c r="J170" s="62"/>
      <c r="K170" s="61"/>
      <c r="L170" s="62"/>
      <c r="M170" s="62"/>
      <c r="N170" s="61"/>
      <c r="O170" s="62"/>
      <c r="P170" s="62"/>
      <c r="Q170" s="61"/>
      <c r="R170" s="62"/>
      <c r="S170" s="62"/>
      <c r="T170" s="62"/>
      <c r="U170" s="63"/>
      <c r="V170" s="62"/>
      <c r="W170" s="62"/>
      <c r="X170" s="62"/>
      <c r="Y170" s="61"/>
      <c r="Z170" s="62"/>
      <c r="AA170" s="62"/>
      <c r="AB170" s="61"/>
      <c r="AC170" s="62"/>
      <c r="AD170" s="62"/>
      <c r="AE170" s="62"/>
      <c r="AF170" s="62"/>
      <c r="AG170" s="62"/>
      <c r="AH170" s="64"/>
      <c r="AJ170" s="77"/>
      <c r="AL170" s="65"/>
      <c r="AM170" s="64"/>
      <c r="AN170" s="64"/>
      <c r="AQ170" s="65"/>
      <c r="AS170" s="66"/>
      <c r="AT170" s="66"/>
      <c r="AU170" s="66"/>
      <c r="BH170" s="69"/>
    </row>
    <row r="171" spans="4:60" s="59" customFormat="1">
      <c r="D171" s="60"/>
      <c r="E171" s="61"/>
      <c r="F171" s="62"/>
      <c r="G171" s="63"/>
      <c r="H171" s="62"/>
      <c r="I171" s="62"/>
      <c r="J171" s="62"/>
      <c r="K171" s="61"/>
      <c r="L171" s="62"/>
      <c r="M171" s="62"/>
      <c r="N171" s="61"/>
      <c r="O171" s="62"/>
      <c r="P171" s="62"/>
      <c r="Q171" s="61"/>
      <c r="R171" s="62"/>
      <c r="S171" s="62"/>
      <c r="T171" s="62"/>
      <c r="U171" s="63"/>
      <c r="V171" s="62"/>
      <c r="W171" s="62"/>
      <c r="X171" s="62"/>
      <c r="Y171" s="61"/>
      <c r="Z171" s="62"/>
      <c r="AA171" s="62"/>
      <c r="AB171" s="61"/>
      <c r="AC171" s="62"/>
      <c r="AD171" s="62"/>
      <c r="AE171" s="62"/>
      <c r="AF171" s="62"/>
      <c r="AG171" s="62"/>
      <c r="AH171" s="64"/>
      <c r="AJ171" s="77"/>
      <c r="AL171" s="65"/>
      <c r="AM171" s="64"/>
      <c r="AN171" s="64"/>
      <c r="AQ171" s="65"/>
      <c r="AS171" s="66"/>
      <c r="AT171" s="66"/>
      <c r="AU171" s="66"/>
      <c r="BH171" s="69"/>
    </row>
    <row r="172" spans="4:60" s="59" customFormat="1">
      <c r="D172" s="60"/>
      <c r="E172" s="61"/>
      <c r="F172" s="62"/>
      <c r="G172" s="63"/>
      <c r="H172" s="62"/>
      <c r="I172" s="62"/>
      <c r="J172" s="62"/>
      <c r="K172" s="61"/>
      <c r="L172" s="62"/>
      <c r="M172" s="62"/>
      <c r="N172" s="61"/>
      <c r="O172" s="62"/>
      <c r="P172" s="62"/>
      <c r="Q172" s="61"/>
      <c r="R172" s="62"/>
      <c r="S172" s="62"/>
      <c r="T172" s="62"/>
      <c r="U172" s="63"/>
      <c r="V172" s="62"/>
      <c r="W172" s="62"/>
      <c r="X172" s="62"/>
      <c r="Y172" s="61"/>
      <c r="Z172" s="62"/>
      <c r="AA172" s="62"/>
      <c r="AB172" s="61"/>
      <c r="AC172" s="62"/>
      <c r="AD172" s="62"/>
      <c r="AE172" s="62"/>
      <c r="AF172" s="62"/>
      <c r="AG172" s="62"/>
      <c r="AH172" s="64"/>
      <c r="AJ172" s="77"/>
      <c r="AL172" s="65"/>
      <c r="AM172" s="64"/>
      <c r="AN172" s="64"/>
      <c r="AQ172" s="65"/>
      <c r="AS172" s="66"/>
      <c r="AT172" s="66"/>
      <c r="AU172" s="66"/>
      <c r="BH172" s="69"/>
    </row>
    <row r="173" spans="4:60" s="59" customFormat="1">
      <c r="D173" s="60"/>
      <c r="E173" s="61"/>
      <c r="F173" s="62"/>
      <c r="G173" s="63"/>
      <c r="H173" s="62"/>
      <c r="I173" s="62"/>
      <c r="J173" s="62"/>
      <c r="K173" s="61"/>
      <c r="L173" s="62"/>
      <c r="M173" s="62"/>
      <c r="N173" s="61"/>
      <c r="O173" s="62"/>
      <c r="P173" s="62"/>
      <c r="Q173" s="61"/>
      <c r="R173" s="62"/>
      <c r="S173" s="62"/>
      <c r="T173" s="62"/>
      <c r="U173" s="63"/>
      <c r="V173" s="62"/>
      <c r="W173" s="62"/>
      <c r="X173" s="62"/>
      <c r="Y173" s="61"/>
      <c r="Z173" s="62"/>
      <c r="AA173" s="62"/>
      <c r="AB173" s="61"/>
      <c r="AC173" s="62"/>
      <c r="AD173" s="62"/>
      <c r="AE173" s="62"/>
      <c r="AF173" s="62"/>
      <c r="AG173" s="62"/>
      <c r="AH173" s="64"/>
      <c r="AJ173" s="77"/>
      <c r="AL173" s="65"/>
      <c r="AM173" s="64"/>
      <c r="AN173" s="64"/>
      <c r="AQ173" s="65"/>
      <c r="AS173" s="66"/>
      <c r="AT173" s="66"/>
      <c r="AU173" s="66"/>
      <c r="BH173" s="69"/>
    </row>
    <row r="174" spans="4:60" s="59" customFormat="1">
      <c r="D174" s="60"/>
      <c r="E174" s="61"/>
      <c r="F174" s="62"/>
      <c r="G174" s="63"/>
      <c r="H174" s="62"/>
      <c r="I174" s="62"/>
      <c r="J174" s="62"/>
      <c r="K174" s="61"/>
      <c r="L174" s="62"/>
      <c r="M174" s="62"/>
      <c r="N174" s="61"/>
      <c r="O174" s="62"/>
      <c r="P174" s="62"/>
      <c r="Q174" s="61"/>
      <c r="R174" s="62"/>
      <c r="S174" s="62"/>
      <c r="T174" s="62"/>
      <c r="U174" s="63"/>
      <c r="V174" s="62"/>
      <c r="W174" s="62"/>
      <c r="X174" s="62"/>
      <c r="Y174" s="61"/>
      <c r="Z174" s="62"/>
      <c r="AA174" s="62"/>
      <c r="AB174" s="61"/>
      <c r="AC174" s="62"/>
      <c r="AD174" s="62"/>
      <c r="AE174" s="62"/>
      <c r="AF174" s="62"/>
      <c r="AG174" s="62"/>
      <c r="AH174" s="64"/>
      <c r="AJ174" s="77"/>
      <c r="AL174" s="65"/>
      <c r="AM174" s="64"/>
      <c r="AN174" s="64"/>
      <c r="AQ174" s="65"/>
      <c r="AS174" s="66"/>
      <c r="AT174" s="66"/>
      <c r="AU174" s="66"/>
      <c r="BH174" s="69"/>
    </row>
    <row r="175" spans="4:60" s="59" customFormat="1">
      <c r="D175" s="60"/>
      <c r="E175" s="61"/>
      <c r="F175" s="62"/>
      <c r="G175" s="63"/>
      <c r="H175" s="62"/>
      <c r="I175" s="62"/>
      <c r="J175" s="62"/>
      <c r="K175" s="61"/>
      <c r="L175" s="62"/>
      <c r="M175" s="62"/>
      <c r="N175" s="61"/>
      <c r="O175" s="62"/>
      <c r="P175" s="62"/>
      <c r="Q175" s="61"/>
      <c r="R175" s="62"/>
      <c r="S175" s="62"/>
      <c r="T175" s="62"/>
      <c r="U175" s="63"/>
      <c r="V175" s="62"/>
      <c r="W175" s="62"/>
      <c r="X175" s="62"/>
      <c r="Y175" s="61"/>
      <c r="Z175" s="62"/>
      <c r="AA175" s="62"/>
      <c r="AB175" s="61"/>
      <c r="AC175" s="62"/>
      <c r="AD175" s="62"/>
      <c r="AE175" s="62"/>
      <c r="AF175" s="62"/>
      <c r="AG175" s="62"/>
      <c r="AH175" s="64"/>
      <c r="AJ175" s="77"/>
      <c r="AL175" s="65"/>
      <c r="AM175" s="64"/>
      <c r="AN175" s="64"/>
      <c r="AQ175" s="65"/>
      <c r="AS175" s="66"/>
      <c r="AT175" s="66"/>
      <c r="AU175" s="66"/>
      <c r="BH175" s="69"/>
    </row>
    <row r="176" spans="4:60" s="59" customFormat="1">
      <c r="D176" s="60"/>
      <c r="E176" s="61"/>
      <c r="F176" s="62"/>
      <c r="G176" s="63"/>
      <c r="H176" s="62"/>
      <c r="I176" s="62"/>
      <c r="J176" s="62"/>
      <c r="K176" s="61"/>
      <c r="L176" s="62"/>
      <c r="M176" s="62"/>
      <c r="N176" s="61"/>
      <c r="O176" s="62"/>
      <c r="P176" s="62"/>
      <c r="Q176" s="61"/>
      <c r="R176" s="62"/>
      <c r="S176" s="62"/>
      <c r="T176" s="62"/>
      <c r="U176" s="63"/>
      <c r="V176" s="62"/>
      <c r="W176" s="62"/>
      <c r="X176" s="62"/>
      <c r="Y176" s="61"/>
      <c r="Z176" s="62"/>
      <c r="AA176" s="62"/>
      <c r="AB176" s="61"/>
      <c r="AC176" s="62"/>
      <c r="AD176" s="62"/>
      <c r="AE176" s="62"/>
      <c r="AF176" s="62"/>
      <c r="AG176" s="62"/>
      <c r="AH176" s="64"/>
      <c r="AJ176" s="77"/>
      <c r="AL176" s="65"/>
      <c r="AM176" s="64"/>
      <c r="AN176" s="64"/>
      <c r="AQ176" s="65"/>
      <c r="AS176" s="66"/>
      <c r="AT176" s="66"/>
      <c r="AU176" s="66"/>
      <c r="BH176" s="69"/>
    </row>
    <row r="177" spans="4:60" s="59" customFormat="1">
      <c r="D177" s="60"/>
      <c r="E177" s="61"/>
      <c r="F177" s="62"/>
      <c r="G177" s="63"/>
      <c r="H177" s="62"/>
      <c r="I177" s="62"/>
      <c r="J177" s="62"/>
      <c r="K177" s="61"/>
      <c r="L177" s="62"/>
      <c r="M177" s="62"/>
      <c r="N177" s="61"/>
      <c r="O177" s="62"/>
      <c r="P177" s="62"/>
      <c r="Q177" s="61"/>
      <c r="R177" s="62"/>
      <c r="S177" s="62"/>
      <c r="T177" s="62"/>
      <c r="U177" s="63"/>
      <c r="V177" s="62"/>
      <c r="W177" s="62"/>
      <c r="X177" s="62"/>
      <c r="Y177" s="61"/>
      <c r="Z177" s="62"/>
      <c r="AA177" s="62"/>
      <c r="AB177" s="61"/>
      <c r="AC177" s="62"/>
      <c r="AD177" s="62"/>
      <c r="AE177" s="62"/>
      <c r="AF177" s="62"/>
      <c r="AG177" s="62"/>
      <c r="AH177" s="64"/>
      <c r="AJ177" s="77"/>
      <c r="AL177" s="65"/>
      <c r="AM177" s="64"/>
      <c r="AN177" s="64"/>
      <c r="AQ177" s="65"/>
      <c r="AS177" s="66"/>
      <c r="AT177" s="66"/>
      <c r="AU177" s="66"/>
      <c r="BH177" s="69"/>
    </row>
    <row r="178" spans="4:60" s="59" customFormat="1">
      <c r="D178" s="60"/>
      <c r="E178" s="61"/>
      <c r="F178" s="62"/>
      <c r="G178" s="63"/>
      <c r="H178" s="62"/>
      <c r="I178" s="62"/>
      <c r="J178" s="62"/>
      <c r="K178" s="61"/>
      <c r="L178" s="62"/>
      <c r="M178" s="62"/>
      <c r="N178" s="61"/>
      <c r="O178" s="62"/>
      <c r="P178" s="62"/>
      <c r="Q178" s="61"/>
      <c r="R178" s="62"/>
      <c r="S178" s="62"/>
      <c r="T178" s="62"/>
      <c r="U178" s="63"/>
      <c r="V178" s="62"/>
      <c r="W178" s="62"/>
      <c r="X178" s="62"/>
      <c r="Y178" s="61"/>
      <c r="Z178" s="62"/>
      <c r="AA178" s="62"/>
      <c r="AB178" s="61"/>
      <c r="AC178" s="62"/>
      <c r="AD178" s="62"/>
      <c r="AE178" s="62"/>
      <c r="AF178" s="62"/>
      <c r="AG178" s="62"/>
      <c r="AH178" s="64"/>
      <c r="AJ178" s="77"/>
      <c r="AL178" s="65"/>
      <c r="AM178" s="64"/>
      <c r="AN178" s="64"/>
      <c r="AQ178" s="65"/>
      <c r="AS178" s="66"/>
      <c r="AT178" s="66"/>
      <c r="AU178" s="66"/>
      <c r="BH178" s="69"/>
    </row>
    <row r="179" spans="4:60" s="59" customFormat="1">
      <c r="D179" s="60"/>
      <c r="E179" s="61"/>
      <c r="F179" s="62"/>
      <c r="G179" s="63"/>
      <c r="H179" s="62"/>
      <c r="I179" s="62"/>
      <c r="J179" s="62"/>
      <c r="K179" s="61"/>
      <c r="L179" s="62"/>
      <c r="M179" s="62"/>
      <c r="N179" s="61"/>
      <c r="O179" s="62"/>
      <c r="P179" s="62"/>
      <c r="Q179" s="61"/>
      <c r="R179" s="62"/>
      <c r="S179" s="62"/>
      <c r="T179" s="62"/>
      <c r="U179" s="63"/>
      <c r="V179" s="62"/>
      <c r="W179" s="62"/>
      <c r="X179" s="62"/>
      <c r="Y179" s="61"/>
      <c r="Z179" s="62"/>
      <c r="AA179" s="62"/>
      <c r="AB179" s="61"/>
      <c r="AC179" s="62"/>
      <c r="AD179" s="62"/>
      <c r="AE179" s="62"/>
      <c r="AF179" s="62"/>
      <c r="AG179" s="62"/>
      <c r="AH179" s="64"/>
      <c r="AJ179" s="77"/>
      <c r="AL179" s="65"/>
      <c r="AM179" s="64"/>
      <c r="AN179" s="64"/>
      <c r="AQ179" s="65"/>
      <c r="AS179" s="66"/>
      <c r="AT179" s="66"/>
      <c r="AU179" s="66"/>
      <c r="BH179" s="69"/>
    </row>
    <row r="180" spans="4:60" s="59" customFormat="1">
      <c r="D180" s="60"/>
      <c r="E180" s="61"/>
      <c r="F180" s="62"/>
      <c r="G180" s="63"/>
      <c r="H180" s="62"/>
      <c r="I180" s="62"/>
      <c r="J180" s="62"/>
      <c r="K180" s="61"/>
      <c r="L180" s="62"/>
      <c r="M180" s="62"/>
      <c r="N180" s="61"/>
      <c r="O180" s="62"/>
      <c r="P180" s="62"/>
      <c r="Q180" s="61"/>
      <c r="R180" s="62"/>
      <c r="S180" s="62"/>
      <c r="T180" s="62"/>
      <c r="U180" s="63"/>
      <c r="V180" s="62"/>
      <c r="W180" s="62"/>
      <c r="X180" s="62"/>
      <c r="Y180" s="61"/>
      <c r="Z180" s="62"/>
      <c r="AA180" s="62"/>
      <c r="AB180" s="61"/>
      <c r="AC180" s="62"/>
      <c r="AD180" s="62"/>
      <c r="AE180" s="62"/>
      <c r="AF180" s="62"/>
      <c r="AG180" s="62"/>
      <c r="AH180" s="64"/>
      <c r="AJ180" s="77"/>
      <c r="AL180" s="65"/>
      <c r="AM180" s="64"/>
      <c r="AN180" s="64"/>
      <c r="AQ180" s="65"/>
      <c r="AS180" s="66"/>
      <c r="AT180" s="66"/>
      <c r="AU180" s="66"/>
      <c r="BH180" s="69"/>
    </row>
    <row r="181" spans="4:60" s="59" customFormat="1">
      <c r="D181" s="60"/>
      <c r="E181" s="61"/>
      <c r="F181" s="62"/>
      <c r="G181" s="63"/>
      <c r="H181" s="62"/>
      <c r="I181" s="62"/>
      <c r="J181" s="62"/>
      <c r="K181" s="61"/>
      <c r="L181" s="62"/>
      <c r="M181" s="62"/>
      <c r="N181" s="61"/>
      <c r="O181" s="62"/>
      <c r="P181" s="62"/>
      <c r="Q181" s="61"/>
      <c r="R181" s="62"/>
      <c r="S181" s="62"/>
      <c r="T181" s="62"/>
      <c r="U181" s="63"/>
      <c r="V181" s="62"/>
      <c r="W181" s="62"/>
      <c r="X181" s="62"/>
      <c r="Y181" s="61"/>
      <c r="Z181" s="62"/>
      <c r="AA181" s="62"/>
      <c r="AB181" s="61"/>
      <c r="AC181" s="62"/>
      <c r="AD181" s="62"/>
      <c r="AE181" s="62"/>
      <c r="AF181" s="62"/>
      <c r="AG181" s="62"/>
      <c r="AH181" s="64"/>
      <c r="AJ181" s="77"/>
      <c r="AL181" s="65"/>
      <c r="AM181" s="64"/>
      <c r="AN181" s="64"/>
      <c r="AQ181" s="65"/>
      <c r="AS181" s="66"/>
      <c r="AT181" s="66"/>
      <c r="AU181" s="66"/>
      <c r="BH181" s="69"/>
    </row>
    <row r="182" spans="4:60" s="59" customFormat="1">
      <c r="D182" s="60"/>
      <c r="E182" s="61"/>
      <c r="F182" s="62"/>
      <c r="G182" s="63"/>
      <c r="H182" s="62"/>
      <c r="I182" s="62"/>
      <c r="J182" s="62"/>
      <c r="K182" s="61"/>
      <c r="L182" s="62"/>
      <c r="M182" s="62"/>
      <c r="N182" s="61"/>
      <c r="O182" s="62"/>
      <c r="P182" s="62"/>
      <c r="Q182" s="61"/>
      <c r="R182" s="62"/>
      <c r="S182" s="62"/>
      <c r="T182" s="62"/>
      <c r="U182" s="63"/>
      <c r="V182" s="62"/>
      <c r="W182" s="62"/>
      <c r="X182" s="62"/>
      <c r="Y182" s="61"/>
      <c r="Z182" s="62"/>
      <c r="AA182" s="62"/>
      <c r="AB182" s="61"/>
      <c r="AC182" s="62"/>
      <c r="AD182" s="62"/>
      <c r="AE182" s="62"/>
      <c r="AF182" s="62"/>
      <c r="AG182" s="62"/>
      <c r="AH182" s="64"/>
      <c r="AJ182" s="77"/>
      <c r="AL182" s="65"/>
      <c r="AM182" s="64"/>
      <c r="AN182" s="64"/>
      <c r="AQ182" s="65"/>
      <c r="AS182" s="66"/>
      <c r="AT182" s="66"/>
      <c r="AU182" s="66"/>
      <c r="BH182" s="69"/>
    </row>
    <row r="183" spans="4:60" s="59" customFormat="1">
      <c r="D183" s="60"/>
      <c r="E183" s="61"/>
      <c r="F183" s="62"/>
      <c r="G183" s="63"/>
      <c r="H183" s="62"/>
      <c r="I183" s="62"/>
      <c r="J183" s="62"/>
      <c r="K183" s="61"/>
      <c r="L183" s="62"/>
      <c r="M183" s="62"/>
      <c r="N183" s="61"/>
      <c r="O183" s="62"/>
      <c r="P183" s="62"/>
      <c r="Q183" s="61"/>
      <c r="R183" s="62"/>
      <c r="S183" s="62"/>
      <c r="T183" s="62"/>
      <c r="U183" s="63"/>
      <c r="V183" s="62"/>
      <c r="W183" s="62"/>
      <c r="X183" s="62"/>
      <c r="Y183" s="61"/>
      <c r="Z183" s="62"/>
      <c r="AA183" s="62"/>
      <c r="AB183" s="61"/>
      <c r="AC183" s="62"/>
      <c r="AD183" s="62"/>
      <c r="AE183" s="62"/>
      <c r="AF183" s="62"/>
      <c r="AG183" s="62"/>
      <c r="AH183" s="64"/>
      <c r="AJ183" s="77"/>
      <c r="AL183" s="65"/>
      <c r="AM183" s="64"/>
      <c r="AN183" s="64"/>
      <c r="AQ183" s="65"/>
      <c r="AS183" s="66"/>
      <c r="AT183" s="66"/>
      <c r="AU183" s="66"/>
      <c r="BH183" s="69"/>
    </row>
    <row r="184" spans="4:60" s="59" customFormat="1">
      <c r="D184" s="60"/>
      <c r="E184" s="61"/>
      <c r="F184" s="62"/>
      <c r="G184" s="63"/>
      <c r="H184" s="62"/>
      <c r="I184" s="62"/>
      <c r="J184" s="62"/>
      <c r="K184" s="61"/>
      <c r="L184" s="62"/>
      <c r="M184" s="62"/>
      <c r="N184" s="61"/>
      <c r="O184" s="62"/>
      <c r="P184" s="62"/>
      <c r="Q184" s="61"/>
      <c r="R184" s="62"/>
      <c r="S184" s="62"/>
      <c r="T184" s="62"/>
      <c r="U184" s="63"/>
      <c r="V184" s="62"/>
      <c r="W184" s="62"/>
      <c r="X184" s="62"/>
      <c r="Y184" s="61"/>
      <c r="Z184" s="62"/>
      <c r="AA184" s="62"/>
      <c r="AB184" s="61"/>
      <c r="AC184" s="62"/>
      <c r="AD184" s="62"/>
      <c r="AE184" s="62"/>
      <c r="AF184" s="62"/>
      <c r="AG184" s="62"/>
      <c r="AH184" s="64"/>
      <c r="AJ184" s="77"/>
      <c r="AL184" s="65"/>
      <c r="AM184" s="64"/>
      <c r="AN184" s="64"/>
      <c r="AQ184" s="65"/>
      <c r="AS184" s="66"/>
      <c r="AT184" s="66"/>
      <c r="AU184" s="66"/>
      <c r="BH184" s="69"/>
    </row>
    <row r="185" spans="4:60" s="59" customFormat="1">
      <c r="D185" s="60"/>
      <c r="E185" s="61"/>
      <c r="F185" s="62"/>
      <c r="G185" s="63"/>
      <c r="H185" s="62"/>
      <c r="I185" s="62"/>
      <c r="J185" s="62"/>
      <c r="K185" s="61"/>
      <c r="L185" s="62"/>
      <c r="M185" s="62"/>
      <c r="N185" s="61"/>
      <c r="O185" s="62"/>
      <c r="P185" s="62"/>
      <c r="Q185" s="61"/>
      <c r="R185" s="62"/>
      <c r="S185" s="62"/>
      <c r="T185" s="62"/>
      <c r="U185" s="63"/>
      <c r="V185" s="62"/>
      <c r="W185" s="62"/>
      <c r="X185" s="62"/>
      <c r="Y185" s="61"/>
      <c r="Z185" s="62"/>
      <c r="AA185" s="62"/>
      <c r="AB185" s="61"/>
      <c r="AC185" s="62"/>
      <c r="AD185" s="62"/>
      <c r="AE185" s="62"/>
      <c r="AF185" s="62"/>
      <c r="AG185" s="62"/>
      <c r="AH185" s="64"/>
      <c r="AJ185" s="77"/>
      <c r="AL185" s="65"/>
      <c r="AM185" s="64"/>
      <c r="AN185" s="64"/>
      <c r="AQ185" s="65"/>
      <c r="AS185" s="66"/>
      <c r="AT185" s="66"/>
      <c r="AU185" s="66"/>
      <c r="BH185" s="69"/>
    </row>
    <row r="186" spans="4:60" s="59" customFormat="1">
      <c r="D186" s="60"/>
      <c r="E186" s="61"/>
      <c r="F186" s="62"/>
      <c r="G186" s="63"/>
      <c r="H186" s="62"/>
      <c r="I186" s="62"/>
      <c r="J186" s="62"/>
      <c r="K186" s="61"/>
      <c r="L186" s="62"/>
      <c r="M186" s="62"/>
      <c r="N186" s="61"/>
      <c r="O186" s="62"/>
      <c r="P186" s="62"/>
      <c r="Q186" s="61"/>
      <c r="R186" s="62"/>
      <c r="S186" s="62"/>
      <c r="T186" s="62"/>
      <c r="U186" s="63"/>
      <c r="V186" s="62"/>
      <c r="W186" s="62"/>
      <c r="X186" s="62"/>
      <c r="Y186" s="61"/>
      <c r="Z186" s="62"/>
      <c r="AA186" s="62"/>
      <c r="AB186" s="61"/>
      <c r="AC186" s="62"/>
      <c r="AD186" s="62"/>
      <c r="AE186" s="62"/>
      <c r="AF186" s="62"/>
      <c r="AG186" s="62"/>
      <c r="AH186" s="64"/>
      <c r="AJ186" s="77"/>
      <c r="AL186" s="65"/>
      <c r="AM186" s="64"/>
      <c r="AN186" s="64"/>
      <c r="AQ186" s="65"/>
      <c r="AS186" s="66"/>
      <c r="AT186" s="66"/>
      <c r="AU186" s="66"/>
      <c r="BH186" s="69"/>
    </row>
    <row r="187" spans="4:60" s="59" customFormat="1">
      <c r="D187" s="60"/>
      <c r="E187" s="61"/>
      <c r="F187" s="62"/>
      <c r="G187" s="63"/>
      <c r="H187" s="62"/>
      <c r="I187" s="62"/>
      <c r="J187" s="62"/>
      <c r="K187" s="61"/>
      <c r="L187" s="62"/>
      <c r="M187" s="62"/>
      <c r="N187" s="61"/>
      <c r="O187" s="62"/>
      <c r="P187" s="62"/>
      <c r="Q187" s="61"/>
      <c r="R187" s="62"/>
      <c r="S187" s="62"/>
      <c r="T187" s="62"/>
      <c r="U187" s="63"/>
      <c r="V187" s="62"/>
      <c r="W187" s="62"/>
      <c r="X187" s="62"/>
      <c r="Y187" s="61"/>
      <c r="Z187" s="62"/>
      <c r="AA187" s="62"/>
      <c r="AB187" s="61"/>
      <c r="AC187" s="62"/>
      <c r="AD187" s="62"/>
      <c r="AE187" s="62"/>
      <c r="AF187" s="62"/>
      <c r="AG187" s="62"/>
      <c r="AH187" s="64"/>
      <c r="AJ187" s="77"/>
      <c r="AL187" s="65"/>
      <c r="AM187" s="64"/>
      <c r="AN187" s="64"/>
      <c r="AQ187" s="65"/>
      <c r="AS187" s="66"/>
      <c r="AT187" s="66"/>
      <c r="AU187" s="66"/>
      <c r="BH187" s="69"/>
    </row>
    <row r="188" spans="4:60" s="59" customFormat="1">
      <c r="D188" s="60"/>
      <c r="E188" s="61"/>
      <c r="F188" s="62"/>
      <c r="G188" s="63"/>
      <c r="H188" s="62"/>
      <c r="I188" s="62"/>
      <c r="J188" s="62"/>
      <c r="K188" s="61"/>
      <c r="L188" s="62"/>
      <c r="M188" s="62"/>
      <c r="N188" s="61"/>
      <c r="O188" s="62"/>
      <c r="P188" s="62"/>
      <c r="Q188" s="61"/>
      <c r="R188" s="62"/>
      <c r="S188" s="62"/>
      <c r="T188" s="62"/>
      <c r="U188" s="63"/>
      <c r="V188" s="62"/>
      <c r="W188" s="62"/>
      <c r="X188" s="62"/>
      <c r="Y188" s="61"/>
      <c r="Z188" s="62"/>
      <c r="AA188" s="62"/>
      <c r="AB188" s="61"/>
      <c r="AC188" s="62"/>
      <c r="AD188" s="62"/>
      <c r="AE188" s="62"/>
      <c r="AF188" s="62"/>
      <c r="AG188" s="62"/>
      <c r="AH188" s="64"/>
      <c r="AJ188" s="77"/>
      <c r="AL188" s="65"/>
      <c r="AM188" s="64"/>
      <c r="AN188" s="64"/>
      <c r="AQ188" s="65"/>
      <c r="AS188" s="66"/>
      <c r="AT188" s="66"/>
      <c r="AU188" s="66"/>
      <c r="BH188" s="69"/>
    </row>
    <row r="189" spans="4:60">
      <c r="AS189" s="47"/>
      <c r="AT189" s="47"/>
      <c r="AU189" s="47"/>
    </row>
    <row r="190" spans="4:60">
      <c r="AS190" s="47"/>
      <c r="AT190" s="47"/>
      <c r="AU190" s="47"/>
    </row>
    <row r="191" spans="4:60">
      <c r="AS191" s="47"/>
      <c r="AT191" s="47"/>
      <c r="AU191" s="47"/>
    </row>
    <row r="192" spans="4:60">
      <c r="AS192" s="47"/>
      <c r="AT192" s="47"/>
      <c r="AU192" s="47"/>
    </row>
    <row r="193" spans="45:47">
      <c r="AS193" s="47"/>
      <c r="AT193" s="47"/>
      <c r="AU193" s="47"/>
    </row>
    <row r="194" spans="45:47">
      <c r="AS194" s="47"/>
      <c r="AT194" s="47"/>
      <c r="AU194" s="47"/>
    </row>
    <row r="195" spans="45:47">
      <c r="AS195" s="47"/>
      <c r="AT195" s="47"/>
      <c r="AU195" s="47"/>
    </row>
    <row r="196" spans="45:47">
      <c r="AS196" s="47"/>
      <c r="AT196" s="47"/>
      <c r="AU196" s="47"/>
    </row>
    <row r="197" spans="45:47">
      <c r="AS197" s="47"/>
      <c r="AT197" s="47"/>
      <c r="AU197" s="47"/>
    </row>
    <row r="198" spans="45:47">
      <c r="AS198" s="47"/>
      <c r="AT198" s="47"/>
      <c r="AU198" s="47"/>
    </row>
    <row r="199" spans="45:47">
      <c r="AS199" s="47"/>
      <c r="AT199" s="47"/>
      <c r="AU199" s="47"/>
    </row>
    <row r="200" spans="45:47">
      <c r="AS200" s="47"/>
      <c r="AT200" s="47"/>
      <c r="AU200" s="47"/>
    </row>
    <row r="201" spans="45:47">
      <c r="AS201" s="47"/>
      <c r="AT201" s="47"/>
      <c r="AU201" s="47"/>
    </row>
    <row r="202" spans="45:47">
      <c r="AS202" s="47"/>
      <c r="AT202" s="47"/>
      <c r="AU202" s="47"/>
    </row>
    <row r="203" spans="45:47">
      <c r="AS203" s="47"/>
      <c r="AT203" s="47"/>
      <c r="AU203" s="47"/>
    </row>
    <row r="204" spans="45:47">
      <c r="AS204" s="47"/>
      <c r="AT204" s="47"/>
      <c r="AU204" s="47"/>
    </row>
    <row r="205" spans="45:47">
      <c r="AS205" s="47"/>
      <c r="AT205" s="47"/>
      <c r="AU205" s="47"/>
    </row>
    <row r="206" spans="45:47">
      <c r="AS206" s="47"/>
      <c r="AT206" s="47"/>
      <c r="AU206" s="47"/>
    </row>
    <row r="207" spans="45:47">
      <c r="AS207" s="47"/>
      <c r="AT207" s="47"/>
      <c r="AU207" s="47"/>
    </row>
    <row r="208" spans="45:47">
      <c r="AS208" s="47"/>
      <c r="AT208" s="47"/>
      <c r="AU208" s="47"/>
    </row>
    <row r="209" spans="45:47">
      <c r="AS209" s="47"/>
      <c r="AT209" s="47"/>
      <c r="AU209" s="47"/>
    </row>
    <row r="210" spans="45:47">
      <c r="AS210" s="47"/>
      <c r="AT210" s="47"/>
      <c r="AU210" s="47"/>
    </row>
    <row r="211" spans="45:47">
      <c r="AS211" s="47"/>
      <c r="AT211" s="47"/>
      <c r="AU211" s="47"/>
    </row>
    <row r="212" spans="45:47">
      <c r="AS212" s="47"/>
      <c r="AT212" s="47"/>
      <c r="AU212" s="47"/>
    </row>
    <row r="213" spans="45:47">
      <c r="AS213" s="47"/>
      <c r="AT213" s="47"/>
      <c r="AU213" s="47"/>
    </row>
    <row r="214" spans="45:47">
      <c r="AS214" s="47"/>
      <c r="AT214" s="47"/>
      <c r="AU214" s="47"/>
    </row>
    <row r="215" spans="45:47">
      <c r="AS215" s="47"/>
      <c r="AT215" s="47"/>
      <c r="AU215" s="47"/>
    </row>
    <row r="216" spans="45:47">
      <c r="AS216" s="47"/>
      <c r="AT216" s="47"/>
      <c r="AU216" s="47"/>
    </row>
    <row r="217" spans="45:47">
      <c r="AS217" s="47"/>
      <c r="AT217" s="47"/>
      <c r="AU217" s="47"/>
    </row>
    <row r="218" spans="45:47">
      <c r="AS218" s="47"/>
      <c r="AT218" s="47"/>
      <c r="AU218" s="47"/>
    </row>
    <row r="219" spans="45:47">
      <c r="AS219" s="47"/>
      <c r="AT219" s="47"/>
      <c r="AU219" s="47"/>
    </row>
    <row r="220" spans="45:47">
      <c r="AS220" s="47"/>
      <c r="AT220" s="47"/>
      <c r="AU220" s="47"/>
    </row>
    <row r="221" spans="45:47">
      <c r="AS221" s="47"/>
      <c r="AT221" s="47"/>
      <c r="AU221" s="47"/>
    </row>
    <row r="222" spans="45:47">
      <c r="AS222" s="47"/>
      <c r="AT222" s="47"/>
      <c r="AU222" s="47"/>
    </row>
    <row r="223" spans="45:47">
      <c r="AS223" s="47"/>
      <c r="AT223" s="47"/>
      <c r="AU223" s="47"/>
    </row>
    <row r="224" spans="45:47">
      <c r="AS224" s="47"/>
      <c r="AT224" s="47"/>
      <c r="AU224" s="47"/>
    </row>
  </sheetData>
  <autoFilter ref="A4:BO4" xr:uid="{00000000-0001-0000-0000-000000000000}"/>
  <mergeCells count="13">
    <mergeCell ref="BD3:BH3"/>
    <mergeCell ref="AW3:AY3"/>
    <mergeCell ref="A1:A3"/>
    <mergeCell ref="AB1:AG1"/>
    <mergeCell ref="Y1:AA1"/>
    <mergeCell ref="V1:X1"/>
    <mergeCell ref="Q1:U1"/>
    <mergeCell ref="K1:M1"/>
    <mergeCell ref="N1:P1"/>
    <mergeCell ref="E1:G1"/>
    <mergeCell ref="AH1:AL1"/>
    <mergeCell ref="AN1:AP1"/>
    <mergeCell ref="AD2:AF2"/>
  </mergeCells>
  <conditionalFormatting sqref="BD5:BG5 BF7:BG7 BE6:BG6 BF78:BG139 BE8:BG77 BH5:BH139 BD6:BD141">
    <cfRule type="expression" dxfId="23" priority="7">
      <formula>NOT(ISERR(SEARCH("github", $AY5)))</formula>
    </cfRule>
  </conditionalFormatting>
  <conditionalFormatting sqref="BE107:BE139">
    <cfRule type="expression" dxfId="22" priority="1">
      <formula>NOT(ISERR(SEARCH("github", $AY107)))</formula>
    </cfRule>
  </conditionalFormatting>
  <conditionalFormatting sqref="BE7">
    <cfRule type="expression" dxfId="21" priority="9">
      <formula>NOT(ISERR(SEARCH("github", $AY8)))</formula>
    </cfRule>
  </conditionalFormatting>
  <dataValidations count="2">
    <dataValidation type="list" allowBlank="1" showInputMessage="1" showErrorMessage="1" sqref="AS4:AU4 AS225:AU1048576 AR3:AR1048576" xr:uid="{B2D887AC-10CD-4F1E-A783-C666A86DCAFB}">
      <formula1>"CLI, GUI, API"</formula1>
    </dataValidation>
    <dataValidation allowBlank="1" showInputMessage="1" showErrorMessage="1" sqref="AV2:AV1048576" xr:uid="{8655BE0B-CCAC-4D2A-AE96-E93BEBC5DD8E}"/>
  </dataValidations>
  <hyperlinks>
    <hyperlink ref="AW5" r:id="rId1" xr:uid="{8AB06C79-1827-4B53-8461-620293230037}"/>
    <hyperlink ref="AY5" r:id="rId2" xr:uid="{5861433D-C737-44F0-A01C-22129D41C47F}"/>
    <hyperlink ref="AY6" r:id="rId3" xr:uid="{4093A912-CF72-4395-BD77-0EAD949ADE50}"/>
    <hyperlink ref="AW8" r:id="rId4" xr:uid="{37A4AB24-F806-48C0-92C8-FBBB8FDDED9F}"/>
    <hyperlink ref="AY8" r:id="rId5" xr:uid="{A20D1A53-AEF5-4C1D-8D08-6F875057CB13}"/>
    <hyperlink ref="AY9" r:id="rId6" xr:uid="{E86209CA-892F-4D00-B25B-7908916D79BA}"/>
    <hyperlink ref="AW9" r:id="rId7" xr:uid="{02F9DDB6-3637-4064-8327-C9E3BE13CAD9}"/>
    <hyperlink ref="AW10" r:id="rId8" xr:uid="{255EAE71-76F9-4AFF-A7D2-44F58C9A1257}"/>
    <hyperlink ref="AY11" r:id="rId9" xr:uid="{7ADEB61B-D221-464A-AE46-55E06CC9F7DD}"/>
    <hyperlink ref="AW11" r:id="rId10" xr:uid="{8D4DFA80-3E6C-4BC9-932A-041A3DC7185F}"/>
    <hyperlink ref="AW12" r:id="rId11" xr:uid="{E0BC5C4B-68D1-43A8-985D-4314066E8B70}"/>
    <hyperlink ref="AY13" r:id="rId12" xr:uid="{2C39C54B-0DBD-4C9E-B102-235646A09937}"/>
    <hyperlink ref="AY14" r:id="rId13" xr:uid="{D37B0501-245E-4CF7-91B9-162DC5A7B424}"/>
    <hyperlink ref="AX5" r:id="rId14" xr:uid="{AE127B2D-7E1C-44D8-BBE3-AC99DB9BE339}"/>
    <hyperlink ref="AX7" r:id="rId15" xr:uid="{32D9DC23-F05E-44AF-BD5A-303B6B89327C}"/>
    <hyperlink ref="AX8" r:id="rId16" xr:uid="{59DFD164-5DAA-48CA-BB5A-643D2BBDE3CE}"/>
    <hyperlink ref="AX10" r:id="rId17" xr:uid="{A05CA538-6303-42E6-A7C7-FD5CA4B4955A}"/>
    <hyperlink ref="AX11" r:id="rId18" xr:uid="{E69E1E7A-A265-4192-A78B-7F4F6D68A82E}"/>
    <hyperlink ref="AX12" r:id="rId19" xr:uid="{066213D9-E766-488C-9902-10E87B8F1BA4}"/>
    <hyperlink ref="AX13" r:id="rId20" xr:uid="{C51FF809-3450-4CAB-B803-A26052E5F416}"/>
    <hyperlink ref="AX14" r:id="rId21" xr:uid="{8FB7DDDE-5FA6-4950-8634-62EB80027A48}"/>
    <hyperlink ref="BL12" r:id="rId22" xr:uid="{62F8D060-3987-4FEC-97BD-7BB3F3DB3CC1}"/>
    <hyperlink ref="BL10" r:id="rId23" xr:uid="{2FC8CF68-8615-4C18-B9C4-E7403D60F7BE}"/>
    <hyperlink ref="AY16" r:id="rId24" xr:uid="{A1296CD2-2A6F-4E41-BFFB-BEF39B35EC58}"/>
    <hyperlink ref="AY15" r:id="rId25" xr:uid="{BE53703B-B358-4CCC-B38C-9171A51F0125}"/>
    <hyperlink ref="AY17" r:id="rId26" xr:uid="{8D43489F-D797-4CA5-ABD7-87F422DEC28D}"/>
    <hyperlink ref="AW17" r:id="rId27" xr:uid="{1C29B97C-015F-4F93-BD98-664CD78845DB}"/>
    <hyperlink ref="AW18" r:id="rId28" xr:uid="{D3895112-C378-421C-86A9-5A25D3B633EB}"/>
    <hyperlink ref="AX18" r:id="rId29" xr:uid="{01755B3B-5B31-4861-8E43-E1EBBFC840FC}"/>
    <hyperlink ref="AY19" r:id="rId30" xr:uid="{079BD56D-26EE-4AAD-A113-2F9E478D9601}"/>
    <hyperlink ref="AW19" r:id="rId31" xr:uid="{C2379E3D-934F-40C4-BC96-4F0526D54875}"/>
    <hyperlink ref="AW20" r:id="rId32" xr:uid="{CAFD51FB-34A1-4F62-82DE-2F55A39BD4D7}"/>
    <hyperlink ref="AY20" r:id="rId33" xr:uid="{66D33206-6E06-445A-ACDB-9DFC199525B4}"/>
    <hyperlink ref="AX20" r:id="rId34" xr:uid="{5AC749DA-4D2C-46EE-B08D-A3CD1D9D034D}"/>
    <hyperlink ref="AY21" r:id="rId35" xr:uid="{92BEF284-3A07-42D0-A8AA-F8BE587796F9}"/>
    <hyperlink ref="AX21" r:id="rId36" xr:uid="{1D6A81CB-368E-4E73-9CF9-47A7D21BA7A0}"/>
    <hyperlink ref="AW21" r:id="rId37" xr:uid="{CC3668FF-FC85-4E60-A433-10A09E52E30B}"/>
    <hyperlink ref="AW22" r:id="rId38" xr:uid="{200F137F-9CE3-4BEB-8077-E1FB2A9E95D9}"/>
    <hyperlink ref="AW23" r:id="rId39" xr:uid="{C75B3AF5-5CCA-420D-A970-22AADB680E17}"/>
    <hyperlink ref="AX22" r:id="rId40" xr:uid="{987A19E7-AFDB-47BC-AEAE-630B63907C55}"/>
    <hyperlink ref="AY23" r:id="rId41" xr:uid="{02D06E34-C68E-4288-8BD9-45CD60FBE28C}"/>
    <hyperlink ref="AY24" r:id="rId42" xr:uid="{E57BC811-BF78-498F-BECC-DED2AD944CA7}"/>
    <hyperlink ref="AW24" r:id="rId43" xr:uid="{952B9D45-0495-4353-AB42-098BC7F938D3}"/>
    <hyperlink ref="AW25" r:id="rId44" xr:uid="{A98F7045-6E2D-4114-9BDF-688FA7B15797}"/>
    <hyperlink ref="AY25" r:id="rId45" xr:uid="{FE1F9397-7163-4EB6-B52A-392BF8B222F7}"/>
    <hyperlink ref="AX25" r:id="rId46" xr:uid="{B1D5EF78-FF67-4281-BB40-E6AF6580984C}"/>
    <hyperlink ref="AY26" r:id="rId47" xr:uid="{950640BF-44E2-4FD3-8CB2-D334B7BFF968}"/>
    <hyperlink ref="AW26" r:id="rId48" xr:uid="{C939C8F8-573C-4364-93FF-E957059A257C}"/>
    <hyperlink ref="AY27" r:id="rId49" xr:uid="{E9C07401-D70E-40C2-A4A2-2370FEBDF5CF}"/>
    <hyperlink ref="AW27" r:id="rId50" xr:uid="{64FE30AA-0A21-4B0C-9E9F-2BCD84D58CA1}"/>
    <hyperlink ref="AX27" r:id="rId51" xr:uid="{86C1C0CF-A6BC-4234-ABB4-795AEE520814}"/>
    <hyperlink ref="AY28" r:id="rId52" xr:uid="{745C4109-1ABB-4616-AB1A-FE8A9A9369A2}"/>
    <hyperlink ref="AW28" r:id="rId53" xr:uid="{7BD5A866-2984-4051-B7AF-465D6DA81DF5}"/>
    <hyperlink ref="AW29" r:id="rId54" xr:uid="{40CC1840-A685-4275-9CDB-4F3384123BBF}"/>
    <hyperlink ref="AY29" r:id="rId55" xr:uid="{E193750B-2781-4ED0-A05F-0DBFBBF50921}"/>
    <hyperlink ref="AX29" r:id="rId56" xr:uid="{A378A94A-2C60-472A-A61C-665172C0E598}"/>
    <hyperlink ref="AW30" r:id="rId57" xr:uid="{3F683CA4-6009-477C-8971-3220C571E5CD}"/>
    <hyperlink ref="AY31" r:id="rId58" xr:uid="{097F96FF-D56E-4282-BF68-E31092704508}"/>
    <hyperlink ref="AY32" r:id="rId59" xr:uid="{09D53015-3AAE-47FE-AD35-E880E856A641}"/>
    <hyperlink ref="AW32" r:id="rId60" xr:uid="{366D485B-C9B1-4007-BF60-F4D035CCD058}"/>
    <hyperlink ref="AY33" r:id="rId61" xr:uid="{55A569CA-BFF0-4E52-BA11-FBFA4B0176ED}"/>
    <hyperlink ref="AY34" r:id="rId62" xr:uid="{8B7C24EC-3209-454E-9759-23204CD34897}"/>
    <hyperlink ref="AW34" r:id="rId63" xr:uid="{28F75FC5-4FF1-41B4-85D3-C55784D22383}"/>
    <hyperlink ref="AY35" r:id="rId64" xr:uid="{68671E8F-D60E-43D0-B38C-2910914AE2E0}"/>
    <hyperlink ref="AW35" r:id="rId65" xr:uid="{BBC83C58-36FB-447D-85C3-ECF1500D9A7E}"/>
    <hyperlink ref="AY36" r:id="rId66" xr:uid="{87FAE34F-DFF3-4B99-804A-58582624E9F0}"/>
    <hyperlink ref="AY37" r:id="rId67" xr:uid="{5CC6B23B-01E8-41DC-8F96-4725A21AF7E3}"/>
    <hyperlink ref="AW38" r:id="rId68" xr:uid="{A406C4A6-9334-481B-A021-138D7E2BF2AD}"/>
    <hyperlink ref="AX38" r:id="rId69" xr:uid="{E0043263-3A45-4FEB-8F09-BF5D575863A9}"/>
    <hyperlink ref="AY39" r:id="rId70" xr:uid="{D0CB39A7-20BE-4BD7-9568-5C4CCDC66BC1}"/>
    <hyperlink ref="AW39" r:id="rId71" xr:uid="{D5727BA7-0741-4B09-9611-2078010346E1}"/>
    <hyperlink ref="AY40" r:id="rId72" xr:uid="{B322B41C-8387-4421-AA3C-C07C0578766B}"/>
    <hyperlink ref="AY41" r:id="rId73" xr:uid="{DAEA755A-B7DB-4A64-BCD7-55A168FDD2AD}"/>
    <hyperlink ref="AW41" r:id="rId74" xr:uid="{9063774C-798B-4338-9DB2-B26825D58E6F}"/>
    <hyperlink ref="AW42" r:id="rId75" xr:uid="{5B02D833-CAB5-48A2-A23F-B30A286BDCB9}"/>
    <hyperlink ref="AW43" r:id="rId76" xr:uid="{05287586-1E0C-4FF1-9631-B5DF591289E5}"/>
    <hyperlink ref="AY44" r:id="rId77" xr:uid="{C97578E8-0DBF-4FAA-80E8-1440001E77D5}"/>
    <hyperlink ref="AW44" r:id="rId78" xr:uid="{788E7211-807D-42C1-8845-7815D0DB7B77}"/>
    <hyperlink ref="AY45" r:id="rId79" xr:uid="{DBB1C888-57B7-4F86-9B2C-DC117DB96DEF}"/>
    <hyperlink ref="AW45" r:id="rId80" xr:uid="{96C68A21-0038-4A6A-B788-17BC4E7B67C8}"/>
    <hyperlink ref="AW46" r:id="rId81" xr:uid="{304D3059-E2F5-460B-B737-9AB10E5C2BA6}"/>
    <hyperlink ref="AY47" r:id="rId82" xr:uid="{B61210AA-DD39-491F-BA04-51C0D65562DA}"/>
    <hyperlink ref="AW49" r:id="rId83" xr:uid="{D7AA3714-C5C3-418A-9B81-3385583D24E1}"/>
    <hyperlink ref="AX50" r:id="rId84" xr:uid="{783C3A75-9DA9-4B3B-80B2-D95725B2345A}"/>
    <hyperlink ref="AW50" r:id="rId85" xr:uid="{86B36F6B-926D-4855-8D88-331DDB6F3D70}"/>
    <hyperlink ref="AW51" r:id="rId86" xr:uid="{75DF189E-72E5-43C9-B5C5-3469A500BC51}"/>
    <hyperlink ref="AY51" r:id="rId87" xr:uid="{119E80F9-8DC8-482D-B3B1-AB3D13522A93}"/>
    <hyperlink ref="AY52" r:id="rId88" xr:uid="{0F3CF441-1195-4756-B9CF-A4CB9192D04C}"/>
    <hyperlink ref="AY53" r:id="rId89" xr:uid="{69477FA8-907E-4F6A-B8E3-0699BDB7B8CF}"/>
    <hyperlink ref="AY54" r:id="rId90" xr:uid="{1F2E1841-3D69-4EBB-BE1F-9C462D745D3A}"/>
    <hyperlink ref="AW54" r:id="rId91" xr:uid="{F4A1818B-5E14-4B81-8B13-BDB4D2EDD90C}"/>
    <hyperlink ref="AY55" r:id="rId92" xr:uid="{67EA52C3-9784-4B61-8CDE-6E92BB8CE18B}"/>
    <hyperlink ref="AW55" r:id="rId93" xr:uid="{39D463B2-7047-4E2E-AFE8-994BAE50CF10}"/>
    <hyperlink ref="AY56" r:id="rId94" xr:uid="{D31444F3-D362-42A2-B739-94AE8B9C395B}"/>
    <hyperlink ref="AY57" r:id="rId95" xr:uid="{02E0B07C-FA90-4A96-B780-E352E93EF81E}"/>
    <hyperlink ref="AW58" r:id="rId96" xr:uid="{21324EC3-803C-439A-9770-4B27C593DC28}"/>
    <hyperlink ref="AY58" r:id="rId97" xr:uid="{B51E9930-057C-45DB-BF8A-4FBF9B4A7354}"/>
    <hyperlink ref="AY59" r:id="rId98" xr:uid="{B28E458C-45CD-459E-BA92-48D066736F9D}"/>
    <hyperlink ref="AY60" r:id="rId99" xr:uid="{50255572-9CAE-410C-AF48-E19E16D37490}"/>
    <hyperlink ref="AY61" r:id="rId100" xr:uid="{085BC7FA-5805-4EB1-BF1B-08718258060E}"/>
    <hyperlink ref="AY62" r:id="rId101" xr:uid="{05CFBAF4-B4CD-4749-99AE-317E55CDB3CB}"/>
    <hyperlink ref="AY63" r:id="rId102" xr:uid="{F8B4675B-B0F6-4207-90C3-11CFC4F3319A}"/>
    <hyperlink ref="AY64" r:id="rId103" xr:uid="{816C35AA-F74A-4FF2-ABA1-EFF0651E6540}"/>
    <hyperlink ref="AY65" r:id="rId104" xr:uid="{79545A12-31C9-4213-9320-4686768A2F67}"/>
    <hyperlink ref="AW66" r:id="rId105" xr:uid="{EC119A12-E727-41B6-93E2-1699C1DD97E5}"/>
    <hyperlink ref="AY67" r:id="rId106" xr:uid="{AB35B595-0C9D-4E91-8653-4796E002A5D5}"/>
    <hyperlink ref="AW68" r:id="rId107" xr:uid="{3CA6D56D-AB6F-4AB9-A0EE-02DED1193357}"/>
    <hyperlink ref="BA68" r:id="rId108" xr:uid="{AC9838A2-D4AD-43E9-B535-38BBE51212D3}"/>
    <hyperlink ref="AY69" r:id="rId109" xr:uid="{20378551-5381-4B2C-98C6-6666D4EA7666}"/>
    <hyperlink ref="AW69" r:id="rId110" xr:uid="{5F5B1C10-816D-4CE3-8F2D-FF1CA45414A0}"/>
    <hyperlink ref="AY70" r:id="rId111" xr:uid="{3B3A6A51-99F4-40F8-8D7B-BB89FAA6ED99}"/>
    <hyperlink ref="AW70" r:id="rId112" xr:uid="{717BB005-F0B7-4AE8-B71D-51B55C17AE75}"/>
    <hyperlink ref="BA70" r:id="rId113" xr:uid="{D6BF12FF-4969-4D6E-BF69-5E237779919E}"/>
    <hyperlink ref="BA69" r:id="rId114" xr:uid="{7A31710A-ADB5-49C5-AE3D-3C710F40E952}"/>
    <hyperlink ref="AY71" r:id="rId115" xr:uid="{C1346ADF-2E45-4E09-B8BE-BC1267AD2033}"/>
    <hyperlink ref="AY72" r:id="rId116" xr:uid="{AC9D72DF-59C8-474D-A43C-50703DBD78EF}"/>
    <hyperlink ref="AW73" r:id="rId117" xr:uid="{FDD8B0BF-4A6B-4CB8-BE1D-2D75E238D8A1}"/>
    <hyperlink ref="AY73" r:id="rId118" xr:uid="{390E4EB2-3D6F-4D56-B5DB-62D5991AD3A4}"/>
    <hyperlink ref="AY74" r:id="rId119" xr:uid="{75C59EF5-709B-47D4-A25A-26326EC2077C}"/>
    <hyperlink ref="AY75" r:id="rId120" xr:uid="{61E9D171-9F3F-4A4C-9C01-96C5DDB2135B}"/>
    <hyperlink ref="AW75" r:id="rId121" xr:uid="{D0231EE9-343A-425F-9485-D13DD39495C8}"/>
    <hyperlink ref="AY76" r:id="rId122" xr:uid="{3289E3B4-A7E3-4D6D-9E44-BE3E805A99DB}"/>
    <hyperlink ref="AY77" r:id="rId123" xr:uid="{C42E2A7A-233C-4895-92D2-D973E9B5A8CB}"/>
    <hyperlink ref="BA71" r:id="rId124" xr:uid="{465F3FA2-5DE0-4F02-8845-A8298946FB2F}"/>
    <hyperlink ref="BA72" r:id="rId125" xr:uid="{27C21453-8FBD-4A5B-B98C-FF933D021441}"/>
    <hyperlink ref="BA73" r:id="rId126" xr:uid="{69B39007-FCF4-4F01-B223-98D36BA48E25}"/>
    <hyperlink ref="BA74" r:id="rId127" xr:uid="{DD1DBFDF-8E39-4C87-A862-45B2BEF54A48}"/>
    <hyperlink ref="BA75" r:id="rId128" xr:uid="{99171BAF-9799-4121-8171-A87BAA1793EC}"/>
    <hyperlink ref="BA77" r:id="rId129" xr:uid="{6932DB99-A26F-4A37-B7E6-EB4124ED2050}"/>
    <hyperlink ref="AY81" r:id="rId130" xr:uid="{2341A432-705E-4B1A-BA84-EA9E3B8060A9}"/>
    <hyperlink ref="BA106" r:id="rId131" xr:uid="{D8C4CC2A-D868-41B6-9A41-F4B57D92C8F5}"/>
    <hyperlink ref="AY106" r:id="rId132" xr:uid="{CCD939B9-3EE4-4B36-A024-0F0290E11E57}"/>
    <hyperlink ref="AW106" r:id="rId133" xr:uid="{197ABA0C-B67C-4047-A15D-7BB03161075A}"/>
    <hyperlink ref="AY107" r:id="rId134" xr:uid="{F058E424-D721-431D-98F7-434AB1365B21}"/>
    <hyperlink ref="AW107" r:id="rId135" xr:uid="{8D0D3AD6-5F3D-4146-B4DF-DA79DDCF614C}"/>
    <hyperlink ref="BA107" r:id="rId136" xr:uid="{B86A671E-46D4-48ED-A8E8-A35CC38A2856}"/>
    <hyperlink ref="AY108" r:id="rId137" xr:uid="{3073FE4F-0171-4921-9C7E-6FADDD3610AB}"/>
    <hyperlink ref="AY109" r:id="rId138" xr:uid="{4217587F-C5DD-4A2F-8F3F-55090D2095A2}"/>
    <hyperlink ref="AY110" r:id="rId139" xr:uid="{097425A3-0985-449C-A958-0847A783F25F}"/>
    <hyperlink ref="AY113" r:id="rId140" xr:uid="{5C04A6C9-D3D9-4C89-81FF-14B35464C85F}"/>
    <hyperlink ref="BA113" r:id="rId141" xr:uid="{BE8435BE-EA98-436E-B876-3EC34677E79C}"/>
    <hyperlink ref="AY116" r:id="rId142" xr:uid="{473AF0C9-D9E9-454A-88AC-31462CD30F4F}"/>
    <hyperlink ref="AY131" r:id="rId143" xr:uid="{2B9FEFD0-9398-41CD-A949-2B5A90CBC709}"/>
    <hyperlink ref="AY134" r:id="rId144" xr:uid="{E81F2864-08A1-48EE-979D-D683043B40BE}"/>
    <hyperlink ref="AY130" r:id="rId145" xr:uid="{4DB8D15D-73E6-4A25-8490-EA6FEAC4770C}"/>
    <hyperlink ref="AY136" r:id="rId146" xr:uid="{0D435366-C2EF-41EF-B26A-9B2B323A15F2}"/>
    <hyperlink ref="AY112" r:id="rId147" xr:uid="{5119F047-A8EF-4AD0-BCE1-054AAF22EB50}"/>
    <hyperlink ref="AW112" r:id="rId148" xr:uid="{13438668-5343-4656-9D86-E1B32F7C2DCC}"/>
    <hyperlink ref="AY139" r:id="rId149" xr:uid="{2D90AA34-47FF-4C66-B0FE-86A2F128C235}"/>
    <hyperlink ref="AW139" r:id="rId150" xr:uid="{429218BE-972B-4A9D-8B23-8F5C4B0DFE5E}"/>
    <hyperlink ref="AY120" r:id="rId151" xr:uid="{9FE2B63D-8607-461F-AABC-CBC0985017BC}"/>
    <hyperlink ref="AY115" r:id="rId152" xr:uid="{7BE78C6A-0A98-4B82-A403-2F03CBBAA4C8}"/>
    <hyperlink ref="AY114" r:id="rId153" xr:uid="{C457550F-D800-4611-ADAE-A0F433D5350B}"/>
    <hyperlink ref="AY122" r:id="rId154" xr:uid="{0E8397FA-F28E-4212-AB41-BA323788BB56}"/>
    <hyperlink ref="AY137" r:id="rId155" xr:uid="{6E77DDB2-F6F4-4F36-AFE1-EE91570FCBD7}"/>
    <hyperlink ref="AW137" r:id="rId156" xr:uid="{E9C85205-BD9B-48E9-8772-7EEE210AFD41}"/>
    <hyperlink ref="AY123" r:id="rId157" xr:uid="{9E4788D9-B8F3-4EB7-8E24-8ADE1C4B705C}"/>
    <hyperlink ref="AY133" r:id="rId158" xr:uid="{F503C1F0-1C74-46BB-B3B3-18545C2D0356}"/>
    <hyperlink ref="AY111" r:id="rId159" xr:uid="{011A3F14-0EBF-4F20-93DF-29054A55BEC8}"/>
    <hyperlink ref="AY129" r:id="rId160" xr:uid="{547386C4-CDB5-40C3-A7EA-59F04111BD62}"/>
    <hyperlink ref="AY138" r:id="rId161" xr:uid="{82BF85C2-25F1-4563-B98C-59938ED082E7}"/>
    <hyperlink ref="AW138" r:id="rId162" location="/" xr:uid="{B6AD5406-0470-497B-9013-68268E7C2C97}"/>
    <hyperlink ref="AY128" r:id="rId163" xr:uid="{EFB24BB4-9EA3-4027-A04C-C69E9D1A9C2F}"/>
    <hyperlink ref="BA121" r:id="rId164" xr:uid="{26D9255D-31C4-4AD3-AD8E-0B2337358AE4}"/>
    <hyperlink ref="AY121" r:id="rId165" xr:uid="{593D638D-4C10-4117-B316-F1D4BDD9DB11}"/>
    <hyperlink ref="AY124" r:id="rId166" xr:uid="{45E21EB4-A50D-4A9A-B310-294B8E502DC7}"/>
    <hyperlink ref="AW124" r:id="rId167" xr:uid="{5C067273-E3ED-4C76-9330-41A28B188747}"/>
    <hyperlink ref="BA124" r:id="rId168" xr:uid="{76975076-7F75-4220-8143-DADA770B1C4C}"/>
    <hyperlink ref="AY119" r:id="rId169" xr:uid="{69B19B47-6552-4EA3-B44F-640D3087D6CF}"/>
    <hyperlink ref="BA119" r:id="rId170" xr:uid="{D08F7CBE-D4B7-4B2F-B5C6-C67D22DF681F}"/>
    <hyperlink ref="AY118" r:id="rId171" xr:uid="{6D1BFFBE-0FD4-4C60-A214-BD58A2BB226C}"/>
    <hyperlink ref="AW118" r:id="rId172" xr:uid="{892C7CAC-2A28-4B50-A83F-61C2E2C5D023}"/>
    <hyperlink ref="AW132" r:id="rId173" xr:uid="{28DDAD7C-AEC7-487A-B1B6-66B82C9803B5}"/>
    <hyperlink ref="BA132" r:id="rId174" xr:uid="{96D6078C-C2A1-441A-9A6A-10519B06B6B8}"/>
    <hyperlink ref="AY132" r:id="rId175" xr:uid="{EA7FC54F-C6B6-4BB8-8B52-37DDC4247AC5}"/>
    <hyperlink ref="AW135" r:id="rId176" xr:uid="{75257556-DC20-48DC-9FFD-84386623BF3F}"/>
    <hyperlink ref="AY135" r:id="rId177" xr:uid="{CD7630CC-1A35-4470-BCBB-ABFA65C82E69}"/>
    <hyperlink ref="BA127" r:id="rId178" xr:uid="{3D93EE39-3E2D-4997-98ED-CC30EB2031A8}"/>
    <hyperlink ref="BA117" r:id="rId179" xr:uid="{2E8798AA-3B7E-4FFC-A8B1-028D8BF761B4}"/>
    <hyperlink ref="BL13" r:id="rId180" xr:uid="{FAC03C8A-7FF1-4C34-AA4D-E077FEE728A5}"/>
    <hyperlink ref="BA9" r:id="rId181" xr:uid="{68F759A7-2700-4AB1-935F-D981C847C573}"/>
    <hyperlink ref="AY12" r:id="rId182" xr:uid="{532D89A7-7062-47CE-BC3A-70CBCBD514EE}"/>
    <hyperlink ref="BA12" r:id="rId183" xr:uid="{6B92A6EA-CB1C-4D99-A27A-8EC2DAEE162D}"/>
    <hyperlink ref="BA65" r:id="rId184" xr:uid="{8853B1B8-E711-4A1A-BD4E-5302F6AE8E11}"/>
    <hyperlink ref="AY117" r:id="rId185" xr:uid="{A7147E8B-2DF2-478F-BC4E-BA17B7B764CD}"/>
    <hyperlink ref="AY80" r:id="rId186" xr:uid="{A3F4C39D-6BEA-4FBA-B748-578983836E02}"/>
    <hyperlink ref="AW80" r:id="rId187" xr:uid="{D3FABF78-38D0-4AFE-8416-47A475D10DBE}"/>
    <hyperlink ref="AW86" r:id="rId188" xr:uid="{B697D80A-B889-4687-AA9A-7C74D579C4F3}"/>
    <hyperlink ref="AW103" r:id="rId189" xr:uid="{43715042-DE33-4F4A-812B-6AD38A2249B6}"/>
    <hyperlink ref="AW120" r:id="rId190" xr:uid="{D8D75804-AD07-4171-BF3A-4CDF1E48EACE}"/>
    <hyperlink ref="AY48" r:id="rId191" display="https://github.com/kasei/kineo/" xr:uid="{AD6AA5E5-A138-4B4D-972C-853C6B99938D}"/>
    <hyperlink ref="AY92" r:id="rId192" xr:uid="{9E8F4C3D-D54C-455A-BD18-97DA83B383CE}"/>
    <hyperlink ref="AY105" r:id="rId193" xr:uid="{AEACAD9E-D95D-47A0-9CAB-0D9E728CD10A}"/>
    <hyperlink ref="AY125" r:id="rId194" xr:uid="{7CC52586-2476-4AA2-8C27-87CA097DE2D8}"/>
    <hyperlink ref="BA125" r:id="rId195" xr:uid="{0DE10B8B-CE66-4C03-AF99-F5CE39D40B5B}"/>
    <hyperlink ref="AY126" r:id="rId196" xr:uid="{392920D0-5F6A-4B23-885B-CFF70BFAE927}"/>
    <hyperlink ref="AY127" r:id="rId197" xr:uid="{2F7CBB8B-AC1C-4167-ABD5-1821EE582D14}"/>
    <hyperlink ref="AW140" r:id="rId198" xr:uid="{D226AB64-A5C5-40DB-8A04-13A4AD1DF2B9}"/>
    <hyperlink ref="AY140" r:id="rId199" xr:uid="{E74F004A-3E8C-444B-97C2-C04E9E3478F6}"/>
    <hyperlink ref="AT1" r:id="rId200" xr:uid="{B7886721-A6C2-47F7-979E-2CB2BCD0A999}"/>
    <hyperlink ref="AU1" r:id="rId201" xr:uid="{1243CE92-87DB-4BC0-91B2-26A499221430}"/>
    <hyperlink ref="AS1" r:id="rId202" xr:uid="{DF7E22B9-6938-4D39-81E7-837BA922D34F}"/>
  </hyperlinks>
  <pageMargins left="0.7" right="0.7" top="0.75" bottom="0.75" header="0.3" footer="0.3"/>
  <pageSetup paperSize="9" orientation="portrait" r:id="rId203"/>
  <drawing r:id="rId204"/>
  <legacyDrawing r:id="rId2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A7757-27B6-4E90-9B01-422C17779FAA}">
  <dimension ref="B1:S44"/>
  <sheetViews>
    <sheetView zoomScale="85" zoomScaleNormal="85" workbookViewId="0">
      <selection activeCell="C4" sqref="C4:C43"/>
    </sheetView>
  </sheetViews>
  <sheetFormatPr defaultRowHeight="15"/>
  <cols>
    <col min="1" max="1" width="9.140625" style="32"/>
    <col min="2" max="2" width="8.5703125" style="27" customWidth="1"/>
    <col min="3" max="3" width="28.7109375" style="32" customWidth="1"/>
    <col min="4" max="4" width="30.5703125" style="32" customWidth="1"/>
    <col min="5" max="5" width="28.7109375" style="32" customWidth="1"/>
    <col min="6" max="6" width="49.42578125" style="32" customWidth="1"/>
    <col min="7" max="7" width="31.85546875" style="32" customWidth="1"/>
    <col min="8" max="9" width="34.85546875" style="32" customWidth="1"/>
    <col min="10" max="10" width="13.85546875" style="32" bestFit="1" customWidth="1"/>
    <col min="11" max="16384" width="9.140625" style="32"/>
  </cols>
  <sheetData>
    <row r="1" spans="2:19" s="29" customFormat="1">
      <c r="B1" s="26"/>
      <c r="F1" s="30"/>
      <c r="G1" s="30"/>
      <c r="H1" s="31"/>
      <c r="I1" s="30"/>
    </row>
    <row r="3" spans="2:19">
      <c r="B3" s="27" t="s">
        <v>607</v>
      </c>
      <c r="C3" s="32" t="s">
        <v>608</v>
      </c>
      <c r="D3" s="32" t="s">
        <v>609</v>
      </c>
      <c r="E3" s="32" t="s">
        <v>610</v>
      </c>
      <c r="F3" s="32" t="s">
        <v>611</v>
      </c>
      <c r="G3" s="32" t="s">
        <v>612</v>
      </c>
      <c r="H3" s="32" t="s">
        <v>613</v>
      </c>
      <c r="I3" s="32" t="s">
        <v>614</v>
      </c>
      <c r="J3" s="32" t="s">
        <v>615</v>
      </c>
      <c r="S3" s="33"/>
    </row>
    <row r="4" spans="2:19" ht="60">
      <c r="B4" s="88">
        <v>1</v>
      </c>
      <c r="C4" s="54" t="s">
        <v>3</v>
      </c>
      <c r="F4" s="35" t="s">
        <v>616</v>
      </c>
      <c r="G4" s="35" t="s">
        <v>617</v>
      </c>
      <c r="H4" s="35"/>
      <c r="I4" s="35"/>
      <c r="J4" s="87">
        <v>45264</v>
      </c>
    </row>
    <row r="5" spans="2:19">
      <c r="B5" s="88">
        <v>2</v>
      </c>
      <c r="C5" s="54" t="s">
        <v>5</v>
      </c>
      <c r="F5" s="35" t="s">
        <v>618</v>
      </c>
      <c r="G5" s="35" t="s">
        <v>60</v>
      </c>
      <c r="H5" s="35" t="s">
        <v>619</v>
      </c>
      <c r="I5" s="35" t="s">
        <v>620</v>
      </c>
      <c r="J5" s="87">
        <v>45258</v>
      </c>
    </row>
    <row r="6" spans="2:19" s="39" customFormat="1">
      <c r="B6" s="88" t="s">
        <v>621</v>
      </c>
      <c r="C6" s="38"/>
      <c r="D6" s="54" t="s">
        <v>32</v>
      </c>
      <c r="E6" s="38"/>
      <c r="F6" s="35" t="s">
        <v>622</v>
      </c>
      <c r="G6" s="35" t="s">
        <v>623</v>
      </c>
      <c r="H6" s="35"/>
      <c r="I6" s="35"/>
      <c r="J6" s="87">
        <v>45266</v>
      </c>
    </row>
    <row r="7" spans="2:19" s="41" customFormat="1" ht="30">
      <c r="B7" s="88" t="s">
        <v>624</v>
      </c>
      <c r="C7" s="36"/>
      <c r="D7" s="54" t="s">
        <v>33</v>
      </c>
      <c r="E7" s="36"/>
      <c r="F7" s="35" t="s">
        <v>625</v>
      </c>
      <c r="G7" s="35" t="s">
        <v>626</v>
      </c>
      <c r="H7" s="35"/>
      <c r="I7" s="35"/>
      <c r="J7" s="87">
        <v>45280</v>
      </c>
    </row>
    <row r="8" spans="2:19">
      <c r="B8" s="88">
        <v>3</v>
      </c>
      <c r="C8" s="54" t="s">
        <v>6</v>
      </c>
      <c r="F8" s="35" t="s">
        <v>627</v>
      </c>
      <c r="G8" s="35"/>
      <c r="H8" s="35" t="s">
        <v>628</v>
      </c>
      <c r="I8" s="35"/>
      <c r="J8" s="87">
        <v>45264</v>
      </c>
    </row>
    <row r="9" spans="2:19" ht="30">
      <c r="B9" s="88" t="s">
        <v>629</v>
      </c>
      <c r="C9" s="34"/>
      <c r="D9" s="55" t="s">
        <v>630</v>
      </c>
      <c r="F9" s="35" t="s">
        <v>631</v>
      </c>
      <c r="G9" s="35" t="s">
        <v>598</v>
      </c>
      <c r="H9" s="35"/>
      <c r="I9" s="35"/>
      <c r="J9" s="87">
        <v>45264</v>
      </c>
    </row>
    <row r="10" spans="2:19">
      <c r="B10" s="88" t="s">
        <v>632</v>
      </c>
      <c r="C10" s="34"/>
      <c r="D10" s="55" t="s">
        <v>633</v>
      </c>
      <c r="F10" s="35" t="s">
        <v>634</v>
      </c>
      <c r="G10" s="35" t="s">
        <v>635</v>
      </c>
      <c r="H10" s="35"/>
      <c r="I10" s="35"/>
      <c r="J10" s="87">
        <v>45264</v>
      </c>
    </row>
    <row r="11" spans="2:19">
      <c r="B11" s="88">
        <v>4</v>
      </c>
      <c r="C11" s="54" t="s">
        <v>4</v>
      </c>
      <c r="F11" s="37" t="s">
        <v>636</v>
      </c>
      <c r="G11" s="35" t="s">
        <v>637</v>
      </c>
      <c r="H11" s="35"/>
      <c r="I11" s="35"/>
      <c r="J11" s="87">
        <v>45264</v>
      </c>
    </row>
    <row r="12" spans="2:19">
      <c r="B12" s="88" t="s">
        <v>638</v>
      </c>
      <c r="C12" s="34"/>
      <c r="D12" s="55" t="s">
        <v>30</v>
      </c>
      <c r="F12" s="37" t="s">
        <v>639</v>
      </c>
      <c r="G12" s="35" t="s">
        <v>640</v>
      </c>
      <c r="H12" s="35"/>
      <c r="I12" s="35"/>
      <c r="J12" s="87">
        <v>45264</v>
      </c>
    </row>
    <row r="13" spans="2:19">
      <c r="B13" s="88" t="s">
        <v>641</v>
      </c>
      <c r="C13" s="34"/>
      <c r="D13" s="55" t="s">
        <v>31</v>
      </c>
      <c r="F13" s="37" t="s">
        <v>642</v>
      </c>
      <c r="G13" s="35"/>
      <c r="H13" s="35"/>
      <c r="I13" s="35"/>
      <c r="J13" s="87">
        <v>45264</v>
      </c>
    </row>
    <row r="14" spans="2:19" ht="30">
      <c r="B14" s="88">
        <v>5</v>
      </c>
      <c r="C14" s="54" t="s">
        <v>7</v>
      </c>
      <c r="F14" s="35" t="s">
        <v>643</v>
      </c>
      <c r="G14" s="37"/>
      <c r="H14" s="35"/>
      <c r="I14" s="35"/>
      <c r="J14" s="87">
        <v>45258</v>
      </c>
    </row>
    <row r="15" spans="2:19">
      <c r="B15" s="88" t="s">
        <v>644</v>
      </c>
      <c r="C15" s="34"/>
      <c r="D15" s="55" t="s">
        <v>36</v>
      </c>
      <c r="F15" s="35" t="s">
        <v>645</v>
      </c>
      <c r="G15" s="35" t="s">
        <v>646</v>
      </c>
      <c r="H15" s="35"/>
      <c r="I15" s="35"/>
      <c r="J15" s="87">
        <v>45264</v>
      </c>
    </row>
    <row r="16" spans="2:19" ht="30">
      <c r="B16" s="88" t="s">
        <v>647</v>
      </c>
      <c r="C16" s="34"/>
      <c r="D16" s="55" t="s">
        <v>37</v>
      </c>
      <c r="F16" s="35" t="s">
        <v>648</v>
      </c>
      <c r="G16" s="35"/>
      <c r="H16" s="35"/>
      <c r="I16" s="35"/>
      <c r="J16" s="87">
        <v>45264</v>
      </c>
    </row>
    <row r="17" spans="2:10">
      <c r="B17" s="88">
        <v>6</v>
      </c>
      <c r="C17" s="54" t="s">
        <v>8</v>
      </c>
      <c r="F17" s="35"/>
      <c r="G17" s="35"/>
      <c r="H17" s="35"/>
      <c r="I17" s="35"/>
      <c r="J17" s="87">
        <v>45258</v>
      </c>
    </row>
    <row r="18" spans="2:10" ht="30">
      <c r="B18" s="89" t="s">
        <v>649</v>
      </c>
      <c r="D18" s="54" t="s">
        <v>38</v>
      </c>
      <c r="E18" s="34"/>
      <c r="F18" s="35" t="s">
        <v>650</v>
      </c>
      <c r="G18" s="35" t="s">
        <v>80</v>
      </c>
      <c r="H18" s="35"/>
      <c r="I18" s="35"/>
      <c r="J18" s="87">
        <v>45264</v>
      </c>
    </row>
    <row r="19" spans="2:10" ht="30">
      <c r="B19" s="88" t="s">
        <v>651</v>
      </c>
      <c r="C19" s="34"/>
      <c r="E19" s="54" t="s">
        <v>55</v>
      </c>
      <c r="F19" s="35" t="s">
        <v>652</v>
      </c>
      <c r="G19" s="35" t="s">
        <v>653</v>
      </c>
      <c r="H19" s="35"/>
      <c r="I19" s="35"/>
      <c r="J19" s="87">
        <v>45264</v>
      </c>
    </row>
    <row r="20" spans="2:10" s="39" customFormat="1">
      <c r="B20" s="88" t="s">
        <v>654</v>
      </c>
      <c r="C20" s="38"/>
      <c r="D20" s="54" t="s">
        <v>39</v>
      </c>
      <c r="E20" s="35"/>
      <c r="F20" s="35" t="s">
        <v>655</v>
      </c>
      <c r="G20" s="35" t="s">
        <v>656</v>
      </c>
      <c r="H20" s="35"/>
      <c r="I20" s="35"/>
      <c r="J20" s="87">
        <v>45264</v>
      </c>
    </row>
    <row r="21" spans="2:10" ht="45">
      <c r="B21" s="88" t="s">
        <v>657</v>
      </c>
      <c r="C21" s="34"/>
      <c r="D21" s="54" t="s">
        <v>40</v>
      </c>
      <c r="E21" s="35"/>
      <c r="F21" s="40" t="s">
        <v>658</v>
      </c>
      <c r="G21" s="35" t="s">
        <v>659</v>
      </c>
      <c r="H21" s="40" t="s">
        <v>660</v>
      </c>
      <c r="I21" s="35" t="s">
        <v>80</v>
      </c>
      <c r="J21" s="87">
        <v>45264</v>
      </c>
    </row>
    <row r="22" spans="2:10" ht="30">
      <c r="B22" s="88">
        <v>7</v>
      </c>
      <c r="C22" s="54" t="s">
        <v>12</v>
      </c>
      <c r="D22" s="36"/>
      <c r="E22" s="36"/>
      <c r="F22" s="35" t="s">
        <v>661</v>
      </c>
      <c r="G22" s="40"/>
      <c r="H22" s="40" t="s">
        <v>662</v>
      </c>
      <c r="I22" s="35"/>
      <c r="J22" s="87">
        <v>45264</v>
      </c>
    </row>
    <row r="23" spans="2:10" ht="30">
      <c r="B23" s="88" t="s">
        <v>663</v>
      </c>
      <c r="C23" s="34"/>
      <c r="D23" s="54" t="s">
        <v>48</v>
      </c>
      <c r="E23" s="35"/>
      <c r="F23" s="40" t="s">
        <v>664</v>
      </c>
      <c r="G23" s="49" t="s">
        <v>665</v>
      </c>
      <c r="H23" s="40"/>
      <c r="I23" s="35"/>
      <c r="J23" s="87">
        <v>45264</v>
      </c>
    </row>
    <row r="24" spans="2:10" ht="30">
      <c r="B24" s="88"/>
      <c r="C24" s="34"/>
      <c r="D24" s="54" t="s">
        <v>666</v>
      </c>
      <c r="E24" s="35"/>
      <c r="F24" s="40" t="s">
        <v>667</v>
      </c>
      <c r="G24" s="49" t="s">
        <v>60</v>
      </c>
      <c r="H24" s="40"/>
      <c r="I24" s="35"/>
      <c r="J24" s="87"/>
    </row>
    <row r="25" spans="2:10" ht="30">
      <c r="B25" s="88" t="s">
        <v>668</v>
      </c>
      <c r="C25" s="34"/>
      <c r="D25" s="54" t="s">
        <v>50</v>
      </c>
      <c r="E25" s="35"/>
      <c r="F25" s="35" t="s">
        <v>669</v>
      </c>
      <c r="G25" s="40" t="s">
        <v>670</v>
      </c>
      <c r="H25" s="35"/>
      <c r="I25" s="35"/>
      <c r="J25" s="87">
        <v>45264</v>
      </c>
    </row>
    <row r="26" spans="2:10">
      <c r="B26" s="88" t="s">
        <v>671</v>
      </c>
      <c r="C26" s="34"/>
      <c r="D26" s="54" t="s">
        <v>51</v>
      </c>
      <c r="E26" s="35"/>
      <c r="F26" s="40" t="s">
        <v>672</v>
      </c>
      <c r="G26" s="40" t="s">
        <v>673</v>
      </c>
      <c r="H26" s="35"/>
      <c r="I26" s="35"/>
      <c r="J26" s="87">
        <v>45264</v>
      </c>
    </row>
    <row r="27" spans="2:10" ht="30">
      <c r="B27" s="88">
        <v>8</v>
      </c>
      <c r="C27" s="54" t="s">
        <v>9</v>
      </c>
      <c r="D27" s="37"/>
      <c r="E27" s="37"/>
      <c r="F27" s="40" t="s">
        <v>674</v>
      </c>
      <c r="G27" s="35" t="s">
        <v>675</v>
      </c>
      <c r="H27" s="35" t="s">
        <v>676</v>
      </c>
      <c r="I27" s="35" t="s">
        <v>677</v>
      </c>
      <c r="J27" s="87">
        <v>45258</v>
      </c>
    </row>
    <row r="28" spans="2:10">
      <c r="B28" s="88" t="s">
        <v>678</v>
      </c>
      <c r="C28" s="34"/>
      <c r="D28" s="55" t="s">
        <v>41</v>
      </c>
      <c r="F28" s="40" t="s">
        <v>679</v>
      </c>
      <c r="G28" s="35" t="s">
        <v>93</v>
      </c>
      <c r="H28" s="35"/>
      <c r="I28" s="35"/>
      <c r="J28" s="87">
        <v>45264</v>
      </c>
    </row>
    <row r="29" spans="2:10">
      <c r="B29" s="88" t="s">
        <v>680</v>
      </c>
      <c r="C29" s="34"/>
      <c r="D29" s="54" t="s">
        <v>42</v>
      </c>
      <c r="F29" s="35" t="s">
        <v>681</v>
      </c>
      <c r="G29" s="35" t="s">
        <v>682</v>
      </c>
      <c r="H29" s="35"/>
      <c r="I29" s="35"/>
      <c r="J29" s="87">
        <v>45264</v>
      </c>
    </row>
    <row r="30" spans="2:10">
      <c r="B30" s="88">
        <v>9</v>
      </c>
      <c r="C30" s="54" t="s">
        <v>10</v>
      </c>
      <c r="F30" s="37"/>
      <c r="G30" s="37"/>
      <c r="H30" s="37"/>
      <c r="I30" s="37"/>
      <c r="J30" s="87">
        <v>45258</v>
      </c>
    </row>
    <row r="31" spans="2:10" ht="30">
      <c r="B31" s="88" t="s">
        <v>683</v>
      </c>
      <c r="C31" s="34"/>
      <c r="D31" s="55" t="s">
        <v>43</v>
      </c>
      <c r="F31" s="40" t="s">
        <v>684</v>
      </c>
      <c r="G31" s="35" t="s">
        <v>685</v>
      </c>
      <c r="H31" s="40" t="s">
        <v>686</v>
      </c>
      <c r="I31" s="35" t="s">
        <v>687</v>
      </c>
      <c r="J31" s="87">
        <v>45264</v>
      </c>
    </row>
    <row r="32" spans="2:10">
      <c r="B32" s="88" t="s">
        <v>688</v>
      </c>
      <c r="C32" s="34"/>
      <c r="D32" s="55" t="s">
        <v>44</v>
      </c>
      <c r="F32" s="40" t="s">
        <v>689</v>
      </c>
      <c r="G32" s="35" t="s">
        <v>690</v>
      </c>
      <c r="H32" s="40"/>
      <c r="I32" s="35"/>
      <c r="J32" s="87">
        <v>45264</v>
      </c>
    </row>
    <row r="33" spans="2:10" ht="30">
      <c r="B33" s="88">
        <v>10</v>
      </c>
      <c r="C33" s="54" t="s">
        <v>11</v>
      </c>
      <c r="F33" s="35"/>
      <c r="G33" s="35"/>
      <c r="H33" s="35"/>
      <c r="I33" s="35"/>
      <c r="J33" s="87">
        <v>45258</v>
      </c>
    </row>
    <row r="34" spans="2:10" ht="30">
      <c r="B34" s="88" t="s">
        <v>691</v>
      </c>
      <c r="C34" s="34"/>
      <c r="D34" s="54" t="s">
        <v>45</v>
      </c>
      <c r="E34" s="34"/>
      <c r="F34" s="40" t="s">
        <v>692</v>
      </c>
      <c r="G34" s="40" t="s">
        <v>693</v>
      </c>
      <c r="H34" s="35"/>
      <c r="I34" s="35"/>
      <c r="J34" s="87">
        <v>45258</v>
      </c>
    </row>
    <row r="35" spans="2:10" ht="30">
      <c r="B35" s="88" t="s">
        <v>694</v>
      </c>
      <c r="C35" s="34"/>
      <c r="D35" s="54" t="s">
        <v>695</v>
      </c>
      <c r="E35" s="34"/>
      <c r="F35" s="40"/>
      <c r="G35" s="40"/>
      <c r="H35" s="35"/>
      <c r="I35" s="35"/>
      <c r="J35" s="87">
        <v>45258</v>
      </c>
    </row>
    <row r="36" spans="2:10" ht="30">
      <c r="B36" s="88" t="s">
        <v>696</v>
      </c>
      <c r="C36" s="34"/>
      <c r="D36" s="34"/>
      <c r="E36" s="54" t="s">
        <v>56</v>
      </c>
      <c r="F36" s="40" t="s">
        <v>697</v>
      </c>
      <c r="G36" s="40" t="s">
        <v>698</v>
      </c>
      <c r="H36" s="35"/>
      <c r="I36" s="35"/>
      <c r="J36" s="87">
        <v>45264</v>
      </c>
    </row>
    <row r="37" spans="2:10" ht="45">
      <c r="B37" s="88" t="s">
        <v>699</v>
      </c>
      <c r="C37" s="34"/>
      <c r="D37" s="34"/>
      <c r="E37" s="54" t="s">
        <v>700</v>
      </c>
      <c r="F37" s="40" t="s">
        <v>701</v>
      </c>
      <c r="G37" s="40" t="s">
        <v>702</v>
      </c>
      <c r="H37" s="35"/>
      <c r="I37" s="35"/>
      <c r="J37" s="87">
        <v>45264</v>
      </c>
    </row>
    <row r="38" spans="2:10" s="41" customFormat="1">
      <c r="B38" s="88" t="s">
        <v>703</v>
      </c>
      <c r="C38" s="57" t="s">
        <v>704</v>
      </c>
      <c r="D38"/>
      <c r="E38" s="36"/>
      <c r="F38" s="40" t="s">
        <v>705</v>
      </c>
      <c r="G38" s="40" t="s">
        <v>706</v>
      </c>
      <c r="H38" s="35"/>
      <c r="I38" s="35"/>
      <c r="J38" s="87"/>
    </row>
    <row r="39" spans="2:10">
      <c r="B39" s="88">
        <v>11</v>
      </c>
      <c r="C39" s="54" t="s">
        <v>13</v>
      </c>
      <c r="F39" s="35" t="s">
        <v>707</v>
      </c>
      <c r="G39" s="40" t="s">
        <v>708</v>
      </c>
      <c r="H39" s="35"/>
      <c r="I39" s="35"/>
      <c r="J39" s="87">
        <v>45258</v>
      </c>
    </row>
    <row r="40" spans="2:10" ht="30">
      <c r="B40" s="88">
        <v>12</v>
      </c>
      <c r="C40" s="34" t="s">
        <v>128</v>
      </c>
      <c r="F40" s="35" t="s">
        <v>709</v>
      </c>
      <c r="G40" s="35"/>
      <c r="H40" s="35"/>
      <c r="I40" s="35"/>
      <c r="J40" s="87">
        <v>45258</v>
      </c>
    </row>
    <row r="41" spans="2:10" ht="30">
      <c r="B41" s="88" t="s">
        <v>710</v>
      </c>
      <c r="C41" s="54" t="s">
        <v>711</v>
      </c>
      <c r="D41" s="34"/>
      <c r="E41" s="34"/>
      <c r="F41" s="35" t="s">
        <v>712</v>
      </c>
      <c r="G41" s="35" t="s">
        <v>309</v>
      </c>
      <c r="H41" s="35"/>
      <c r="I41" s="35"/>
      <c r="J41" s="87">
        <v>45258</v>
      </c>
    </row>
    <row r="42" spans="2:10" s="41" customFormat="1" ht="30">
      <c r="B42" s="88" t="s">
        <v>713</v>
      </c>
      <c r="C42" s="54" t="s">
        <v>53</v>
      </c>
      <c r="D42" s="36"/>
      <c r="E42" s="36"/>
      <c r="F42" s="40" t="s">
        <v>714</v>
      </c>
      <c r="G42" s="40" t="s">
        <v>715</v>
      </c>
      <c r="H42" s="35"/>
      <c r="I42" s="35"/>
      <c r="J42" s="87"/>
    </row>
    <row r="43" spans="2:10" s="41" customFormat="1" ht="45">
      <c r="B43" s="88" t="s">
        <v>716</v>
      </c>
      <c r="C43" s="54" t="s">
        <v>717</v>
      </c>
      <c r="D43" s="36"/>
      <c r="E43" s="36"/>
      <c r="F43" s="40" t="s">
        <v>718</v>
      </c>
      <c r="G43" s="40" t="s">
        <v>719</v>
      </c>
      <c r="H43" s="40" t="s">
        <v>720</v>
      </c>
      <c r="I43" s="35"/>
      <c r="J43" s="87">
        <v>45313</v>
      </c>
    </row>
    <row r="44" spans="2:10">
      <c r="B44" s="28" t="s">
        <v>721</v>
      </c>
      <c r="C44" s="34"/>
      <c r="D44" s="34"/>
      <c r="E44" s="34"/>
      <c r="H44" s="34"/>
      <c r="I44" s="34"/>
      <c r="J44" s="32">
        <f>SUBTOTAL(103,Table1[Last update])</f>
        <v>37</v>
      </c>
    </row>
  </sheetData>
  <hyperlinks>
    <hyperlink ref="C8" r:id="rId1" xr:uid="{7D12ABB9-6575-4B83-ADDA-41B3405228F4}"/>
    <hyperlink ref="C5" r:id="rId2" xr:uid="{08FBE16C-5AD0-4AAB-840D-8B91487FAD1B}"/>
    <hyperlink ref="D7" r:id="rId3" xr:uid="{C3D28AFC-8123-44E9-8442-E66CAFDBACD0}"/>
    <hyperlink ref="D6" r:id="rId4" xr:uid="{353FFEB2-F498-4144-9AE7-EE962DEDCF44}"/>
    <hyperlink ref="D9" r:id="rId5" display="Numerical Analysis" xr:uid="{AC75F78C-077F-42E5-BC69-7AD6CA5A8DA3}"/>
    <hyperlink ref="C11" r:id="rId6" xr:uid="{5E96DF74-583E-4229-B53B-E047CD7384F9}"/>
    <hyperlink ref="D12" r:id="rId7" xr:uid="{9416D3E1-3577-4C3E-BA76-55A74E582D2A}"/>
    <hyperlink ref="D10" r:id="rId8" display="Model Validation" xr:uid="{317275B9-35FD-4DF0-8005-9A8C334BCFDD}"/>
    <hyperlink ref="D13" r:id="rId9" xr:uid="{ED396877-884C-4B2C-B71C-7FA4993DE201}"/>
    <hyperlink ref="D15" r:id="rId10" xr:uid="{CB59BB33-A1A4-403D-B006-B0BF8092E883}"/>
    <hyperlink ref="C14" r:id="rId11" xr:uid="{663160DA-98C5-4165-A094-BD75AEA79346}"/>
    <hyperlink ref="D16" r:id="rId12" xr:uid="{82BE68DF-CBD1-447E-8672-6E3BA50DAEE0}"/>
    <hyperlink ref="C17" r:id="rId13" xr:uid="{2F2EF2EB-E1CC-4CB5-8C58-7E4DD3EE9F7D}"/>
    <hyperlink ref="C27" r:id="rId14" xr:uid="{2D34B15F-F36D-4A24-86FC-1160092297D3}"/>
    <hyperlink ref="D29" r:id="rId15" xr:uid="{985A3363-A2C4-4E15-973F-AFA29A983322}"/>
    <hyperlink ref="D28" r:id="rId16" xr:uid="{1EB8CC88-2D0A-4B43-9E8B-C91354C86226}"/>
    <hyperlink ref="C30" r:id="rId17" xr:uid="{9CC24233-FC14-43AF-8E0B-6ED1EE3B310C}"/>
    <hyperlink ref="D31" r:id="rId18" xr:uid="{7CDFD1F0-0774-4DFC-83F8-F6B36B627FEF}"/>
    <hyperlink ref="D32" r:id="rId19" xr:uid="{991A8A8D-2DAF-4CB6-B58D-96573EF329CF}"/>
    <hyperlink ref="C22" r:id="rId20" xr:uid="{1F762E06-9106-4E58-B72D-F5B49199EBDF}"/>
    <hyperlink ref="D23" r:id="rId21" xr:uid="{593CF202-52EB-4B1E-B299-B6EE79EE7452}"/>
    <hyperlink ref="D26" r:id="rId22" xr:uid="{6B037718-0B3E-4EF8-80B1-81A68291C39E}"/>
    <hyperlink ref="D25" r:id="rId23" xr:uid="{38A83DED-299B-4EDA-9FE2-D697187D988B}"/>
    <hyperlink ref="C4" r:id="rId24" xr:uid="{A16C4C78-6346-4CE1-8991-678BFE30A471}"/>
    <hyperlink ref="C33" r:id="rId25" xr:uid="{2BA385FF-5D81-438F-9CE4-A415781D05A4}"/>
    <hyperlink ref="D35" r:id="rId26" xr:uid="{ADBA5558-3517-49ED-B120-7CC1CC667A4E}"/>
    <hyperlink ref="D34" r:id="rId27" display="Issue Tracking" xr:uid="{B3142209-EDBF-473F-A670-701513B1A660}"/>
    <hyperlink ref="E36" r:id="rId28" xr:uid="{D1ECEC9F-7B70-4B66-80F6-6F727F598B75}"/>
    <hyperlink ref="E37" r:id="rId29" display="Knowledge Graph version management" xr:uid="{0D9968E3-8B27-4E8E-A488-8FBDB05355DE}"/>
    <hyperlink ref="C43" r:id="rId30" xr:uid="{6D0920F2-CEB3-4E35-AFFE-4BCA61B5C809}"/>
    <hyperlink ref="C38" r:id="rId31" xr:uid="{2DF4F20D-8554-4EDC-9AE8-54A6932322D4}"/>
    <hyperlink ref="D21" r:id="rId32" xr:uid="{629C86AB-5065-404C-BC9A-93689D4B0469}"/>
    <hyperlink ref="D20" r:id="rId33" xr:uid="{0A18915F-6C75-49CF-AFCC-558F27F49059}"/>
    <hyperlink ref="D18" r:id="rId34" xr:uid="{705A479C-5C44-4631-9FD9-D6F0CCBF4ED7}"/>
    <hyperlink ref="E19" r:id="rId35" xr:uid="{45123D5B-A17B-4847-B370-63DFBF7A1F3D}"/>
    <hyperlink ref="C41" r:id="rId36" xr:uid="{0DF9B3EC-1AC2-421E-80DD-49A0D9B4FC3F}"/>
    <hyperlink ref="C42" r:id="rId37" xr:uid="{CEBDC378-3A4B-4796-830D-F94CD78D794A}"/>
    <hyperlink ref="C39" r:id="rId38" xr:uid="{76ECD194-C913-438F-9CCE-2AD281F9E272}"/>
    <hyperlink ref="D24" r:id="rId39" xr:uid="{6818A352-CDD4-440B-A49E-ACCC0FAB0B08}"/>
  </hyperlinks>
  <pageMargins left="0.7" right="0.7" top="0.75" bottom="0.75" header="0.3" footer="0.3"/>
  <legacyDrawing r:id="rId40"/>
  <tableParts count="1">
    <tablePart r:id="rId4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64C21-CEDA-4D82-9C5C-1CA0AE59FCEE}">
  <sheetPr>
    <tabColor theme="0" tint="-0.34998626667073579"/>
  </sheetPr>
  <dimension ref="A1:BP325"/>
  <sheetViews>
    <sheetView workbookViewId="0">
      <selection activeCell="E10" sqref="E10"/>
    </sheetView>
  </sheetViews>
  <sheetFormatPr defaultColWidth="3.7109375" defaultRowHeight="15"/>
  <cols>
    <col min="1" max="1" width="24" customWidth="1"/>
    <col min="2" max="2" width="46.42578125" customWidth="1"/>
    <col min="43" max="43" width="13.28515625" customWidth="1"/>
    <col min="47" max="47" width="14.5703125" customWidth="1"/>
    <col min="53" max="53" width="45.42578125" style="1" customWidth="1"/>
    <col min="55" max="55" width="19.5703125" customWidth="1"/>
  </cols>
  <sheetData>
    <row r="1" spans="1:68">
      <c r="B1" s="58" t="s">
        <v>722</v>
      </c>
    </row>
    <row r="3" spans="1:68" s="6" customFormat="1" ht="137.25" customHeight="1">
      <c r="C3" s="6" t="str">
        <f>IF(ISBLANK(Tools!D3),IF(ISBLANK(Tools!D2),Tools!D1,Tools!D2),Tools!D3)</f>
        <v>Knowledge Graph Requirement Elicitation</v>
      </c>
      <c r="D3" s="6" t="str">
        <f>IF(ISBLANK(Tools!E3),IF(ISBLANK(Tools!E2),Tools!E1,Tools!E2),Tools!E3)</f>
        <v>Knowledge Graph Population</v>
      </c>
      <c r="E3" s="6" t="str">
        <f>IF(ISBLANK(Tools!F3),IF(ISBLANK(Tools!F2),Tools!F1,Tools!F2),Tools!F3)</f>
        <v xml:space="preserve">VIrtual Knowledge Graph </v>
      </c>
      <c r="F3" s="6" t="str">
        <f>IF(ISBLANK(Tools!G3),IF(ISBLANK(Tools!G2),Tools!G1,Tools!G2),Tools!G3)</f>
        <v>Knowledge Graph Materialization</v>
      </c>
      <c r="G3" s="6" t="str">
        <f>IF(ISBLANK(Tools!H3),IF(ISBLANK(Tools!H2),Tools!H1,Tools!H2),Tools!H3)</f>
        <v>Ontology Modelling</v>
      </c>
      <c r="H3" s="6" t="str">
        <f>IF(ISBLANK(Tools!I3),IF(ISBLANK(Tools!I2),Tools!I1,Tools!I2),Tools!I3)</f>
        <v>Visual Ontology Editing</v>
      </c>
      <c r="I3" s="6" t="str">
        <f>IF(ISBLANK(Tools!J3),IF(ISBLANK(Tools!J2),Tools!J1,Tools!J2),Tools!J3)</f>
        <v>Ontology Visualization</v>
      </c>
      <c r="J3" s="6" t="str">
        <f>IF(ISBLANK(Tools!K3),IF(ISBLANK(Tools!K2),Tools!K1,Tools!K2),Tools!K3)</f>
        <v>Ontology Evaluation</v>
      </c>
      <c r="K3" s="6" t="str">
        <f>IF(ISBLANK(Tools!L3),IF(ISBLANK(Tools!L2),Tools!L1,Tools!L2),Tools!L3)</f>
        <v>Numeric Ontology Analysis</v>
      </c>
      <c r="L3" s="6" t="str">
        <f>IF(ISBLANK(Tools!M3),IF(ISBLANK(Tools!M2),Tools!M1,Tools!M2),Tools!M3)</f>
        <v>ontology model validation</v>
      </c>
      <c r="M3" s="6" t="str">
        <f>IF(ISBLANK(Tools!N3),IF(ISBLANK(Tools!N2),Tools!N1,Tools!N2),Tools!N3)</f>
        <v>Knowledge Graph Cleaning, Evaluation &amp; Validation</v>
      </c>
      <c r="N3" s="6" t="str">
        <f>IF(ISBLANK(Tools!O3),IF(ISBLANK(Tools!O2),Tools!O1,Tools!O2),Tools!O3)</f>
        <v>Schema based Knowledge Graph validation</v>
      </c>
      <c r="O3" s="6" t="str">
        <f>IF(ISBLANK(Tools!P3),IF(ISBLANK(Tools!P2),Tools!P1,Tools!P2),Tools!P3)</f>
        <v>Heuristic based Knowledge Graph validation</v>
      </c>
      <c r="P3" s="6" t="str">
        <f>IF(ISBLANK(Tools!Q3),IF(ISBLANK(Tools!Q2),Tools!Q1,Tools!Q2),Tools!Q3)</f>
        <v>Knowledge Graph Querying</v>
      </c>
      <c r="Q3" s="6" t="str">
        <f>IF(ISBLANK(Tools!R3),IF(ISBLANK(Tools!R2),Tools!R1,Tools!R2),Tools!R3)</f>
        <v>SPARQL Querying</v>
      </c>
      <c r="R3" s="6" t="str">
        <f>IF(ISBLANK(Tools!S3),IF(ISBLANK(Tools!S2),Tools!S1,Tools!S2),Tools!S3)</f>
        <v>Federated Knowledge Graph Querying</v>
      </c>
      <c r="S3" s="6" t="str">
        <f>IF(ISBLANK(Tools!T3),IF(ISBLANK(Tools!T2),Tools!T1,Tools!T2),Tools!T3)</f>
        <v>Sparql Query Building</v>
      </c>
      <c r="T3" s="6" t="str">
        <f>IF(ISBLANK(Tools!U3),IF(ISBLANK(Tools!U2),Tools!U1,Tools!U2),Tools!U3)</f>
        <v>Sparql Query Result Visualization</v>
      </c>
      <c r="U3" s="6" t="str">
        <f>IF(ISBLANK(Tools!V3),IF(ISBLANK(Tools!V2),Tools!V1,Tools!V2),Tools!V3)</f>
        <v>Knowledge Graph Storage</v>
      </c>
      <c r="V3" s="6" t="str">
        <f>IF(ISBLANK(Tools!W3),IF(ISBLANK(Tools!W2),Tools!W1,Tools!W2),Tools!W3)</f>
        <v>Pure Triplestore</v>
      </c>
      <c r="W3" s="6" t="str">
        <f>IF(ISBLANK(Tools!X3),IF(ISBLANK(Tools!X2),Tools!X1,Tools!X2),Tools!X3)</f>
        <v>Multi-Model Database</v>
      </c>
      <c r="X3" s="6" t="str">
        <f>IF(ISBLANK(Tools!Y3),IF(ISBLANK(Tools!Y2),Tools!Y1,Tools!Y2),Tools!Y3)</f>
        <v>Knowledge Graph Publication</v>
      </c>
      <c r="Y3" s="6" t="str">
        <f>IF(ISBLANK(Tools!Z3),IF(ISBLANK(Tools!Z2),Tools!Z1,Tools!Z2),Tools!Z3)</f>
        <v>Ontology Publication</v>
      </c>
      <c r="Z3" s="6" t="str">
        <f>IF(ISBLANK(Tools!AA3),IF(ISBLANK(Tools!AA2),Tools!AA1,Tools!AA2),Tools!AA3)</f>
        <v>Knowledge Graph Browser</v>
      </c>
      <c r="AA3" s="6" t="str">
        <f>IF(ISBLANK(Tools!AB3),IF(ISBLANK(Tools!AB2),Tools!AB1,Tools!AB2),Tools!AB3)</f>
        <v>Knowledge Graph Maintenance</v>
      </c>
      <c r="AB3" s="6" t="str">
        <f>IF(ISBLANK(Tools!AC3),IF(ISBLANK(Tools!AC2),Tools!AC1,Tools!AC2),Tools!AC3)</f>
        <v>knowledge graph issue tracking</v>
      </c>
      <c r="AC3" s="6" t="str">
        <f>IF(ISBLANK(Tools!AD3),IF(ISBLANK(Tools!AD2),Tools!AD1,Tools!AD2),Tools!AD3)</f>
        <v>knowledge graph version management</v>
      </c>
      <c r="AD3" s="6" t="str">
        <f>IF(ISBLANK(Tools!AE3),IF(ISBLANK(Tools!AE2),Tools!AE1,Tools!AE2),Tools!AE3)</f>
        <v>Ontology versioning management</v>
      </c>
      <c r="AE3" s="6" t="str">
        <f>IF(ISBLANK(Tools!AF3),IF(ISBLANK(Tools!AF2),Tools!AF1,Tools!AF2),Tools!AF3)</f>
        <v>Knowledge Graph version management</v>
      </c>
      <c r="AF3" s="6" t="str">
        <f>IF(ISBLANK(Tools!AG3),IF(ISBLANK(Tools!AG2),Tools!AG1,Tools!AG2),Tools!AG3)</f>
        <v>Semantic Artefact Catalog</v>
      </c>
      <c r="AG3" s="6" t="str">
        <f>IF(ISBLANK(Tools!AH3),IF(ISBLANK(Tools!AH2),Tools!AH1,Tools!AH2),Tools!AH3)</f>
        <v xml:space="preserve">Knowledge Graph Reasoning </v>
      </c>
      <c r="AH3" s="6" t="str">
        <f>IF(ISBLANK(Tools!AI3),IF(ISBLANK(Tools!AI2),Tools!AI1,Tools!AI2),Tools!AI3)</f>
        <v>standalone knowledge graph reasoning</v>
      </c>
      <c r="AI3" s="6" t="str">
        <f>IF(ISBLANK(Tools!AJ3),IF(ISBLANK(Tools!AJ2),Tools!AJ1,Tools!AJ2),Tools!AJ3)</f>
        <v>Semantic Web Software with Reasoning</v>
      </c>
      <c r="AJ3" s="6" t="str">
        <f>IF(ISBLANK(Tools!AK3),IF(ISBLANK(Tools!AK2),Tools!AK1,Tools!AK2),Tools!AK3)</f>
        <v>Knowledge Graph API Engine with reasoner</v>
      </c>
      <c r="AK3" s="6" t="str">
        <f>IF(ISBLANK(Tools!AL3),IF(ISBLANK(Tools!AL2),Tools!AL1,Tools!AL2),Tools!AL3)</f>
        <v>reasoning in a database</v>
      </c>
      <c r="AL3" s="6" t="str">
        <f>IF(ISBLANK(Tools!AM3),IF(ISBLANK(Tools!AM2),Tools!AM1,Tools!AM2),Tools!AM3)</f>
        <v xml:space="preserve">software library </v>
      </c>
      <c r="AM3" s="6" t="str">
        <f>IF(ISBLANK(Tools!AN3),IF(ISBLANK(Tools!AN2),Tools!AN1,Tools!AN2),Tools!AN3)</f>
        <v>Other</v>
      </c>
      <c r="AN3" s="6" t="str">
        <f>IF(ISBLANK(Tools!AO3),IF(ISBLANK(Tools!AO2),Tools!AO1,Tools!AO2),Tools!AO3)</f>
        <v>RDF Streams</v>
      </c>
      <c r="AO3" s="6" t="str">
        <f>IF(ISBLANK(Tools!AP3),IF(ISBLANK(Tools!AP2),Tools!AP1,Tools!AP2),Tools!AP3)</f>
        <v>Knowledge Graph Logic Solving</v>
      </c>
      <c r="AP3" s="6" t="str">
        <f>IF(ISBLANK(Tools!AQ3),IF(ISBLANK(Tools!AQ2),Tools!AQ1,Tools!AQ2),Tools!AQ3)</f>
        <v>Knowledge Graph Learning Materials</v>
      </c>
      <c r="AQ3" s="6" t="str">
        <f>IF(ISBLANK(Tools!AR3),IF(ISBLANK(Tools!AR2),Tools!AR1,Tools!AR2),Tools!AR3)</f>
        <v>Type</v>
      </c>
      <c r="AR3" s="6" t="str">
        <f>IF(ISBLANK(Tools!AS3),IF(ISBLANK(Tools!AS2),Tools!AS1,Tools!AS2),Tools!AS3)</f>
        <v>Source: Awesome RDF</v>
      </c>
      <c r="AS3" s="6" t="str">
        <f>IF(ISBLANK(Tools!AT3),IF(ISBLANK(Tools!AT2),Tools!AT1,Tools!AT2),Tools!AT3)</f>
        <v>Source: OntoCommons Rport</v>
      </c>
      <c r="AT3" s="6" t="str">
        <f>IF(ISBLANK(Tools!AU3),IF(ISBLANK(Tools!AU2),Tools!AU1,Tools!AU2),Tools!AU3)</f>
        <v>Source: ISWC/ESWC/other Confs</v>
      </c>
      <c r="AU3" s="6" t="str">
        <f>IF(ISBLANK(Tools!AV3),IF(ISBLANK(Tools!AV2),Tools!AV1,Tools!AV2),Tools!AV3)</f>
        <v>Last Update</v>
      </c>
      <c r="AV3" s="6" t="str">
        <f>IF(ISBLANK(Tools!AW3),IF(ISBLANK(Tools!AW2),Tools!AW1,Tools!AW2),Tools!AW3)</f>
        <v>Links</v>
      </c>
      <c r="AW3" s="6" t="str">
        <f>IF(ISBLANK(Tools!AX3),IF(ISBLANK(Tools!AX2),Tools!AX1,Tools!AX2),Tools!AX3)</f>
        <v>WikiData URL</v>
      </c>
      <c r="AX3" s="6" t="str">
        <f>IF(ISBLANK(Tools!AY3),IF(ISBLANK(Tools!AY2),Tools!AY1,Tools!AY2),Tools!AY3)</f>
        <v>Source-Code</v>
      </c>
      <c r="AY3" s="6" t="str">
        <f>IF(ISBLANK(Tools!AZ3),IF(ISBLANK(Tools!AZ2),Tools!AZ1,Tools!AZ2),Tools!AZ3)</f>
        <v>Programming Language</v>
      </c>
      <c r="AZ3" s="6" t="str">
        <f>IF(ISBLANK(Tools!BA3),IF(ISBLANK(Tools!BA2),Tools!BA1,Tools!BA2),Tools!BA3)</f>
        <v>Paper</v>
      </c>
      <c r="BA3" s="6" t="str">
        <f>IF(ISBLANK(Tools!BD3),IF(ISBLANK(Tools!BD2),Tools!BD1,Tools!BD2),Tools!BD3)</f>
        <v>Meta-Information</v>
      </c>
      <c r="BB3" s="6" t="str">
        <f>IF(ISBLANK(Tools!BF3),IF(ISBLANK(Tools!BF2),Tools!BF1,Tools!BF2),Tools!BF3)</f>
        <v>License</v>
      </c>
      <c r="BC3" s="6" t="str">
        <f>IF(ISBLANK(Tools!BG3),IF(ISBLANK(Tools!BG2),Tools!BG1,Tools!BG2),Tools!BG3)</f>
        <v>Last Update</v>
      </c>
      <c r="BD3" s="6" t="str">
        <f>IF(ISBLANK(Tools!BH3),IF(ISBLANK(Tools!BH2),Tools!BH1,Tools!BH2),Tools!BH3)</f>
        <v>Keywords</v>
      </c>
      <c r="BE3" s="6">
        <f>IF(ISBLANK(Tools!BI3),IF(ISBLANK(Tools!BI2),Tools!BI1,Tools!BI2),Tools!BI3)</f>
        <v>0</v>
      </c>
      <c r="BF3" s="6">
        <f>IF(ISBLANK(Tools!BJ3),IF(ISBLANK(Tools!BJ2),Tools!BJ1,Tools!BJ2),Tools!BJ3)</f>
        <v>0</v>
      </c>
      <c r="BG3" s="6">
        <f>IF(ISBLANK(Tools!BK3),IF(ISBLANK(Tools!BK2),Tools!BK1,Tools!BK2),Tools!BK3)</f>
        <v>0</v>
      </c>
      <c r="BH3" s="6">
        <f>IF(ISBLANK(Tools!BL3),IF(ISBLANK(Tools!BL2),Tools!BL1,Tools!BL2),Tools!BL3)</f>
        <v>0</v>
      </c>
      <c r="BI3" s="6">
        <f>IF(ISBLANK(Tools!BM3),IF(ISBLANK(Tools!BM2),Tools!BM1,Tools!BM2),Tools!BM3)</f>
        <v>0</v>
      </c>
      <c r="BJ3" s="6">
        <f>IF(ISBLANK(Tools!BN3),IF(ISBLANK(Tools!BN2),Tools!BN1,Tools!BN2),Tools!BN3)</f>
        <v>0</v>
      </c>
      <c r="BK3" s="6">
        <f>IF(ISBLANK(Tools!BO3),IF(ISBLANK(Tools!BO2),Tools!BO1,Tools!BO2),Tools!BO3)</f>
        <v>0</v>
      </c>
      <c r="BL3" s="6">
        <f>IF(ISBLANK(Tools!BP3),IF(ISBLANK(Tools!BP2),Tools!BP1,Tools!BP2),Tools!BP3)</f>
        <v>0</v>
      </c>
      <c r="BM3" s="6">
        <f>IF(ISBLANK(Tools!BQ3),IF(ISBLANK(Tools!BQ2),Tools!BQ1,Tools!BQ2),Tools!BQ3)</f>
        <v>0</v>
      </c>
      <c r="BN3" s="6">
        <f>IF(ISBLANK(Tools!BR3),IF(ISBLANK(Tools!BR2),Tools!BR1,Tools!BR2),Tools!BR3)</f>
        <v>0</v>
      </c>
      <c r="BO3" s="6">
        <f>IF(ISBLANK(Tools!BS3),IF(ISBLANK(Tools!BS2),Tools!BS1,Tools!BS2),Tools!BS3)</f>
        <v>0</v>
      </c>
      <c r="BP3" s="6">
        <f>IF(ISBLANK(Tools!BT3),IF(ISBLANK(Tools!BT2),Tools!BT1,Tools!BT2),Tools!BT3)</f>
        <v>0</v>
      </c>
    </row>
    <row r="4" spans="1:68" s="3" customFormat="1" ht="251.25">
      <c r="A4" s="3" t="s">
        <v>723</v>
      </c>
      <c r="B4" s="3" t="s">
        <v>724</v>
      </c>
      <c r="C4" s="3" t="s">
        <v>3</v>
      </c>
      <c r="D4" s="3" t="s">
        <v>4</v>
      </c>
      <c r="E4" s="3" t="s">
        <v>30</v>
      </c>
      <c r="F4" s="3" t="s">
        <v>31</v>
      </c>
      <c r="G4" s="3" t="s">
        <v>5</v>
      </c>
      <c r="H4" s="3" t="s">
        <v>32</v>
      </c>
      <c r="I4" s="3" t="s">
        <v>33</v>
      </c>
      <c r="J4" s="3" t="s">
        <v>6</v>
      </c>
      <c r="K4" s="3" t="s">
        <v>34</v>
      </c>
      <c r="L4" s="3" t="s">
        <v>725</v>
      </c>
      <c r="M4" s="3" t="s">
        <v>7</v>
      </c>
      <c r="N4" s="3" t="s">
        <v>36</v>
      </c>
      <c r="O4" s="3" t="s">
        <v>37</v>
      </c>
      <c r="P4" s="3" t="s">
        <v>8</v>
      </c>
      <c r="Q4" s="3" t="s">
        <v>726</v>
      </c>
      <c r="R4" s="3" t="s">
        <v>55</v>
      </c>
      <c r="S4" s="3" t="s">
        <v>727</v>
      </c>
      <c r="T4" s="3" t="s">
        <v>40</v>
      </c>
      <c r="U4" s="3" t="s">
        <v>9</v>
      </c>
      <c r="V4" s="3" t="s">
        <v>728</v>
      </c>
      <c r="W4" s="3" t="s">
        <v>42</v>
      </c>
      <c r="X4" s="3" t="s">
        <v>10</v>
      </c>
      <c r="Y4" s="3" t="s">
        <v>43</v>
      </c>
      <c r="Z4" s="3" t="s">
        <v>44</v>
      </c>
      <c r="AA4" s="3" t="s">
        <v>11</v>
      </c>
      <c r="AB4" s="3" t="s">
        <v>729</v>
      </c>
      <c r="AC4" s="3" t="s">
        <v>695</v>
      </c>
      <c r="AD4" s="3" t="s">
        <v>56</v>
      </c>
      <c r="AE4" s="3" t="s">
        <v>57</v>
      </c>
      <c r="AF4" s="3" t="s">
        <v>704</v>
      </c>
      <c r="AG4" s="3" t="s">
        <v>12</v>
      </c>
      <c r="AH4" s="3" t="s">
        <v>48</v>
      </c>
      <c r="AJ4" s="3" t="s">
        <v>730</v>
      </c>
      <c r="AK4" s="3" t="s">
        <v>51</v>
      </c>
      <c r="AL4" s="56" t="s">
        <v>124</v>
      </c>
      <c r="AN4" s="3" t="s">
        <v>731</v>
      </c>
      <c r="AO4" s="3" t="s">
        <v>732</v>
      </c>
      <c r="AP4" s="3" t="s">
        <v>54</v>
      </c>
      <c r="AQ4" s="6" t="s">
        <v>15</v>
      </c>
      <c r="AR4" s="6" t="s">
        <v>733</v>
      </c>
      <c r="AS4" s="6" t="s">
        <v>734</v>
      </c>
      <c r="AT4" s="6" t="s">
        <v>735</v>
      </c>
      <c r="AU4" s="3" t="s">
        <v>19</v>
      </c>
      <c r="AV4" s="3" t="s">
        <v>58</v>
      </c>
      <c r="AW4" s="3" t="s">
        <v>2</v>
      </c>
      <c r="AX4" s="3" t="s">
        <v>21</v>
      </c>
      <c r="AY4" s="3" t="s">
        <v>22</v>
      </c>
      <c r="AZ4" s="3" t="s">
        <v>23</v>
      </c>
      <c r="BA4" s="6" t="s">
        <v>59</v>
      </c>
      <c r="BB4" s="3" t="s">
        <v>28</v>
      </c>
      <c r="BC4" s="3" t="s">
        <v>19</v>
      </c>
      <c r="BD4" s="3" t="s">
        <v>29</v>
      </c>
    </row>
    <row r="5" spans="1:68" ht="30">
      <c r="A5" t="str">
        <f>Tools!B5</f>
        <v>Protege</v>
      </c>
      <c r="B5" t="str">
        <f>_xlfn.TEXTJOIN(";",,C5:AP5)</f>
        <v>Ontology Modelling;Ontology Publication;0</v>
      </c>
      <c r="C5" t="str">
        <f>IF(ISBLANK(Tools!D5),"",C$4)</f>
        <v/>
      </c>
      <c r="D5" t="str">
        <f>IF(ISBLANK(Tools!E5),"",D$4)</f>
        <v/>
      </c>
      <c r="E5" t="str">
        <f>IF(ISBLANK(Tools!F5),"",E$4)</f>
        <v/>
      </c>
      <c r="F5" t="str">
        <f>IF(ISBLANK(Tools!G5),"",F$4)</f>
        <v/>
      </c>
      <c r="G5" t="str">
        <f>IF(ISBLANK(Tools!H5),"",G$4)</f>
        <v>Ontology Modelling</v>
      </c>
      <c r="H5" t="str">
        <f>IF(ISBLANK(Tools!I5),"",H$4)</f>
        <v/>
      </c>
      <c r="I5" t="str">
        <f>IF(ISBLANK(Tools!J5),"",I$4)</f>
        <v/>
      </c>
      <c r="J5" t="str">
        <f>IF(ISBLANK(Tools!K5),"",J$4)</f>
        <v/>
      </c>
      <c r="K5" t="str">
        <f>IF(ISBLANK(Tools!L5),"",K$4)</f>
        <v/>
      </c>
      <c r="L5" t="str">
        <f>IF(ISBLANK(Tools!M5),"",L$4)</f>
        <v/>
      </c>
      <c r="M5" t="str">
        <f>IF(ISBLANK(Tools!N5),"",M$4)</f>
        <v/>
      </c>
      <c r="N5" t="str">
        <f>IF(ISBLANK(Tools!O5),"",N$4)</f>
        <v/>
      </c>
      <c r="O5" t="str">
        <f>IF(ISBLANK(Tools!P5),"",O$4)</f>
        <v/>
      </c>
      <c r="P5" t="str">
        <f>IF(ISBLANK(Tools!Q5),"",P$4)</f>
        <v/>
      </c>
      <c r="Q5" t="str">
        <f>IF(ISBLANK(Tools!R5),"",Q$4)</f>
        <v/>
      </c>
      <c r="R5" t="str">
        <f>IF(ISBLANK(Tools!S5),"",R$4)</f>
        <v/>
      </c>
      <c r="S5" t="str">
        <f>IF(ISBLANK(Tools!T5),"",S$4)</f>
        <v/>
      </c>
      <c r="T5" t="str">
        <f>IF(ISBLANK(Tools!U5),"",T$4)</f>
        <v/>
      </c>
      <c r="U5" t="str">
        <f>IF(ISBLANK(Tools!V5),"",U$4)</f>
        <v/>
      </c>
      <c r="V5" t="str">
        <f>IF(ISBLANK(Tools!W5),"",V$4)</f>
        <v/>
      </c>
      <c r="W5" t="str">
        <f>IF(ISBLANK(Tools!X5),"",W$4)</f>
        <v/>
      </c>
      <c r="X5" t="str">
        <f>IF(ISBLANK(Tools!Y5),"",X$4)</f>
        <v/>
      </c>
      <c r="Y5" t="str">
        <f>IF(ISBLANK(Tools!Z5),"",Y$4)</f>
        <v>Ontology Publication</v>
      </c>
      <c r="Z5" t="str">
        <f>IF(ISBLANK(Tools!AA5),"",Z$4)</f>
        <v/>
      </c>
      <c r="AA5" t="str">
        <f>IF(ISBLANK(Tools!AB5),"",AA$4)</f>
        <v/>
      </c>
      <c r="AB5" t="str">
        <f>IF(ISBLANK(Tools!AC5),"",AB$4)</f>
        <v/>
      </c>
      <c r="AC5" t="str">
        <f>IF(ISBLANK(Tools!AD5),"",AC$4)</f>
        <v/>
      </c>
      <c r="AD5" t="str">
        <f>IF(ISBLANK(Tools!AE5),"",AD$4)</f>
        <v/>
      </c>
      <c r="AE5" t="str">
        <f>IF(ISBLANK(Tools!AF5),"",AE$4)</f>
        <v/>
      </c>
      <c r="AF5" t="str">
        <f>IF(ISBLANK(Tools!AG5),"",AF$4)</f>
        <v/>
      </c>
      <c r="AG5" t="str">
        <f>IF(ISBLANK(Tools!AH5),"",AG$4)</f>
        <v/>
      </c>
      <c r="AH5" t="str">
        <f>IF(ISBLANK(Tools!AI5),"",AH$4)</f>
        <v/>
      </c>
      <c r="AI5">
        <f>IF(ISBLANK(Tools!AJ5),"",AI$4)</f>
        <v>0</v>
      </c>
      <c r="AJ5" t="str">
        <f>IF(ISBLANK(Tools!AK5),"",AJ$4)</f>
        <v/>
      </c>
      <c r="AK5" t="str">
        <f>IF(ISBLANK(Tools!AL5),"",AK$4)</f>
        <v/>
      </c>
      <c r="AL5" t="str">
        <f>IF(ISBLANK(Tools!AM5),"",AL$4)</f>
        <v/>
      </c>
      <c r="AM5" t="str">
        <f>IF(ISBLANK(Tools!AN5),"",AM$4)</f>
        <v/>
      </c>
      <c r="AN5" t="str">
        <f>IF(ISBLANK(Tools!AO5),"",AN$4)</f>
        <v/>
      </c>
      <c r="AO5" t="str">
        <f>IF(ISBLANK(Tools!AP5),"",AO$4)</f>
        <v/>
      </c>
      <c r="AP5" t="str">
        <f>IF(ISBLANK(Tools!AQ5),"",AP$4)</f>
        <v/>
      </c>
      <c r="AQ5" t="str">
        <f>IF(ISBLANK(Tools!AR5),"",Tools!AR5)</f>
        <v>GUI</v>
      </c>
      <c r="AR5" t="str">
        <f>IF(ISBLANK(Tools!AS5),"",AR$4)</f>
        <v>Awesome RDF</v>
      </c>
      <c r="AS5" t="str">
        <f>IF(ISBLANK(Tools!AT5),"",AS$4)</f>
        <v xml:space="preserve"> OntoCommons Rport</v>
      </c>
      <c r="AT5" t="str">
        <f>IF(ISBLANK(Tools!AU5),"",AT$4)</f>
        <v>scholarly article</v>
      </c>
      <c r="AU5" s="44">
        <f>IF(ISBLANK(Tools!AV5),"",Tools!AV5)</f>
        <v>45280</v>
      </c>
      <c r="AV5" t="str">
        <f>IF(ISBLANK(Tools!AW5),"",Tools!AW5)</f>
        <v>https://protege.stanford.edu/</v>
      </c>
      <c r="AW5" t="str">
        <f>IF(ISBLANK(Tools!AX5),"",Tools!AX5)</f>
        <v>https://www.wikidata.org/wiki/Q2066865</v>
      </c>
      <c r="AX5" t="str">
        <f>IF(ISBLANK(Tools!AY5),"",Tools!AY5)</f>
        <v>https://github.com/protegeproject/protege-distribution</v>
      </c>
      <c r="AY5" t="str">
        <f>IF(ISBLANK(Tools!AZ5),"",Tools!AZ5)</f>
        <v/>
      </c>
      <c r="AZ5" t="str">
        <f>IF(ISBLANK(Tools!BA5),"",Tools!BA5)</f>
        <v>Musen, M.A. The Protégé project: A look back and a look forward. AI Matters. Association of Computing Machinery Specific Interest Group in Artificial Intelligence, 1(4), June 2015. DOI: 10.1145/2557001.25757003.</v>
      </c>
      <c r="BA5" s="1" t="str">
        <f>IF(ISERR(FIND(".",IF(ISBLANK(Tools!BD5),"",Tools!BD5))),IF(ISBLANK(Tools!BD5),"",Tools!BD5),LEFT(IF(ISBLANK(Tools!BD5),"",Tools!BD5),FIND(".",IF(ISBLANK(Tools!BD5),"",Tools!BD5))))</f>
        <v>A free, open-source ontology editor and framework for building intelligent systems.</v>
      </c>
      <c r="BB5" t="str">
        <f>IF(ISBLANK(Tools!BF5),"",Tools!BF5)</f>
        <v>No Git-Repo</v>
      </c>
      <c r="BC5" t="str">
        <f>IF(ISBLANK(Tools!BG5),"",Tools!BG5)</f>
        <v>No Git-Repo</v>
      </c>
      <c r="BD5" t="str">
        <f>IF(ISBLANK(Tools!BH5),"",Tools!BH5)</f>
        <v>No Git-Repo</v>
      </c>
    </row>
    <row r="6" spans="1:68">
      <c r="A6" t="str">
        <f>Tools!B6</f>
        <v>rdf2rml</v>
      </c>
      <c r="B6" t="str">
        <f t="shared" ref="B6:B67" si="0">_xlfn.TEXTJOIN(";",,C6:AP6)</f>
        <v>Ontology Visualization</v>
      </c>
      <c r="C6" t="str">
        <f>IF(ISBLANK(Tools!D6),"",C$4)</f>
        <v/>
      </c>
      <c r="D6" t="str">
        <f>IF(ISBLANK(Tools!E6),"",D$4)</f>
        <v/>
      </c>
      <c r="E6" t="str">
        <f>IF(ISBLANK(Tools!F6),"",E$4)</f>
        <v/>
      </c>
      <c r="F6" t="str">
        <f>IF(ISBLANK(Tools!G6),"",F$4)</f>
        <v/>
      </c>
      <c r="G6" t="str">
        <f>IF(ISBLANK(Tools!H6),"",G$4)</f>
        <v/>
      </c>
      <c r="H6" t="str">
        <f>IF(ISBLANK(Tools!I6),"",H$4)</f>
        <v/>
      </c>
      <c r="I6" t="str">
        <f>IF(ISBLANK(Tools!J6),"",I$4)</f>
        <v>Ontology Visualization</v>
      </c>
      <c r="J6" t="str">
        <f>IF(ISBLANK(Tools!K6),"",J$4)</f>
        <v/>
      </c>
      <c r="K6" t="str">
        <f>IF(ISBLANK(Tools!L6),"",K$4)</f>
        <v/>
      </c>
      <c r="L6" t="str">
        <f>IF(ISBLANK(Tools!M6),"",L$4)</f>
        <v/>
      </c>
      <c r="M6" t="str">
        <f>IF(ISBLANK(Tools!N6),"",M$4)</f>
        <v/>
      </c>
      <c r="N6" t="str">
        <f>IF(ISBLANK(Tools!O6),"",N$4)</f>
        <v/>
      </c>
      <c r="O6" t="str">
        <f>IF(ISBLANK(Tools!P6),"",O$4)</f>
        <v/>
      </c>
      <c r="P6" t="str">
        <f>IF(ISBLANK(Tools!Q6),"",P$4)</f>
        <v/>
      </c>
      <c r="Q6" t="str">
        <f>IF(ISBLANK(Tools!R6),"",Q$4)</f>
        <v/>
      </c>
      <c r="R6" t="str">
        <f>IF(ISBLANK(Tools!S6),"",R$4)</f>
        <v/>
      </c>
      <c r="S6" t="str">
        <f>IF(ISBLANK(Tools!T6),"",S$4)</f>
        <v/>
      </c>
      <c r="T6" t="str">
        <f>IF(ISBLANK(Tools!U6),"",T$4)</f>
        <v/>
      </c>
      <c r="U6" t="str">
        <f>IF(ISBLANK(Tools!V6),"",U$4)</f>
        <v/>
      </c>
      <c r="V6" t="str">
        <f>IF(ISBLANK(Tools!W6),"",V$4)</f>
        <v/>
      </c>
      <c r="W6" t="str">
        <f>IF(ISBLANK(Tools!X6),"",W$4)</f>
        <v/>
      </c>
      <c r="X6" t="str">
        <f>IF(ISBLANK(Tools!Y6),"",X$4)</f>
        <v/>
      </c>
      <c r="Y6" t="str">
        <f>IF(ISBLANK(Tools!Z6),"",Y$4)</f>
        <v/>
      </c>
      <c r="Z6" t="str">
        <f>IF(ISBLANK(Tools!AA6),"",Z$4)</f>
        <v/>
      </c>
      <c r="AA6" t="str">
        <f>IF(ISBLANK(Tools!AB6),"",AA$4)</f>
        <v/>
      </c>
      <c r="AB6" t="str">
        <f>IF(ISBLANK(Tools!AC6),"",AB$4)</f>
        <v/>
      </c>
      <c r="AC6" t="str">
        <f>IF(ISBLANK(Tools!AD6),"",AC$4)</f>
        <v/>
      </c>
      <c r="AD6" t="str">
        <f>IF(ISBLANK(Tools!AE6),"",AD$4)</f>
        <v/>
      </c>
      <c r="AE6" t="str">
        <f>IF(ISBLANK(Tools!AF6),"",AE$4)</f>
        <v/>
      </c>
      <c r="AF6" t="str">
        <f>IF(ISBLANK(Tools!AG6),"",AF$4)</f>
        <v/>
      </c>
      <c r="AG6" t="str">
        <f>IF(ISBLANK(Tools!AH6),"",AG$4)</f>
        <v/>
      </c>
      <c r="AH6" t="str">
        <f>IF(ISBLANK(Tools!AI6),"",AH$4)</f>
        <v/>
      </c>
      <c r="AI6" t="str">
        <f>IF(ISBLANK(Tools!AJ6),"",AI$4)</f>
        <v/>
      </c>
      <c r="AJ6" t="str">
        <f>IF(ISBLANK(Tools!AK6),"",AJ$4)</f>
        <v/>
      </c>
      <c r="AK6" t="str">
        <f>IF(ISBLANK(Tools!AL6),"",AK$4)</f>
        <v/>
      </c>
      <c r="AL6" t="str">
        <f>IF(ISBLANK(Tools!AM6),"",AL$4)</f>
        <v/>
      </c>
      <c r="AM6" t="str">
        <f>IF(ISBLANK(Tools!AN6),"",AM$4)</f>
        <v/>
      </c>
      <c r="AN6" t="str">
        <f>IF(ISBLANK(Tools!AO6),"",AN$4)</f>
        <v/>
      </c>
      <c r="AO6" t="str">
        <f>IF(ISBLANK(Tools!AP6),"",AO$4)</f>
        <v/>
      </c>
      <c r="AP6" t="str">
        <f>IF(ISBLANK(Tools!AQ6),"",AP$4)</f>
        <v/>
      </c>
      <c r="AQ6" t="str">
        <f>IF(ISBLANK(Tools!AR6),"",Tools!AR6)</f>
        <v>CLI</v>
      </c>
      <c r="AR6" t="str">
        <f>IF(ISBLANK(Tools!AS6),"",AR$4)</f>
        <v>Awesome RDF</v>
      </c>
      <c r="AS6" t="str">
        <f>IF(ISBLANK(Tools!AT6),"",AS$4)</f>
        <v/>
      </c>
      <c r="AT6" t="str">
        <f>IF(ISBLANK(Tools!AU6),"",AT$4)</f>
        <v/>
      </c>
      <c r="AU6" s="44">
        <f>IF(ISBLANK(Tools!AV6),"",Tools!AV6)</f>
        <v>45280</v>
      </c>
      <c r="AV6" t="str">
        <f>IF(ISBLANK(Tools!AW6),"",Tools!AW6)</f>
        <v/>
      </c>
      <c r="AW6" t="str">
        <f>IF(ISBLANK(Tools!AX6),"",Tools!AX6)</f>
        <v/>
      </c>
      <c r="AX6" t="str">
        <f>IF(ISBLANK(Tools!AY6),"",Tools!AY6)</f>
        <v>https://github.com/VladimirAlexiev/rdf2rml</v>
      </c>
      <c r="AY6" t="str">
        <f>IF(ISBLANK(Tools!AZ6),"",Tools!AZ6)</f>
        <v/>
      </c>
      <c r="AZ6" t="str">
        <f>IF(ISBLANK(Tools!BA6),"",Tools!BA6)</f>
        <v/>
      </c>
      <c r="BA6" s="1" t="str">
        <f>IF(ISERR(FIND(".",IF(ISBLANK(Tools!BD6),"",Tools!BD6))),IF(ISBLANK(Tools!BD6),"",Tools!BD6),LEFT(IF(ISBLANK(Tools!BD6),"",Tools!BD6),FIND(".",IF(ISBLANK(Tools!BD6),"",Tools!BD6))))</f>
        <v>No Git-Repo</v>
      </c>
      <c r="BB6" t="str">
        <f>IF(ISBLANK(Tools!BF6),"",Tools!BF6)</f>
        <v>No Git-Repo</v>
      </c>
      <c r="BC6" t="str">
        <f>IF(ISBLANK(Tools!BG6),"",Tools!BG6)</f>
        <v>No Git-Repo</v>
      </c>
      <c r="BD6" t="str">
        <f>IF(ISBLANK(Tools!BH6),"",Tools!BH6)</f>
        <v>No Git-Repo</v>
      </c>
    </row>
    <row r="7" spans="1:68" ht="30">
      <c r="A7" t="str">
        <f>Tools!B7</f>
        <v>rdflib</v>
      </c>
      <c r="B7" t="str">
        <f t="shared" si="0"/>
        <v xml:space="preserve">Ontology Modelling;Knowlege Graph Query Engine;knowledge graph version management </v>
      </c>
      <c r="C7" t="str">
        <f>IF(ISBLANK(Tools!D7),"",C$4)</f>
        <v/>
      </c>
      <c r="D7" t="str">
        <f>IF(ISBLANK(Tools!E7),"",D$4)</f>
        <v/>
      </c>
      <c r="E7" t="str">
        <f>IF(ISBLANK(Tools!F7),"",E$4)</f>
        <v/>
      </c>
      <c r="F7" t="str">
        <f>IF(ISBLANK(Tools!G7),"",F$4)</f>
        <v/>
      </c>
      <c r="G7" t="str">
        <f>IF(ISBLANK(Tools!H7),"",G$4)</f>
        <v>Ontology Modelling</v>
      </c>
      <c r="H7" t="str">
        <f>IF(ISBLANK(Tools!I7),"",H$4)</f>
        <v/>
      </c>
      <c r="I7" t="str">
        <f>IF(ISBLANK(Tools!J7),"",I$4)</f>
        <v/>
      </c>
      <c r="J7" t="str">
        <f>IF(ISBLANK(Tools!K7),"",J$4)</f>
        <v/>
      </c>
      <c r="K7" t="str">
        <f>IF(ISBLANK(Tools!L7),"",K$4)</f>
        <v/>
      </c>
      <c r="L7" t="str">
        <f>IF(ISBLANK(Tools!M7),"",L$4)</f>
        <v/>
      </c>
      <c r="M7" t="str">
        <f>IF(ISBLANK(Tools!N7),"",M$4)</f>
        <v/>
      </c>
      <c r="N7" t="str">
        <f>IF(ISBLANK(Tools!O7),"",N$4)</f>
        <v/>
      </c>
      <c r="O7" t="str">
        <f>IF(ISBLANK(Tools!P7),"",O$4)</f>
        <v/>
      </c>
      <c r="P7" t="str">
        <f>IF(ISBLANK(Tools!Q7),"",P$4)</f>
        <v/>
      </c>
      <c r="Q7" t="str">
        <f>IF(ISBLANK(Tools!R7),"",Q$4)</f>
        <v>Knowlege Graph Query Engine</v>
      </c>
      <c r="R7" t="str">
        <f>IF(ISBLANK(Tools!S7),"",R$4)</f>
        <v/>
      </c>
      <c r="S7" t="str">
        <f>IF(ISBLANK(Tools!T7),"",S$4)</f>
        <v/>
      </c>
      <c r="T7" t="str">
        <f>IF(ISBLANK(Tools!U7),"",T$4)</f>
        <v/>
      </c>
      <c r="U7" t="str">
        <f>IF(ISBLANK(Tools!V7),"",U$4)</f>
        <v/>
      </c>
      <c r="V7" t="str">
        <f>IF(ISBLANK(Tools!W7),"",V$4)</f>
        <v/>
      </c>
      <c r="W7" t="str">
        <f>IF(ISBLANK(Tools!X7),"",W$4)</f>
        <v/>
      </c>
      <c r="X7" t="str">
        <f>IF(ISBLANK(Tools!Y7),"",X$4)</f>
        <v/>
      </c>
      <c r="Y7" t="str">
        <f>IF(ISBLANK(Tools!Z7),"",Y$4)</f>
        <v/>
      </c>
      <c r="Z7" t="str">
        <f>IF(ISBLANK(Tools!AA7),"",Z$4)</f>
        <v/>
      </c>
      <c r="AA7" t="str">
        <f>IF(ISBLANK(Tools!AB7),"",AA$4)</f>
        <v/>
      </c>
      <c r="AB7" t="str">
        <f>IF(ISBLANK(Tools!AC7),"",AB$4)</f>
        <v/>
      </c>
      <c r="AC7" t="str">
        <f>IF(ISBLANK(Tools!AD7),"",AC$4)</f>
        <v xml:space="preserve">knowledge graph version management </v>
      </c>
      <c r="AD7" t="str">
        <f>IF(ISBLANK(Tools!AE7),"",AD$4)</f>
        <v/>
      </c>
      <c r="AE7" t="str">
        <f>IF(ISBLANK(Tools!AF7),"",AE$4)</f>
        <v/>
      </c>
      <c r="AF7" t="str">
        <f>IF(ISBLANK(Tools!AG7),"",AF$4)</f>
        <v/>
      </c>
      <c r="AG7" t="str">
        <f>IF(ISBLANK(Tools!AH7),"",AG$4)</f>
        <v/>
      </c>
      <c r="AH7" t="str">
        <f>IF(ISBLANK(Tools!AI7),"",AH$4)</f>
        <v/>
      </c>
      <c r="AI7" t="str">
        <f>IF(ISBLANK(Tools!AJ7),"",AI$4)</f>
        <v/>
      </c>
      <c r="AJ7" t="str">
        <f>IF(ISBLANK(Tools!AK7),"",AJ$4)</f>
        <v/>
      </c>
      <c r="AK7" t="str">
        <f>IF(ISBLANK(Tools!AL7),"",AK$4)</f>
        <v/>
      </c>
      <c r="AL7" t="str">
        <f>IF(ISBLANK(Tools!AM7),"",AL$4)</f>
        <v/>
      </c>
      <c r="AM7" t="str">
        <f>IF(ISBLANK(Tools!AN7),"",AM$4)</f>
        <v/>
      </c>
      <c r="AN7" t="str">
        <f>IF(ISBLANK(Tools!AO7),"",AN$4)</f>
        <v/>
      </c>
      <c r="AO7" t="str">
        <f>IF(ISBLANK(Tools!AP7),"",AO$4)</f>
        <v/>
      </c>
      <c r="AP7" t="str">
        <f>IF(ISBLANK(Tools!AQ7),"",AP$4)</f>
        <v/>
      </c>
      <c r="AQ7" t="str">
        <f>IF(ISBLANK(Tools!AR7),"",Tools!AR7)</f>
        <v>API</v>
      </c>
      <c r="AR7" t="str">
        <f>IF(ISBLANK(Tools!AS7),"",AR$4)</f>
        <v>Awesome RDF</v>
      </c>
      <c r="AS7" t="str">
        <f>IF(ISBLANK(Tools!AT7),"",AS$4)</f>
        <v xml:space="preserve"> OntoCommons Rport</v>
      </c>
      <c r="AT7" t="str">
        <f>IF(ISBLANK(Tools!AU7),"",AT$4)</f>
        <v/>
      </c>
      <c r="AU7" s="44">
        <f>IF(ISBLANK(Tools!AV7),"",Tools!AV7)</f>
        <v>45280</v>
      </c>
      <c r="AV7" t="str">
        <f>IF(ISBLANK(Tools!AW7),"",Tools!AW7)</f>
        <v/>
      </c>
      <c r="AW7" t="str">
        <f>IF(ISBLANK(Tools!AX7),"",Tools!AX7)</f>
        <v>https://www.wikidata.org/wiki/Q7276224</v>
      </c>
      <c r="AX7" t="str">
        <f>IF(ISBLANK(Tools!AY7),"",Tools!AY7)</f>
        <v>https://github.com/RDFLib/rdflib</v>
      </c>
      <c r="AY7" t="str">
        <f>IF(ISBLANK(Tools!AZ7),"",Tools!AZ7)</f>
        <v>Python</v>
      </c>
      <c r="AZ7" t="str">
        <f>IF(ISBLANK(Tools!BA7),"",Tools!BA7)</f>
        <v/>
      </c>
      <c r="BA7" s="1" t="str">
        <f>IF(ISERR(FIND(".",IF(ISBLANK(Tools!BD7),"",Tools!BD7))),IF(ISBLANK(Tools!BD7),"",Tools!BD7),LEFT(IF(ISBLANK(Tools!BD7),"",Tools!BD7),FIND(".",IF(ISBLANK(Tools!BD7),"",Tools!BD7))))</f>
        <v>RDFLib is a pure Python package for working with RDF.</v>
      </c>
      <c r="BB7" t="str">
        <f>IF(ISBLANK(Tools!BF7),"",Tools!BF7)</f>
        <v>No Git-Repo</v>
      </c>
      <c r="BC7" t="str">
        <f>IF(ISBLANK(Tools!BG7),"",Tools!BG7)</f>
        <v>No Git-Repo</v>
      </c>
      <c r="BD7" t="str">
        <f>IF(ISBLANK(Tools!BH7),"",Tools!BH7)</f>
        <v>No Git-Repo</v>
      </c>
    </row>
    <row r="8" spans="1:68" ht="45">
      <c r="A8" t="str">
        <f>Tools!B8</f>
        <v>Apache Jena</v>
      </c>
      <c r="B8" t="str">
        <f t="shared" si="0"/>
        <v>Ontology Modelling;Schema based Knowledge Graph validation;Knowlege Graph Query Engine;Knowledge Graph Storage;Knowledge Graph Reasoning ;Programatic Reasoning;OC Use - API / Library</v>
      </c>
      <c r="C8" t="str">
        <f>IF(ISBLANK(Tools!D8),"",C$4)</f>
        <v/>
      </c>
      <c r="D8" t="str">
        <f>IF(ISBLANK(Tools!E8),"",D$4)</f>
        <v/>
      </c>
      <c r="E8" t="str">
        <f>IF(ISBLANK(Tools!F8),"",E$4)</f>
        <v/>
      </c>
      <c r="F8" t="str">
        <f>IF(ISBLANK(Tools!G8),"",F$4)</f>
        <v/>
      </c>
      <c r="G8" t="str">
        <f>IF(ISBLANK(Tools!H8),"",G$4)</f>
        <v>Ontology Modelling</v>
      </c>
      <c r="H8" t="str">
        <f>IF(ISBLANK(Tools!I8),"",H$4)</f>
        <v/>
      </c>
      <c r="I8" t="str">
        <f>IF(ISBLANK(Tools!J8),"",I$4)</f>
        <v/>
      </c>
      <c r="J8" t="str">
        <f>IF(ISBLANK(Tools!K8),"",J$4)</f>
        <v/>
      </c>
      <c r="K8" t="str">
        <f>IF(ISBLANK(Tools!L8),"",K$4)</f>
        <v/>
      </c>
      <c r="L8" t="str">
        <f>IF(ISBLANK(Tools!M8),"",L$4)</f>
        <v/>
      </c>
      <c r="M8" t="str">
        <f>IF(ISBLANK(Tools!N8),"",M$4)</f>
        <v/>
      </c>
      <c r="N8" t="str">
        <f>IF(ISBLANK(Tools!O8),"",N$4)</f>
        <v>Schema based Knowledge Graph validation</v>
      </c>
      <c r="O8" t="str">
        <f>IF(ISBLANK(Tools!P8),"",O$4)</f>
        <v/>
      </c>
      <c r="P8" t="str">
        <f>IF(ISBLANK(Tools!Q8),"",P$4)</f>
        <v/>
      </c>
      <c r="Q8" t="str">
        <f>IF(ISBLANK(Tools!R8),"",Q$4)</f>
        <v>Knowlege Graph Query Engine</v>
      </c>
      <c r="R8" t="str">
        <f>IF(ISBLANK(Tools!S8),"",R$4)</f>
        <v/>
      </c>
      <c r="S8" t="str">
        <f>IF(ISBLANK(Tools!T8),"",S$4)</f>
        <v/>
      </c>
      <c r="T8" t="str">
        <f>IF(ISBLANK(Tools!U8),"",T$4)</f>
        <v/>
      </c>
      <c r="U8" t="str">
        <f>IF(ISBLANK(Tools!V8),"",U$4)</f>
        <v>Knowledge Graph Storage</v>
      </c>
      <c r="V8" t="str">
        <f>IF(ISBLANK(Tools!W8),"",V$4)</f>
        <v/>
      </c>
      <c r="W8" t="str">
        <f>IF(ISBLANK(Tools!X8),"",W$4)</f>
        <v/>
      </c>
      <c r="X8" t="str">
        <f>IF(ISBLANK(Tools!Y8),"",X$4)</f>
        <v/>
      </c>
      <c r="Y8" t="str">
        <f>IF(ISBLANK(Tools!Z8),"",Y$4)</f>
        <v/>
      </c>
      <c r="Z8" t="str">
        <f>IF(ISBLANK(Tools!AA8),"",Z$4)</f>
        <v/>
      </c>
      <c r="AA8" t="str">
        <f>IF(ISBLANK(Tools!AB8),"",AA$4)</f>
        <v/>
      </c>
      <c r="AB8" t="str">
        <f>IF(ISBLANK(Tools!AC8),"",AB$4)</f>
        <v/>
      </c>
      <c r="AC8" t="str">
        <f>IF(ISBLANK(Tools!AD8),"",AC$4)</f>
        <v/>
      </c>
      <c r="AD8" t="str">
        <f>IF(ISBLANK(Tools!AE8),"",AD$4)</f>
        <v/>
      </c>
      <c r="AE8" t="str">
        <f>IF(ISBLANK(Tools!AF8),"",AE$4)</f>
        <v/>
      </c>
      <c r="AF8" t="str">
        <f>IF(ISBLANK(Tools!AG8),"",AF$4)</f>
        <v/>
      </c>
      <c r="AG8" t="str">
        <f>IF(ISBLANK(Tools!AH8),"",AG$4)</f>
        <v xml:space="preserve">Knowledge Graph Reasoning </v>
      </c>
      <c r="AH8" t="str">
        <f>IF(ISBLANK(Tools!AI8),"",AH$4)</f>
        <v/>
      </c>
      <c r="AI8" t="str">
        <f>IF(ISBLANK(Tools!AJ8),"",AI$4)</f>
        <v/>
      </c>
      <c r="AJ8" t="str">
        <f>IF(ISBLANK(Tools!AK8),"",AJ$4)</f>
        <v>Programatic Reasoning</v>
      </c>
      <c r="AK8" t="str">
        <f>IF(ISBLANK(Tools!AL8),"",AK$4)</f>
        <v/>
      </c>
      <c r="AL8" t="str">
        <f>IF(ISBLANK(Tools!AM8),"",AL$4)</f>
        <v>OC Use - API / Library</v>
      </c>
      <c r="AM8" t="str">
        <f>IF(ISBLANK(Tools!AN8),"",AM$4)</f>
        <v/>
      </c>
      <c r="AN8" t="str">
        <f>IF(ISBLANK(Tools!AO8),"",AN$4)</f>
        <v/>
      </c>
      <c r="AO8" t="str">
        <f>IF(ISBLANK(Tools!AP8),"",AO$4)</f>
        <v/>
      </c>
      <c r="AP8" t="str">
        <f>IF(ISBLANK(Tools!AQ8),"",AP$4)</f>
        <v/>
      </c>
      <c r="AQ8" t="str">
        <f>IF(ISBLANK(Tools!AR8),"",Tools!AR8)</f>
        <v>API</v>
      </c>
      <c r="AR8" t="str">
        <f>IF(ISBLANK(Tools!AS8),"",AR$4)</f>
        <v>Awesome RDF</v>
      </c>
      <c r="AS8" t="str">
        <f>IF(ISBLANK(Tools!AT8),"",AS$4)</f>
        <v xml:space="preserve"> OntoCommons Rport</v>
      </c>
      <c r="AT8" t="str">
        <f>IF(ISBLANK(Tools!AU8),"",AT$4)</f>
        <v/>
      </c>
      <c r="AU8" s="44">
        <f>IF(ISBLANK(Tools!AV8),"",Tools!AV8)</f>
        <v>45280</v>
      </c>
      <c r="AV8" t="str">
        <f>IF(ISBLANK(Tools!AW8),"",Tools!AW8)</f>
        <v>https://jena.apache.org/</v>
      </c>
      <c r="AW8" t="str">
        <f>IF(ISBLANK(Tools!AX8),"",Tools!AX8)</f>
        <v>https://www.wikidata.org/wiki/Q7276224</v>
      </c>
      <c r="AX8" t="str">
        <f>IF(ISBLANK(Tools!AY8),"",Tools!AY8)</f>
        <v>https://github.com/apache/jena</v>
      </c>
      <c r="AY8" t="str">
        <f>IF(ISBLANK(Tools!AZ8),"",Tools!AZ8)</f>
        <v>Java</v>
      </c>
      <c r="AZ8" t="str">
        <f>IF(ISBLANK(Tools!BA8),"",Tools!BA8)</f>
        <v>B. McBride, "Jena: a semantic Web toolkit," in IEEE Internet Computing, vol. 6, no. 6, pp. 55-59, Nov.-Dec. 2002, doi: 10.1109/MIC.2002.1067737. Note: this describes an early version of the toolkit.</v>
      </c>
      <c r="BA8" s="1" t="str">
        <f>IF(ISERR(FIND(".",IF(ISBLANK(Tools!BD8),"",Tools!BD8))),IF(ISBLANK(Tools!BD8),"",Tools!BD8),LEFT(IF(ISBLANK(Tools!BD8),"",Tools!BD8),FIND(".",IF(ISBLANK(Tools!BD8),"",Tools!BD8))))</f>
        <v>Apache Jena (or Jena in short) is a free and open source Java framework for building semantic web and Linked Data applications.</v>
      </c>
      <c r="BB8" t="str">
        <f>IF(ISBLANK(Tools!BF8),"",Tools!BF8)</f>
        <v>No Git-Repo</v>
      </c>
      <c r="BC8" t="str">
        <f>IF(ISBLANK(Tools!BG8),"",Tools!BG8)</f>
        <v>No Git-Repo</v>
      </c>
      <c r="BD8" t="str">
        <f>IF(ISBLANK(Tools!BH8),"",Tools!BH8)</f>
        <v>No Git-Repo</v>
      </c>
    </row>
    <row r="9" spans="1:68" ht="30">
      <c r="A9" t="str">
        <f>Tools!B9</f>
        <v>owlReady</v>
      </c>
      <c r="B9" t="str">
        <f t="shared" si="0"/>
        <v>Ontology Modelling;Knowlege Graph Query Engine;Knowledge Graph Maintenance;Programatic Reasoning;OC Use - API / Library</v>
      </c>
      <c r="C9" t="str">
        <f>IF(ISBLANK(Tools!D9),"",C$4)</f>
        <v/>
      </c>
      <c r="D9" t="str">
        <f>IF(ISBLANK(Tools!E9),"",D$4)</f>
        <v/>
      </c>
      <c r="E9" t="str">
        <f>IF(ISBLANK(Tools!F9),"",E$4)</f>
        <v/>
      </c>
      <c r="F9" t="str">
        <f>IF(ISBLANK(Tools!G9),"",F$4)</f>
        <v/>
      </c>
      <c r="G9" t="str">
        <f>IF(ISBLANK(Tools!H9),"",G$4)</f>
        <v>Ontology Modelling</v>
      </c>
      <c r="H9" t="str">
        <f>IF(ISBLANK(Tools!I9),"",H$4)</f>
        <v/>
      </c>
      <c r="I9" t="str">
        <f>IF(ISBLANK(Tools!J9),"",I$4)</f>
        <v/>
      </c>
      <c r="J9" t="str">
        <f>IF(ISBLANK(Tools!K9),"",J$4)</f>
        <v/>
      </c>
      <c r="K9" t="str">
        <f>IF(ISBLANK(Tools!L9),"",K$4)</f>
        <v/>
      </c>
      <c r="L9" t="str">
        <f>IF(ISBLANK(Tools!M9),"",L$4)</f>
        <v/>
      </c>
      <c r="M9" t="str">
        <f>IF(ISBLANK(Tools!N9),"",M$4)</f>
        <v/>
      </c>
      <c r="N9" t="str">
        <f>IF(ISBLANK(Tools!O9),"",N$4)</f>
        <v/>
      </c>
      <c r="O9" t="str">
        <f>IF(ISBLANK(Tools!P9),"",O$4)</f>
        <v/>
      </c>
      <c r="P9" t="str">
        <f>IF(ISBLANK(Tools!Q9),"",P$4)</f>
        <v/>
      </c>
      <c r="Q9" t="str">
        <f>IF(ISBLANK(Tools!R9),"",Q$4)</f>
        <v>Knowlege Graph Query Engine</v>
      </c>
      <c r="R9" t="str">
        <f>IF(ISBLANK(Tools!S9),"",R$4)</f>
        <v/>
      </c>
      <c r="S9" t="str">
        <f>IF(ISBLANK(Tools!T9),"",S$4)</f>
        <v/>
      </c>
      <c r="T9" t="str">
        <f>IF(ISBLANK(Tools!U9),"",T$4)</f>
        <v/>
      </c>
      <c r="U9" t="str">
        <f>IF(ISBLANK(Tools!V9),"",U$4)</f>
        <v/>
      </c>
      <c r="V9" t="str">
        <f>IF(ISBLANK(Tools!W9),"",V$4)</f>
        <v/>
      </c>
      <c r="W9" t="str">
        <f>IF(ISBLANK(Tools!X9),"",W$4)</f>
        <v/>
      </c>
      <c r="X9" t="str">
        <f>IF(ISBLANK(Tools!Y9),"",X$4)</f>
        <v/>
      </c>
      <c r="Y9" t="str">
        <f>IF(ISBLANK(Tools!Z9),"",Y$4)</f>
        <v/>
      </c>
      <c r="Z9" t="str">
        <f>IF(ISBLANK(Tools!AA9),"",Z$4)</f>
        <v/>
      </c>
      <c r="AA9" t="str">
        <f>IF(ISBLANK(Tools!AB9),"",AA$4)</f>
        <v>Knowledge Graph Maintenance</v>
      </c>
      <c r="AB9" t="str">
        <f>IF(ISBLANK(Tools!AC9),"",AB$4)</f>
        <v/>
      </c>
      <c r="AC9" t="str">
        <f>IF(ISBLANK(Tools!AD9),"",AC$4)</f>
        <v/>
      </c>
      <c r="AD9" t="str">
        <f>IF(ISBLANK(Tools!AE9),"",AD$4)</f>
        <v/>
      </c>
      <c r="AE9" t="str">
        <f>IF(ISBLANK(Tools!AF9),"",AE$4)</f>
        <v/>
      </c>
      <c r="AF9" t="str">
        <f>IF(ISBLANK(Tools!AG9),"",AF$4)</f>
        <v/>
      </c>
      <c r="AG9" t="str">
        <f>IF(ISBLANK(Tools!AH9),"",AG$4)</f>
        <v/>
      </c>
      <c r="AH9" t="str">
        <f>IF(ISBLANK(Tools!AI9),"",AH$4)</f>
        <v/>
      </c>
      <c r="AI9" t="str">
        <f>IF(ISBLANK(Tools!AJ9),"",AI$4)</f>
        <v/>
      </c>
      <c r="AJ9" t="str">
        <f>IF(ISBLANK(Tools!AK9),"",AJ$4)</f>
        <v>Programatic Reasoning</v>
      </c>
      <c r="AK9" t="str">
        <f>IF(ISBLANK(Tools!AL9),"",AK$4)</f>
        <v/>
      </c>
      <c r="AL9" t="str">
        <f>IF(ISBLANK(Tools!AM9),"",AL$4)</f>
        <v>OC Use - API / Library</v>
      </c>
      <c r="AM9" t="str">
        <f>IF(ISBLANK(Tools!AN9),"",AM$4)</f>
        <v/>
      </c>
      <c r="AN9" t="str">
        <f>IF(ISBLANK(Tools!AO9),"",AN$4)</f>
        <v/>
      </c>
      <c r="AO9" t="str">
        <f>IF(ISBLANK(Tools!AP9),"",AO$4)</f>
        <v/>
      </c>
      <c r="AP9" t="str">
        <f>IF(ISBLANK(Tools!AQ9),"",AP$4)</f>
        <v/>
      </c>
      <c r="AQ9" t="str">
        <f>IF(ISBLANK(Tools!AR9),"",Tools!AR9)</f>
        <v>API</v>
      </c>
      <c r="AR9" t="str">
        <f>IF(ISBLANK(Tools!AS9),"",AR$4)</f>
        <v>Awesome RDF</v>
      </c>
      <c r="AS9" t="str">
        <f>IF(ISBLANK(Tools!AT9),"",AS$4)</f>
        <v xml:space="preserve"> OntoCommons Rport</v>
      </c>
      <c r="AT9" t="str">
        <f>IF(ISBLANK(Tools!AU9),"",AT$4)</f>
        <v/>
      </c>
      <c r="AU9" s="44">
        <f>IF(ISBLANK(Tools!AV9),"",Tools!AV9)</f>
        <v>45280</v>
      </c>
      <c r="AV9" t="str">
        <f>IF(ISBLANK(Tools!AW9),"",Tools!AW9)</f>
        <v>https://owlready2.readthedocs.io/en/latest/</v>
      </c>
      <c r="AW9" t="str">
        <f>IF(ISBLANK(Tools!AX9),"",Tools!AX9)</f>
        <v/>
      </c>
      <c r="AX9" t="str">
        <f>IF(ISBLANK(Tools!AY9),"",Tools!AY9)</f>
        <v>https://bitbucket.org/jibalamy/owlready2/src/master/</v>
      </c>
      <c r="AY9" t="str">
        <f>IF(ISBLANK(Tools!AZ9),"",Tools!AZ9)</f>
        <v>Python</v>
      </c>
      <c r="AZ9" t="str">
        <f>IF(ISBLANK(Tools!BA9),"",Tools!BA9)</f>
        <v>https://www.springer.com/de/book/9781484265512</v>
      </c>
      <c r="BA9" s="1" t="str">
        <f>IF(ISERR(FIND(".",IF(ISBLANK(Tools!BD9),"",Tools!BD9))),IF(ISBLANK(Tools!BD9),"",Tools!BD9),LEFT(IF(ISBLANK(Tools!BD9),"",Tools!BD9),FIND(".",IF(ISBLANK(Tools!BD9),"",Tools!BD9))))</f>
        <v>Owlready2 is a package for ontology-oriented programming in Python.</v>
      </c>
      <c r="BB9" t="str">
        <f>IF(ISBLANK(Tools!BF9),"",Tools!BF9)</f>
        <v>No Git-Repo</v>
      </c>
      <c r="BC9" t="str">
        <f>IF(ISBLANK(Tools!BG9),"",Tools!BG9)</f>
        <v>No Git-Repo</v>
      </c>
      <c r="BD9" t="str">
        <f>IF(ISBLANK(Tools!BH9),"",Tools!BH9)</f>
        <v>No Git-Repo</v>
      </c>
    </row>
    <row r="10" spans="1:68" ht="45">
      <c r="A10" t="str">
        <f>Tools!B10</f>
        <v>GraphDB</v>
      </c>
      <c r="B10" t="str">
        <f t="shared" si="0"/>
        <v>VIrtual Knowledge Graph ;Knowledge Graph Materialization;Schema based Knowledge Graph validation;Knowlege Graph Query Engine;Federated Knowledge Graph Querying;Triplestore;reasoning in a database</v>
      </c>
      <c r="C10" t="str">
        <f>IF(ISBLANK(Tools!D10),"",C$4)</f>
        <v/>
      </c>
      <c r="D10" t="str">
        <f>IF(ISBLANK(Tools!E10),"",D$4)</f>
        <v/>
      </c>
      <c r="E10" t="str">
        <f>IF(ISBLANK(Tools!F10),"",E$4)</f>
        <v xml:space="preserve">VIrtual Knowledge Graph </v>
      </c>
      <c r="F10" t="str">
        <f>IF(ISBLANK(Tools!G10),"",F$4)</f>
        <v>Knowledge Graph Materialization</v>
      </c>
      <c r="G10" t="str">
        <f>IF(ISBLANK(Tools!H10),"",G$4)</f>
        <v/>
      </c>
      <c r="H10" t="str">
        <f>IF(ISBLANK(Tools!I10),"",H$4)</f>
        <v/>
      </c>
      <c r="I10" t="str">
        <f>IF(ISBLANK(Tools!J10),"",I$4)</f>
        <v/>
      </c>
      <c r="J10" t="str">
        <f>IF(ISBLANK(Tools!K10),"",J$4)</f>
        <v/>
      </c>
      <c r="K10" t="str">
        <f>IF(ISBLANK(Tools!L10),"",K$4)</f>
        <v/>
      </c>
      <c r="L10" t="str">
        <f>IF(ISBLANK(Tools!M10),"",L$4)</f>
        <v/>
      </c>
      <c r="M10" t="str">
        <f>IF(ISBLANK(Tools!N10),"",M$4)</f>
        <v/>
      </c>
      <c r="N10" t="str">
        <f>IF(ISBLANK(Tools!O10),"",N$4)</f>
        <v>Schema based Knowledge Graph validation</v>
      </c>
      <c r="O10" t="str">
        <f>IF(ISBLANK(Tools!P10),"",O$4)</f>
        <v/>
      </c>
      <c r="P10" t="str">
        <f>IF(ISBLANK(Tools!Q10),"",P$4)</f>
        <v/>
      </c>
      <c r="Q10" t="str">
        <f>IF(ISBLANK(Tools!R10),"",Q$4)</f>
        <v>Knowlege Graph Query Engine</v>
      </c>
      <c r="R10" t="str">
        <f>IF(ISBLANK(Tools!S10),"",R$4)</f>
        <v>Federated Knowledge Graph Querying</v>
      </c>
      <c r="S10" t="str">
        <f>IF(ISBLANK(Tools!T10),"",S$4)</f>
        <v/>
      </c>
      <c r="T10" t="str">
        <f>IF(ISBLANK(Tools!U10),"",T$4)</f>
        <v/>
      </c>
      <c r="U10" t="str">
        <f>IF(ISBLANK(Tools!V10),"",U$4)</f>
        <v/>
      </c>
      <c r="V10" t="str">
        <f>IF(ISBLANK(Tools!W10),"",V$4)</f>
        <v>Triplestore</v>
      </c>
      <c r="W10" t="str">
        <f>IF(ISBLANK(Tools!X10),"",W$4)</f>
        <v/>
      </c>
      <c r="X10" t="str">
        <f>IF(ISBLANK(Tools!Y10),"",X$4)</f>
        <v/>
      </c>
      <c r="Y10" t="str">
        <f>IF(ISBLANK(Tools!Z10),"",Y$4)</f>
        <v/>
      </c>
      <c r="Z10" t="str">
        <f>IF(ISBLANK(Tools!AA10),"",Z$4)</f>
        <v/>
      </c>
      <c r="AA10" t="str">
        <f>IF(ISBLANK(Tools!AB10),"",AA$4)</f>
        <v/>
      </c>
      <c r="AB10" t="str">
        <f>IF(ISBLANK(Tools!AC10),"",AB$4)</f>
        <v/>
      </c>
      <c r="AC10" t="str">
        <f>IF(ISBLANK(Tools!AD10),"",AC$4)</f>
        <v/>
      </c>
      <c r="AD10" t="str">
        <f>IF(ISBLANK(Tools!AE10),"",AD$4)</f>
        <v/>
      </c>
      <c r="AE10" t="str">
        <f>IF(ISBLANK(Tools!AF10),"",AE$4)</f>
        <v/>
      </c>
      <c r="AF10" t="str">
        <f>IF(ISBLANK(Tools!AG10),"",AF$4)</f>
        <v/>
      </c>
      <c r="AG10" t="str">
        <f>IF(ISBLANK(Tools!AH10),"",AG$4)</f>
        <v/>
      </c>
      <c r="AH10" t="str">
        <f>IF(ISBLANK(Tools!AI10),"",AH$4)</f>
        <v/>
      </c>
      <c r="AI10" t="str">
        <f>IF(ISBLANK(Tools!AJ10),"",AI$4)</f>
        <v/>
      </c>
      <c r="AJ10" t="str">
        <f>IF(ISBLANK(Tools!AK10),"",AJ$4)</f>
        <v/>
      </c>
      <c r="AK10" t="str">
        <f>IF(ISBLANK(Tools!AL10),"",AK$4)</f>
        <v>reasoning in a database</v>
      </c>
      <c r="AL10" t="str">
        <f>IF(ISBLANK(Tools!AM10),"",AL$4)</f>
        <v/>
      </c>
      <c r="AM10" t="str">
        <f>IF(ISBLANK(Tools!AN10),"",AM$4)</f>
        <v/>
      </c>
      <c r="AN10" t="str">
        <f>IF(ISBLANK(Tools!AO10),"",AN$4)</f>
        <v/>
      </c>
      <c r="AO10" t="str">
        <f>IF(ISBLANK(Tools!AP10),"",AO$4)</f>
        <v/>
      </c>
      <c r="AP10" t="str">
        <f>IF(ISBLANK(Tools!AQ10),"",AP$4)</f>
        <v/>
      </c>
      <c r="AQ10" t="str">
        <f>IF(ISBLANK(Tools!AR10),"",Tools!AR10)</f>
        <v>GUI</v>
      </c>
      <c r="AR10" t="str">
        <f>IF(ISBLANK(Tools!AS10),"",AR$4)</f>
        <v>Awesome RDF</v>
      </c>
      <c r="AS10" t="str">
        <f>IF(ISBLANK(Tools!AT10),"",AS$4)</f>
        <v xml:space="preserve"> OntoCommons Rport</v>
      </c>
      <c r="AT10" t="str">
        <f>IF(ISBLANK(Tools!AU10),"",AT$4)</f>
        <v/>
      </c>
      <c r="AU10" s="44">
        <f>IF(ISBLANK(Tools!AV10),"",Tools!AV10)</f>
        <v>45280</v>
      </c>
      <c r="AV10" t="str">
        <f>IF(ISBLANK(Tools!AW10),"",Tools!AW10)</f>
        <v>https://graphdb.ontotext.com/</v>
      </c>
      <c r="AW10" t="str">
        <f>IF(ISBLANK(Tools!AX10),"",Tools!AX10)</f>
        <v>https://www.wikidata.org/wiki/Q58425577</v>
      </c>
      <c r="AX10" t="str">
        <f>IF(ISBLANK(Tools!AY10),"",Tools!AY10)</f>
        <v>http://maven.ontotext.com/service/rest/repository/browse/owlim-releases/com/ontotext/graphdb/graphdb-se/</v>
      </c>
      <c r="AY10" t="str">
        <f>IF(ISBLANK(Tools!AZ10),"",Tools!AZ10)</f>
        <v/>
      </c>
      <c r="AZ10" t="str">
        <f>IF(ISBLANK(Tools!BA10),"",Tools!BA10)</f>
        <v/>
      </c>
      <c r="BA10" s="1" t="str">
        <f>IF(ISERR(FIND(".",IF(ISBLANK(Tools!BD10),"",Tools!BD10))),IF(ISBLANK(Tools!BD10),"",Tools!BD10),LEFT(IF(ISBLANK(Tools!BD10),"",Tools!BD10),FIND(".",IF(ISBLANK(Tools!BD10),"",Tools!BD10))))</f>
        <v>OntoText GraphDB is a highly efficient and robust graph database with RDF and SPARQL support.</v>
      </c>
      <c r="BB10" t="str">
        <f>IF(ISBLANK(Tools!BF10),"",Tools!BF10)</f>
        <v>No Git-Repo</v>
      </c>
      <c r="BC10" t="str">
        <f>IF(ISBLANK(Tools!BG10),"",Tools!BG10)</f>
        <v>No Git-Repo</v>
      </c>
      <c r="BD10" t="str">
        <f>IF(ISBLANK(Tools!BH10),"",Tools!BH10)</f>
        <v>No Git-Repo</v>
      </c>
    </row>
    <row r="11" spans="1:68">
      <c r="A11" t="str">
        <f>Tools!B11</f>
        <v>Virtuoso Open Source</v>
      </c>
      <c r="B11" t="str">
        <f t="shared" si="0"/>
        <v xml:space="preserve">Knowledge Graph Querying;Knowlege Graph Query Engine;Multi-Model Database;knowledge graph version management </v>
      </c>
      <c r="C11" t="str">
        <f>IF(ISBLANK(Tools!D11),"",C$4)</f>
        <v/>
      </c>
      <c r="D11" t="str">
        <f>IF(ISBLANK(Tools!E11),"",D$4)</f>
        <v/>
      </c>
      <c r="E11" t="str">
        <f>IF(ISBLANK(Tools!F11),"",E$4)</f>
        <v/>
      </c>
      <c r="F11" t="str">
        <f>IF(ISBLANK(Tools!G11),"",F$4)</f>
        <v/>
      </c>
      <c r="G11" t="str">
        <f>IF(ISBLANK(Tools!H11),"",G$4)</f>
        <v/>
      </c>
      <c r="H11" t="str">
        <f>IF(ISBLANK(Tools!I11),"",H$4)</f>
        <v/>
      </c>
      <c r="I11" t="str">
        <f>IF(ISBLANK(Tools!J11),"",I$4)</f>
        <v/>
      </c>
      <c r="J11" t="str">
        <f>IF(ISBLANK(Tools!K11),"",J$4)</f>
        <v/>
      </c>
      <c r="K11" t="str">
        <f>IF(ISBLANK(Tools!L11),"",K$4)</f>
        <v/>
      </c>
      <c r="L11" t="str">
        <f>IF(ISBLANK(Tools!M11),"",L$4)</f>
        <v/>
      </c>
      <c r="M11" t="str">
        <f>IF(ISBLANK(Tools!N11),"",M$4)</f>
        <v/>
      </c>
      <c r="N11" t="str">
        <f>IF(ISBLANK(Tools!O11),"",N$4)</f>
        <v/>
      </c>
      <c r="O11" t="str">
        <f>IF(ISBLANK(Tools!P11),"",O$4)</f>
        <v/>
      </c>
      <c r="P11" t="str">
        <f>IF(ISBLANK(Tools!Q11),"",P$4)</f>
        <v>Knowledge Graph Querying</v>
      </c>
      <c r="Q11" t="str">
        <f>IF(ISBLANK(Tools!R11),"",Q$4)</f>
        <v>Knowlege Graph Query Engine</v>
      </c>
      <c r="R11" t="str">
        <f>IF(ISBLANK(Tools!S11),"",R$4)</f>
        <v/>
      </c>
      <c r="S11" t="str">
        <f>IF(ISBLANK(Tools!T11),"",S$4)</f>
        <v/>
      </c>
      <c r="T11" t="str">
        <f>IF(ISBLANK(Tools!U11),"",T$4)</f>
        <v/>
      </c>
      <c r="U11" t="str">
        <f>IF(ISBLANK(Tools!V11),"",U$4)</f>
        <v/>
      </c>
      <c r="V11" t="str">
        <f>IF(ISBLANK(Tools!W11),"",V$4)</f>
        <v/>
      </c>
      <c r="W11" t="str">
        <f>IF(ISBLANK(Tools!X11),"",W$4)</f>
        <v>Multi-Model Database</v>
      </c>
      <c r="X11" t="str">
        <f>IF(ISBLANK(Tools!Y11),"",X$4)</f>
        <v/>
      </c>
      <c r="Y11" t="str">
        <f>IF(ISBLANK(Tools!Z11),"",Y$4)</f>
        <v/>
      </c>
      <c r="Z11" t="str">
        <f>IF(ISBLANK(Tools!AA11),"",Z$4)</f>
        <v/>
      </c>
      <c r="AA11" t="str">
        <f>IF(ISBLANK(Tools!AB11),"",AA$4)</f>
        <v/>
      </c>
      <c r="AB11" t="str">
        <f>IF(ISBLANK(Tools!AC11),"",AB$4)</f>
        <v/>
      </c>
      <c r="AC11" t="str">
        <f>IF(ISBLANK(Tools!AD11),"",AC$4)</f>
        <v xml:space="preserve">knowledge graph version management </v>
      </c>
      <c r="AD11" t="str">
        <f>IF(ISBLANK(Tools!AE11),"",AD$4)</f>
        <v/>
      </c>
      <c r="AE11" t="str">
        <f>IF(ISBLANK(Tools!AF11),"",AE$4)</f>
        <v/>
      </c>
      <c r="AF11" t="str">
        <f>IF(ISBLANK(Tools!AG11),"",AF$4)</f>
        <v/>
      </c>
      <c r="AG11" t="str">
        <f>IF(ISBLANK(Tools!AH11),"",AG$4)</f>
        <v/>
      </c>
      <c r="AH11" t="str">
        <f>IF(ISBLANK(Tools!AI11),"",AH$4)</f>
        <v/>
      </c>
      <c r="AI11" t="str">
        <f>IF(ISBLANK(Tools!AJ11),"",AI$4)</f>
        <v/>
      </c>
      <c r="AJ11" t="str">
        <f>IF(ISBLANK(Tools!AK11),"",AJ$4)</f>
        <v/>
      </c>
      <c r="AK11" t="str">
        <f>IF(ISBLANK(Tools!AL11),"",AK$4)</f>
        <v/>
      </c>
      <c r="AL11" t="str">
        <f>IF(ISBLANK(Tools!AM11),"",AL$4)</f>
        <v/>
      </c>
      <c r="AM11" t="str">
        <f>IF(ISBLANK(Tools!AN11),"",AM$4)</f>
        <v/>
      </c>
      <c r="AN11" t="str">
        <f>IF(ISBLANK(Tools!AO11),"",AN$4)</f>
        <v/>
      </c>
      <c r="AO11" t="str">
        <f>IF(ISBLANK(Tools!AP11),"",AO$4)</f>
        <v/>
      </c>
      <c r="AP11" t="str">
        <f>IF(ISBLANK(Tools!AQ11),"",AP$4)</f>
        <v/>
      </c>
      <c r="AQ11" t="str">
        <f>IF(ISBLANK(Tools!AR11),"",Tools!AR11)</f>
        <v>CLI</v>
      </c>
      <c r="AR11" t="str">
        <f>IF(ISBLANK(Tools!AS11),"",AR$4)</f>
        <v>Awesome RDF</v>
      </c>
      <c r="AS11" t="str">
        <f>IF(ISBLANK(Tools!AT11),"",AS$4)</f>
        <v xml:space="preserve"> OntoCommons Rport</v>
      </c>
      <c r="AT11" t="str">
        <f>IF(ISBLANK(Tools!AU11),"",AT$4)</f>
        <v/>
      </c>
      <c r="AU11" s="44">
        <f>IF(ISBLANK(Tools!AV11),"",Tools!AV11)</f>
        <v>45280</v>
      </c>
      <c r="AV11" t="str">
        <f>IF(ISBLANK(Tools!AW11),"",Tools!AW11)</f>
        <v>http://virtuoso.openlinksw.com/dataspace/dav/wiki/Main/</v>
      </c>
      <c r="AW11" t="str">
        <f>IF(ISBLANK(Tools!AX11),"",Tools!AX11)</f>
        <v>https://www.wikidata.org/wiki/Q7935239</v>
      </c>
      <c r="AX11" t="str">
        <f>IF(ISBLANK(Tools!AY11),"",Tools!AY11)</f>
        <v>https://github.com/openlink/virtuoso-opensource</v>
      </c>
      <c r="AY11" t="str">
        <f>IF(ISBLANK(Tools!AZ11),"",Tools!AZ11)</f>
        <v/>
      </c>
      <c r="AZ11" t="str">
        <f>IF(ISBLANK(Tools!BA11),"",Tools!BA11)</f>
        <v/>
      </c>
      <c r="BA11" s="1" t="str">
        <f>IF(ISERR(FIND(".",IF(ISBLANK(Tools!BD11),"",Tools!BD11))),IF(ISBLANK(Tools!BD11),"",Tools!BD11),LEFT(IF(ISBLANK(Tools!BD11),"",Tools!BD11),FIND(".",IF(ISBLANK(Tools!BD11),"",Tools!BD11))))</f>
        <v>No Git-Repo</v>
      </c>
      <c r="BB11" t="str">
        <f>IF(ISBLANK(Tools!BF11),"",Tools!BF11)</f>
        <v>No Git-Repo</v>
      </c>
      <c r="BC11" t="str">
        <f>IF(ISBLANK(Tools!BG11),"",Tools!BG11)</f>
        <v>No Git-Repo</v>
      </c>
      <c r="BD11" t="str">
        <f>IF(ISBLANK(Tools!BH11),"",Tools!BH11)</f>
        <v>No Git-Repo</v>
      </c>
    </row>
    <row r="12" spans="1:68" ht="45">
      <c r="A12" t="str">
        <f>Tools!B12</f>
        <v>Virtuoso</v>
      </c>
      <c r="B12" t="str">
        <f t="shared" si="0"/>
        <v xml:space="preserve">Knowledge Graph Querying;Knowlege Graph Query Engine;Multi-Model Database;knowledge graph version management </v>
      </c>
      <c r="C12" t="str">
        <f>IF(ISBLANK(Tools!D12),"",C$4)</f>
        <v/>
      </c>
      <c r="D12" t="str">
        <f>IF(ISBLANK(Tools!E12),"",D$4)</f>
        <v/>
      </c>
      <c r="E12" t="str">
        <f>IF(ISBLANK(Tools!F12),"",E$4)</f>
        <v/>
      </c>
      <c r="F12" t="str">
        <f>IF(ISBLANK(Tools!G12),"",F$4)</f>
        <v/>
      </c>
      <c r="G12" t="str">
        <f>IF(ISBLANK(Tools!H12),"",G$4)</f>
        <v/>
      </c>
      <c r="H12" t="str">
        <f>IF(ISBLANK(Tools!I12),"",H$4)</f>
        <v/>
      </c>
      <c r="I12" t="str">
        <f>IF(ISBLANK(Tools!J12),"",I$4)</f>
        <v/>
      </c>
      <c r="J12" t="str">
        <f>IF(ISBLANK(Tools!K12),"",J$4)</f>
        <v/>
      </c>
      <c r="K12" t="str">
        <f>IF(ISBLANK(Tools!L12),"",K$4)</f>
        <v/>
      </c>
      <c r="L12" t="str">
        <f>IF(ISBLANK(Tools!M12),"",L$4)</f>
        <v/>
      </c>
      <c r="M12" t="str">
        <f>IF(ISBLANK(Tools!N12),"",M$4)</f>
        <v/>
      </c>
      <c r="N12" t="str">
        <f>IF(ISBLANK(Tools!O12),"",N$4)</f>
        <v/>
      </c>
      <c r="O12" t="str">
        <f>IF(ISBLANK(Tools!P12),"",O$4)</f>
        <v/>
      </c>
      <c r="P12" t="str">
        <f>IF(ISBLANK(Tools!Q12),"",P$4)</f>
        <v>Knowledge Graph Querying</v>
      </c>
      <c r="Q12" t="str">
        <f>IF(ISBLANK(Tools!R12),"",Q$4)</f>
        <v>Knowlege Graph Query Engine</v>
      </c>
      <c r="R12" t="str">
        <f>IF(ISBLANK(Tools!S12),"",R$4)</f>
        <v/>
      </c>
      <c r="S12" t="str">
        <f>IF(ISBLANK(Tools!T12),"",S$4)</f>
        <v/>
      </c>
      <c r="T12" t="str">
        <f>IF(ISBLANK(Tools!U12),"",T$4)</f>
        <v/>
      </c>
      <c r="U12" t="str">
        <f>IF(ISBLANK(Tools!V12),"",U$4)</f>
        <v/>
      </c>
      <c r="V12" t="str">
        <f>IF(ISBLANK(Tools!W12),"",V$4)</f>
        <v/>
      </c>
      <c r="W12" t="str">
        <f>IF(ISBLANK(Tools!X12),"",W$4)</f>
        <v>Multi-Model Database</v>
      </c>
      <c r="X12" t="str">
        <f>IF(ISBLANK(Tools!Y12),"",X$4)</f>
        <v/>
      </c>
      <c r="Y12" t="str">
        <f>IF(ISBLANK(Tools!Z12),"",Y$4)</f>
        <v/>
      </c>
      <c r="Z12" t="str">
        <f>IF(ISBLANK(Tools!AA12),"",Z$4)</f>
        <v/>
      </c>
      <c r="AA12" t="str">
        <f>IF(ISBLANK(Tools!AB12),"",AA$4)</f>
        <v/>
      </c>
      <c r="AB12" t="str">
        <f>IF(ISBLANK(Tools!AC12),"",AB$4)</f>
        <v/>
      </c>
      <c r="AC12" t="str">
        <f>IF(ISBLANK(Tools!AD12),"",AC$4)</f>
        <v xml:space="preserve">knowledge graph version management </v>
      </c>
      <c r="AD12" t="str">
        <f>IF(ISBLANK(Tools!AE12),"",AD$4)</f>
        <v/>
      </c>
      <c r="AE12" t="str">
        <f>IF(ISBLANK(Tools!AF12),"",AE$4)</f>
        <v/>
      </c>
      <c r="AF12" t="str">
        <f>IF(ISBLANK(Tools!AG12),"",AF$4)</f>
        <v/>
      </c>
      <c r="AG12" t="str">
        <f>IF(ISBLANK(Tools!AH12),"",AG$4)</f>
        <v/>
      </c>
      <c r="AH12" t="str">
        <f>IF(ISBLANK(Tools!AI12),"",AH$4)</f>
        <v/>
      </c>
      <c r="AI12" t="str">
        <f>IF(ISBLANK(Tools!AJ12),"",AI$4)</f>
        <v/>
      </c>
      <c r="AJ12" t="str">
        <f>IF(ISBLANK(Tools!AK12),"",AJ$4)</f>
        <v/>
      </c>
      <c r="AK12" t="str">
        <f>IF(ISBLANK(Tools!AL12),"",AK$4)</f>
        <v/>
      </c>
      <c r="AL12" t="str">
        <f>IF(ISBLANK(Tools!AM12),"",AL$4)</f>
        <v/>
      </c>
      <c r="AM12" t="str">
        <f>IF(ISBLANK(Tools!AN12),"",AM$4)</f>
        <v/>
      </c>
      <c r="AN12" t="str">
        <f>IF(ISBLANK(Tools!AO12),"",AN$4)</f>
        <v/>
      </c>
      <c r="AO12" t="str">
        <f>IF(ISBLANK(Tools!AP12),"",AO$4)</f>
        <v/>
      </c>
      <c r="AP12" t="str">
        <f>IF(ISBLANK(Tools!AQ12),"",AP$4)</f>
        <v/>
      </c>
      <c r="AQ12" t="str">
        <f>IF(ISBLANK(Tools!AR12),"",Tools!AR12)</f>
        <v>GUI</v>
      </c>
      <c r="AR12" t="str">
        <f>IF(ISBLANK(Tools!AS12),"",AR$4)</f>
        <v>Awesome RDF</v>
      </c>
      <c r="AS12" t="str">
        <f>IF(ISBLANK(Tools!AT12),"",AS$4)</f>
        <v/>
      </c>
      <c r="AT12" t="str">
        <f>IF(ISBLANK(Tools!AU12),"",AT$4)</f>
        <v/>
      </c>
      <c r="AU12" s="44">
        <f>IF(ISBLANK(Tools!AV12),"",Tools!AV12)</f>
        <v>45280</v>
      </c>
      <c r="AV12" t="str">
        <f>IF(ISBLANK(Tools!AW12),"",Tools!AW12)</f>
        <v>https://virtuoso.openlinksw.com/</v>
      </c>
      <c r="AW12" t="str">
        <f>IF(ISBLANK(Tools!AX12),"",Tools!AX12)</f>
        <v>https://www.wikidata.org/wiki/Q7935239</v>
      </c>
      <c r="AX12" t="str">
        <f>IF(ISBLANK(Tools!AY12),"",Tools!AY12)</f>
        <v xml:space="preserve">http://vos.openlinksw.com/owiki/wiki/VOS </v>
      </c>
      <c r="AY12" t="str">
        <f>IF(ISBLANK(Tools!AZ12),"",Tools!AZ12)</f>
        <v>RUST</v>
      </c>
      <c r="AZ12" t="str">
        <f>IF(ISBLANK(Tools!BA12),"",Tools!BA12)</f>
        <v xml:space="preserve">http://infolab.kaist.ac.kr/publications/public/docs/DE2012Q1.pdf </v>
      </c>
      <c r="BA12" s="1" t="str">
        <f>IF(ISERR(FIND(".",IF(ISBLANK(Tools!BD12),"",Tools!BD12))),IF(ISBLANK(Tools!BD12),"",Tools!BD12),LEFT(IF(ISBLANK(Tools!BD12),"",Tools!BD12),FIND(".",IF(ISBLANK(Tools!BD12),"",Tools!BD12))))</f>
        <v>Enables the construction and deployment of Knowledge Graphs atop existing data exposed by APIs such as HTTP, ODBC, JDBC, ADO.</v>
      </c>
      <c r="BB12" t="str">
        <f>IF(ISBLANK(Tools!BF12),"",Tools!BF12)</f>
        <v>No Git-Repo</v>
      </c>
      <c r="BC12" t="str">
        <f>IF(ISBLANK(Tools!BG12),"",Tools!BG12)</f>
        <v>No Git-Repo</v>
      </c>
      <c r="BD12" t="str">
        <f>IF(ISBLANK(Tools!BH12),"",Tools!BH12)</f>
        <v>No Git-Repo</v>
      </c>
    </row>
    <row r="13" spans="1:68">
      <c r="A13" t="str">
        <f>Tools!B13</f>
        <v>Oxigraph</v>
      </c>
      <c r="B13" t="str">
        <f t="shared" si="0"/>
        <v>Knowlege Graph Query Engine;Triplestore;OC Use - API / Library</v>
      </c>
      <c r="C13" t="str">
        <f>IF(ISBLANK(Tools!D13),"",C$4)</f>
        <v/>
      </c>
      <c r="D13" t="str">
        <f>IF(ISBLANK(Tools!E13),"",D$4)</f>
        <v/>
      </c>
      <c r="E13" t="str">
        <f>IF(ISBLANK(Tools!F13),"",E$4)</f>
        <v/>
      </c>
      <c r="F13" t="str">
        <f>IF(ISBLANK(Tools!G13),"",F$4)</f>
        <v/>
      </c>
      <c r="G13" t="str">
        <f>IF(ISBLANK(Tools!H13),"",G$4)</f>
        <v/>
      </c>
      <c r="H13" t="str">
        <f>IF(ISBLANK(Tools!I13),"",H$4)</f>
        <v/>
      </c>
      <c r="I13" t="str">
        <f>IF(ISBLANK(Tools!J13),"",I$4)</f>
        <v/>
      </c>
      <c r="J13" t="str">
        <f>IF(ISBLANK(Tools!K13),"",J$4)</f>
        <v/>
      </c>
      <c r="K13" t="str">
        <f>IF(ISBLANK(Tools!L13),"",K$4)</f>
        <v/>
      </c>
      <c r="L13" t="str">
        <f>IF(ISBLANK(Tools!M13),"",L$4)</f>
        <v/>
      </c>
      <c r="M13" t="str">
        <f>IF(ISBLANK(Tools!N13),"",M$4)</f>
        <v/>
      </c>
      <c r="N13" t="str">
        <f>IF(ISBLANK(Tools!O13),"",N$4)</f>
        <v/>
      </c>
      <c r="O13" t="str">
        <f>IF(ISBLANK(Tools!P13),"",O$4)</f>
        <v/>
      </c>
      <c r="P13" t="str">
        <f>IF(ISBLANK(Tools!Q13),"",P$4)</f>
        <v/>
      </c>
      <c r="Q13" t="str">
        <f>IF(ISBLANK(Tools!R13),"",Q$4)</f>
        <v>Knowlege Graph Query Engine</v>
      </c>
      <c r="R13" t="str">
        <f>IF(ISBLANK(Tools!S13),"",R$4)</f>
        <v/>
      </c>
      <c r="S13" t="str">
        <f>IF(ISBLANK(Tools!T13),"",S$4)</f>
        <v/>
      </c>
      <c r="T13" t="str">
        <f>IF(ISBLANK(Tools!U13),"",T$4)</f>
        <v/>
      </c>
      <c r="U13" t="str">
        <f>IF(ISBLANK(Tools!V13),"",U$4)</f>
        <v/>
      </c>
      <c r="V13" t="str">
        <f>IF(ISBLANK(Tools!W13),"",V$4)</f>
        <v>Triplestore</v>
      </c>
      <c r="W13" t="str">
        <f>IF(ISBLANK(Tools!X13),"",W$4)</f>
        <v/>
      </c>
      <c r="X13" t="str">
        <f>IF(ISBLANK(Tools!Y13),"",X$4)</f>
        <v/>
      </c>
      <c r="Y13" t="str">
        <f>IF(ISBLANK(Tools!Z13),"",Y$4)</f>
        <v/>
      </c>
      <c r="Z13" t="str">
        <f>IF(ISBLANK(Tools!AA13),"",Z$4)</f>
        <v/>
      </c>
      <c r="AA13" t="str">
        <f>IF(ISBLANK(Tools!AB13),"",AA$4)</f>
        <v/>
      </c>
      <c r="AB13" t="str">
        <f>IF(ISBLANK(Tools!AC13),"",AB$4)</f>
        <v/>
      </c>
      <c r="AC13" t="str">
        <f>IF(ISBLANK(Tools!AD13),"",AC$4)</f>
        <v/>
      </c>
      <c r="AD13" t="str">
        <f>IF(ISBLANK(Tools!AE13),"",AD$4)</f>
        <v/>
      </c>
      <c r="AE13" t="str">
        <f>IF(ISBLANK(Tools!AF13),"",AE$4)</f>
        <v/>
      </c>
      <c r="AF13" t="str">
        <f>IF(ISBLANK(Tools!AG13),"",AF$4)</f>
        <v/>
      </c>
      <c r="AG13" t="str">
        <f>IF(ISBLANK(Tools!AH13),"",AG$4)</f>
        <v/>
      </c>
      <c r="AH13" t="str">
        <f>IF(ISBLANK(Tools!AI13),"",AH$4)</f>
        <v/>
      </c>
      <c r="AI13" t="str">
        <f>IF(ISBLANK(Tools!AJ13),"",AI$4)</f>
        <v/>
      </c>
      <c r="AJ13" t="str">
        <f>IF(ISBLANK(Tools!AK13),"",AJ$4)</f>
        <v/>
      </c>
      <c r="AK13" t="str">
        <f>IF(ISBLANK(Tools!AL13),"",AK$4)</f>
        <v/>
      </c>
      <c r="AL13" t="str">
        <f>IF(ISBLANK(Tools!AM13),"",AL$4)</f>
        <v>OC Use - API / Library</v>
      </c>
      <c r="AM13" t="str">
        <f>IF(ISBLANK(Tools!AN13),"",AM$4)</f>
        <v/>
      </c>
      <c r="AN13" t="str">
        <f>IF(ISBLANK(Tools!AO13),"",AN$4)</f>
        <v/>
      </c>
      <c r="AO13" t="str">
        <f>IF(ISBLANK(Tools!AP13),"",AO$4)</f>
        <v/>
      </c>
      <c r="AP13" t="str">
        <f>IF(ISBLANK(Tools!AQ13),"",AP$4)</f>
        <v/>
      </c>
      <c r="AQ13" t="str">
        <f>IF(ISBLANK(Tools!AR13),"",Tools!AR13)</f>
        <v>API</v>
      </c>
      <c r="AR13" t="str">
        <f>IF(ISBLANK(Tools!AS13),"",AR$4)</f>
        <v>Awesome RDF</v>
      </c>
      <c r="AS13" t="str">
        <f>IF(ISBLANK(Tools!AT13),"",AS$4)</f>
        <v/>
      </c>
      <c r="AT13" t="str">
        <f>IF(ISBLANK(Tools!AU13),"",AT$4)</f>
        <v/>
      </c>
      <c r="AU13" s="44">
        <f>IF(ISBLANK(Tools!AV13),"",Tools!AV13)</f>
        <v>45280</v>
      </c>
      <c r="AV13" t="str">
        <f>IF(ISBLANK(Tools!AW13),"",Tools!AW13)</f>
        <v/>
      </c>
      <c r="AW13" t="str">
        <f>IF(ISBLANK(Tools!AX13),"",Tools!AX13)</f>
        <v>https://www.wikidata.org/wiki/Q118980507</v>
      </c>
      <c r="AX13" t="str">
        <f>IF(ISBLANK(Tools!AY13),"",Tools!AY13)</f>
        <v>https://github.com/oxigraph/oxigraph</v>
      </c>
      <c r="AY13" t="str">
        <f>IF(ISBLANK(Tools!AZ13),"",Tools!AZ13)</f>
        <v/>
      </c>
      <c r="AZ13" t="str">
        <f>IF(ISBLANK(Tools!BA13),"",Tools!BA13)</f>
        <v/>
      </c>
      <c r="BA13" s="1" t="str">
        <f>IF(ISERR(FIND(".",IF(ISBLANK(Tools!BD13),"",Tools!BD13))),IF(ISBLANK(Tools!BD13),"",Tools!BD13),LEFT(IF(ISBLANK(Tools!BD13),"",Tools!BD13),FIND(".",IF(ISBLANK(Tools!BD13),"",Tools!BD13))))</f>
        <v>No Git-Repo</v>
      </c>
      <c r="BB13" t="str">
        <f>IF(ISBLANK(Tools!BF13),"",Tools!BF13)</f>
        <v>No Git-Repo</v>
      </c>
      <c r="BC13" t="str">
        <f>IF(ISBLANK(Tools!BG13),"",Tools!BG13)</f>
        <v>No Git-Repo</v>
      </c>
      <c r="BD13" t="str">
        <f>IF(ISBLANK(Tools!BH13),"",Tools!BH13)</f>
        <v>No Git-Repo</v>
      </c>
    </row>
    <row r="14" spans="1:68">
      <c r="A14" t="str">
        <f>Tools!B14</f>
        <v>Sampo</v>
      </c>
      <c r="B14" t="str">
        <f t="shared" si="0"/>
        <v>Sparql Query Result Visualization</v>
      </c>
      <c r="C14" t="str">
        <f>IF(ISBLANK(Tools!D14),"",C$4)</f>
        <v/>
      </c>
      <c r="D14" t="str">
        <f>IF(ISBLANK(Tools!E14),"",D$4)</f>
        <v/>
      </c>
      <c r="E14" t="str">
        <f>IF(ISBLANK(Tools!F14),"",E$4)</f>
        <v/>
      </c>
      <c r="F14" t="str">
        <f>IF(ISBLANK(Tools!G14),"",F$4)</f>
        <v/>
      </c>
      <c r="G14" t="str">
        <f>IF(ISBLANK(Tools!H14),"",G$4)</f>
        <v/>
      </c>
      <c r="H14" t="str">
        <f>IF(ISBLANK(Tools!I14),"",H$4)</f>
        <v/>
      </c>
      <c r="I14" t="str">
        <f>IF(ISBLANK(Tools!J14),"",I$4)</f>
        <v/>
      </c>
      <c r="J14" t="str">
        <f>IF(ISBLANK(Tools!K14),"",J$4)</f>
        <v/>
      </c>
      <c r="K14" t="str">
        <f>IF(ISBLANK(Tools!L14),"",K$4)</f>
        <v/>
      </c>
      <c r="L14" t="str">
        <f>IF(ISBLANK(Tools!M14),"",L$4)</f>
        <v/>
      </c>
      <c r="M14" t="str">
        <f>IF(ISBLANK(Tools!N14),"",M$4)</f>
        <v/>
      </c>
      <c r="N14" t="str">
        <f>IF(ISBLANK(Tools!O14),"",N$4)</f>
        <v/>
      </c>
      <c r="O14" t="str">
        <f>IF(ISBLANK(Tools!P14),"",O$4)</f>
        <v/>
      </c>
      <c r="P14" t="str">
        <f>IF(ISBLANK(Tools!Q14),"",P$4)</f>
        <v/>
      </c>
      <c r="Q14" t="str">
        <f>IF(ISBLANK(Tools!R14),"",Q$4)</f>
        <v/>
      </c>
      <c r="R14" t="str">
        <f>IF(ISBLANK(Tools!S14),"",R$4)</f>
        <v/>
      </c>
      <c r="S14" t="str">
        <f>IF(ISBLANK(Tools!T14),"",S$4)</f>
        <v/>
      </c>
      <c r="T14" t="str">
        <f>IF(ISBLANK(Tools!U14),"",T$4)</f>
        <v>Sparql Query Result Visualization</v>
      </c>
      <c r="U14" t="str">
        <f>IF(ISBLANK(Tools!V14),"",U$4)</f>
        <v/>
      </c>
      <c r="V14" t="str">
        <f>IF(ISBLANK(Tools!W14),"",V$4)</f>
        <v/>
      </c>
      <c r="W14" t="str">
        <f>IF(ISBLANK(Tools!X14),"",W$4)</f>
        <v/>
      </c>
      <c r="X14" t="str">
        <f>IF(ISBLANK(Tools!Y14),"",X$4)</f>
        <v/>
      </c>
      <c r="Y14" t="str">
        <f>IF(ISBLANK(Tools!Z14),"",Y$4)</f>
        <v/>
      </c>
      <c r="Z14" t="str">
        <f>IF(ISBLANK(Tools!AA14),"",Z$4)</f>
        <v/>
      </c>
      <c r="AA14" t="str">
        <f>IF(ISBLANK(Tools!AB14),"",AA$4)</f>
        <v/>
      </c>
      <c r="AB14" t="str">
        <f>IF(ISBLANK(Tools!AC14),"",AB$4)</f>
        <v/>
      </c>
      <c r="AC14" t="str">
        <f>IF(ISBLANK(Tools!AD14),"",AC$4)</f>
        <v/>
      </c>
      <c r="AD14" t="str">
        <f>IF(ISBLANK(Tools!AE14),"",AD$4)</f>
        <v/>
      </c>
      <c r="AE14" t="str">
        <f>IF(ISBLANK(Tools!AF14),"",AE$4)</f>
        <v/>
      </c>
      <c r="AF14" t="str">
        <f>IF(ISBLANK(Tools!AG14),"",AF$4)</f>
        <v/>
      </c>
      <c r="AG14" t="str">
        <f>IF(ISBLANK(Tools!AH14),"",AG$4)</f>
        <v/>
      </c>
      <c r="AH14" t="str">
        <f>IF(ISBLANK(Tools!AI14),"",AH$4)</f>
        <v/>
      </c>
      <c r="AI14" t="str">
        <f>IF(ISBLANK(Tools!AJ14),"",AI$4)</f>
        <v/>
      </c>
      <c r="AJ14" t="str">
        <f>IF(ISBLANK(Tools!AK14),"",AJ$4)</f>
        <v/>
      </c>
      <c r="AK14" t="str">
        <f>IF(ISBLANK(Tools!AL14),"",AK$4)</f>
        <v/>
      </c>
      <c r="AL14" t="str">
        <f>IF(ISBLANK(Tools!AM14),"",AL$4)</f>
        <v/>
      </c>
      <c r="AM14" t="str">
        <f>IF(ISBLANK(Tools!AN14),"",AM$4)</f>
        <v/>
      </c>
      <c r="AN14" t="str">
        <f>IF(ISBLANK(Tools!AO14),"",AN$4)</f>
        <v/>
      </c>
      <c r="AO14" t="str">
        <f>IF(ISBLANK(Tools!AP14),"",AO$4)</f>
        <v/>
      </c>
      <c r="AP14" t="str">
        <f>IF(ISBLANK(Tools!AQ14),"",AP$4)</f>
        <v/>
      </c>
      <c r="AQ14" t="str">
        <f>IF(ISBLANK(Tools!AR14),"",Tools!AR14)</f>
        <v>GUI</v>
      </c>
      <c r="AR14" t="str">
        <f>IF(ISBLANK(Tools!AS14),"",AR$4)</f>
        <v>Awesome RDF</v>
      </c>
      <c r="AS14" t="str">
        <f>IF(ISBLANK(Tools!AT14),"",AS$4)</f>
        <v/>
      </c>
      <c r="AT14" t="str">
        <f>IF(ISBLANK(Tools!AU14),"",AT$4)</f>
        <v/>
      </c>
      <c r="AU14" s="44">
        <f>IF(ISBLANK(Tools!AV14),"",Tools!AV14)</f>
        <v>45280</v>
      </c>
      <c r="AV14" t="str">
        <f>IF(ISBLANK(Tools!AW14),"",Tools!AW14)</f>
        <v/>
      </c>
      <c r="AW14" t="str">
        <f>IF(ISBLANK(Tools!AX14),"",Tools!AX14)</f>
        <v>https://www.wikidata.org/wiki/Q122949732</v>
      </c>
      <c r="AX14" t="str">
        <f>IF(ISBLANK(Tools!AY14),"",Tools!AY14)</f>
        <v>https://github.com/SemanticComputing/dbpedia-sampo-ui-demo</v>
      </c>
      <c r="AY14" t="str">
        <f>IF(ISBLANK(Tools!AZ14),"",Tools!AZ14)</f>
        <v/>
      </c>
      <c r="AZ14" t="str">
        <f>IF(ISBLANK(Tools!BA14),"",Tools!BA14)</f>
        <v/>
      </c>
      <c r="BA14" s="1" t="str">
        <f>IF(ISERR(FIND(".",IF(ISBLANK(Tools!BD14),"",Tools!BD14))),IF(ISBLANK(Tools!BD14),"",Tools!BD14),LEFT(IF(ISBLANK(Tools!BD14),"",Tools!BD14),FIND(".",IF(ISBLANK(Tools!BD14),"",Tools!BD14))))</f>
        <v>No Git-Repo</v>
      </c>
      <c r="BB14" t="str">
        <f>IF(ISBLANK(Tools!BF14),"",Tools!BF14)</f>
        <v>No Git-Repo</v>
      </c>
      <c r="BC14" t="str">
        <f>IF(ISBLANK(Tools!BG14),"",Tools!BG14)</f>
        <v>No Git-Repo</v>
      </c>
      <c r="BD14" t="str">
        <f>IF(ISBLANK(Tools!BH14),"",Tools!BH14)</f>
        <v>No Git-Repo</v>
      </c>
    </row>
    <row r="15" spans="1:68">
      <c r="A15" t="str">
        <f>Tools!B15</f>
        <v>Vedas</v>
      </c>
      <c r="B15" t="str">
        <f t="shared" si="0"/>
        <v>Knowlege Graph Query Engine;Triplestore</v>
      </c>
      <c r="C15" t="str">
        <f>IF(ISBLANK(Tools!D15),"",C$4)</f>
        <v/>
      </c>
      <c r="D15" t="str">
        <f>IF(ISBLANK(Tools!E15),"",D$4)</f>
        <v/>
      </c>
      <c r="E15" t="str">
        <f>IF(ISBLANK(Tools!F15),"",E$4)</f>
        <v/>
      </c>
      <c r="F15" t="str">
        <f>IF(ISBLANK(Tools!G15),"",F$4)</f>
        <v/>
      </c>
      <c r="G15" t="str">
        <f>IF(ISBLANK(Tools!H15),"",G$4)</f>
        <v/>
      </c>
      <c r="H15" t="str">
        <f>IF(ISBLANK(Tools!I15),"",H$4)</f>
        <v/>
      </c>
      <c r="I15" t="str">
        <f>IF(ISBLANK(Tools!J15),"",I$4)</f>
        <v/>
      </c>
      <c r="J15" t="str">
        <f>IF(ISBLANK(Tools!K15),"",J$4)</f>
        <v/>
      </c>
      <c r="K15" t="str">
        <f>IF(ISBLANK(Tools!L15),"",K$4)</f>
        <v/>
      </c>
      <c r="L15" t="str">
        <f>IF(ISBLANK(Tools!M15),"",L$4)</f>
        <v/>
      </c>
      <c r="M15" t="str">
        <f>IF(ISBLANK(Tools!N15),"",M$4)</f>
        <v/>
      </c>
      <c r="N15" t="str">
        <f>IF(ISBLANK(Tools!O15),"",N$4)</f>
        <v/>
      </c>
      <c r="O15" t="str">
        <f>IF(ISBLANK(Tools!P15),"",O$4)</f>
        <v/>
      </c>
      <c r="P15" t="str">
        <f>IF(ISBLANK(Tools!Q15),"",P$4)</f>
        <v/>
      </c>
      <c r="Q15" t="str">
        <f>IF(ISBLANK(Tools!R15),"",Q$4)</f>
        <v>Knowlege Graph Query Engine</v>
      </c>
      <c r="R15" t="str">
        <f>IF(ISBLANK(Tools!S15),"",R$4)</f>
        <v/>
      </c>
      <c r="S15" t="str">
        <f>IF(ISBLANK(Tools!T15),"",S$4)</f>
        <v/>
      </c>
      <c r="T15" t="str">
        <f>IF(ISBLANK(Tools!U15),"",T$4)</f>
        <v/>
      </c>
      <c r="U15" t="str">
        <f>IF(ISBLANK(Tools!V15),"",U$4)</f>
        <v/>
      </c>
      <c r="V15" t="str">
        <f>IF(ISBLANK(Tools!W15),"",V$4)</f>
        <v>Triplestore</v>
      </c>
      <c r="W15" t="str">
        <f>IF(ISBLANK(Tools!X15),"",W$4)</f>
        <v/>
      </c>
      <c r="X15" t="str">
        <f>IF(ISBLANK(Tools!Y15),"",X$4)</f>
        <v/>
      </c>
      <c r="Y15" t="str">
        <f>IF(ISBLANK(Tools!Z15),"",Y$4)</f>
        <v/>
      </c>
      <c r="Z15" t="str">
        <f>IF(ISBLANK(Tools!AA15),"",Z$4)</f>
        <v/>
      </c>
      <c r="AA15" t="str">
        <f>IF(ISBLANK(Tools!AB15),"",AA$4)</f>
        <v/>
      </c>
      <c r="AB15" t="str">
        <f>IF(ISBLANK(Tools!AC15),"",AB$4)</f>
        <v/>
      </c>
      <c r="AC15" t="str">
        <f>IF(ISBLANK(Tools!AD15),"",AC$4)</f>
        <v/>
      </c>
      <c r="AD15" t="str">
        <f>IF(ISBLANK(Tools!AE15),"",AD$4)</f>
        <v/>
      </c>
      <c r="AE15" t="str">
        <f>IF(ISBLANK(Tools!AF15),"",AE$4)</f>
        <v/>
      </c>
      <c r="AF15" t="str">
        <f>IF(ISBLANK(Tools!AG15),"",AF$4)</f>
        <v/>
      </c>
      <c r="AG15" t="str">
        <f>IF(ISBLANK(Tools!AH15),"",AG$4)</f>
        <v/>
      </c>
      <c r="AH15" t="str">
        <f>IF(ISBLANK(Tools!AI15),"",AH$4)</f>
        <v/>
      </c>
      <c r="AI15" t="str">
        <f>IF(ISBLANK(Tools!AJ15),"",AI$4)</f>
        <v/>
      </c>
      <c r="AJ15" t="str">
        <f>IF(ISBLANK(Tools!AK15),"",AJ$4)</f>
        <v/>
      </c>
      <c r="AK15" t="str">
        <f>IF(ISBLANK(Tools!AL15),"",AK$4)</f>
        <v/>
      </c>
      <c r="AL15" t="str">
        <f>IF(ISBLANK(Tools!AM15),"",AL$4)</f>
        <v/>
      </c>
      <c r="AM15" t="str">
        <f>IF(ISBLANK(Tools!AN15),"",AM$4)</f>
        <v/>
      </c>
      <c r="AN15" t="str">
        <f>IF(ISBLANK(Tools!AO15),"",AN$4)</f>
        <v/>
      </c>
      <c r="AO15" t="str">
        <f>IF(ISBLANK(Tools!AP15),"",AO$4)</f>
        <v/>
      </c>
      <c r="AP15" t="str">
        <f>IF(ISBLANK(Tools!AQ15),"",AP$4)</f>
        <v/>
      </c>
      <c r="AQ15" t="str">
        <f>IF(ISBLANK(Tools!AR15),"",Tools!AR15)</f>
        <v>CLI</v>
      </c>
      <c r="AR15" t="str">
        <f>IF(ISBLANK(Tools!AS15),"",AR$4)</f>
        <v>Awesome RDF</v>
      </c>
      <c r="AS15" t="str">
        <f>IF(ISBLANK(Tools!AT15),"",AS$4)</f>
        <v/>
      </c>
      <c r="AT15" t="str">
        <f>IF(ISBLANK(Tools!AU15),"",AT$4)</f>
        <v/>
      </c>
      <c r="AU15" s="44">
        <f>IF(ISBLANK(Tools!AV15),"",Tools!AV15)</f>
        <v>45280</v>
      </c>
      <c r="AV15" t="str">
        <f>IF(ISBLANK(Tools!AW15),"",Tools!AW15)</f>
        <v/>
      </c>
      <c r="AW15" t="str">
        <f>IF(ISBLANK(Tools!AX15),"",Tools!AX15)</f>
        <v/>
      </c>
      <c r="AX15" t="str">
        <f>IF(ISBLANK(Tools!AY15),"",Tools!AY15)</f>
        <v>https://github.com/Remixman/Vedas</v>
      </c>
      <c r="AY15" t="str">
        <f>IF(ISBLANK(Tools!AZ15),"",Tools!AZ15)</f>
        <v/>
      </c>
      <c r="AZ15" t="str">
        <f>IF(ISBLANK(Tools!BA15),"",Tools!BA15)</f>
        <v/>
      </c>
      <c r="BA15" s="1" t="str">
        <f>IF(ISERR(FIND(".",IF(ISBLANK(Tools!BD15),"",Tools!BD15))),IF(ISBLANK(Tools!BD15),"",Tools!BD15),LEFT(IF(ISBLANK(Tools!BD15),"",Tools!BD15),FIND(".",IF(ISBLANK(Tools!BD15),"",Tools!BD15))))</f>
        <v>No Git-Repo</v>
      </c>
      <c r="BB15" t="str">
        <f>IF(ISBLANK(Tools!BF15),"",Tools!BF15)</f>
        <v>No Git-Repo</v>
      </c>
      <c r="BC15" t="str">
        <f>IF(ISBLANK(Tools!BG15),"",Tools!BG15)</f>
        <v>No Git-Repo</v>
      </c>
      <c r="BD15" t="str">
        <f>IF(ISBLANK(Tools!BH15),"",Tools!BH15)</f>
        <v>No Git-Repo</v>
      </c>
    </row>
    <row r="16" spans="1:68">
      <c r="A16" t="str">
        <f>Tools!B16</f>
        <v>Akutan</v>
      </c>
      <c r="B16" t="str">
        <f t="shared" si="0"/>
        <v>Knowlege Graph Query Engine;Triplestore</v>
      </c>
      <c r="C16" t="str">
        <f>IF(ISBLANK(Tools!D16),"",C$4)</f>
        <v/>
      </c>
      <c r="D16" t="str">
        <f>IF(ISBLANK(Tools!E16),"",D$4)</f>
        <v/>
      </c>
      <c r="E16" t="str">
        <f>IF(ISBLANK(Tools!F16),"",E$4)</f>
        <v/>
      </c>
      <c r="F16" t="str">
        <f>IF(ISBLANK(Tools!G16),"",F$4)</f>
        <v/>
      </c>
      <c r="G16" t="str">
        <f>IF(ISBLANK(Tools!H16),"",G$4)</f>
        <v/>
      </c>
      <c r="H16" t="str">
        <f>IF(ISBLANK(Tools!I16),"",H$4)</f>
        <v/>
      </c>
      <c r="I16" t="str">
        <f>IF(ISBLANK(Tools!J16),"",I$4)</f>
        <v/>
      </c>
      <c r="J16" t="str">
        <f>IF(ISBLANK(Tools!K16),"",J$4)</f>
        <v/>
      </c>
      <c r="K16" t="str">
        <f>IF(ISBLANK(Tools!L16),"",K$4)</f>
        <v/>
      </c>
      <c r="L16" t="str">
        <f>IF(ISBLANK(Tools!M16),"",L$4)</f>
        <v/>
      </c>
      <c r="M16" t="str">
        <f>IF(ISBLANK(Tools!N16),"",M$4)</f>
        <v/>
      </c>
      <c r="N16" t="str">
        <f>IF(ISBLANK(Tools!O16),"",N$4)</f>
        <v/>
      </c>
      <c r="O16" t="str">
        <f>IF(ISBLANK(Tools!P16),"",O$4)</f>
        <v/>
      </c>
      <c r="P16" t="str">
        <f>IF(ISBLANK(Tools!Q16),"",P$4)</f>
        <v/>
      </c>
      <c r="Q16" t="str">
        <f>IF(ISBLANK(Tools!R16),"",Q$4)</f>
        <v>Knowlege Graph Query Engine</v>
      </c>
      <c r="R16" t="str">
        <f>IF(ISBLANK(Tools!S16),"",R$4)</f>
        <v/>
      </c>
      <c r="S16" t="str">
        <f>IF(ISBLANK(Tools!T16),"",S$4)</f>
        <v/>
      </c>
      <c r="T16" t="str">
        <f>IF(ISBLANK(Tools!U16),"",T$4)</f>
        <v/>
      </c>
      <c r="U16" t="str">
        <f>IF(ISBLANK(Tools!V16),"",U$4)</f>
        <v/>
      </c>
      <c r="V16" t="str">
        <f>IF(ISBLANK(Tools!W16),"",V$4)</f>
        <v>Triplestore</v>
      </c>
      <c r="W16" t="str">
        <f>IF(ISBLANK(Tools!X16),"",W$4)</f>
        <v/>
      </c>
      <c r="X16" t="str">
        <f>IF(ISBLANK(Tools!Y16),"",X$4)</f>
        <v/>
      </c>
      <c r="Y16" t="str">
        <f>IF(ISBLANK(Tools!Z16),"",Y$4)</f>
        <v/>
      </c>
      <c r="Z16" t="str">
        <f>IF(ISBLANK(Tools!AA16),"",Z$4)</f>
        <v/>
      </c>
      <c r="AA16" t="str">
        <f>IF(ISBLANK(Tools!AB16),"",AA$4)</f>
        <v/>
      </c>
      <c r="AB16" t="str">
        <f>IF(ISBLANK(Tools!AC16),"",AB$4)</f>
        <v/>
      </c>
      <c r="AC16" t="str">
        <f>IF(ISBLANK(Tools!AD16),"",AC$4)</f>
        <v/>
      </c>
      <c r="AD16" t="str">
        <f>IF(ISBLANK(Tools!AE16),"",AD$4)</f>
        <v/>
      </c>
      <c r="AE16" t="str">
        <f>IF(ISBLANK(Tools!AF16),"",AE$4)</f>
        <v/>
      </c>
      <c r="AF16" t="str">
        <f>IF(ISBLANK(Tools!AG16),"",AF$4)</f>
        <v/>
      </c>
      <c r="AG16" t="str">
        <f>IF(ISBLANK(Tools!AH16),"",AG$4)</f>
        <v/>
      </c>
      <c r="AH16" t="str">
        <f>IF(ISBLANK(Tools!AI16),"",AH$4)</f>
        <v/>
      </c>
      <c r="AI16" t="str">
        <f>IF(ISBLANK(Tools!AJ16),"",AI$4)</f>
        <v/>
      </c>
      <c r="AJ16" t="str">
        <f>IF(ISBLANK(Tools!AK16),"",AJ$4)</f>
        <v/>
      </c>
      <c r="AK16" t="str">
        <f>IF(ISBLANK(Tools!AL16),"",AK$4)</f>
        <v/>
      </c>
      <c r="AL16" t="str">
        <f>IF(ISBLANK(Tools!AM16),"",AL$4)</f>
        <v/>
      </c>
      <c r="AM16" t="str">
        <f>IF(ISBLANK(Tools!AN16),"",AM$4)</f>
        <v/>
      </c>
      <c r="AN16" t="str">
        <f>IF(ISBLANK(Tools!AO16),"",AN$4)</f>
        <v/>
      </c>
      <c r="AO16" t="str">
        <f>IF(ISBLANK(Tools!AP16),"",AO$4)</f>
        <v/>
      </c>
      <c r="AP16" t="str">
        <f>IF(ISBLANK(Tools!AQ16),"",AP$4)</f>
        <v/>
      </c>
      <c r="AQ16" t="str">
        <f>IF(ISBLANK(Tools!AR16),"",Tools!AR16)</f>
        <v>CLI</v>
      </c>
      <c r="AR16" t="str">
        <f>IF(ISBLANK(Tools!AS16),"",AR$4)</f>
        <v>Awesome RDF</v>
      </c>
      <c r="AS16" t="str">
        <f>IF(ISBLANK(Tools!AT16),"",AS$4)</f>
        <v/>
      </c>
      <c r="AT16" t="str">
        <f>IF(ISBLANK(Tools!AU16),"",AT$4)</f>
        <v/>
      </c>
      <c r="AU16" s="44">
        <f>IF(ISBLANK(Tools!AV16),"",Tools!AV16)</f>
        <v>45280</v>
      </c>
      <c r="AV16" t="str">
        <f>IF(ISBLANK(Tools!AW16),"",Tools!AW16)</f>
        <v/>
      </c>
      <c r="AW16" t="str">
        <f>IF(ISBLANK(Tools!AX16),"",Tools!AX16)</f>
        <v/>
      </c>
      <c r="AX16" t="str">
        <f>IF(ISBLANK(Tools!AY16),"",Tools!AY16)</f>
        <v>https://github.com/eBay/akutan</v>
      </c>
      <c r="AY16" t="str">
        <f>IF(ISBLANK(Tools!AZ16),"",Tools!AZ16)</f>
        <v/>
      </c>
      <c r="AZ16" t="str">
        <f>IF(ISBLANK(Tools!BA16),"",Tools!BA16)</f>
        <v/>
      </c>
      <c r="BA16" s="1" t="str">
        <f>IF(ISERR(FIND(".",IF(ISBLANK(Tools!BD16),"",Tools!BD16))),IF(ISBLANK(Tools!BD16),"",Tools!BD16),LEFT(IF(ISBLANK(Tools!BD16),"",Tools!BD16),FIND(".",IF(ISBLANK(Tools!BD16),"",Tools!BD16))))</f>
        <v>No Git-Repo</v>
      </c>
      <c r="BB16" t="str">
        <f>IF(ISBLANK(Tools!BF16),"",Tools!BF16)</f>
        <v>No Git-Repo</v>
      </c>
      <c r="BC16" t="str">
        <f>IF(ISBLANK(Tools!BG16),"",Tools!BG16)</f>
        <v>No Git-Repo</v>
      </c>
      <c r="BD16" t="str">
        <f>IF(ISBLANK(Tools!BH16),"",Tools!BH16)</f>
        <v>No Git-Repo</v>
      </c>
    </row>
    <row r="17" spans="1:56">
      <c r="A17" t="str">
        <f>Tools!B17</f>
        <v>Halyard</v>
      </c>
      <c r="B17" t="str">
        <f t="shared" si="0"/>
        <v>Knowlege Graph Query Engine;Triplestore</v>
      </c>
      <c r="C17" t="str">
        <f>IF(ISBLANK(Tools!D17),"",C$4)</f>
        <v/>
      </c>
      <c r="D17" t="str">
        <f>IF(ISBLANK(Tools!E17),"",D$4)</f>
        <v/>
      </c>
      <c r="E17" t="str">
        <f>IF(ISBLANK(Tools!F17),"",E$4)</f>
        <v/>
      </c>
      <c r="F17" t="str">
        <f>IF(ISBLANK(Tools!G17),"",F$4)</f>
        <v/>
      </c>
      <c r="G17" t="str">
        <f>IF(ISBLANK(Tools!H17),"",G$4)</f>
        <v/>
      </c>
      <c r="H17" t="str">
        <f>IF(ISBLANK(Tools!I17),"",H$4)</f>
        <v/>
      </c>
      <c r="I17" t="str">
        <f>IF(ISBLANK(Tools!J17),"",I$4)</f>
        <v/>
      </c>
      <c r="J17" t="str">
        <f>IF(ISBLANK(Tools!K17),"",J$4)</f>
        <v/>
      </c>
      <c r="K17" t="str">
        <f>IF(ISBLANK(Tools!L17),"",K$4)</f>
        <v/>
      </c>
      <c r="L17" t="str">
        <f>IF(ISBLANK(Tools!M17),"",L$4)</f>
        <v/>
      </c>
      <c r="M17" t="str">
        <f>IF(ISBLANK(Tools!N17),"",M$4)</f>
        <v/>
      </c>
      <c r="N17" t="str">
        <f>IF(ISBLANK(Tools!O17),"",N$4)</f>
        <v/>
      </c>
      <c r="O17" t="str">
        <f>IF(ISBLANK(Tools!P17),"",O$4)</f>
        <v/>
      </c>
      <c r="P17" t="str">
        <f>IF(ISBLANK(Tools!Q17),"",P$4)</f>
        <v/>
      </c>
      <c r="Q17" t="str">
        <f>IF(ISBLANK(Tools!R17),"",Q$4)</f>
        <v>Knowlege Graph Query Engine</v>
      </c>
      <c r="R17" t="str">
        <f>IF(ISBLANK(Tools!S17),"",R$4)</f>
        <v/>
      </c>
      <c r="S17" t="str">
        <f>IF(ISBLANK(Tools!T17),"",S$4)</f>
        <v/>
      </c>
      <c r="T17" t="str">
        <f>IF(ISBLANK(Tools!U17),"",T$4)</f>
        <v/>
      </c>
      <c r="U17" t="str">
        <f>IF(ISBLANK(Tools!V17),"",U$4)</f>
        <v/>
      </c>
      <c r="V17" t="str">
        <f>IF(ISBLANK(Tools!W17),"",V$4)</f>
        <v>Triplestore</v>
      </c>
      <c r="W17" t="str">
        <f>IF(ISBLANK(Tools!X17),"",W$4)</f>
        <v/>
      </c>
      <c r="X17" t="str">
        <f>IF(ISBLANK(Tools!Y17),"",X$4)</f>
        <v/>
      </c>
      <c r="Y17" t="str">
        <f>IF(ISBLANK(Tools!Z17),"",Y$4)</f>
        <v/>
      </c>
      <c r="Z17" t="str">
        <f>IF(ISBLANK(Tools!AA17),"",Z$4)</f>
        <v/>
      </c>
      <c r="AA17" t="str">
        <f>IF(ISBLANK(Tools!AB17),"",AA$4)</f>
        <v/>
      </c>
      <c r="AB17" t="str">
        <f>IF(ISBLANK(Tools!AC17),"",AB$4)</f>
        <v/>
      </c>
      <c r="AC17" t="str">
        <f>IF(ISBLANK(Tools!AD17),"",AC$4)</f>
        <v/>
      </c>
      <c r="AD17" t="str">
        <f>IF(ISBLANK(Tools!AE17),"",AD$4)</f>
        <v/>
      </c>
      <c r="AE17" t="str">
        <f>IF(ISBLANK(Tools!AF17),"",AE$4)</f>
        <v/>
      </c>
      <c r="AF17" t="str">
        <f>IF(ISBLANK(Tools!AG17),"",AF$4)</f>
        <v/>
      </c>
      <c r="AG17" t="str">
        <f>IF(ISBLANK(Tools!AH17),"",AG$4)</f>
        <v/>
      </c>
      <c r="AH17" t="str">
        <f>IF(ISBLANK(Tools!AI17),"",AH$4)</f>
        <v/>
      </c>
      <c r="AI17" t="str">
        <f>IF(ISBLANK(Tools!AJ17),"",AI$4)</f>
        <v/>
      </c>
      <c r="AJ17" t="str">
        <f>IF(ISBLANK(Tools!AK17),"",AJ$4)</f>
        <v/>
      </c>
      <c r="AK17" t="str">
        <f>IF(ISBLANK(Tools!AL17),"",AK$4)</f>
        <v/>
      </c>
      <c r="AL17" t="str">
        <f>IF(ISBLANK(Tools!AM17),"",AL$4)</f>
        <v/>
      </c>
      <c r="AM17" t="str">
        <f>IF(ISBLANK(Tools!AN17),"",AM$4)</f>
        <v/>
      </c>
      <c r="AN17" t="str">
        <f>IF(ISBLANK(Tools!AO17),"",AN$4)</f>
        <v/>
      </c>
      <c r="AO17" t="str">
        <f>IF(ISBLANK(Tools!AP17),"",AO$4)</f>
        <v/>
      </c>
      <c r="AP17" t="str">
        <f>IF(ISBLANK(Tools!AQ17),"",AP$4)</f>
        <v/>
      </c>
      <c r="AQ17" t="str">
        <f>IF(ISBLANK(Tools!AR17),"",Tools!AR17)</f>
        <v>CLI</v>
      </c>
      <c r="AR17" t="str">
        <f>IF(ISBLANK(Tools!AS17),"",AR$4)</f>
        <v>Awesome RDF</v>
      </c>
      <c r="AS17" t="str">
        <f>IF(ISBLANK(Tools!AT17),"",AS$4)</f>
        <v/>
      </c>
      <c r="AT17" t="str">
        <f>IF(ISBLANK(Tools!AU17),"",AT$4)</f>
        <v/>
      </c>
      <c r="AU17" s="44">
        <f>IF(ISBLANK(Tools!AV17),"",Tools!AV17)</f>
        <v>45280</v>
      </c>
      <c r="AV17" t="str">
        <f>IF(ISBLANK(Tools!AW17),"",Tools!AW17)</f>
        <v>https://merck.github.io/Halyard/</v>
      </c>
      <c r="AW17" t="str">
        <f>IF(ISBLANK(Tools!AX17),"",Tools!AX17)</f>
        <v/>
      </c>
      <c r="AX17" t="str">
        <f>IF(ISBLANK(Tools!AY17),"",Tools!AY17)</f>
        <v>https://github.com/Merck/Halyard</v>
      </c>
      <c r="AY17" t="str">
        <f>IF(ISBLANK(Tools!AZ17),"",Tools!AZ17)</f>
        <v/>
      </c>
      <c r="AZ17" t="str">
        <f>IF(ISBLANK(Tools!BA17),"",Tools!BA17)</f>
        <v/>
      </c>
      <c r="BA17" s="1" t="str">
        <f>IF(ISERR(FIND(".",IF(ISBLANK(Tools!BD17),"",Tools!BD17))),IF(ISBLANK(Tools!BD17),"",Tools!BD17),LEFT(IF(ISBLANK(Tools!BD17),"",Tools!BD17),FIND(".",IF(ISBLANK(Tools!BD17),"",Tools!BD17))))</f>
        <v>No Git-Repo</v>
      </c>
      <c r="BB17" t="str">
        <f>IF(ISBLANK(Tools!BF17),"",Tools!BF17)</f>
        <v>No Git-Repo</v>
      </c>
      <c r="BC17" t="str">
        <f>IF(ISBLANK(Tools!BG17),"",Tools!BG17)</f>
        <v>No Git-Repo</v>
      </c>
      <c r="BD17" t="str">
        <f>IF(ISBLANK(Tools!BH17),"",Tools!BH17)</f>
        <v>No Git-Repo</v>
      </c>
    </row>
    <row r="18" spans="1:56" ht="45">
      <c r="A18" t="str">
        <f>Tools!B18</f>
        <v>Stardog</v>
      </c>
      <c r="B18" t="str">
        <f t="shared" si="0"/>
        <v>VIrtual Knowledge Graph ;Knowledge Graph Materialization;Visual Ontology Editing;Knowlege Graph Query Engine;Multi-Model Database;Knowledge Graph Browser;knowledge graph version management ;reasoning in a database</v>
      </c>
      <c r="C18" t="str">
        <f>IF(ISBLANK(Tools!D18),"",C$4)</f>
        <v/>
      </c>
      <c r="D18" t="str">
        <f>IF(ISBLANK(Tools!E18),"",D$4)</f>
        <v/>
      </c>
      <c r="E18" t="str">
        <f>IF(ISBLANK(Tools!F18),"",E$4)</f>
        <v xml:space="preserve">VIrtual Knowledge Graph </v>
      </c>
      <c r="F18" t="str">
        <f>IF(ISBLANK(Tools!G18),"",F$4)</f>
        <v>Knowledge Graph Materialization</v>
      </c>
      <c r="G18" t="str">
        <f>IF(ISBLANK(Tools!H18),"",G$4)</f>
        <v/>
      </c>
      <c r="H18" t="str">
        <f>IF(ISBLANK(Tools!I18),"",H$4)</f>
        <v>Visual Ontology Editing</v>
      </c>
      <c r="I18" t="str">
        <f>IF(ISBLANK(Tools!J18),"",I$4)</f>
        <v/>
      </c>
      <c r="J18" t="str">
        <f>IF(ISBLANK(Tools!K18),"",J$4)</f>
        <v/>
      </c>
      <c r="K18" t="str">
        <f>IF(ISBLANK(Tools!L18),"",K$4)</f>
        <v/>
      </c>
      <c r="L18" t="str">
        <f>IF(ISBLANK(Tools!M18),"",L$4)</f>
        <v/>
      </c>
      <c r="M18" t="str">
        <f>IF(ISBLANK(Tools!N18),"",M$4)</f>
        <v/>
      </c>
      <c r="N18" t="str">
        <f>IF(ISBLANK(Tools!O18),"",N$4)</f>
        <v/>
      </c>
      <c r="O18" t="str">
        <f>IF(ISBLANK(Tools!P18),"",O$4)</f>
        <v/>
      </c>
      <c r="P18" t="str">
        <f>IF(ISBLANK(Tools!Q18),"",P$4)</f>
        <v/>
      </c>
      <c r="Q18" t="str">
        <f>IF(ISBLANK(Tools!R18),"",Q$4)</f>
        <v>Knowlege Graph Query Engine</v>
      </c>
      <c r="R18" t="str">
        <f>IF(ISBLANK(Tools!S18),"",R$4)</f>
        <v/>
      </c>
      <c r="S18" t="str">
        <f>IF(ISBLANK(Tools!T18),"",S$4)</f>
        <v/>
      </c>
      <c r="T18" t="str">
        <f>IF(ISBLANK(Tools!U18),"",T$4)</f>
        <v/>
      </c>
      <c r="U18" t="str">
        <f>IF(ISBLANK(Tools!V18),"",U$4)</f>
        <v/>
      </c>
      <c r="V18" t="str">
        <f>IF(ISBLANK(Tools!W18),"",V$4)</f>
        <v/>
      </c>
      <c r="W18" t="str">
        <f>IF(ISBLANK(Tools!X18),"",W$4)</f>
        <v>Multi-Model Database</v>
      </c>
      <c r="X18" t="str">
        <f>IF(ISBLANK(Tools!Y18),"",X$4)</f>
        <v/>
      </c>
      <c r="Y18" t="str">
        <f>IF(ISBLANK(Tools!Z18),"",Y$4)</f>
        <v/>
      </c>
      <c r="Z18" t="str">
        <f>IF(ISBLANK(Tools!AA18),"",Z$4)</f>
        <v>Knowledge Graph Browser</v>
      </c>
      <c r="AA18" t="str">
        <f>IF(ISBLANK(Tools!AB18),"",AA$4)</f>
        <v/>
      </c>
      <c r="AB18" t="str">
        <f>IF(ISBLANK(Tools!AC18),"",AB$4)</f>
        <v/>
      </c>
      <c r="AC18" t="str">
        <f>IF(ISBLANK(Tools!AD18),"",AC$4)</f>
        <v xml:space="preserve">knowledge graph version management </v>
      </c>
      <c r="AD18" t="str">
        <f>IF(ISBLANK(Tools!AE18),"",AD$4)</f>
        <v/>
      </c>
      <c r="AE18" t="str">
        <f>IF(ISBLANK(Tools!AF18),"",AE$4)</f>
        <v/>
      </c>
      <c r="AF18" t="str">
        <f>IF(ISBLANK(Tools!AG18),"",AF$4)</f>
        <v/>
      </c>
      <c r="AG18" t="str">
        <f>IF(ISBLANK(Tools!AH18),"",AG$4)</f>
        <v/>
      </c>
      <c r="AH18" t="str">
        <f>IF(ISBLANK(Tools!AI18),"",AH$4)</f>
        <v/>
      </c>
      <c r="AI18" t="str">
        <f>IF(ISBLANK(Tools!AJ18),"",AI$4)</f>
        <v/>
      </c>
      <c r="AJ18" t="str">
        <f>IF(ISBLANK(Tools!AK18),"",AJ$4)</f>
        <v/>
      </c>
      <c r="AK18" t="str">
        <f>IF(ISBLANK(Tools!AL18),"",AK$4)</f>
        <v>reasoning in a database</v>
      </c>
      <c r="AL18" t="str">
        <f>IF(ISBLANK(Tools!AM18),"",AL$4)</f>
        <v/>
      </c>
      <c r="AM18" t="str">
        <f>IF(ISBLANK(Tools!AN18),"",AM$4)</f>
        <v/>
      </c>
      <c r="AN18" t="str">
        <f>IF(ISBLANK(Tools!AO18),"",AN$4)</f>
        <v/>
      </c>
      <c r="AO18" t="str">
        <f>IF(ISBLANK(Tools!AP18),"",AO$4)</f>
        <v/>
      </c>
      <c r="AP18" t="str">
        <f>IF(ISBLANK(Tools!AQ18),"",AP$4)</f>
        <v/>
      </c>
      <c r="AQ18" t="str">
        <f>IF(ISBLANK(Tools!AR18),"",Tools!AR18)</f>
        <v>GUI</v>
      </c>
      <c r="AR18" t="str">
        <f>IF(ISBLANK(Tools!AS18),"",AR$4)</f>
        <v>Awesome RDF</v>
      </c>
      <c r="AS18" t="str">
        <f>IF(ISBLANK(Tools!AT18),"",AS$4)</f>
        <v xml:space="preserve"> OntoCommons Rport</v>
      </c>
      <c r="AT18" t="str">
        <f>IF(ISBLANK(Tools!AU18),"",AT$4)</f>
        <v/>
      </c>
      <c r="AU18" s="44">
        <f>IF(ISBLANK(Tools!AV18),"",Tools!AV18)</f>
        <v>45280</v>
      </c>
      <c r="AV18" t="str">
        <f>IF(ISBLANK(Tools!AW18),"",Tools!AW18)</f>
        <v>https://www.stardog.com/</v>
      </c>
      <c r="AW18" t="str">
        <f>IF(ISBLANK(Tools!AX18),"",Tools!AX18)</f>
        <v>https://www.wikidata.org/wiki/Q91147741</v>
      </c>
      <c r="AX18" t="str">
        <f>IF(ISBLANK(Tools!AY18),"",Tools!AY18)</f>
        <v/>
      </c>
      <c r="AY18" t="str">
        <f>IF(ISBLANK(Tools!AZ18),"",Tools!AZ18)</f>
        <v/>
      </c>
      <c r="AZ18" t="str">
        <f>IF(ISBLANK(Tools!BA18),"",Tools!BA18)</f>
        <v/>
      </c>
      <c r="BA18" s="1" t="str">
        <f>IF(ISERR(FIND(".",IF(ISBLANK(Tools!BD18),"",Tools!BD18))),IF(ISBLANK(Tools!BD18),"",Tools!BD18),LEFT(IF(ISBLANK(Tools!BD18),"",Tools!BD18),FIND(".",IF(ISBLANK(Tools!BD18),"",Tools!BD18))))</f>
        <v>Stardog is a commercial RDF database with support for SPARQL querying and OWL reasoning.</v>
      </c>
      <c r="BB18" t="str">
        <f>IF(ISBLANK(Tools!BF18),"",Tools!BF18)</f>
        <v>No Git-Repo</v>
      </c>
      <c r="BC18" t="str">
        <f>IF(ISBLANK(Tools!BG18),"",Tools!BG18)</f>
        <v>No Git-Repo</v>
      </c>
      <c r="BD18" t="str">
        <f>IF(ISBLANK(Tools!BH18),"",Tools!BH18)</f>
        <v>No Git-Repo</v>
      </c>
    </row>
    <row r="19" spans="1:56">
      <c r="A19" t="str">
        <f>Tools!B19</f>
        <v>Strabon</v>
      </c>
      <c r="B19" t="str">
        <f t="shared" si="0"/>
        <v>Knowlege Graph Query Engine;Triplestore;Knowledge Graph version management</v>
      </c>
      <c r="C19" t="str">
        <f>IF(ISBLANK(Tools!D19),"",C$4)</f>
        <v/>
      </c>
      <c r="D19" t="str">
        <f>IF(ISBLANK(Tools!E19),"",D$4)</f>
        <v/>
      </c>
      <c r="E19" t="str">
        <f>IF(ISBLANK(Tools!F19),"",E$4)</f>
        <v/>
      </c>
      <c r="F19" t="str">
        <f>IF(ISBLANK(Tools!G19),"",F$4)</f>
        <v/>
      </c>
      <c r="G19" t="str">
        <f>IF(ISBLANK(Tools!H19),"",G$4)</f>
        <v/>
      </c>
      <c r="H19" t="str">
        <f>IF(ISBLANK(Tools!I19),"",H$4)</f>
        <v/>
      </c>
      <c r="I19" t="str">
        <f>IF(ISBLANK(Tools!J19),"",I$4)</f>
        <v/>
      </c>
      <c r="J19" t="str">
        <f>IF(ISBLANK(Tools!K19),"",J$4)</f>
        <v/>
      </c>
      <c r="K19" t="str">
        <f>IF(ISBLANK(Tools!L19),"",K$4)</f>
        <v/>
      </c>
      <c r="L19" t="str">
        <f>IF(ISBLANK(Tools!M19),"",L$4)</f>
        <v/>
      </c>
      <c r="M19" t="str">
        <f>IF(ISBLANK(Tools!N19),"",M$4)</f>
        <v/>
      </c>
      <c r="N19" t="str">
        <f>IF(ISBLANK(Tools!O19),"",N$4)</f>
        <v/>
      </c>
      <c r="O19" t="str">
        <f>IF(ISBLANK(Tools!P19),"",O$4)</f>
        <v/>
      </c>
      <c r="P19" t="str">
        <f>IF(ISBLANK(Tools!Q19),"",P$4)</f>
        <v/>
      </c>
      <c r="Q19" t="str">
        <f>IF(ISBLANK(Tools!R19),"",Q$4)</f>
        <v>Knowlege Graph Query Engine</v>
      </c>
      <c r="R19" t="str">
        <f>IF(ISBLANK(Tools!S19),"",R$4)</f>
        <v/>
      </c>
      <c r="S19" t="str">
        <f>IF(ISBLANK(Tools!T19),"",S$4)</f>
        <v/>
      </c>
      <c r="T19" t="str">
        <f>IF(ISBLANK(Tools!U19),"",T$4)</f>
        <v/>
      </c>
      <c r="U19" t="str">
        <f>IF(ISBLANK(Tools!V19),"",U$4)</f>
        <v/>
      </c>
      <c r="V19" t="str">
        <f>IF(ISBLANK(Tools!W19),"",V$4)</f>
        <v>Triplestore</v>
      </c>
      <c r="W19" t="str">
        <f>IF(ISBLANK(Tools!X19),"",W$4)</f>
        <v/>
      </c>
      <c r="X19" t="str">
        <f>IF(ISBLANK(Tools!Y19),"",X$4)</f>
        <v/>
      </c>
      <c r="Y19" t="str">
        <f>IF(ISBLANK(Tools!Z19),"",Y$4)</f>
        <v/>
      </c>
      <c r="Z19" t="str">
        <f>IF(ISBLANK(Tools!AA19),"",Z$4)</f>
        <v/>
      </c>
      <c r="AA19" t="str">
        <f>IF(ISBLANK(Tools!AB19),"",AA$4)</f>
        <v/>
      </c>
      <c r="AB19" t="str">
        <f>IF(ISBLANK(Tools!AC19),"",AB$4)</f>
        <v/>
      </c>
      <c r="AC19" t="str">
        <f>IF(ISBLANK(Tools!AD19),"",AC$4)</f>
        <v/>
      </c>
      <c r="AD19" t="str">
        <f>IF(ISBLANK(Tools!AE19),"",AD$4)</f>
        <v/>
      </c>
      <c r="AE19" t="str">
        <f>IF(ISBLANK(Tools!AF19),"",AE$4)</f>
        <v>Knowledge Graph version management</v>
      </c>
      <c r="AF19" t="str">
        <f>IF(ISBLANK(Tools!AG19),"",AF$4)</f>
        <v/>
      </c>
      <c r="AG19" t="str">
        <f>IF(ISBLANK(Tools!AH19),"",AG$4)</f>
        <v/>
      </c>
      <c r="AH19" t="str">
        <f>IF(ISBLANK(Tools!AI19),"",AH$4)</f>
        <v/>
      </c>
      <c r="AI19" t="str">
        <f>IF(ISBLANK(Tools!AJ19),"",AI$4)</f>
        <v/>
      </c>
      <c r="AJ19" t="str">
        <f>IF(ISBLANK(Tools!AK19),"",AJ$4)</f>
        <v/>
      </c>
      <c r="AK19" t="str">
        <f>IF(ISBLANK(Tools!AL19),"",AK$4)</f>
        <v/>
      </c>
      <c r="AL19" t="str">
        <f>IF(ISBLANK(Tools!AM19),"",AL$4)</f>
        <v/>
      </c>
      <c r="AM19" t="str">
        <f>IF(ISBLANK(Tools!AN19),"",AM$4)</f>
        <v/>
      </c>
      <c r="AN19" t="str">
        <f>IF(ISBLANK(Tools!AO19),"",AN$4)</f>
        <v/>
      </c>
      <c r="AO19" t="str">
        <f>IF(ISBLANK(Tools!AP19),"",AO$4)</f>
        <v/>
      </c>
      <c r="AP19" t="str">
        <f>IF(ISBLANK(Tools!AQ19),"",AP$4)</f>
        <v/>
      </c>
      <c r="AQ19" t="str">
        <f>IF(ISBLANK(Tools!AR19),"",Tools!AR19)</f>
        <v>GUI</v>
      </c>
      <c r="AR19" t="str">
        <f>IF(ISBLANK(Tools!AS19),"",AR$4)</f>
        <v>Awesome RDF</v>
      </c>
      <c r="AS19" t="str">
        <f>IF(ISBLANK(Tools!AT19),"",AS$4)</f>
        <v/>
      </c>
      <c r="AT19" t="str">
        <f>IF(ISBLANK(Tools!AU19),"",AT$4)</f>
        <v/>
      </c>
      <c r="AU19" s="44">
        <f>IF(ISBLANK(Tools!AV19),"",Tools!AV19)</f>
        <v>45280</v>
      </c>
      <c r="AV19" t="str">
        <f>IF(ISBLANK(Tools!AW19),"",Tools!AW19)</f>
        <v>strabon.di.uoa.gr</v>
      </c>
      <c r="AW19" t="str">
        <f>IF(ISBLANK(Tools!AX19),"",Tools!AX19)</f>
        <v/>
      </c>
      <c r="AX19" t="str">
        <f>IF(ISBLANK(Tools!AY19),"",Tools!AY19)</f>
        <v>https://github.com/AI-team-UoA/Strabon</v>
      </c>
      <c r="AY19" t="str">
        <f>IF(ISBLANK(Tools!AZ19),"",Tools!AZ19)</f>
        <v/>
      </c>
      <c r="AZ19" t="str">
        <f>IF(ISBLANK(Tools!BA19),"",Tools!BA19)</f>
        <v/>
      </c>
      <c r="BA19" s="1" t="str">
        <f>IF(ISERR(FIND(".",IF(ISBLANK(Tools!BD19),"",Tools!BD19))),IF(ISBLANK(Tools!BD19),"",Tools!BD19),LEFT(IF(ISBLANK(Tools!BD19),"",Tools!BD19),FIND(".",IF(ISBLANK(Tools!BD19),"",Tools!BD19))))</f>
        <v>No Git-Repo</v>
      </c>
      <c r="BB19" t="str">
        <f>IF(ISBLANK(Tools!BF19),"",Tools!BF19)</f>
        <v>No Git-Repo</v>
      </c>
      <c r="BC19" t="str">
        <f>IF(ISBLANK(Tools!BG19),"",Tools!BG19)</f>
        <v>No Git-Repo</v>
      </c>
      <c r="BD19" t="str">
        <f>IF(ISBLANK(Tools!BH19),"",Tools!BH19)</f>
        <v>No Git-Repo</v>
      </c>
    </row>
    <row r="20" spans="1:56">
      <c r="A20" t="str">
        <f>Tools!B20</f>
        <v>Blazegraph</v>
      </c>
      <c r="B20" t="str">
        <f t="shared" si="0"/>
        <v>Knowlege Graph Query Engine;Triplestore</v>
      </c>
      <c r="C20" t="str">
        <f>IF(ISBLANK(Tools!D20),"",C$4)</f>
        <v/>
      </c>
      <c r="D20" t="str">
        <f>IF(ISBLANK(Tools!E20),"",D$4)</f>
        <v/>
      </c>
      <c r="E20" t="str">
        <f>IF(ISBLANK(Tools!F20),"",E$4)</f>
        <v/>
      </c>
      <c r="F20" t="str">
        <f>IF(ISBLANK(Tools!G20),"",F$4)</f>
        <v/>
      </c>
      <c r="G20" t="str">
        <f>IF(ISBLANK(Tools!H20),"",G$4)</f>
        <v/>
      </c>
      <c r="H20" t="str">
        <f>IF(ISBLANK(Tools!I20),"",H$4)</f>
        <v/>
      </c>
      <c r="I20" t="str">
        <f>IF(ISBLANK(Tools!J20),"",I$4)</f>
        <v/>
      </c>
      <c r="J20" t="str">
        <f>IF(ISBLANK(Tools!K20),"",J$4)</f>
        <v/>
      </c>
      <c r="K20" t="str">
        <f>IF(ISBLANK(Tools!L20),"",K$4)</f>
        <v/>
      </c>
      <c r="L20" t="str">
        <f>IF(ISBLANK(Tools!M20),"",L$4)</f>
        <v/>
      </c>
      <c r="M20" t="str">
        <f>IF(ISBLANK(Tools!N20),"",M$4)</f>
        <v/>
      </c>
      <c r="N20" t="str">
        <f>IF(ISBLANK(Tools!O20),"",N$4)</f>
        <v/>
      </c>
      <c r="O20" t="str">
        <f>IF(ISBLANK(Tools!P20),"",O$4)</f>
        <v/>
      </c>
      <c r="P20" t="str">
        <f>IF(ISBLANK(Tools!Q20),"",P$4)</f>
        <v/>
      </c>
      <c r="Q20" t="str">
        <f>IF(ISBLANK(Tools!R20),"",Q$4)</f>
        <v>Knowlege Graph Query Engine</v>
      </c>
      <c r="R20" t="str">
        <f>IF(ISBLANK(Tools!S20),"",R$4)</f>
        <v/>
      </c>
      <c r="S20" t="str">
        <f>IF(ISBLANK(Tools!T20),"",S$4)</f>
        <v/>
      </c>
      <c r="T20" t="str">
        <f>IF(ISBLANK(Tools!U20),"",T$4)</f>
        <v/>
      </c>
      <c r="U20" t="str">
        <f>IF(ISBLANK(Tools!V20),"",U$4)</f>
        <v/>
      </c>
      <c r="V20" t="str">
        <f>IF(ISBLANK(Tools!W20),"",V$4)</f>
        <v>Triplestore</v>
      </c>
      <c r="W20" t="str">
        <f>IF(ISBLANK(Tools!X20),"",W$4)</f>
        <v/>
      </c>
      <c r="X20" t="str">
        <f>IF(ISBLANK(Tools!Y20),"",X$4)</f>
        <v/>
      </c>
      <c r="Y20" t="str">
        <f>IF(ISBLANK(Tools!Z20),"",Y$4)</f>
        <v/>
      </c>
      <c r="Z20" t="str">
        <f>IF(ISBLANK(Tools!AA20),"",Z$4)</f>
        <v/>
      </c>
      <c r="AA20" t="str">
        <f>IF(ISBLANK(Tools!AB20),"",AA$4)</f>
        <v/>
      </c>
      <c r="AB20" t="str">
        <f>IF(ISBLANK(Tools!AC20),"",AB$4)</f>
        <v/>
      </c>
      <c r="AC20" t="str">
        <f>IF(ISBLANK(Tools!AD20),"",AC$4)</f>
        <v/>
      </c>
      <c r="AD20" t="str">
        <f>IF(ISBLANK(Tools!AE20),"",AD$4)</f>
        <v/>
      </c>
      <c r="AE20" t="str">
        <f>IF(ISBLANK(Tools!AF20),"",AE$4)</f>
        <v/>
      </c>
      <c r="AF20" t="str">
        <f>IF(ISBLANK(Tools!AG20),"",AF$4)</f>
        <v/>
      </c>
      <c r="AG20" t="str">
        <f>IF(ISBLANK(Tools!AH20),"",AG$4)</f>
        <v/>
      </c>
      <c r="AH20" t="str">
        <f>IF(ISBLANK(Tools!AI20),"",AH$4)</f>
        <v/>
      </c>
      <c r="AI20" t="str">
        <f>IF(ISBLANK(Tools!AJ20),"",AI$4)</f>
        <v/>
      </c>
      <c r="AJ20" t="str">
        <f>IF(ISBLANK(Tools!AK20),"",AJ$4)</f>
        <v/>
      </c>
      <c r="AK20" t="str">
        <f>IF(ISBLANK(Tools!AL20),"",AK$4)</f>
        <v/>
      </c>
      <c r="AL20" t="str">
        <f>IF(ISBLANK(Tools!AM20),"",AL$4)</f>
        <v/>
      </c>
      <c r="AM20" t="str">
        <f>IF(ISBLANK(Tools!AN20),"",AM$4)</f>
        <v/>
      </c>
      <c r="AN20" t="str">
        <f>IF(ISBLANK(Tools!AO20),"",AN$4)</f>
        <v/>
      </c>
      <c r="AO20" t="str">
        <f>IF(ISBLANK(Tools!AP20),"",AO$4)</f>
        <v/>
      </c>
      <c r="AP20" t="str">
        <f>IF(ISBLANK(Tools!AQ20),"",AP$4)</f>
        <v/>
      </c>
      <c r="AQ20" t="str">
        <f>IF(ISBLANK(Tools!AR20),"",Tools!AR20)</f>
        <v>CLI</v>
      </c>
      <c r="AR20" t="str">
        <f>IF(ISBLANK(Tools!AS20),"",AR$4)</f>
        <v>Awesome RDF</v>
      </c>
      <c r="AS20" t="str">
        <f>IF(ISBLANK(Tools!AT20),"",AS$4)</f>
        <v/>
      </c>
      <c r="AT20" t="str">
        <f>IF(ISBLANK(Tools!AU20),"",AT$4)</f>
        <v/>
      </c>
      <c r="AU20" s="44">
        <f>IF(ISBLANK(Tools!AV20),"",Tools!AV20)</f>
        <v>45280</v>
      </c>
      <c r="AV20" t="str">
        <f>IF(ISBLANK(Tools!AW20),"",Tools!AW20)</f>
        <v>https://blazegraph.com/</v>
      </c>
      <c r="AW20" t="str">
        <f>IF(ISBLANK(Tools!AX20),"",Tools!AX20)</f>
        <v>https://www.wikidata.org/wiki/Q20127748</v>
      </c>
      <c r="AX20" t="str">
        <f>IF(ISBLANK(Tools!AY20),"",Tools!AY20)</f>
        <v>https://github.com/blazegraph/database</v>
      </c>
      <c r="AY20" t="str">
        <f>IF(ISBLANK(Tools!AZ20),"",Tools!AZ20)</f>
        <v/>
      </c>
      <c r="AZ20" t="str">
        <f>IF(ISBLANK(Tools!BA20),"",Tools!BA20)</f>
        <v/>
      </c>
      <c r="BA20" s="1" t="str">
        <f>IF(ISERR(FIND(".",IF(ISBLANK(Tools!BD20),"",Tools!BD20))),IF(ISBLANK(Tools!BD20),"",Tools!BD20),LEFT(IF(ISBLANK(Tools!BD20),"",Tools!BD20),FIND(".",IF(ISBLANK(Tools!BD20),"",Tools!BD20))))</f>
        <v>No Git-Repo</v>
      </c>
      <c r="BB20" t="str">
        <f>IF(ISBLANK(Tools!BF20),"",Tools!BF20)</f>
        <v>No Git-Repo</v>
      </c>
      <c r="BC20" t="str">
        <f>IF(ISBLANK(Tools!BG20),"",Tools!BG20)</f>
        <v>No Git-Repo</v>
      </c>
      <c r="BD20" t="str">
        <f>IF(ISBLANK(Tools!BH20),"",Tools!BH20)</f>
        <v>No Git-Repo</v>
      </c>
    </row>
    <row r="21" spans="1:56">
      <c r="A21" t="str">
        <f>Tools!B21</f>
        <v>Semantic</v>
      </c>
      <c r="B21" t="str">
        <f t="shared" si="0"/>
        <v>Knowlege Graph Query Engine;Issue Tracking</v>
      </c>
      <c r="C21" t="str">
        <f>IF(ISBLANK(Tools!D21),"",C$4)</f>
        <v/>
      </c>
      <c r="D21" t="str">
        <f>IF(ISBLANK(Tools!E21),"",D$4)</f>
        <v/>
      </c>
      <c r="E21" t="str">
        <f>IF(ISBLANK(Tools!F21),"",E$4)</f>
        <v/>
      </c>
      <c r="F21" t="str">
        <f>IF(ISBLANK(Tools!G21),"",F$4)</f>
        <v/>
      </c>
      <c r="G21" t="str">
        <f>IF(ISBLANK(Tools!H21),"",G$4)</f>
        <v/>
      </c>
      <c r="H21" t="str">
        <f>IF(ISBLANK(Tools!I21),"",H$4)</f>
        <v/>
      </c>
      <c r="I21" t="str">
        <f>IF(ISBLANK(Tools!J21),"",I$4)</f>
        <v/>
      </c>
      <c r="J21" t="str">
        <f>IF(ISBLANK(Tools!K21),"",J$4)</f>
        <v/>
      </c>
      <c r="K21" t="str">
        <f>IF(ISBLANK(Tools!L21),"",K$4)</f>
        <v/>
      </c>
      <c r="L21" t="str">
        <f>IF(ISBLANK(Tools!M21),"",L$4)</f>
        <v/>
      </c>
      <c r="M21" t="str">
        <f>IF(ISBLANK(Tools!N21),"",M$4)</f>
        <v/>
      </c>
      <c r="N21" t="str">
        <f>IF(ISBLANK(Tools!O21),"",N$4)</f>
        <v/>
      </c>
      <c r="O21" t="str">
        <f>IF(ISBLANK(Tools!P21),"",O$4)</f>
        <v/>
      </c>
      <c r="P21" t="str">
        <f>IF(ISBLANK(Tools!Q21),"",P$4)</f>
        <v/>
      </c>
      <c r="Q21" t="str">
        <f>IF(ISBLANK(Tools!R21),"",Q$4)</f>
        <v>Knowlege Graph Query Engine</v>
      </c>
      <c r="R21" t="str">
        <f>IF(ISBLANK(Tools!S21),"",R$4)</f>
        <v/>
      </c>
      <c r="S21" t="str">
        <f>IF(ISBLANK(Tools!T21),"",S$4)</f>
        <v/>
      </c>
      <c r="T21" t="str">
        <f>IF(ISBLANK(Tools!U21),"",T$4)</f>
        <v/>
      </c>
      <c r="U21" t="str">
        <f>IF(ISBLANK(Tools!V21),"",U$4)</f>
        <v/>
      </c>
      <c r="V21" t="str">
        <f>IF(ISBLANK(Tools!W21),"",V$4)</f>
        <v/>
      </c>
      <c r="W21" t="str">
        <f>IF(ISBLANK(Tools!X21),"",W$4)</f>
        <v/>
      </c>
      <c r="X21" t="str">
        <f>IF(ISBLANK(Tools!Y21),"",X$4)</f>
        <v/>
      </c>
      <c r="Y21" t="str">
        <f>IF(ISBLANK(Tools!Z21),"",Y$4)</f>
        <v/>
      </c>
      <c r="Z21" t="str">
        <f>IF(ISBLANK(Tools!AA21),"",Z$4)</f>
        <v/>
      </c>
      <c r="AA21" t="str">
        <f>IF(ISBLANK(Tools!AB21),"",AA$4)</f>
        <v/>
      </c>
      <c r="AB21" t="str">
        <f>IF(ISBLANK(Tools!AC21),"",AB$4)</f>
        <v>Issue Tracking</v>
      </c>
      <c r="AC21" t="str">
        <f>IF(ISBLANK(Tools!AD21),"",AC$4)</f>
        <v/>
      </c>
      <c r="AD21" t="str">
        <f>IF(ISBLANK(Tools!AE21),"",AD$4)</f>
        <v/>
      </c>
      <c r="AE21" t="str">
        <f>IF(ISBLANK(Tools!AF21),"",AE$4)</f>
        <v/>
      </c>
      <c r="AF21" t="str">
        <f>IF(ISBLANK(Tools!AG21),"",AF$4)</f>
        <v/>
      </c>
      <c r="AG21" t="str">
        <f>IF(ISBLANK(Tools!AH21),"",AG$4)</f>
        <v/>
      </c>
      <c r="AH21" t="str">
        <f>IF(ISBLANK(Tools!AI21),"",AH$4)</f>
        <v/>
      </c>
      <c r="AI21" t="str">
        <f>IF(ISBLANK(Tools!AJ21),"",AI$4)</f>
        <v/>
      </c>
      <c r="AJ21" t="str">
        <f>IF(ISBLANK(Tools!AK21),"",AJ$4)</f>
        <v/>
      </c>
      <c r="AK21" t="str">
        <f>IF(ISBLANK(Tools!AL21),"",AK$4)</f>
        <v/>
      </c>
      <c r="AL21" t="str">
        <f>IF(ISBLANK(Tools!AM21),"",AL$4)</f>
        <v/>
      </c>
      <c r="AM21" t="str">
        <f>IF(ISBLANK(Tools!AN21),"",AM$4)</f>
        <v/>
      </c>
      <c r="AN21" t="str">
        <f>IF(ISBLANK(Tools!AO21),"",AN$4)</f>
        <v/>
      </c>
      <c r="AO21" t="str">
        <f>IF(ISBLANK(Tools!AP21),"",AO$4)</f>
        <v/>
      </c>
      <c r="AP21" t="str">
        <f>IF(ISBLANK(Tools!AQ21),"",AP$4)</f>
        <v/>
      </c>
      <c r="AQ21" t="str">
        <f>IF(ISBLANK(Tools!AR21),"",Tools!AR21)</f>
        <v>API</v>
      </c>
      <c r="AR21" t="str">
        <f>IF(ISBLANK(Tools!AS21),"",AR$4)</f>
        <v>Awesome RDF</v>
      </c>
      <c r="AS21" t="str">
        <f>IF(ISBLANK(Tools!AT21),"",AS$4)</f>
        <v/>
      </c>
      <c r="AT21" t="str">
        <f>IF(ISBLANK(Tools!AU21),"",AT$4)</f>
        <v/>
      </c>
      <c r="AU21" s="44">
        <f>IF(ISBLANK(Tools!AV21),"",Tools!AV21)</f>
        <v>45280</v>
      </c>
      <c r="AV21" t="str">
        <f>IF(ISBLANK(Tools!AW21),"",Tools!AW21)</f>
        <v>https://www.wikidata.org/wiki/Q29364583</v>
      </c>
      <c r="AW21" t="str">
        <f>IF(ISBLANK(Tools!AX21),"",Tools!AX21)</f>
        <v>https://marklogic.github.com/semantic</v>
      </c>
      <c r="AX21" t="str">
        <f>IF(ISBLANK(Tools!AY21),"",Tools!AY21)</f>
        <v>https://github.com/marklogic-community/semantic</v>
      </c>
      <c r="AY21" t="str">
        <f>IF(ISBLANK(Tools!AZ21),"",Tools!AZ21)</f>
        <v/>
      </c>
      <c r="AZ21" t="str">
        <f>IF(ISBLANK(Tools!BA21),"",Tools!BA21)</f>
        <v/>
      </c>
      <c r="BA21" s="1" t="str">
        <f>IF(ISERR(FIND(".",IF(ISBLANK(Tools!BD21),"",Tools!BD21))),IF(ISBLANK(Tools!BD21),"",Tools!BD21),LEFT(IF(ISBLANK(Tools!BD21),"",Tools!BD21),FIND(".",IF(ISBLANK(Tools!BD21),"",Tools!BD21))))</f>
        <v>No Git-Repo</v>
      </c>
      <c r="BB21" t="str">
        <f>IF(ISBLANK(Tools!BF21),"",Tools!BF21)</f>
        <v>No Git-Repo</v>
      </c>
      <c r="BC21" t="str">
        <f>IF(ISBLANK(Tools!BG21),"",Tools!BG21)</f>
        <v>No Git-Repo</v>
      </c>
      <c r="BD21" t="str">
        <f>IF(ISBLANK(Tools!BH21),"",Tools!BH21)</f>
        <v>No Git-Repo</v>
      </c>
    </row>
    <row r="22" spans="1:56" ht="105">
      <c r="A22" t="str">
        <f>Tools!B22</f>
        <v>Allegrograph</v>
      </c>
      <c r="B22" t="str">
        <f t="shared" si="0"/>
        <v>VIrtual Knowledge Graph ;Knowledge Graph Materialization;Visual Ontology Editing;Schema based Knowledge Graph validation;Knowlege Graph Query Engine;Sparql Query Builder;Multi-Model Database;Knowledge Graph Browser;Knowledge Graph version management;reasoning in a database</v>
      </c>
      <c r="C22" t="str">
        <f>IF(ISBLANK(Tools!D22),"",C$4)</f>
        <v/>
      </c>
      <c r="D22" t="str">
        <f>IF(ISBLANK(Tools!E22),"",D$4)</f>
        <v/>
      </c>
      <c r="E22" t="str">
        <f>IF(ISBLANK(Tools!F22),"",E$4)</f>
        <v xml:space="preserve">VIrtual Knowledge Graph </v>
      </c>
      <c r="F22" t="str">
        <f>IF(ISBLANK(Tools!G22),"",F$4)</f>
        <v>Knowledge Graph Materialization</v>
      </c>
      <c r="G22" t="str">
        <f>IF(ISBLANK(Tools!H22),"",G$4)</f>
        <v/>
      </c>
      <c r="H22" t="str">
        <f>IF(ISBLANK(Tools!I22),"",H$4)</f>
        <v>Visual Ontology Editing</v>
      </c>
      <c r="I22" t="str">
        <f>IF(ISBLANK(Tools!J22),"",I$4)</f>
        <v/>
      </c>
      <c r="J22" t="str">
        <f>IF(ISBLANK(Tools!K22),"",J$4)</f>
        <v/>
      </c>
      <c r="K22" t="str">
        <f>IF(ISBLANK(Tools!L22),"",K$4)</f>
        <v/>
      </c>
      <c r="L22" t="str">
        <f>IF(ISBLANK(Tools!M22),"",L$4)</f>
        <v/>
      </c>
      <c r="M22" t="str">
        <f>IF(ISBLANK(Tools!N22),"",M$4)</f>
        <v/>
      </c>
      <c r="N22" t="str">
        <f>IF(ISBLANK(Tools!O22),"",N$4)</f>
        <v>Schema based Knowledge Graph validation</v>
      </c>
      <c r="O22" t="str">
        <f>IF(ISBLANK(Tools!P22),"",O$4)</f>
        <v/>
      </c>
      <c r="P22" t="str">
        <f>IF(ISBLANK(Tools!Q22),"",P$4)</f>
        <v/>
      </c>
      <c r="Q22" t="str">
        <f>IF(ISBLANK(Tools!R22),"",Q$4)</f>
        <v>Knowlege Graph Query Engine</v>
      </c>
      <c r="R22" t="str">
        <f>IF(ISBLANK(Tools!S22),"",R$4)</f>
        <v/>
      </c>
      <c r="S22" t="str">
        <f>IF(ISBLANK(Tools!T22),"",S$4)</f>
        <v>Sparql Query Builder</v>
      </c>
      <c r="T22" t="str">
        <f>IF(ISBLANK(Tools!U22),"",T$4)</f>
        <v/>
      </c>
      <c r="U22" t="str">
        <f>IF(ISBLANK(Tools!V22),"",U$4)</f>
        <v/>
      </c>
      <c r="V22" t="str">
        <f>IF(ISBLANK(Tools!W22),"",V$4)</f>
        <v/>
      </c>
      <c r="W22" t="str">
        <f>IF(ISBLANK(Tools!X22),"",W$4)</f>
        <v>Multi-Model Database</v>
      </c>
      <c r="X22" t="str">
        <f>IF(ISBLANK(Tools!Y22),"",X$4)</f>
        <v/>
      </c>
      <c r="Y22" t="str">
        <f>IF(ISBLANK(Tools!Z22),"",Y$4)</f>
        <v/>
      </c>
      <c r="Z22" t="str">
        <f>IF(ISBLANK(Tools!AA22),"",Z$4)</f>
        <v>Knowledge Graph Browser</v>
      </c>
      <c r="AA22" t="str">
        <f>IF(ISBLANK(Tools!AB22),"",AA$4)</f>
        <v/>
      </c>
      <c r="AB22" t="str">
        <f>IF(ISBLANK(Tools!AC22),"",AB$4)</f>
        <v/>
      </c>
      <c r="AC22" t="str">
        <f>IF(ISBLANK(Tools!AD22),"",AC$4)</f>
        <v/>
      </c>
      <c r="AD22" t="str">
        <f>IF(ISBLANK(Tools!AE22),"",AD$4)</f>
        <v/>
      </c>
      <c r="AE22" t="str">
        <f>IF(ISBLANK(Tools!AF22),"",AE$4)</f>
        <v>Knowledge Graph version management</v>
      </c>
      <c r="AF22" t="str">
        <f>IF(ISBLANK(Tools!AG22),"",AF$4)</f>
        <v/>
      </c>
      <c r="AG22" t="str">
        <f>IF(ISBLANK(Tools!AH22),"",AG$4)</f>
        <v/>
      </c>
      <c r="AH22" t="str">
        <f>IF(ISBLANK(Tools!AI22),"",AH$4)</f>
        <v/>
      </c>
      <c r="AI22" t="str">
        <f>IF(ISBLANK(Tools!AJ22),"",AI$4)</f>
        <v/>
      </c>
      <c r="AJ22" t="str">
        <f>IF(ISBLANK(Tools!AK22),"",AJ$4)</f>
        <v/>
      </c>
      <c r="AK22" t="str">
        <f>IF(ISBLANK(Tools!AL22),"",AK$4)</f>
        <v>reasoning in a database</v>
      </c>
      <c r="AL22" t="str">
        <f>IF(ISBLANK(Tools!AM22),"",AL$4)</f>
        <v/>
      </c>
      <c r="AM22" t="str">
        <f>IF(ISBLANK(Tools!AN22),"",AM$4)</f>
        <v/>
      </c>
      <c r="AN22" t="str">
        <f>IF(ISBLANK(Tools!AO22),"",AN$4)</f>
        <v/>
      </c>
      <c r="AO22" t="str">
        <f>IF(ISBLANK(Tools!AP22),"",AO$4)</f>
        <v/>
      </c>
      <c r="AP22" t="str">
        <f>IF(ISBLANK(Tools!AQ22),"",AP$4)</f>
        <v/>
      </c>
      <c r="AQ22" t="str">
        <f>IF(ISBLANK(Tools!AR22),"",Tools!AR22)</f>
        <v>GUI</v>
      </c>
      <c r="AR22" t="str">
        <f>IF(ISBLANK(Tools!AS22),"",AR$4)</f>
        <v>Awesome RDF</v>
      </c>
      <c r="AS22" t="str">
        <f>IF(ISBLANK(Tools!AT22),"",AS$4)</f>
        <v xml:space="preserve"> OntoCommons Rport</v>
      </c>
      <c r="AT22" t="str">
        <f>IF(ISBLANK(Tools!AU22),"",AT$4)</f>
        <v/>
      </c>
      <c r="AU22" s="44">
        <f>IF(ISBLANK(Tools!AV22),"",Tools!AV22)</f>
        <v>45281</v>
      </c>
      <c r="AV22" t="str">
        <f>IF(ISBLANK(Tools!AW22),"",Tools!AW22)</f>
        <v>https://allegrograph.com/products/allegrograph/</v>
      </c>
      <c r="AW22" t="str">
        <f>IF(ISBLANK(Tools!AX22),"",Tools!AX22)</f>
        <v>https://www.wikidata.org/wiki/Q4731408</v>
      </c>
      <c r="AX22" t="str">
        <f>IF(ISBLANK(Tools!AY22),"",Tools!AY22)</f>
        <v>https://github.com/franzinc</v>
      </c>
      <c r="AY22" t="str">
        <f>IF(ISBLANK(Tools!AZ22),"",Tools!AZ22)</f>
        <v/>
      </c>
      <c r="AZ22" t="str">
        <f>IF(ISBLANK(Tools!BA22),"",Tools!BA22)</f>
        <v/>
      </c>
      <c r="BA22" s="1" t="str">
        <f>IF(ISERR(FIND(".",IF(ISBLANK(Tools!BD22),"",Tools!BD22))),IF(ISBLANK(Tools!BD22),"",Tools!BD22),LEFT(IF(ISBLANK(Tools!BD22),"",Tools!BD22),FIND(".",IF(ISBLANK(Tools!BD22),"",Tools!BD22))))</f>
        <v>AllegroGraph is a Horizontally Distributed, Multi-model (Document and Graph), Entity-Event Knowledge Graph technology that enables businesses to extract sophisticated decision insights and predictive analytics from their highly complex, distributed data that can’t be answered with conventional databases.</v>
      </c>
      <c r="BB22" t="str">
        <f>IF(ISBLANK(Tools!BF22),"",Tools!BF22)</f>
        <v>No Git-Repo</v>
      </c>
      <c r="BC22" t="str">
        <f>IF(ISBLANK(Tools!BG22),"",Tools!BG22)</f>
        <v>No Git-Repo</v>
      </c>
      <c r="BD22" t="str">
        <f>IF(ISBLANK(Tools!BH22),"",Tools!BH22)</f>
        <v>No Git-Repo</v>
      </c>
    </row>
    <row r="23" spans="1:56" ht="30">
      <c r="A23" t="str">
        <f>Tools!B23</f>
        <v>BrightstarDB</v>
      </c>
      <c r="B23" t="str">
        <f t="shared" si="0"/>
        <v>Knowlege Graph Query Engine;Triplestore</v>
      </c>
      <c r="C23" t="str">
        <f>IF(ISBLANK(Tools!D23),"",C$4)</f>
        <v/>
      </c>
      <c r="D23" t="str">
        <f>IF(ISBLANK(Tools!E23),"",D$4)</f>
        <v/>
      </c>
      <c r="E23" t="str">
        <f>IF(ISBLANK(Tools!F23),"",E$4)</f>
        <v/>
      </c>
      <c r="F23" t="str">
        <f>IF(ISBLANK(Tools!G23),"",F$4)</f>
        <v/>
      </c>
      <c r="G23" t="str">
        <f>IF(ISBLANK(Tools!H23),"",G$4)</f>
        <v/>
      </c>
      <c r="H23" t="str">
        <f>IF(ISBLANK(Tools!I23),"",H$4)</f>
        <v/>
      </c>
      <c r="I23" t="str">
        <f>IF(ISBLANK(Tools!J23),"",I$4)</f>
        <v/>
      </c>
      <c r="J23" t="str">
        <f>IF(ISBLANK(Tools!K23),"",J$4)</f>
        <v/>
      </c>
      <c r="K23" t="str">
        <f>IF(ISBLANK(Tools!L23),"",K$4)</f>
        <v/>
      </c>
      <c r="L23" t="str">
        <f>IF(ISBLANK(Tools!M23),"",L$4)</f>
        <v/>
      </c>
      <c r="M23" t="str">
        <f>IF(ISBLANK(Tools!N23),"",M$4)</f>
        <v/>
      </c>
      <c r="N23" t="str">
        <f>IF(ISBLANK(Tools!O23),"",N$4)</f>
        <v/>
      </c>
      <c r="O23" t="str">
        <f>IF(ISBLANK(Tools!P23),"",O$4)</f>
        <v/>
      </c>
      <c r="P23" t="str">
        <f>IF(ISBLANK(Tools!Q23),"",P$4)</f>
        <v/>
      </c>
      <c r="Q23" t="str">
        <f>IF(ISBLANK(Tools!R23),"",Q$4)</f>
        <v>Knowlege Graph Query Engine</v>
      </c>
      <c r="R23" t="str">
        <f>IF(ISBLANK(Tools!S23),"",R$4)</f>
        <v/>
      </c>
      <c r="S23" t="str">
        <f>IF(ISBLANK(Tools!T23),"",S$4)</f>
        <v/>
      </c>
      <c r="T23" t="str">
        <f>IF(ISBLANK(Tools!U23),"",T$4)</f>
        <v/>
      </c>
      <c r="U23" t="str">
        <f>IF(ISBLANK(Tools!V23),"",U$4)</f>
        <v/>
      </c>
      <c r="V23" t="str">
        <f>IF(ISBLANK(Tools!W23),"",V$4)</f>
        <v>Triplestore</v>
      </c>
      <c r="W23" t="str">
        <f>IF(ISBLANK(Tools!X23),"",W$4)</f>
        <v/>
      </c>
      <c r="X23" t="str">
        <f>IF(ISBLANK(Tools!Y23),"",X$4)</f>
        <v/>
      </c>
      <c r="Y23" t="str">
        <f>IF(ISBLANK(Tools!Z23),"",Y$4)</f>
        <v/>
      </c>
      <c r="Z23" t="str">
        <f>IF(ISBLANK(Tools!AA23),"",Z$4)</f>
        <v/>
      </c>
      <c r="AA23" t="str">
        <f>IF(ISBLANK(Tools!AB23),"",AA$4)</f>
        <v/>
      </c>
      <c r="AB23" t="str">
        <f>IF(ISBLANK(Tools!AC23),"",AB$4)</f>
        <v/>
      </c>
      <c r="AC23" t="str">
        <f>IF(ISBLANK(Tools!AD23),"",AC$4)</f>
        <v/>
      </c>
      <c r="AD23" t="str">
        <f>IF(ISBLANK(Tools!AE23),"",AD$4)</f>
        <v/>
      </c>
      <c r="AE23" t="str">
        <f>IF(ISBLANK(Tools!AF23),"",AE$4)</f>
        <v/>
      </c>
      <c r="AF23" t="str">
        <f>IF(ISBLANK(Tools!AG23),"",AF$4)</f>
        <v/>
      </c>
      <c r="AG23" t="str">
        <f>IF(ISBLANK(Tools!AH23),"",AG$4)</f>
        <v/>
      </c>
      <c r="AH23" t="str">
        <f>IF(ISBLANK(Tools!AI23),"",AH$4)</f>
        <v/>
      </c>
      <c r="AI23" t="str">
        <f>IF(ISBLANK(Tools!AJ23),"",AI$4)</f>
        <v/>
      </c>
      <c r="AJ23" t="str">
        <f>IF(ISBLANK(Tools!AK23),"",AJ$4)</f>
        <v/>
      </c>
      <c r="AK23" t="str">
        <f>IF(ISBLANK(Tools!AL23),"",AK$4)</f>
        <v/>
      </c>
      <c r="AL23" t="str">
        <f>IF(ISBLANK(Tools!AM23),"",AL$4)</f>
        <v/>
      </c>
      <c r="AM23" t="str">
        <f>IF(ISBLANK(Tools!AN23),"",AM$4)</f>
        <v/>
      </c>
      <c r="AN23" t="str">
        <f>IF(ISBLANK(Tools!AO23),"",AN$4)</f>
        <v/>
      </c>
      <c r="AO23" t="str">
        <f>IF(ISBLANK(Tools!AP23),"",AO$4)</f>
        <v/>
      </c>
      <c r="AP23" t="str">
        <f>IF(ISBLANK(Tools!AQ23),"",AP$4)</f>
        <v/>
      </c>
      <c r="AQ23" t="str">
        <f>IF(ISBLANK(Tools!AR23),"",Tools!AR23)</f>
        <v>CLI</v>
      </c>
      <c r="AR23" t="str">
        <f>IF(ISBLANK(Tools!AS23),"",AR$4)</f>
        <v>Awesome RDF</v>
      </c>
      <c r="AS23" t="str">
        <f>IF(ISBLANK(Tools!AT23),"",AS$4)</f>
        <v/>
      </c>
      <c r="AT23" t="str">
        <f>IF(ISBLANK(Tools!AU23),"",AT$4)</f>
        <v/>
      </c>
      <c r="AU23" s="44">
        <f>IF(ISBLANK(Tools!AV23),"",Tools!AV23)</f>
        <v>45280</v>
      </c>
      <c r="AV23" t="str">
        <f>IF(ISBLANK(Tools!AW23),"",Tools!AW23)</f>
        <v>https://brightstardb.com/</v>
      </c>
      <c r="AW23" t="str">
        <f>IF(ISBLANK(Tools!AX23),"",Tools!AX23)</f>
        <v/>
      </c>
      <c r="AX23" t="str">
        <f>IF(ISBLANK(Tools!AY23),"",Tools!AY23)</f>
        <v>https://github.com/BrightstarDB/BrightstarDB</v>
      </c>
      <c r="AY23" t="str">
        <f>IF(ISBLANK(Tools!AZ23),"",Tools!AZ23)</f>
        <v>.Net</v>
      </c>
      <c r="AZ23" t="str">
        <f>IF(ISBLANK(Tools!BA23),"",Tools!BA23)</f>
        <v/>
      </c>
      <c r="BA23" s="1" t="str">
        <f>IF(ISERR(FIND(".",IF(ISBLANK(Tools!BD23),"",Tools!BD23))),IF(ISBLANK(Tools!BD23),"",Tools!BD23),LEFT(IF(ISBLANK(Tools!BD23),"",Tools!BD23),FIND(".",IF(ISBLANK(Tools!BD23),"",Tools!BD23))))</f>
        <v>This is the core development repository for BrightstarDB.</v>
      </c>
      <c r="BB23" t="str">
        <f>IF(ISBLANK(Tools!BF23),"",Tools!BF23)</f>
        <v>mit</v>
      </c>
      <c r="BC23" t="str">
        <f>IF(ISBLANK(Tools!BG23),"",Tools!BG23)</f>
        <v>2024-01-13</v>
      </c>
      <c r="BD23" t="str">
        <f>IF(ISBLANK(Tools!BH23),"",Tools!BH23)</f>
        <v>csharp, dotnet, rdf, sparql, triplestore</v>
      </c>
    </row>
    <row r="24" spans="1:56" ht="30">
      <c r="A24" t="str">
        <f>Tools!B24</f>
        <v>CM-Well</v>
      </c>
      <c r="B24" t="str">
        <f t="shared" si="0"/>
        <v>Knowlege Graph Query Engine;Knowledge Graph Storage;Knowledge Graph Browser;Knowledge Graph version management</v>
      </c>
      <c r="C24" t="str">
        <f>IF(ISBLANK(Tools!D24),"",C$4)</f>
        <v/>
      </c>
      <c r="D24" t="str">
        <f>IF(ISBLANK(Tools!E24),"",D$4)</f>
        <v/>
      </c>
      <c r="E24" t="str">
        <f>IF(ISBLANK(Tools!F24),"",E$4)</f>
        <v/>
      </c>
      <c r="F24" t="str">
        <f>IF(ISBLANK(Tools!G24),"",F$4)</f>
        <v/>
      </c>
      <c r="G24" t="str">
        <f>IF(ISBLANK(Tools!H24),"",G$4)</f>
        <v/>
      </c>
      <c r="H24" t="str">
        <f>IF(ISBLANK(Tools!I24),"",H$4)</f>
        <v/>
      </c>
      <c r="I24" t="str">
        <f>IF(ISBLANK(Tools!J24),"",I$4)</f>
        <v/>
      </c>
      <c r="J24" t="str">
        <f>IF(ISBLANK(Tools!K24),"",J$4)</f>
        <v/>
      </c>
      <c r="K24" t="str">
        <f>IF(ISBLANK(Tools!L24),"",K$4)</f>
        <v/>
      </c>
      <c r="L24" t="str">
        <f>IF(ISBLANK(Tools!M24),"",L$4)</f>
        <v/>
      </c>
      <c r="M24" t="str">
        <f>IF(ISBLANK(Tools!N24),"",M$4)</f>
        <v/>
      </c>
      <c r="N24" t="str">
        <f>IF(ISBLANK(Tools!O24),"",N$4)</f>
        <v/>
      </c>
      <c r="O24" t="str">
        <f>IF(ISBLANK(Tools!P24),"",O$4)</f>
        <v/>
      </c>
      <c r="P24" t="str">
        <f>IF(ISBLANK(Tools!Q24),"",P$4)</f>
        <v/>
      </c>
      <c r="Q24" t="str">
        <f>IF(ISBLANK(Tools!R24),"",Q$4)</f>
        <v>Knowlege Graph Query Engine</v>
      </c>
      <c r="R24" t="str">
        <f>IF(ISBLANK(Tools!S24),"",R$4)</f>
        <v/>
      </c>
      <c r="S24" t="str">
        <f>IF(ISBLANK(Tools!T24),"",S$4)</f>
        <v/>
      </c>
      <c r="T24" t="str">
        <f>IF(ISBLANK(Tools!U24),"",T$4)</f>
        <v/>
      </c>
      <c r="U24" t="str">
        <f>IF(ISBLANK(Tools!V24),"",U$4)</f>
        <v>Knowledge Graph Storage</v>
      </c>
      <c r="V24" t="str">
        <f>IF(ISBLANK(Tools!W24),"",V$4)</f>
        <v/>
      </c>
      <c r="W24" t="str">
        <f>IF(ISBLANK(Tools!X24),"",W$4)</f>
        <v/>
      </c>
      <c r="X24" t="str">
        <f>IF(ISBLANK(Tools!Y24),"",X$4)</f>
        <v/>
      </c>
      <c r="Y24" t="str">
        <f>IF(ISBLANK(Tools!Z24),"",Y$4)</f>
        <v/>
      </c>
      <c r="Z24" t="str">
        <f>IF(ISBLANK(Tools!AA24),"",Z$4)</f>
        <v>Knowledge Graph Browser</v>
      </c>
      <c r="AA24" t="str">
        <f>IF(ISBLANK(Tools!AB24),"",AA$4)</f>
        <v/>
      </c>
      <c r="AB24" t="str">
        <f>IF(ISBLANK(Tools!AC24),"",AB$4)</f>
        <v/>
      </c>
      <c r="AC24" t="str">
        <f>IF(ISBLANK(Tools!AD24),"",AC$4)</f>
        <v/>
      </c>
      <c r="AD24" t="str">
        <f>IF(ISBLANK(Tools!AE24),"",AD$4)</f>
        <v/>
      </c>
      <c r="AE24" t="str">
        <f>IF(ISBLANK(Tools!AF24),"",AE$4)</f>
        <v>Knowledge Graph version management</v>
      </c>
      <c r="AF24" t="str">
        <f>IF(ISBLANK(Tools!AG24),"",AF$4)</f>
        <v/>
      </c>
      <c r="AG24" t="str">
        <f>IF(ISBLANK(Tools!AH24),"",AG$4)</f>
        <v/>
      </c>
      <c r="AH24" t="str">
        <f>IF(ISBLANK(Tools!AI24),"",AH$4)</f>
        <v/>
      </c>
      <c r="AI24" t="str">
        <f>IF(ISBLANK(Tools!AJ24),"",AI$4)</f>
        <v/>
      </c>
      <c r="AJ24" t="str">
        <f>IF(ISBLANK(Tools!AK24),"",AJ$4)</f>
        <v/>
      </c>
      <c r="AK24" t="str">
        <f>IF(ISBLANK(Tools!AL24),"",AK$4)</f>
        <v/>
      </c>
      <c r="AL24" t="str">
        <f>IF(ISBLANK(Tools!AM24),"",AL$4)</f>
        <v/>
      </c>
      <c r="AM24" t="str">
        <f>IF(ISBLANK(Tools!AN24),"",AM$4)</f>
        <v/>
      </c>
      <c r="AN24" t="str">
        <f>IF(ISBLANK(Tools!AO24),"",AN$4)</f>
        <v/>
      </c>
      <c r="AO24" t="str">
        <f>IF(ISBLANK(Tools!AP24),"",AO$4)</f>
        <v/>
      </c>
      <c r="AP24" t="str">
        <f>IF(ISBLANK(Tools!AQ24),"",AP$4)</f>
        <v/>
      </c>
      <c r="AQ24" t="str">
        <f>IF(ISBLANK(Tools!AR24),"",Tools!AR24)</f>
        <v>GUI</v>
      </c>
      <c r="AR24" t="str">
        <f>IF(ISBLANK(Tools!AS24),"",AR$4)</f>
        <v>Awesome RDF</v>
      </c>
      <c r="AS24" t="str">
        <f>IF(ISBLANK(Tools!AT24),"",AS$4)</f>
        <v/>
      </c>
      <c r="AT24" t="str">
        <f>IF(ISBLANK(Tools!AU24),"",AT$4)</f>
        <v/>
      </c>
      <c r="AU24" s="44">
        <f>IF(ISBLANK(Tools!AV24),"",Tools!AV24)</f>
        <v>45280</v>
      </c>
      <c r="AV24" t="str">
        <f>IF(ISBLANK(Tools!AW24),"",Tools!AW24)</f>
        <v>https://cm-well.github.io/CM-Well/index.html</v>
      </c>
      <c r="AW24" t="str">
        <f>IF(ISBLANK(Tools!AX24),"",Tools!AX24)</f>
        <v/>
      </c>
      <c r="AX24" t="str">
        <f>IF(ISBLANK(Tools!AY24),"",Tools!AY24)</f>
        <v>https://github.com/CM-Well/CM-Well</v>
      </c>
      <c r="AY24" t="str">
        <f>IF(ISBLANK(Tools!AZ24),"",Tools!AZ24)</f>
        <v/>
      </c>
      <c r="AZ24" t="str">
        <f>IF(ISBLANK(Tools!BA24),"",Tools!BA24)</f>
        <v/>
      </c>
      <c r="BA24" s="1" t="str">
        <f>IF(ISERR(FIND(".",IF(ISBLANK(Tools!BD24),"",Tools!BD24))),IF(ISBLANK(Tools!BD24),"",Tools!BD24),LEFT(IF(ISBLANK(Tools!BD24),"",Tools!BD24),FIND(".",IF(ISBLANK(Tools!BD24),"",Tools!BD24))))</f>
        <v>CM-Well - a data warehouse for your knowledge graph</v>
      </c>
      <c r="BB24" t="str">
        <f>IF(ISBLANK(Tools!BF24),"",Tools!BF24)</f>
        <v>apache-2.0</v>
      </c>
      <c r="BC24" t="str">
        <f>IF(ISBLANK(Tools!BG24),"",Tools!BG24)</f>
        <v>2024-02-27</v>
      </c>
      <c r="BD24" t="str">
        <f>IF(ISBLANK(Tools!BH24),"",Tools!BH24)</f>
        <v>No Keywords in Git</v>
      </c>
    </row>
    <row r="25" spans="1:56">
      <c r="A25" t="str">
        <f>Tools!B25</f>
        <v>Apache Rya</v>
      </c>
      <c r="B25" t="str">
        <f t="shared" si="0"/>
        <v>Knowlege Graph Query Engine;Triplestore</v>
      </c>
      <c r="C25" t="str">
        <f>IF(ISBLANK(Tools!D25),"",C$4)</f>
        <v/>
      </c>
      <c r="D25" t="str">
        <f>IF(ISBLANK(Tools!E25),"",D$4)</f>
        <v/>
      </c>
      <c r="E25" t="str">
        <f>IF(ISBLANK(Tools!F25),"",E$4)</f>
        <v/>
      </c>
      <c r="F25" t="str">
        <f>IF(ISBLANK(Tools!G25),"",F$4)</f>
        <v/>
      </c>
      <c r="G25" t="str">
        <f>IF(ISBLANK(Tools!H25),"",G$4)</f>
        <v/>
      </c>
      <c r="H25" t="str">
        <f>IF(ISBLANK(Tools!I25),"",H$4)</f>
        <v/>
      </c>
      <c r="I25" t="str">
        <f>IF(ISBLANK(Tools!J25),"",I$4)</f>
        <v/>
      </c>
      <c r="J25" t="str">
        <f>IF(ISBLANK(Tools!K25),"",J$4)</f>
        <v/>
      </c>
      <c r="K25" t="str">
        <f>IF(ISBLANK(Tools!L25),"",K$4)</f>
        <v/>
      </c>
      <c r="L25" t="str">
        <f>IF(ISBLANK(Tools!M25),"",L$4)</f>
        <v/>
      </c>
      <c r="M25" t="str">
        <f>IF(ISBLANK(Tools!N25),"",M$4)</f>
        <v/>
      </c>
      <c r="N25" t="str">
        <f>IF(ISBLANK(Tools!O25),"",N$4)</f>
        <v/>
      </c>
      <c r="O25" t="str">
        <f>IF(ISBLANK(Tools!P25),"",O$4)</f>
        <v/>
      </c>
      <c r="P25" t="str">
        <f>IF(ISBLANK(Tools!Q25),"",P$4)</f>
        <v/>
      </c>
      <c r="Q25" t="str">
        <f>IF(ISBLANK(Tools!R25),"",Q$4)</f>
        <v>Knowlege Graph Query Engine</v>
      </c>
      <c r="R25" t="str">
        <f>IF(ISBLANK(Tools!S25),"",R$4)</f>
        <v/>
      </c>
      <c r="S25" t="str">
        <f>IF(ISBLANK(Tools!T25),"",S$4)</f>
        <v/>
      </c>
      <c r="T25" t="str">
        <f>IF(ISBLANK(Tools!U25),"",T$4)</f>
        <v/>
      </c>
      <c r="U25" t="str">
        <f>IF(ISBLANK(Tools!V25),"",U$4)</f>
        <v/>
      </c>
      <c r="V25" t="str">
        <f>IF(ISBLANK(Tools!W25),"",V$4)</f>
        <v>Triplestore</v>
      </c>
      <c r="W25" t="str">
        <f>IF(ISBLANK(Tools!X25),"",W$4)</f>
        <v/>
      </c>
      <c r="X25" t="str">
        <f>IF(ISBLANK(Tools!Y25),"",X$4)</f>
        <v/>
      </c>
      <c r="Y25" t="str">
        <f>IF(ISBLANK(Tools!Z25),"",Y$4)</f>
        <v/>
      </c>
      <c r="Z25" t="str">
        <f>IF(ISBLANK(Tools!AA25),"",Z$4)</f>
        <v/>
      </c>
      <c r="AA25" t="str">
        <f>IF(ISBLANK(Tools!AB25),"",AA$4)</f>
        <v/>
      </c>
      <c r="AB25" t="str">
        <f>IF(ISBLANK(Tools!AC25),"",AB$4)</f>
        <v/>
      </c>
      <c r="AC25" t="str">
        <f>IF(ISBLANK(Tools!AD25),"",AC$4)</f>
        <v/>
      </c>
      <c r="AD25" t="str">
        <f>IF(ISBLANK(Tools!AE25),"",AD$4)</f>
        <v/>
      </c>
      <c r="AE25" t="str">
        <f>IF(ISBLANK(Tools!AF25),"",AE$4)</f>
        <v/>
      </c>
      <c r="AF25" t="str">
        <f>IF(ISBLANK(Tools!AG25),"",AF$4)</f>
        <v/>
      </c>
      <c r="AG25" t="str">
        <f>IF(ISBLANK(Tools!AH25),"",AG$4)</f>
        <v/>
      </c>
      <c r="AH25" t="str">
        <f>IF(ISBLANK(Tools!AI25),"",AH$4)</f>
        <v/>
      </c>
      <c r="AI25" t="str">
        <f>IF(ISBLANK(Tools!AJ25),"",AI$4)</f>
        <v/>
      </c>
      <c r="AJ25" t="str">
        <f>IF(ISBLANK(Tools!AK25),"",AJ$4)</f>
        <v/>
      </c>
      <c r="AK25" t="str">
        <f>IF(ISBLANK(Tools!AL25),"",AK$4)</f>
        <v/>
      </c>
      <c r="AL25" t="str">
        <f>IF(ISBLANK(Tools!AM25),"",AL$4)</f>
        <v/>
      </c>
      <c r="AM25" t="str">
        <f>IF(ISBLANK(Tools!AN25),"",AM$4)</f>
        <v/>
      </c>
      <c r="AN25" t="str">
        <f>IF(ISBLANK(Tools!AO25),"",AN$4)</f>
        <v/>
      </c>
      <c r="AO25" t="str">
        <f>IF(ISBLANK(Tools!AP25),"",AO$4)</f>
        <v/>
      </c>
      <c r="AP25" t="str">
        <f>IF(ISBLANK(Tools!AQ25),"",AP$4)</f>
        <v/>
      </c>
      <c r="AQ25" t="str">
        <f>IF(ISBLANK(Tools!AR25),"",Tools!AR25)</f>
        <v>CLI</v>
      </c>
      <c r="AR25" t="str">
        <f>IF(ISBLANK(Tools!AS25),"",AR$4)</f>
        <v>Awesome RDF</v>
      </c>
      <c r="AS25" t="str">
        <f>IF(ISBLANK(Tools!AT25),"",AS$4)</f>
        <v/>
      </c>
      <c r="AT25" t="str">
        <f>IF(ISBLANK(Tools!AU25),"",AT$4)</f>
        <v/>
      </c>
      <c r="AU25" s="44">
        <f>IF(ISBLANK(Tools!AV25),"",Tools!AV25)</f>
        <v>45280</v>
      </c>
      <c r="AV25" t="str">
        <f>IF(ISBLANK(Tools!AW25),"",Tools!AW25)</f>
        <v>https://rya.incubator.apache.org/</v>
      </c>
      <c r="AW25" t="str">
        <f>IF(ISBLANK(Tools!AX25),"",Tools!AX25)</f>
        <v>https://www.wikidata.org/wiki/Q28915769</v>
      </c>
      <c r="AX25" t="str">
        <f>IF(ISBLANK(Tools!AY25),"",Tools!AY25)</f>
        <v>https://github.com/apache/rya</v>
      </c>
      <c r="AY25" t="str">
        <f>IF(ISBLANK(Tools!AZ25),"",Tools!AZ25)</f>
        <v/>
      </c>
      <c r="AZ25" t="str">
        <f>IF(ISBLANK(Tools!BA25),"",Tools!BA25)</f>
        <v/>
      </c>
      <c r="BA25" s="1" t="str">
        <f>IF(ISERR(FIND(".",IF(ISBLANK(Tools!BD25),"",Tools!BD25))),IF(ISBLANK(Tools!BD25),"",Tools!BD25),LEFT(IF(ISBLANK(Tools!BD25),"",Tools!BD25),FIND(".",IF(ISBLANK(Tools!BD25),"",Tools!BD25))))</f>
        <v>Mirror of Apache Rya</v>
      </c>
      <c r="BB25" t="str">
        <f>IF(ISBLANK(Tools!BF25),"",Tools!BF25)</f>
        <v>apache-2.0</v>
      </c>
      <c r="BC25" t="str">
        <f>IF(ISBLANK(Tools!BG25),"",Tools!BG25)</f>
        <v>2024-02-26</v>
      </c>
      <c r="BD25" t="str">
        <f>IF(ISBLANK(Tools!BH25),"",Tools!BH25)</f>
        <v>rya</v>
      </c>
    </row>
    <row r="26" spans="1:56">
      <c r="A26" t="str">
        <f>Tools!B26</f>
        <v>4Store</v>
      </c>
      <c r="B26" t="str">
        <f t="shared" si="0"/>
        <v>Knowlege Graph Query Engine;Triplestore</v>
      </c>
      <c r="C26" t="str">
        <f>IF(ISBLANK(Tools!D26),"",C$4)</f>
        <v/>
      </c>
      <c r="D26" t="str">
        <f>IF(ISBLANK(Tools!E26),"",D$4)</f>
        <v/>
      </c>
      <c r="E26" t="str">
        <f>IF(ISBLANK(Tools!F26),"",E$4)</f>
        <v/>
      </c>
      <c r="F26" t="str">
        <f>IF(ISBLANK(Tools!G26),"",F$4)</f>
        <v/>
      </c>
      <c r="G26" t="str">
        <f>IF(ISBLANK(Tools!H26),"",G$4)</f>
        <v/>
      </c>
      <c r="H26" t="str">
        <f>IF(ISBLANK(Tools!I26),"",H$4)</f>
        <v/>
      </c>
      <c r="I26" t="str">
        <f>IF(ISBLANK(Tools!J26),"",I$4)</f>
        <v/>
      </c>
      <c r="J26" t="str">
        <f>IF(ISBLANK(Tools!K26),"",J$4)</f>
        <v/>
      </c>
      <c r="K26" t="str">
        <f>IF(ISBLANK(Tools!L26),"",K$4)</f>
        <v/>
      </c>
      <c r="L26" t="str">
        <f>IF(ISBLANK(Tools!M26),"",L$4)</f>
        <v/>
      </c>
      <c r="M26" t="str">
        <f>IF(ISBLANK(Tools!N26),"",M$4)</f>
        <v/>
      </c>
      <c r="N26" t="str">
        <f>IF(ISBLANK(Tools!O26),"",N$4)</f>
        <v/>
      </c>
      <c r="O26" t="str">
        <f>IF(ISBLANK(Tools!P26),"",O$4)</f>
        <v/>
      </c>
      <c r="P26" t="str">
        <f>IF(ISBLANK(Tools!Q26),"",P$4)</f>
        <v/>
      </c>
      <c r="Q26" t="str">
        <f>IF(ISBLANK(Tools!R26),"",Q$4)</f>
        <v>Knowlege Graph Query Engine</v>
      </c>
      <c r="R26" t="str">
        <f>IF(ISBLANK(Tools!S26),"",R$4)</f>
        <v/>
      </c>
      <c r="S26" t="str">
        <f>IF(ISBLANK(Tools!T26),"",S$4)</f>
        <v/>
      </c>
      <c r="T26" t="str">
        <f>IF(ISBLANK(Tools!U26),"",T$4)</f>
        <v/>
      </c>
      <c r="U26" t="str">
        <f>IF(ISBLANK(Tools!V26),"",U$4)</f>
        <v/>
      </c>
      <c r="V26" t="str">
        <f>IF(ISBLANK(Tools!W26),"",V$4)</f>
        <v>Triplestore</v>
      </c>
      <c r="W26" t="str">
        <f>IF(ISBLANK(Tools!X26),"",W$4)</f>
        <v/>
      </c>
      <c r="X26" t="str">
        <f>IF(ISBLANK(Tools!Y26),"",X$4)</f>
        <v/>
      </c>
      <c r="Y26" t="str">
        <f>IF(ISBLANK(Tools!Z26),"",Y$4)</f>
        <v/>
      </c>
      <c r="Z26" t="str">
        <f>IF(ISBLANK(Tools!AA26),"",Z$4)</f>
        <v/>
      </c>
      <c r="AA26" t="str">
        <f>IF(ISBLANK(Tools!AB26),"",AA$4)</f>
        <v/>
      </c>
      <c r="AB26" t="str">
        <f>IF(ISBLANK(Tools!AC26),"",AB$4)</f>
        <v/>
      </c>
      <c r="AC26" t="str">
        <f>IF(ISBLANK(Tools!AD26),"",AC$4)</f>
        <v/>
      </c>
      <c r="AD26" t="str">
        <f>IF(ISBLANK(Tools!AE26),"",AD$4)</f>
        <v/>
      </c>
      <c r="AE26" t="str">
        <f>IF(ISBLANK(Tools!AF26),"",AE$4)</f>
        <v/>
      </c>
      <c r="AF26" t="str">
        <f>IF(ISBLANK(Tools!AG26),"",AF$4)</f>
        <v/>
      </c>
      <c r="AG26" t="str">
        <f>IF(ISBLANK(Tools!AH26),"",AG$4)</f>
        <v/>
      </c>
      <c r="AH26" t="str">
        <f>IF(ISBLANK(Tools!AI26),"",AH$4)</f>
        <v/>
      </c>
      <c r="AI26" t="str">
        <f>IF(ISBLANK(Tools!AJ26),"",AI$4)</f>
        <v/>
      </c>
      <c r="AJ26" t="str">
        <f>IF(ISBLANK(Tools!AK26),"",AJ$4)</f>
        <v/>
      </c>
      <c r="AK26" t="str">
        <f>IF(ISBLANK(Tools!AL26),"",AK$4)</f>
        <v/>
      </c>
      <c r="AL26" t="str">
        <f>IF(ISBLANK(Tools!AM26),"",AL$4)</f>
        <v/>
      </c>
      <c r="AM26" t="str">
        <f>IF(ISBLANK(Tools!AN26),"",AM$4)</f>
        <v/>
      </c>
      <c r="AN26" t="str">
        <f>IF(ISBLANK(Tools!AO26),"",AN$4)</f>
        <v/>
      </c>
      <c r="AO26" t="str">
        <f>IF(ISBLANK(Tools!AP26),"",AO$4)</f>
        <v/>
      </c>
      <c r="AP26" t="str">
        <f>IF(ISBLANK(Tools!AQ26),"",AP$4)</f>
        <v/>
      </c>
      <c r="AQ26" t="str">
        <f>IF(ISBLANK(Tools!AR26),"",Tools!AR26)</f>
        <v>CLI</v>
      </c>
      <c r="AR26" t="str">
        <f>IF(ISBLANK(Tools!AS26),"",AR$4)</f>
        <v>Awesome RDF</v>
      </c>
      <c r="AS26" t="str">
        <f>IF(ISBLANK(Tools!AT26),"",AS$4)</f>
        <v/>
      </c>
      <c r="AT26" t="str">
        <f>IF(ISBLANK(Tools!AU26),"",AT$4)</f>
        <v/>
      </c>
      <c r="AU26" s="44">
        <f>IF(ISBLANK(Tools!AV26),"",Tools!AV26)</f>
        <v>45280</v>
      </c>
      <c r="AV26" t="str">
        <f>IF(ISBLANK(Tools!AW26),"",Tools!AW26)</f>
        <v>https://4store.github.io/</v>
      </c>
      <c r="AW26" t="str">
        <f>IF(ISBLANK(Tools!AX26),"",Tools!AX26)</f>
        <v/>
      </c>
      <c r="AX26" t="str">
        <f>IF(ISBLANK(Tools!AY26),"",Tools!AY26)</f>
        <v>https://github.com/4store/4store</v>
      </c>
      <c r="AY26" t="str">
        <f>IF(ISBLANK(Tools!AZ26),"",Tools!AZ26)</f>
        <v/>
      </c>
      <c r="AZ26" t="str">
        <f>IF(ISBLANK(Tools!BA26),"",Tools!BA26)</f>
        <v/>
      </c>
      <c r="BA26" s="1" t="str">
        <f>IF(ISERR(FIND(".",IF(ISBLANK(Tools!BD26),"",Tools!BD26))),IF(ISBLANK(Tools!BD26),"",Tools!BD26),LEFT(IF(ISBLANK(Tools!BD26),"",Tools!BD26),FIND(".",IF(ISBLANK(Tools!BD26),"",Tools!BD26))))</f>
        <v>No Git-Repo</v>
      </c>
      <c r="BB26" t="str">
        <f>IF(ISBLANK(Tools!BF26),"",Tools!BF26)</f>
        <v>No Git-Repo</v>
      </c>
      <c r="BC26" t="str">
        <f>IF(ISBLANK(Tools!BG26),"",Tools!BG26)</f>
        <v>No Git-Repo</v>
      </c>
      <c r="BD26" t="str">
        <f>IF(ISBLANK(Tools!BH26),"",Tools!BH26)</f>
        <v>No Git-Repo</v>
      </c>
    </row>
    <row r="27" spans="1:56">
      <c r="A27" t="str">
        <f>Tools!B27</f>
        <v>Mulgara</v>
      </c>
      <c r="B27" t="str">
        <f t="shared" si="0"/>
        <v>Knowlege Graph Query Engine;Triplestore</v>
      </c>
      <c r="C27" t="str">
        <f>IF(ISBLANK(Tools!D27),"",C$4)</f>
        <v/>
      </c>
      <c r="D27" t="str">
        <f>IF(ISBLANK(Tools!E27),"",D$4)</f>
        <v/>
      </c>
      <c r="E27" t="str">
        <f>IF(ISBLANK(Tools!F27),"",E$4)</f>
        <v/>
      </c>
      <c r="F27" t="str">
        <f>IF(ISBLANK(Tools!G27),"",F$4)</f>
        <v/>
      </c>
      <c r="G27" t="str">
        <f>IF(ISBLANK(Tools!H27),"",G$4)</f>
        <v/>
      </c>
      <c r="H27" t="str">
        <f>IF(ISBLANK(Tools!I27),"",H$4)</f>
        <v/>
      </c>
      <c r="I27" t="str">
        <f>IF(ISBLANK(Tools!J27),"",I$4)</f>
        <v/>
      </c>
      <c r="J27" t="str">
        <f>IF(ISBLANK(Tools!K27),"",J$4)</f>
        <v/>
      </c>
      <c r="K27" t="str">
        <f>IF(ISBLANK(Tools!L27),"",K$4)</f>
        <v/>
      </c>
      <c r="L27" t="str">
        <f>IF(ISBLANK(Tools!M27),"",L$4)</f>
        <v/>
      </c>
      <c r="M27" t="str">
        <f>IF(ISBLANK(Tools!N27),"",M$4)</f>
        <v/>
      </c>
      <c r="N27" t="str">
        <f>IF(ISBLANK(Tools!O27),"",N$4)</f>
        <v/>
      </c>
      <c r="O27" t="str">
        <f>IF(ISBLANK(Tools!P27),"",O$4)</f>
        <v/>
      </c>
      <c r="P27" t="str">
        <f>IF(ISBLANK(Tools!Q27),"",P$4)</f>
        <v/>
      </c>
      <c r="Q27" t="str">
        <f>IF(ISBLANK(Tools!R27),"",Q$4)</f>
        <v>Knowlege Graph Query Engine</v>
      </c>
      <c r="R27" t="str">
        <f>IF(ISBLANK(Tools!S27),"",R$4)</f>
        <v/>
      </c>
      <c r="S27" t="str">
        <f>IF(ISBLANK(Tools!T27),"",S$4)</f>
        <v/>
      </c>
      <c r="T27" t="str">
        <f>IF(ISBLANK(Tools!U27),"",T$4)</f>
        <v/>
      </c>
      <c r="U27" t="str">
        <f>IF(ISBLANK(Tools!V27),"",U$4)</f>
        <v/>
      </c>
      <c r="V27" t="str">
        <f>IF(ISBLANK(Tools!W27),"",V$4)</f>
        <v>Triplestore</v>
      </c>
      <c r="W27" t="str">
        <f>IF(ISBLANK(Tools!X27),"",W$4)</f>
        <v/>
      </c>
      <c r="X27" t="str">
        <f>IF(ISBLANK(Tools!Y27),"",X$4)</f>
        <v/>
      </c>
      <c r="Y27" t="str">
        <f>IF(ISBLANK(Tools!Z27),"",Y$4)</f>
        <v/>
      </c>
      <c r="Z27" t="str">
        <f>IF(ISBLANK(Tools!AA27),"",Z$4)</f>
        <v/>
      </c>
      <c r="AA27" t="str">
        <f>IF(ISBLANK(Tools!AB27),"",AA$4)</f>
        <v/>
      </c>
      <c r="AB27" t="str">
        <f>IF(ISBLANK(Tools!AC27),"",AB$4)</f>
        <v/>
      </c>
      <c r="AC27" t="str">
        <f>IF(ISBLANK(Tools!AD27),"",AC$4)</f>
        <v/>
      </c>
      <c r="AD27" t="str">
        <f>IF(ISBLANK(Tools!AE27),"",AD$4)</f>
        <v/>
      </c>
      <c r="AE27" t="str">
        <f>IF(ISBLANK(Tools!AF27),"",AE$4)</f>
        <v/>
      </c>
      <c r="AF27" t="str">
        <f>IF(ISBLANK(Tools!AG27),"",AF$4)</f>
        <v/>
      </c>
      <c r="AG27" t="str">
        <f>IF(ISBLANK(Tools!AH27),"",AG$4)</f>
        <v/>
      </c>
      <c r="AH27" t="str">
        <f>IF(ISBLANK(Tools!AI27),"",AH$4)</f>
        <v/>
      </c>
      <c r="AI27" t="str">
        <f>IF(ISBLANK(Tools!AJ27),"",AI$4)</f>
        <v/>
      </c>
      <c r="AJ27" t="str">
        <f>IF(ISBLANK(Tools!AK27),"",AJ$4)</f>
        <v/>
      </c>
      <c r="AK27" t="str">
        <f>IF(ISBLANK(Tools!AL27),"",AK$4)</f>
        <v/>
      </c>
      <c r="AL27" t="str">
        <f>IF(ISBLANK(Tools!AM27),"",AL$4)</f>
        <v/>
      </c>
      <c r="AM27" t="str">
        <f>IF(ISBLANK(Tools!AN27),"",AM$4)</f>
        <v/>
      </c>
      <c r="AN27" t="str">
        <f>IF(ISBLANK(Tools!AO27),"",AN$4)</f>
        <v/>
      </c>
      <c r="AO27" t="str">
        <f>IF(ISBLANK(Tools!AP27),"",AO$4)</f>
        <v/>
      </c>
      <c r="AP27" t="str">
        <f>IF(ISBLANK(Tools!AQ27),"",AP$4)</f>
        <v/>
      </c>
      <c r="AQ27" t="str">
        <f>IF(ISBLANK(Tools!AR27),"",Tools!AR27)</f>
        <v>CLI</v>
      </c>
      <c r="AR27" t="str">
        <f>IF(ISBLANK(Tools!AS27),"",AR$4)</f>
        <v>Awesome RDF</v>
      </c>
      <c r="AS27" t="str">
        <f>IF(ISBLANK(Tools!AT27),"",AS$4)</f>
        <v/>
      </c>
      <c r="AT27" t="str">
        <f>IF(ISBLANK(Tools!AU27),"",AT$4)</f>
        <v/>
      </c>
      <c r="AU27" s="44">
        <f>IF(ISBLANK(Tools!AV27),"",Tools!AV27)</f>
        <v>45280</v>
      </c>
      <c r="AV27" t="str">
        <f>IF(ISBLANK(Tools!AW27),"",Tools!AW27)</f>
        <v>http://mulgara.org/</v>
      </c>
      <c r="AW27" t="str">
        <f>IF(ISBLANK(Tools!AX27),"",Tools!AX27)</f>
        <v>https://www.wikidata.org/wiki/Q6933960</v>
      </c>
      <c r="AX27" t="str">
        <f>IF(ISBLANK(Tools!AY27),"",Tools!AY27)</f>
        <v>https://github.com/quoll/mulgara</v>
      </c>
      <c r="AY27" t="str">
        <f>IF(ISBLANK(Tools!AZ27),"",Tools!AZ27)</f>
        <v/>
      </c>
      <c r="AZ27" t="str">
        <f>IF(ISBLANK(Tools!BA27),"",Tools!BA27)</f>
        <v/>
      </c>
      <c r="BA27" s="1" t="str">
        <f>IF(ISERR(FIND(".",IF(ISBLANK(Tools!BD27),"",Tools!BD27))),IF(ISBLANK(Tools!BD27),"",Tools!BD27),LEFT(IF(ISBLANK(Tools!BD27),"",Tools!BD27),FIND(".",IF(ISBLANK(Tools!BD27),"",Tools!BD27))))</f>
        <v>No Git-Repo</v>
      </c>
      <c r="BB27" t="str">
        <f>IF(ISBLANK(Tools!BF27),"",Tools!BF27)</f>
        <v>No Git-Repo</v>
      </c>
      <c r="BC27" t="str">
        <f>IF(ISBLANK(Tools!BG27),"",Tools!BG27)</f>
        <v>No Git-Repo</v>
      </c>
      <c r="BD27" t="str">
        <f>IF(ISBLANK(Tools!BH27),"",Tools!BH27)</f>
        <v>No Git-Repo</v>
      </c>
    </row>
    <row r="28" spans="1:56">
      <c r="A28" t="str">
        <f>Tools!B28</f>
        <v>Parliament</v>
      </c>
      <c r="B28" t="str">
        <f t="shared" si="0"/>
        <v>Knowlege Graph Query Engine;Triplestore</v>
      </c>
      <c r="C28" t="str">
        <f>IF(ISBLANK(Tools!D28),"",C$4)</f>
        <v/>
      </c>
      <c r="D28" t="str">
        <f>IF(ISBLANK(Tools!E28),"",D$4)</f>
        <v/>
      </c>
      <c r="E28" t="str">
        <f>IF(ISBLANK(Tools!F28),"",E$4)</f>
        <v/>
      </c>
      <c r="F28" t="str">
        <f>IF(ISBLANK(Tools!G28),"",F$4)</f>
        <v/>
      </c>
      <c r="G28" t="str">
        <f>IF(ISBLANK(Tools!H28),"",G$4)</f>
        <v/>
      </c>
      <c r="H28" t="str">
        <f>IF(ISBLANK(Tools!I28),"",H$4)</f>
        <v/>
      </c>
      <c r="I28" t="str">
        <f>IF(ISBLANK(Tools!J28),"",I$4)</f>
        <v/>
      </c>
      <c r="J28" t="str">
        <f>IF(ISBLANK(Tools!K28),"",J$4)</f>
        <v/>
      </c>
      <c r="K28" t="str">
        <f>IF(ISBLANK(Tools!L28),"",K$4)</f>
        <v/>
      </c>
      <c r="L28" t="str">
        <f>IF(ISBLANK(Tools!M28),"",L$4)</f>
        <v/>
      </c>
      <c r="M28" t="str">
        <f>IF(ISBLANK(Tools!N28),"",M$4)</f>
        <v/>
      </c>
      <c r="N28" t="str">
        <f>IF(ISBLANK(Tools!O28),"",N$4)</f>
        <v/>
      </c>
      <c r="O28" t="str">
        <f>IF(ISBLANK(Tools!P28),"",O$4)</f>
        <v/>
      </c>
      <c r="P28" t="str">
        <f>IF(ISBLANK(Tools!Q28),"",P$4)</f>
        <v/>
      </c>
      <c r="Q28" t="str">
        <f>IF(ISBLANK(Tools!R28),"",Q$4)</f>
        <v>Knowlege Graph Query Engine</v>
      </c>
      <c r="R28" t="str">
        <f>IF(ISBLANK(Tools!S28),"",R$4)</f>
        <v/>
      </c>
      <c r="S28" t="str">
        <f>IF(ISBLANK(Tools!T28),"",S$4)</f>
        <v/>
      </c>
      <c r="T28" t="str">
        <f>IF(ISBLANK(Tools!U28),"",T$4)</f>
        <v/>
      </c>
      <c r="U28" t="str">
        <f>IF(ISBLANK(Tools!V28),"",U$4)</f>
        <v/>
      </c>
      <c r="V28" t="str">
        <f>IF(ISBLANK(Tools!W28),"",V$4)</f>
        <v>Triplestore</v>
      </c>
      <c r="W28" t="str">
        <f>IF(ISBLANK(Tools!X28),"",W$4)</f>
        <v/>
      </c>
      <c r="X28" t="str">
        <f>IF(ISBLANK(Tools!Y28),"",X$4)</f>
        <v/>
      </c>
      <c r="Y28" t="str">
        <f>IF(ISBLANK(Tools!Z28),"",Y$4)</f>
        <v/>
      </c>
      <c r="Z28" t="str">
        <f>IF(ISBLANK(Tools!AA28),"",Z$4)</f>
        <v/>
      </c>
      <c r="AA28" t="str">
        <f>IF(ISBLANK(Tools!AB28),"",AA$4)</f>
        <v/>
      </c>
      <c r="AB28" t="str">
        <f>IF(ISBLANK(Tools!AC28),"",AB$4)</f>
        <v/>
      </c>
      <c r="AC28" t="str">
        <f>IF(ISBLANK(Tools!AD28),"",AC$4)</f>
        <v/>
      </c>
      <c r="AD28" t="str">
        <f>IF(ISBLANK(Tools!AE28),"",AD$4)</f>
        <v/>
      </c>
      <c r="AE28" t="str">
        <f>IF(ISBLANK(Tools!AF28),"",AE$4)</f>
        <v/>
      </c>
      <c r="AF28" t="str">
        <f>IF(ISBLANK(Tools!AG28),"",AF$4)</f>
        <v/>
      </c>
      <c r="AG28" t="str">
        <f>IF(ISBLANK(Tools!AH28),"",AG$4)</f>
        <v/>
      </c>
      <c r="AH28" t="str">
        <f>IF(ISBLANK(Tools!AI28),"",AH$4)</f>
        <v/>
      </c>
      <c r="AI28" t="str">
        <f>IF(ISBLANK(Tools!AJ28),"",AI$4)</f>
        <v/>
      </c>
      <c r="AJ28" t="str">
        <f>IF(ISBLANK(Tools!AK28),"",AJ$4)</f>
        <v/>
      </c>
      <c r="AK28" t="str">
        <f>IF(ISBLANK(Tools!AL28),"",AK$4)</f>
        <v/>
      </c>
      <c r="AL28" t="str">
        <f>IF(ISBLANK(Tools!AM28),"",AL$4)</f>
        <v/>
      </c>
      <c r="AM28" t="str">
        <f>IF(ISBLANK(Tools!AN28),"",AM$4)</f>
        <v/>
      </c>
      <c r="AN28" t="str">
        <f>IF(ISBLANK(Tools!AO28),"",AN$4)</f>
        <v/>
      </c>
      <c r="AO28" t="str">
        <f>IF(ISBLANK(Tools!AP28),"",AO$4)</f>
        <v/>
      </c>
      <c r="AP28" t="str">
        <f>IF(ISBLANK(Tools!AQ28),"",AP$4)</f>
        <v/>
      </c>
      <c r="AQ28" t="str">
        <f>IF(ISBLANK(Tools!AR28),"",Tools!AR28)</f>
        <v>CLI</v>
      </c>
      <c r="AR28" t="str">
        <f>IF(ISBLANK(Tools!AS28),"",AR$4)</f>
        <v>Awesome RDF</v>
      </c>
      <c r="AS28" t="str">
        <f>IF(ISBLANK(Tools!AT28),"",AS$4)</f>
        <v/>
      </c>
      <c r="AT28" t="str">
        <f>IF(ISBLANK(Tools!AU28),"",AT$4)</f>
        <v/>
      </c>
      <c r="AU28" s="44">
        <f>IF(ISBLANK(Tools!AV28),"",Tools!AV28)</f>
        <v>45280</v>
      </c>
      <c r="AV28" t="str">
        <f>IF(ISBLANK(Tools!AW28),"",Tools!AW28)</f>
        <v>http://parliament.semwebcentral.org/</v>
      </c>
      <c r="AW28" t="str">
        <f>IF(ISBLANK(Tools!AX28),"",Tools!AX28)</f>
        <v/>
      </c>
      <c r="AX28" t="str">
        <f>IF(ISBLANK(Tools!AY28),"",Tools!AY28)</f>
        <v>https://github.com/SemWebCentral/parliament</v>
      </c>
      <c r="AY28" t="str">
        <f>IF(ISBLANK(Tools!AZ28),"",Tools!AZ28)</f>
        <v/>
      </c>
      <c r="AZ28" t="str">
        <f>IF(ISBLANK(Tools!BA28),"",Tools!BA28)</f>
        <v/>
      </c>
      <c r="BA28" s="1" t="str">
        <f>IF(ISERR(FIND(".",IF(ISBLANK(Tools!BD28),"",Tools!BD28))),IF(ISBLANK(Tools!BD28),"",Tools!BD28),LEFT(IF(ISBLANK(Tools!BD28),"",Tools!BD28),FIND(".",IF(ISBLANK(Tools!BD28),"",Tools!BD28))))</f>
        <v>No Git-Repo</v>
      </c>
      <c r="BB28" t="str">
        <f>IF(ISBLANK(Tools!BF28),"",Tools!BF28)</f>
        <v>No Git-Repo</v>
      </c>
      <c r="BC28" t="str">
        <f>IF(ISBLANK(Tools!BG28),"",Tools!BG28)</f>
        <v>No Git-Repo</v>
      </c>
      <c r="BD28" t="str">
        <f>IF(ISBLANK(Tools!BH28),"",Tools!BH28)</f>
        <v>No Git-Repo</v>
      </c>
    </row>
    <row r="29" spans="1:56">
      <c r="A29" t="str">
        <f>Tools!B29</f>
        <v>Sansa</v>
      </c>
      <c r="B29" t="str">
        <f t="shared" si="0"/>
        <v>Knowledge Graph Querying;Knowlege Graph Query Engine;Multi-Model Database;reasoning in a database</v>
      </c>
      <c r="C29" t="str">
        <f>IF(ISBLANK(Tools!D29),"",C$4)</f>
        <v/>
      </c>
      <c r="D29" t="str">
        <f>IF(ISBLANK(Tools!E29),"",D$4)</f>
        <v/>
      </c>
      <c r="E29" t="str">
        <f>IF(ISBLANK(Tools!F29),"",E$4)</f>
        <v/>
      </c>
      <c r="F29" t="str">
        <f>IF(ISBLANK(Tools!G29),"",F$4)</f>
        <v/>
      </c>
      <c r="G29" t="str">
        <f>IF(ISBLANK(Tools!H29),"",G$4)</f>
        <v/>
      </c>
      <c r="H29" t="str">
        <f>IF(ISBLANK(Tools!I29),"",H$4)</f>
        <v/>
      </c>
      <c r="I29" t="str">
        <f>IF(ISBLANK(Tools!J29),"",I$4)</f>
        <v/>
      </c>
      <c r="J29" t="str">
        <f>IF(ISBLANK(Tools!K29),"",J$4)</f>
        <v/>
      </c>
      <c r="K29" t="str">
        <f>IF(ISBLANK(Tools!L29),"",K$4)</f>
        <v/>
      </c>
      <c r="L29" t="str">
        <f>IF(ISBLANK(Tools!M29),"",L$4)</f>
        <v/>
      </c>
      <c r="M29" t="str">
        <f>IF(ISBLANK(Tools!N29),"",M$4)</f>
        <v/>
      </c>
      <c r="N29" t="str">
        <f>IF(ISBLANK(Tools!O29),"",N$4)</f>
        <v/>
      </c>
      <c r="O29" t="str">
        <f>IF(ISBLANK(Tools!P29),"",O$4)</f>
        <v/>
      </c>
      <c r="P29" t="str">
        <f>IF(ISBLANK(Tools!Q29),"",P$4)</f>
        <v>Knowledge Graph Querying</v>
      </c>
      <c r="Q29" t="str">
        <f>IF(ISBLANK(Tools!R29),"",Q$4)</f>
        <v>Knowlege Graph Query Engine</v>
      </c>
      <c r="R29" t="str">
        <f>IF(ISBLANK(Tools!S29),"",R$4)</f>
        <v/>
      </c>
      <c r="S29" t="str">
        <f>IF(ISBLANK(Tools!T29),"",S$4)</f>
        <v/>
      </c>
      <c r="T29" t="str">
        <f>IF(ISBLANK(Tools!U29),"",T$4)</f>
        <v/>
      </c>
      <c r="U29" t="str">
        <f>IF(ISBLANK(Tools!V29),"",U$4)</f>
        <v/>
      </c>
      <c r="V29" t="str">
        <f>IF(ISBLANK(Tools!W29),"",V$4)</f>
        <v/>
      </c>
      <c r="W29" t="str">
        <f>IF(ISBLANK(Tools!X29),"",W$4)</f>
        <v>Multi-Model Database</v>
      </c>
      <c r="X29" t="str">
        <f>IF(ISBLANK(Tools!Y29),"",X$4)</f>
        <v/>
      </c>
      <c r="Y29" t="str">
        <f>IF(ISBLANK(Tools!Z29),"",Y$4)</f>
        <v/>
      </c>
      <c r="Z29" t="str">
        <f>IF(ISBLANK(Tools!AA29),"",Z$4)</f>
        <v/>
      </c>
      <c r="AA29" t="str">
        <f>IF(ISBLANK(Tools!AB29),"",AA$4)</f>
        <v/>
      </c>
      <c r="AB29" t="str">
        <f>IF(ISBLANK(Tools!AC29),"",AB$4)</f>
        <v/>
      </c>
      <c r="AC29" t="str">
        <f>IF(ISBLANK(Tools!AD29),"",AC$4)</f>
        <v/>
      </c>
      <c r="AD29" t="str">
        <f>IF(ISBLANK(Tools!AE29),"",AD$4)</f>
        <v/>
      </c>
      <c r="AE29" t="str">
        <f>IF(ISBLANK(Tools!AF29),"",AE$4)</f>
        <v/>
      </c>
      <c r="AF29" t="str">
        <f>IF(ISBLANK(Tools!AG29),"",AF$4)</f>
        <v/>
      </c>
      <c r="AG29" t="str">
        <f>IF(ISBLANK(Tools!AH29),"",AG$4)</f>
        <v/>
      </c>
      <c r="AH29" t="str">
        <f>IF(ISBLANK(Tools!AI29),"",AH$4)</f>
        <v/>
      </c>
      <c r="AI29" t="str">
        <f>IF(ISBLANK(Tools!AJ29),"",AI$4)</f>
        <v/>
      </c>
      <c r="AJ29" t="str">
        <f>IF(ISBLANK(Tools!AK29),"",AJ$4)</f>
        <v/>
      </c>
      <c r="AK29" t="str">
        <f>IF(ISBLANK(Tools!AL29),"",AK$4)</f>
        <v>reasoning in a database</v>
      </c>
      <c r="AL29" t="str">
        <f>IF(ISBLANK(Tools!AM29),"",AL$4)</f>
        <v/>
      </c>
      <c r="AM29" t="str">
        <f>IF(ISBLANK(Tools!AN29),"",AM$4)</f>
        <v/>
      </c>
      <c r="AN29" t="str">
        <f>IF(ISBLANK(Tools!AO29),"",AN$4)</f>
        <v/>
      </c>
      <c r="AO29" t="str">
        <f>IF(ISBLANK(Tools!AP29),"",AO$4)</f>
        <v/>
      </c>
      <c r="AP29" t="str">
        <f>IF(ISBLANK(Tools!AQ29),"",AP$4)</f>
        <v/>
      </c>
      <c r="AQ29" t="str">
        <f>IF(ISBLANK(Tools!AR29),"",Tools!AR29)</f>
        <v>CLI</v>
      </c>
      <c r="AR29" t="str">
        <f>IF(ISBLANK(Tools!AS29),"",AR$4)</f>
        <v>Awesome RDF</v>
      </c>
      <c r="AS29" t="str">
        <f>IF(ISBLANK(Tools!AT29),"",AS$4)</f>
        <v/>
      </c>
      <c r="AT29" t="str">
        <f>IF(ISBLANK(Tools!AU29),"",AT$4)</f>
        <v/>
      </c>
      <c r="AU29" s="44">
        <f>IF(ISBLANK(Tools!AV29),"",Tools!AV29)</f>
        <v>45280</v>
      </c>
      <c r="AV29" t="str">
        <f>IF(ISBLANK(Tools!AW29),"",Tools!AW29)</f>
        <v>https://sansa-stack.net/</v>
      </c>
      <c r="AW29" t="str">
        <f>IF(ISBLANK(Tools!AX29),"",Tools!AX29)</f>
        <v>https://www.wikidata.org/wiki/Q59422377</v>
      </c>
      <c r="AX29" t="str">
        <f>IF(ISBLANK(Tools!AY29),"",Tools!AY29)</f>
        <v>https://github.com/SANSA-Stack/SANSA-Stack</v>
      </c>
      <c r="AY29" t="str">
        <f>IF(ISBLANK(Tools!AZ29),"",Tools!AZ29)</f>
        <v/>
      </c>
      <c r="AZ29" t="str">
        <f>IF(ISBLANK(Tools!BA29),"",Tools!BA29)</f>
        <v/>
      </c>
      <c r="BA29" s="1" t="str">
        <f>IF(ISERR(FIND(".",IF(ISBLANK(Tools!BD29),"",Tools!BD29))),IF(ISBLANK(Tools!BD29),"",Tools!BD29),LEFT(IF(ISBLANK(Tools!BD29),"",Tools!BD29),FIND(".",IF(ISBLANK(Tools!BD29),"",Tools!BD29))))</f>
        <v>No Git-Repo</v>
      </c>
      <c r="BB29" t="str">
        <f>IF(ISBLANK(Tools!BF29),"",Tools!BF29)</f>
        <v>No Git-Repo</v>
      </c>
      <c r="BC29" t="str">
        <f>IF(ISBLANK(Tools!BG29),"",Tools!BG29)</f>
        <v>No Git-Repo</v>
      </c>
      <c r="BD29" t="str">
        <f>IF(ISBLANK(Tools!BH29),"",Tools!BH29)</f>
        <v>No Git-Repo</v>
      </c>
    </row>
    <row r="30" spans="1:56">
      <c r="A30" t="str">
        <f>Tools!B30</f>
        <v>AnzoGraph</v>
      </c>
      <c r="B30" t="str">
        <f t="shared" si="0"/>
        <v>Knowledge Graph Materialization;Visual Ontology Editing;Schema based Knowledge Graph validation;Knowlege Graph Query Engine;Sparql Query Builder;Sparql Query Result Visualization;Multi-Model Database;Knowledge Graph Publication;reasoning in a database</v>
      </c>
      <c r="C30" t="str">
        <f>IF(ISBLANK(Tools!D30),"",C$4)</f>
        <v/>
      </c>
      <c r="D30" t="str">
        <f>IF(ISBLANK(Tools!E30),"",D$4)</f>
        <v/>
      </c>
      <c r="E30" t="str">
        <f>IF(ISBLANK(Tools!F30),"",E$4)</f>
        <v/>
      </c>
      <c r="F30" t="str">
        <f>IF(ISBLANK(Tools!G30),"",F$4)</f>
        <v>Knowledge Graph Materialization</v>
      </c>
      <c r="G30" t="str">
        <f>IF(ISBLANK(Tools!H30),"",G$4)</f>
        <v/>
      </c>
      <c r="H30" t="str">
        <f>IF(ISBLANK(Tools!I30),"",H$4)</f>
        <v>Visual Ontology Editing</v>
      </c>
      <c r="I30" t="str">
        <f>IF(ISBLANK(Tools!J30),"",I$4)</f>
        <v/>
      </c>
      <c r="J30" t="str">
        <f>IF(ISBLANK(Tools!K30),"",J$4)</f>
        <v/>
      </c>
      <c r="K30" t="str">
        <f>IF(ISBLANK(Tools!L30),"",K$4)</f>
        <v/>
      </c>
      <c r="L30" t="str">
        <f>IF(ISBLANK(Tools!M30),"",L$4)</f>
        <v/>
      </c>
      <c r="M30" t="str">
        <f>IF(ISBLANK(Tools!N30),"",M$4)</f>
        <v/>
      </c>
      <c r="N30" t="str">
        <f>IF(ISBLANK(Tools!O30),"",N$4)</f>
        <v>Schema based Knowledge Graph validation</v>
      </c>
      <c r="O30" t="str">
        <f>IF(ISBLANK(Tools!P30),"",O$4)</f>
        <v/>
      </c>
      <c r="P30" t="str">
        <f>IF(ISBLANK(Tools!Q30),"",P$4)</f>
        <v/>
      </c>
      <c r="Q30" t="str">
        <f>IF(ISBLANK(Tools!R30),"",Q$4)</f>
        <v>Knowlege Graph Query Engine</v>
      </c>
      <c r="R30" t="str">
        <f>IF(ISBLANK(Tools!S30),"",R$4)</f>
        <v/>
      </c>
      <c r="S30" t="str">
        <f>IF(ISBLANK(Tools!T30),"",S$4)</f>
        <v>Sparql Query Builder</v>
      </c>
      <c r="T30" t="str">
        <f>IF(ISBLANK(Tools!U30),"",T$4)</f>
        <v>Sparql Query Result Visualization</v>
      </c>
      <c r="U30" t="str">
        <f>IF(ISBLANK(Tools!V30),"",U$4)</f>
        <v/>
      </c>
      <c r="V30" t="str">
        <f>IF(ISBLANK(Tools!W30),"",V$4)</f>
        <v/>
      </c>
      <c r="W30" t="str">
        <f>IF(ISBLANK(Tools!X30),"",W$4)</f>
        <v>Multi-Model Database</v>
      </c>
      <c r="X30" t="str">
        <f>IF(ISBLANK(Tools!Y30),"",X$4)</f>
        <v>Knowledge Graph Publication</v>
      </c>
      <c r="Y30" t="str">
        <f>IF(ISBLANK(Tools!Z30),"",Y$4)</f>
        <v/>
      </c>
      <c r="Z30" t="str">
        <f>IF(ISBLANK(Tools!AA30),"",Z$4)</f>
        <v/>
      </c>
      <c r="AA30" t="str">
        <f>IF(ISBLANK(Tools!AB30),"",AA$4)</f>
        <v/>
      </c>
      <c r="AB30" t="str">
        <f>IF(ISBLANK(Tools!AC30),"",AB$4)</f>
        <v/>
      </c>
      <c r="AC30" t="str">
        <f>IF(ISBLANK(Tools!AD30),"",AC$4)</f>
        <v/>
      </c>
      <c r="AD30" t="str">
        <f>IF(ISBLANK(Tools!AE30),"",AD$4)</f>
        <v/>
      </c>
      <c r="AE30" t="str">
        <f>IF(ISBLANK(Tools!AF30),"",AE$4)</f>
        <v/>
      </c>
      <c r="AF30" t="str">
        <f>IF(ISBLANK(Tools!AG30),"",AF$4)</f>
        <v/>
      </c>
      <c r="AG30" t="str">
        <f>IF(ISBLANK(Tools!AH30),"",AG$4)</f>
        <v/>
      </c>
      <c r="AH30" t="str">
        <f>IF(ISBLANK(Tools!AI30),"",AH$4)</f>
        <v/>
      </c>
      <c r="AI30" t="str">
        <f>IF(ISBLANK(Tools!AJ30),"",AI$4)</f>
        <v/>
      </c>
      <c r="AJ30" t="str">
        <f>IF(ISBLANK(Tools!AK30),"",AJ$4)</f>
        <v/>
      </c>
      <c r="AK30" t="str">
        <f>IF(ISBLANK(Tools!AL30),"",AK$4)</f>
        <v>reasoning in a database</v>
      </c>
      <c r="AL30" t="str">
        <f>IF(ISBLANK(Tools!AM30),"",AL$4)</f>
        <v/>
      </c>
      <c r="AM30" t="str">
        <f>IF(ISBLANK(Tools!AN30),"",AM$4)</f>
        <v/>
      </c>
      <c r="AN30" t="str">
        <f>IF(ISBLANK(Tools!AO30),"",AN$4)</f>
        <v/>
      </c>
      <c r="AO30" t="str">
        <f>IF(ISBLANK(Tools!AP30),"",AO$4)</f>
        <v/>
      </c>
      <c r="AP30" t="str">
        <f>IF(ISBLANK(Tools!AQ30),"",AP$4)</f>
        <v/>
      </c>
      <c r="AQ30" t="str">
        <f>IF(ISBLANK(Tools!AR30),"",Tools!AR30)</f>
        <v>GUI</v>
      </c>
      <c r="AR30" t="str">
        <f>IF(ISBLANK(Tools!AS30),"",AR$4)</f>
        <v>Awesome RDF</v>
      </c>
      <c r="AS30" t="str">
        <f>IF(ISBLANK(Tools!AT30),"",AS$4)</f>
        <v/>
      </c>
      <c r="AT30" t="str">
        <f>IF(ISBLANK(Tools!AU30),"",AT$4)</f>
        <v/>
      </c>
      <c r="AU30" s="44">
        <f>IF(ISBLANK(Tools!AV30),"",Tools!AV30)</f>
        <v>45280</v>
      </c>
      <c r="AV30" t="str">
        <f>IF(ISBLANK(Tools!AW30),"",Tools!AW30)</f>
        <v>https://cambridgesemantics.com/anzograph/</v>
      </c>
      <c r="AW30" t="str">
        <f>IF(ISBLANK(Tools!AX30),"",Tools!AX30)</f>
        <v/>
      </c>
      <c r="AX30" t="str">
        <f>IF(ISBLANK(Tools!AY30),"",Tools!AY30)</f>
        <v/>
      </c>
      <c r="AY30" t="str">
        <f>IF(ISBLANK(Tools!AZ30),"",Tools!AZ30)</f>
        <v/>
      </c>
      <c r="AZ30" t="str">
        <f>IF(ISBLANK(Tools!BA30),"",Tools!BA30)</f>
        <v/>
      </c>
      <c r="BA30" s="1" t="str">
        <f>IF(ISERR(FIND(".",IF(ISBLANK(Tools!BD30),"",Tools!BD30))),IF(ISBLANK(Tools!BD30),"",Tools!BD30),LEFT(IF(ISBLANK(Tools!BD30),"",Tools!BD30),FIND(".",IF(ISBLANK(Tools!BD30),"",Tools!BD30))))</f>
        <v>No Git-Repo</v>
      </c>
      <c r="BB30" t="str">
        <f>IF(ISBLANK(Tools!BF30),"",Tools!BF30)</f>
        <v>No Git-Repo</v>
      </c>
      <c r="BC30" t="str">
        <f>IF(ISBLANK(Tools!BG30),"",Tools!BG30)</f>
        <v>No Git-Repo</v>
      </c>
      <c r="BD30" t="str">
        <f>IF(ISBLANK(Tools!BH30),"",Tools!BH30)</f>
        <v>No Git-Repo</v>
      </c>
    </row>
    <row r="31" spans="1:56" ht="30">
      <c r="A31" t="str">
        <f>Tools!B31</f>
        <v>CumulusRDF</v>
      </c>
      <c r="B31" t="str">
        <f t="shared" si="0"/>
        <v>Knowlege Graph Query Engine;Triplestore</v>
      </c>
      <c r="C31" t="str">
        <f>IF(ISBLANK(Tools!D31),"",C$4)</f>
        <v/>
      </c>
      <c r="D31" t="str">
        <f>IF(ISBLANK(Tools!E31),"",D$4)</f>
        <v/>
      </c>
      <c r="E31" t="str">
        <f>IF(ISBLANK(Tools!F31),"",E$4)</f>
        <v/>
      </c>
      <c r="F31" t="str">
        <f>IF(ISBLANK(Tools!G31),"",F$4)</f>
        <v/>
      </c>
      <c r="G31" t="str">
        <f>IF(ISBLANK(Tools!H31),"",G$4)</f>
        <v/>
      </c>
      <c r="H31" t="str">
        <f>IF(ISBLANK(Tools!I31),"",H$4)</f>
        <v/>
      </c>
      <c r="I31" t="str">
        <f>IF(ISBLANK(Tools!J31),"",I$4)</f>
        <v/>
      </c>
      <c r="J31" t="str">
        <f>IF(ISBLANK(Tools!K31),"",J$4)</f>
        <v/>
      </c>
      <c r="K31" t="str">
        <f>IF(ISBLANK(Tools!L31),"",K$4)</f>
        <v/>
      </c>
      <c r="L31" t="str">
        <f>IF(ISBLANK(Tools!M31),"",L$4)</f>
        <v/>
      </c>
      <c r="M31" t="str">
        <f>IF(ISBLANK(Tools!N31),"",M$4)</f>
        <v/>
      </c>
      <c r="N31" t="str">
        <f>IF(ISBLANK(Tools!O31),"",N$4)</f>
        <v/>
      </c>
      <c r="O31" t="str">
        <f>IF(ISBLANK(Tools!P31),"",O$4)</f>
        <v/>
      </c>
      <c r="P31" t="str">
        <f>IF(ISBLANK(Tools!Q31),"",P$4)</f>
        <v/>
      </c>
      <c r="Q31" t="str">
        <f>IF(ISBLANK(Tools!R31),"",Q$4)</f>
        <v>Knowlege Graph Query Engine</v>
      </c>
      <c r="R31" t="str">
        <f>IF(ISBLANK(Tools!S31),"",R$4)</f>
        <v/>
      </c>
      <c r="S31" t="str">
        <f>IF(ISBLANK(Tools!T31),"",S$4)</f>
        <v/>
      </c>
      <c r="T31" t="str">
        <f>IF(ISBLANK(Tools!U31),"",T$4)</f>
        <v/>
      </c>
      <c r="U31" t="str">
        <f>IF(ISBLANK(Tools!V31),"",U$4)</f>
        <v/>
      </c>
      <c r="V31" t="str">
        <f>IF(ISBLANK(Tools!W31),"",V$4)</f>
        <v>Triplestore</v>
      </c>
      <c r="W31" t="str">
        <f>IF(ISBLANK(Tools!X31),"",W$4)</f>
        <v/>
      </c>
      <c r="X31" t="str">
        <f>IF(ISBLANK(Tools!Y31),"",X$4)</f>
        <v/>
      </c>
      <c r="Y31" t="str">
        <f>IF(ISBLANK(Tools!Z31),"",Y$4)</f>
        <v/>
      </c>
      <c r="Z31" t="str">
        <f>IF(ISBLANK(Tools!AA31),"",Z$4)</f>
        <v/>
      </c>
      <c r="AA31" t="str">
        <f>IF(ISBLANK(Tools!AB31),"",AA$4)</f>
        <v/>
      </c>
      <c r="AB31" t="str">
        <f>IF(ISBLANK(Tools!AC31),"",AB$4)</f>
        <v/>
      </c>
      <c r="AC31" t="str">
        <f>IF(ISBLANK(Tools!AD31),"",AC$4)</f>
        <v/>
      </c>
      <c r="AD31" t="str">
        <f>IF(ISBLANK(Tools!AE31),"",AD$4)</f>
        <v/>
      </c>
      <c r="AE31" t="str">
        <f>IF(ISBLANK(Tools!AF31),"",AE$4)</f>
        <v/>
      </c>
      <c r="AF31" t="str">
        <f>IF(ISBLANK(Tools!AG31),"",AF$4)</f>
        <v/>
      </c>
      <c r="AG31" t="str">
        <f>IF(ISBLANK(Tools!AH31),"",AG$4)</f>
        <v/>
      </c>
      <c r="AH31" t="str">
        <f>IF(ISBLANK(Tools!AI31),"",AH$4)</f>
        <v/>
      </c>
      <c r="AI31" t="str">
        <f>IF(ISBLANK(Tools!AJ31),"",AI$4)</f>
        <v/>
      </c>
      <c r="AJ31" t="str">
        <f>IF(ISBLANK(Tools!AK31),"",AJ$4)</f>
        <v/>
      </c>
      <c r="AK31" t="str">
        <f>IF(ISBLANK(Tools!AL31),"",AK$4)</f>
        <v/>
      </c>
      <c r="AL31" t="str">
        <f>IF(ISBLANK(Tools!AM31),"",AL$4)</f>
        <v/>
      </c>
      <c r="AM31" t="str">
        <f>IF(ISBLANK(Tools!AN31),"",AM$4)</f>
        <v/>
      </c>
      <c r="AN31" t="str">
        <f>IF(ISBLANK(Tools!AO31),"",AN$4)</f>
        <v/>
      </c>
      <c r="AO31" t="str">
        <f>IF(ISBLANK(Tools!AP31),"",AO$4)</f>
        <v/>
      </c>
      <c r="AP31" t="str">
        <f>IF(ISBLANK(Tools!AQ31),"",AP$4)</f>
        <v/>
      </c>
      <c r="AQ31" t="str">
        <f>IF(ISBLANK(Tools!AR31),"",Tools!AR31)</f>
        <v>GUI</v>
      </c>
      <c r="AR31" t="str">
        <f>IF(ISBLANK(Tools!AS31),"",AR$4)</f>
        <v>Awesome RDF</v>
      </c>
      <c r="AS31" t="str">
        <f>IF(ISBLANK(Tools!AT31),"",AS$4)</f>
        <v/>
      </c>
      <c r="AT31" t="str">
        <f>IF(ISBLANK(Tools!AU31),"",AT$4)</f>
        <v/>
      </c>
      <c r="AU31" s="44">
        <f>IF(ISBLANK(Tools!AV31),"",Tools!AV31)</f>
        <v>45280</v>
      </c>
      <c r="AV31" t="str">
        <f>IF(ISBLANK(Tools!AW31),"",Tools!AW31)</f>
        <v/>
      </c>
      <c r="AW31" t="str">
        <f>IF(ISBLANK(Tools!AX31),"",Tools!AX31)</f>
        <v/>
      </c>
      <c r="AX31" t="str">
        <f>IF(ISBLANK(Tools!AY31),"",Tools!AY31)</f>
        <v>https://github.com/cumulusrdf/cumulusrdf</v>
      </c>
      <c r="AY31" t="str">
        <f>IF(ISBLANK(Tools!AZ31),"",Tools!AZ31)</f>
        <v/>
      </c>
      <c r="AZ31" t="str">
        <f>IF(ISBLANK(Tools!BA31),"",Tools!BA31)</f>
        <v/>
      </c>
      <c r="BA31" s="1" t="str">
        <f>IF(ISERR(FIND(".",IF(ISBLANK(Tools!BD31),"",Tools!BD31))),IF(ISBLANK(Tools!BD31),"",Tools!BD31),LEFT(IF(ISBLANK(Tools!BD31),"",Tools!BD31),FIND(".",IF(ISBLANK(Tools!BD31),"",Tools!BD31))))</f>
        <v>RDF store on a cloud-based architecture (previously on https://code.</v>
      </c>
      <c r="BB31" t="str">
        <f>IF(ISBLANK(Tools!BF31),"",Tools!BF31)</f>
        <v>apache-2.0</v>
      </c>
      <c r="BC31" t="str">
        <f>IF(ISBLANK(Tools!BG31),"",Tools!BG31)</f>
        <v>2023-09-01</v>
      </c>
      <c r="BD31" t="str">
        <f>IF(ISBLANK(Tools!BH31),"",Tools!BH31)</f>
        <v>No Keywords in Git</v>
      </c>
    </row>
    <row r="32" spans="1:56" ht="45">
      <c r="A32" t="str">
        <f>Tools!B32</f>
        <v>Sempala</v>
      </c>
      <c r="B32" t="str">
        <f t="shared" si="0"/>
        <v>Knowlege Graph Query Engine</v>
      </c>
      <c r="C32" t="str">
        <f>IF(ISBLANK(Tools!D32),"",C$4)</f>
        <v/>
      </c>
      <c r="D32" t="str">
        <f>IF(ISBLANK(Tools!E32),"",D$4)</f>
        <v/>
      </c>
      <c r="E32" t="str">
        <f>IF(ISBLANK(Tools!F32),"",E$4)</f>
        <v/>
      </c>
      <c r="F32" t="str">
        <f>IF(ISBLANK(Tools!G32),"",F$4)</f>
        <v/>
      </c>
      <c r="G32" t="str">
        <f>IF(ISBLANK(Tools!H32),"",G$4)</f>
        <v/>
      </c>
      <c r="H32" t="str">
        <f>IF(ISBLANK(Tools!I32),"",H$4)</f>
        <v/>
      </c>
      <c r="I32" t="str">
        <f>IF(ISBLANK(Tools!J32),"",I$4)</f>
        <v/>
      </c>
      <c r="J32" t="str">
        <f>IF(ISBLANK(Tools!K32),"",J$4)</f>
        <v/>
      </c>
      <c r="K32" t="str">
        <f>IF(ISBLANK(Tools!L32),"",K$4)</f>
        <v/>
      </c>
      <c r="L32" t="str">
        <f>IF(ISBLANK(Tools!M32),"",L$4)</f>
        <v/>
      </c>
      <c r="M32" t="str">
        <f>IF(ISBLANK(Tools!N32),"",M$4)</f>
        <v/>
      </c>
      <c r="N32" t="str">
        <f>IF(ISBLANK(Tools!O32),"",N$4)</f>
        <v/>
      </c>
      <c r="O32" t="str">
        <f>IF(ISBLANK(Tools!P32),"",O$4)</f>
        <v/>
      </c>
      <c r="P32" t="str">
        <f>IF(ISBLANK(Tools!Q32),"",P$4)</f>
        <v/>
      </c>
      <c r="Q32" t="str">
        <f>IF(ISBLANK(Tools!R32),"",Q$4)</f>
        <v>Knowlege Graph Query Engine</v>
      </c>
      <c r="R32" t="str">
        <f>IF(ISBLANK(Tools!S32),"",R$4)</f>
        <v/>
      </c>
      <c r="S32" t="str">
        <f>IF(ISBLANK(Tools!T32),"",S$4)</f>
        <v/>
      </c>
      <c r="T32" t="str">
        <f>IF(ISBLANK(Tools!U32),"",T$4)</f>
        <v/>
      </c>
      <c r="U32" t="str">
        <f>IF(ISBLANK(Tools!V32),"",U$4)</f>
        <v/>
      </c>
      <c r="V32" t="str">
        <f>IF(ISBLANK(Tools!W32),"",V$4)</f>
        <v/>
      </c>
      <c r="W32" t="str">
        <f>IF(ISBLANK(Tools!X32),"",W$4)</f>
        <v/>
      </c>
      <c r="X32" t="str">
        <f>IF(ISBLANK(Tools!Y32),"",X$4)</f>
        <v/>
      </c>
      <c r="Y32" t="str">
        <f>IF(ISBLANK(Tools!Z32),"",Y$4)</f>
        <v/>
      </c>
      <c r="Z32" t="str">
        <f>IF(ISBLANK(Tools!AA32),"",Z$4)</f>
        <v/>
      </c>
      <c r="AA32" t="str">
        <f>IF(ISBLANK(Tools!AB32),"",AA$4)</f>
        <v/>
      </c>
      <c r="AB32" t="str">
        <f>IF(ISBLANK(Tools!AC32),"",AB$4)</f>
        <v/>
      </c>
      <c r="AC32" t="str">
        <f>IF(ISBLANK(Tools!AD32),"",AC$4)</f>
        <v/>
      </c>
      <c r="AD32" t="str">
        <f>IF(ISBLANK(Tools!AE32),"",AD$4)</f>
        <v/>
      </c>
      <c r="AE32" t="str">
        <f>IF(ISBLANK(Tools!AF32),"",AE$4)</f>
        <v/>
      </c>
      <c r="AF32" t="str">
        <f>IF(ISBLANK(Tools!AG32),"",AF$4)</f>
        <v/>
      </c>
      <c r="AG32" t="str">
        <f>IF(ISBLANK(Tools!AH32),"",AG$4)</f>
        <v/>
      </c>
      <c r="AH32" t="str">
        <f>IF(ISBLANK(Tools!AI32),"",AH$4)</f>
        <v/>
      </c>
      <c r="AI32" t="str">
        <f>IF(ISBLANK(Tools!AJ32),"",AI$4)</f>
        <v/>
      </c>
      <c r="AJ32" t="str">
        <f>IF(ISBLANK(Tools!AK32),"",AJ$4)</f>
        <v/>
      </c>
      <c r="AK32" t="str">
        <f>IF(ISBLANK(Tools!AL32),"",AK$4)</f>
        <v/>
      </c>
      <c r="AL32" t="str">
        <f>IF(ISBLANK(Tools!AM32),"",AL$4)</f>
        <v/>
      </c>
      <c r="AM32" t="str">
        <f>IF(ISBLANK(Tools!AN32),"",AM$4)</f>
        <v/>
      </c>
      <c r="AN32" t="str">
        <f>IF(ISBLANK(Tools!AO32),"",AN$4)</f>
        <v/>
      </c>
      <c r="AO32" t="str">
        <f>IF(ISBLANK(Tools!AP32),"",AO$4)</f>
        <v/>
      </c>
      <c r="AP32" t="str">
        <f>IF(ISBLANK(Tools!AQ32),"",AP$4)</f>
        <v/>
      </c>
      <c r="AQ32" t="str">
        <f>IF(ISBLANK(Tools!AR32),"",Tools!AR32)</f>
        <v>API</v>
      </c>
      <c r="AR32" t="str">
        <f>IF(ISBLANK(Tools!AS32),"",AR$4)</f>
        <v>Awesome RDF</v>
      </c>
      <c r="AS32" t="str">
        <f>IF(ISBLANK(Tools!AT32),"",AS$4)</f>
        <v/>
      </c>
      <c r="AT32" t="str">
        <f>IF(ISBLANK(Tools!AU32),"",AT$4)</f>
        <v/>
      </c>
      <c r="AU32" s="44">
        <f>IF(ISBLANK(Tools!AV32),"",Tools!AV32)</f>
        <v>45280</v>
      </c>
      <c r="AV32" t="str">
        <f>IF(ISBLANK(Tools!AW32),"",Tools!AW32)</f>
        <v>http://dbis.informatik.uni-freiburg.de/forschung/projekte/DiPoS/Sempala.html</v>
      </c>
      <c r="AW32" t="str">
        <f>IF(ISBLANK(Tools!AX32),"",Tools!AX32)</f>
        <v/>
      </c>
      <c r="AX32" t="str">
        <f>IF(ISBLANK(Tools!AY32),"",Tools!AY32)</f>
        <v>https://github.com/aschaetzle/Sempala</v>
      </c>
      <c r="AY32" t="str">
        <f>IF(ISBLANK(Tools!AZ32),"",Tools!AZ32)</f>
        <v>Hadoop</v>
      </c>
      <c r="AZ32" t="str">
        <f>IF(ISBLANK(Tools!BA32),"",Tools!BA32)</f>
        <v/>
      </c>
      <c r="BA32" s="1" t="str">
        <f>IF(ISERR(FIND(".",IF(ISBLANK(Tools!BD32),"",Tools!BD32))),IF(ISBLANK(Tools!BD32),"",Tools!BD32),LEFT(IF(ISBLANK(Tools!BD32),"",Tools!BD32),FIND(".",IF(ISBLANK(Tools!BD32),"",Tools!BD32))))</f>
        <v>Sempala is a SPARQL-over-SQL approach to provide interactive-time SPARQL query processing on Hadoop.</v>
      </c>
      <c r="BB32" t="str">
        <f>IF(ISBLANK(Tools!BF32),"",Tools!BF32)</f>
        <v>apache-2.0</v>
      </c>
      <c r="BC32" t="str">
        <f>IF(ISBLANK(Tools!BG32),"",Tools!BG32)</f>
        <v>2021-10-05</v>
      </c>
      <c r="BD32" t="str">
        <f>IF(ISBLANK(Tools!BH32),"",Tools!BH32)</f>
        <v>No Keywords in Git</v>
      </c>
    </row>
    <row r="33" spans="1:56" ht="30">
      <c r="A33" t="str">
        <f>Tools!B33</f>
        <v>Tripleplace</v>
      </c>
      <c r="B33" t="str">
        <f t="shared" si="0"/>
        <v>Knowlege Graph Query Engine;Triplestore</v>
      </c>
      <c r="C33" t="str">
        <f>IF(ISBLANK(Tools!D33),"",C$4)</f>
        <v/>
      </c>
      <c r="D33" t="str">
        <f>IF(ISBLANK(Tools!E33),"",D$4)</f>
        <v/>
      </c>
      <c r="E33" t="str">
        <f>IF(ISBLANK(Tools!F33),"",E$4)</f>
        <v/>
      </c>
      <c r="F33" t="str">
        <f>IF(ISBLANK(Tools!G33),"",F$4)</f>
        <v/>
      </c>
      <c r="G33" t="str">
        <f>IF(ISBLANK(Tools!H33),"",G$4)</f>
        <v/>
      </c>
      <c r="H33" t="str">
        <f>IF(ISBLANK(Tools!I33),"",H$4)</f>
        <v/>
      </c>
      <c r="I33" t="str">
        <f>IF(ISBLANK(Tools!J33),"",I$4)</f>
        <v/>
      </c>
      <c r="J33" t="str">
        <f>IF(ISBLANK(Tools!K33),"",J$4)</f>
        <v/>
      </c>
      <c r="K33" t="str">
        <f>IF(ISBLANK(Tools!L33),"",K$4)</f>
        <v/>
      </c>
      <c r="L33" t="str">
        <f>IF(ISBLANK(Tools!M33),"",L$4)</f>
        <v/>
      </c>
      <c r="M33" t="str">
        <f>IF(ISBLANK(Tools!N33),"",M$4)</f>
        <v/>
      </c>
      <c r="N33" t="str">
        <f>IF(ISBLANK(Tools!O33),"",N$4)</f>
        <v/>
      </c>
      <c r="O33" t="str">
        <f>IF(ISBLANK(Tools!P33),"",O$4)</f>
        <v/>
      </c>
      <c r="P33" t="str">
        <f>IF(ISBLANK(Tools!Q33),"",P$4)</f>
        <v/>
      </c>
      <c r="Q33" t="str">
        <f>IF(ISBLANK(Tools!R33),"",Q$4)</f>
        <v>Knowlege Graph Query Engine</v>
      </c>
      <c r="R33" t="str">
        <f>IF(ISBLANK(Tools!S33),"",R$4)</f>
        <v/>
      </c>
      <c r="S33" t="str">
        <f>IF(ISBLANK(Tools!T33),"",S$4)</f>
        <v/>
      </c>
      <c r="T33" t="str">
        <f>IF(ISBLANK(Tools!U33),"",T$4)</f>
        <v/>
      </c>
      <c r="U33" t="str">
        <f>IF(ISBLANK(Tools!V33),"",U$4)</f>
        <v/>
      </c>
      <c r="V33" t="str">
        <f>IF(ISBLANK(Tools!W33),"",V$4)</f>
        <v>Triplestore</v>
      </c>
      <c r="W33" t="str">
        <f>IF(ISBLANK(Tools!X33),"",W$4)</f>
        <v/>
      </c>
      <c r="X33" t="str">
        <f>IF(ISBLANK(Tools!Y33),"",X$4)</f>
        <v/>
      </c>
      <c r="Y33" t="str">
        <f>IF(ISBLANK(Tools!Z33),"",Y$4)</f>
        <v/>
      </c>
      <c r="Z33" t="str">
        <f>IF(ISBLANK(Tools!AA33),"",Z$4)</f>
        <v/>
      </c>
      <c r="AA33" t="str">
        <f>IF(ISBLANK(Tools!AB33),"",AA$4)</f>
        <v/>
      </c>
      <c r="AB33" t="str">
        <f>IF(ISBLANK(Tools!AC33),"",AB$4)</f>
        <v/>
      </c>
      <c r="AC33" t="str">
        <f>IF(ISBLANK(Tools!AD33),"",AC$4)</f>
        <v/>
      </c>
      <c r="AD33" t="str">
        <f>IF(ISBLANK(Tools!AE33),"",AD$4)</f>
        <v/>
      </c>
      <c r="AE33" t="str">
        <f>IF(ISBLANK(Tools!AF33),"",AE$4)</f>
        <v/>
      </c>
      <c r="AF33" t="str">
        <f>IF(ISBLANK(Tools!AG33),"",AF$4)</f>
        <v/>
      </c>
      <c r="AG33" t="str">
        <f>IF(ISBLANK(Tools!AH33),"",AG$4)</f>
        <v/>
      </c>
      <c r="AH33" t="str">
        <f>IF(ISBLANK(Tools!AI33),"",AH$4)</f>
        <v/>
      </c>
      <c r="AI33" t="str">
        <f>IF(ISBLANK(Tools!AJ33),"",AI$4)</f>
        <v/>
      </c>
      <c r="AJ33" t="str">
        <f>IF(ISBLANK(Tools!AK33),"",AJ$4)</f>
        <v/>
      </c>
      <c r="AK33" t="str">
        <f>IF(ISBLANK(Tools!AL33),"",AK$4)</f>
        <v/>
      </c>
      <c r="AL33" t="str">
        <f>IF(ISBLANK(Tools!AM33),"",AL$4)</f>
        <v/>
      </c>
      <c r="AM33" t="str">
        <f>IF(ISBLANK(Tools!AN33),"",AM$4)</f>
        <v/>
      </c>
      <c r="AN33" t="str">
        <f>IF(ISBLANK(Tools!AO33),"",AN$4)</f>
        <v/>
      </c>
      <c r="AO33" t="str">
        <f>IF(ISBLANK(Tools!AP33),"",AO$4)</f>
        <v/>
      </c>
      <c r="AP33" t="str">
        <f>IF(ISBLANK(Tools!AQ33),"",AP$4)</f>
        <v/>
      </c>
      <c r="AQ33" t="str">
        <f>IF(ISBLANK(Tools!AR33),"",Tools!AR33)</f>
        <v>API</v>
      </c>
      <c r="AR33" t="str">
        <f>IF(ISBLANK(Tools!AS33),"",AR$4)</f>
        <v>Awesome RDF</v>
      </c>
      <c r="AS33" t="str">
        <f>IF(ISBLANK(Tools!AT33),"",AS$4)</f>
        <v/>
      </c>
      <c r="AT33" t="str">
        <f>IF(ISBLANK(Tools!AU33),"",AT$4)</f>
        <v/>
      </c>
      <c r="AU33" s="44">
        <f>IF(ISBLANK(Tools!AV33),"",Tools!AV33)</f>
        <v>45280</v>
      </c>
      <c r="AV33" t="str">
        <f>IF(ISBLANK(Tools!AW33),"",Tools!AW33)</f>
        <v/>
      </c>
      <c r="AW33" t="str">
        <f>IF(ISBLANK(Tools!AX33),"",Tools!AX33)</f>
        <v/>
      </c>
      <c r="AX33" t="str">
        <f>IF(ISBLANK(Tools!AY33),"",Tools!AY33)</f>
        <v>https://github.com/white-gecko/TriplePlace</v>
      </c>
      <c r="AY33" t="str">
        <f>IF(ISBLANK(Tools!AZ33),"",Tools!AZ33)</f>
        <v>Android</v>
      </c>
      <c r="AZ33" t="str">
        <f>IF(ISBLANK(Tools!BA33),"",Tools!BA33)</f>
        <v/>
      </c>
      <c r="BA33" s="1" t="str">
        <f>IF(ISERR(FIND(".",IF(ISBLANK(Tools!BD33),"",Tools!BD33))),IF(ISBLANK(Tools!BD33),"",Tools!BD33),LEFT(IF(ISBLANK(Tools!BD33),"",Tools!BD33),FIND(".",IF(ISBLANK(Tools!BD33),"",Tools!BD33))))</f>
        <v>A flexible Triple Store for Android with six indices</v>
      </c>
      <c r="BB33" t="str">
        <f>IF(ISBLANK(Tools!BF33),"",Tools!BF33)</f>
        <v>gpl-3.0</v>
      </c>
      <c r="BC33" t="str">
        <f>IF(ISBLANK(Tools!BG33),"",Tools!BG33)</f>
        <v>2019-06-01</v>
      </c>
      <c r="BD33" t="str">
        <f>IF(ISBLANK(Tools!BH33),"",Tools!BH33)</f>
        <v>No Keywords in Git</v>
      </c>
    </row>
    <row r="34" spans="1:56">
      <c r="A34" t="str">
        <f>Tools!B34</f>
        <v>Node Quadstore</v>
      </c>
      <c r="B34" t="str">
        <f t="shared" si="0"/>
        <v>Knowlege Graph Query Engine;Triplestore</v>
      </c>
      <c r="C34" t="str">
        <f>IF(ISBLANK(Tools!D34),"",C$4)</f>
        <v/>
      </c>
      <c r="D34" t="str">
        <f>IF(ISBLANK(Tools!E34),"",D$4)</f>
        <v/>
      </c>
      <c r="E34" t="str">
        <f>IF(ISBLANK(Tools!F34),"",E$4)</f>
        <v/>
      </c>
      <c r="F34" t="str">
        <f>IF(ISBLANK(Tools!G34),"",F$4)</f>
        <v/>
      </c>
      <c r="G34" t="str">
        <f>IF(ISBLANK(Tools!H34),"",G$4)</f>
        <v/>
      </c>
      <c r="H34" t="str">
        <f>IF(ISBLANK(Tools!I34),"",H$4)</f>
        <v/>
      </c>
      <c r="I34" t="str">
        <f>IF(ISBLANK(Tools!J34),"",I$4)</f>
        <v/>
      </c>
      <c r="J34" t="str">
        <f>IF(ISBLANK(Tools!K34),"",J$4)</f>
        <v/>
      </c>
      <c r="K34" t="str">
        <f>IF(ISBLANK(Tools!L34),"",K$4)</f>
        <v/>
      </c>
      <c r="L34" t="str">
        <f>IF(ISBLANK(Tools!M34),"",L$4)</f>
        <v/>
      </c>
      <c r="M34" t="str">
        <f>IF(ISBLANK(Tools!N34),"",M$4)</f>
        <v/>
      </c>
      <c r="N34" t="str">
        <f>IF(ISBLANK(Tools!O34),"",N$4)</f>
        <v/>
      </c>
      <c r="O34" t="str">
        <f>IF(ISBLANK(Tools!P34),"",O$4)</f>
        <v/>
      </c>
      <c r="P34" t="str">
        <f>IF(ISBLANK(Tools!Q34),"",P$4)</f>
        <v/>
      </c>
      <c r="Q34" t="str">
        <f>IF(ISBLANK(Tools!R34),"",Q$4)</f>
        <v>Knowlege Graph Query Engine</v>
      </c>
      <c r="R34" t="str">
        <f>IF(ISBLANK(Tools!S34),"",R$4)</f>
        <v/>
      </c>
      <c r="S34" t="str">
        <f>IF(ISBLANK(Tools!T34),"",S$4)</f>
        <v/>
      </c>
      <c r="T34" t="str">
        <f>IF(ISBLANK(Tools!U34),"",T$4)</f>
        <v/>
      </c>
      <c r="U34" t="str">
        <f>IF(ISBLANK(Tools!V34),"",U$4)</f>
        <v/>
      </c>
      <c r="V34" t="str">
        <f>IF(ISBLANK(Tools!W34),"",V$4)</f>
        <v>Triplestore</v>
      </c>
      <c r="W34" t="str">
        <f>IF(ISBLANK(Tools!X34),"",W$4)</f>
        <v/>
      </c>
      <c r="X34" t="str">
        <f>IF(ISBLANK(Tools!Y34),"",X$4)</f>
        <v/>
      </c>
      <c r="Y34" t="str">
        <f>IF(ISBLANK(Tools!Z34),"",Y$4)</f>
        <v/>
      </c>
      <c r="Z34" t="str">
        <f>IF(ISBLANK(Tools!AA34),"",Z$4)</f>
        <v/>
      </c>
      <c r="AA34" t="str">
        <f>IF(ISBLANK(Tools!AB34),"",AA$4)</f>
        <v/>
      </c>
      <c r="AB34" t="str">
        <f>IF(ISBLANK(Tools!AC34),"",AB$4)</f>
        <v/>
      </c>
      <c r="AC34" t="str">
        <f>IF(ISBLANK(Tools!AD34),"",AC$4)</f>
        <v/>
      </c>
      <c r="AD34" t="str">
        <f>IF(ISBLANK(Tools!AE34),"",AD$4)</f>
        <v/>
      </c>
      <c r="AE34" t="str">
        <f>IF(ISBLANK(Tools!AF34),"",AE$4)</f>
        <v/>
      </c>
      <c r="AF34" t="str">
        <f>IF(ISBLANK(Tools!AG34),"",AF$4)</f>
        <v/>
      </c>
      <c r="AG34" t="str">
        <f>IF(ISBLANK(Tools!AH34),"",AG$4)</f>
        <v/>
      </c>
      <c r="AH34" t="str">
        <f>IF(ISBLANK(Tools!AI34),"",AH$4)</f>
        <v/>
      </c>
      <c r="AI34" t="str">
        <f>IF(ISBLANK(Tools!AJ34),"",AI$4)</f>
        <v/>
      </c>
      <c r="AJ34" t="str">
        <f>IF(ISBLANK(Tools!AK34),"",AJ$4)</f>
        <v/>
      </c>
      <c r="AK34" t="str">
        <f>IF(ISBLANK(Tools!AL34),"",AK$4)</f>
        <v/>
      </c>
      <c r="AL34" t="str">
        <f>IF(ISBLANK(Tools!AM34),"",AL$4)</f>
        <v/>
      </c>
      <c r="AM34" t="str">
        <f>IF(ISBLANK(Tools!AN34),"",AM$4)</f>
        <v/>
      </c>
      <c r="AN34" t="str">
        <f>IF(ISBLANK(Tools!AO34),"",AN$4)</f>
        <v/>
      </c>
      <c r="AO34" t="str">
        <f>IF(ISBLANK(Tools!AP34),"",AO$4)</f>
        <v/>
      </c>
      <c r="AP34" t="str">
        <f>IF(ISBLANK(Tools!AQ34),"",AP$4)</f>
        <v/>
      </c>
      <c r="AQ34" t="str">
        <f>IF(ISBLANK(Tools!AR34),"",Tools!AR34)</f>
        <v>API</v>
      </c>
      <c r="AR34" t="str">
        <f>IF(ISBLANK(Tools!AS34),"",AR$4)</f>
        <v>Awesome RDF</v>
      </c>
      <c r="AS34" t="str">
        <f>IF(ISBLANK(Tools!AT34),"",AS$4)</f>
        <v/>
      </c>
      <c r="AT34" t="str">
        <f>IF(ISBLANK(Tools!AU34),"",AT$4)</f>
        <v/>
      </c>
      <c r="AU34" s="44">
        <f>IF(ISBLANK(Tools!AV34),"",Tools!AV34)</f>
        <v>45280</v>
      </c>
      <c r="AV34" t="str">
        <f>IF(ISBLANK(Tools!AW34),"",Tools!AW34)</f>
        <v>https://beautifulinteractions.github.io/node-quadstore</v>
      </c>
      <c r="AW34" t="str">
        <f>IF(ISBLANK(Tools!AX34),"",Tools!AX34)</f>
        <v/>
      </c>
      <c r="AX34" t="str">
        <f>IF(ISBLANK(Tools!AY34),"",Tools!AY34)</f>
        <v>https://github.com/m-ld/node-quadstore</v>
      </c>
      <c r="AY34" t="str">
        <f>IF(ISBLANK(Tools!AZ34),"",Tools!AZ34)</f>
        <v>Javascript</v>
      </c>
      <c r="AZ34" t="str">
        <f>IF(ISBLANK(Tools!BA34),"",Tools!BA34)</f>
        <v/>
      </c>
      <c r="BA34" s="1" t="str">
        <f>IF(ISERR(FIND(".",IF(ISBLANK(Tools!BD34),"",Tools!BD34))),IF(ISBLANK(Tools!BD34),"",Tools!BD34),LEFT(IF(ISBLANK(Tools!BD34),"",Tools!BD34),FIND(".",IF(ISBLANK(Tools!BD34),"",Tools!BD34))))</f>
        <v>A LevelDB-backed graph database for Node.</v>
      </c>
      <c r="BB34" t="str">
        <f>IF(ISBLANK(Tools!BF34),"",Tools!BF34)</f>
        <v>mit</v>
      </c>
      <c r="BC34" t="str">
        <f>IF(ISBLANK(Tools!BG34),"",Tools!BG34)</f>
        <v>2022-10-27</v>
      </c>
      <c r="BD34" t="str">
        <f>IF(ISBLANK(Tools!BH34),"",Tools!BH34)</f>
        <v>No Keywords in Git</v>
      </c>
    </row>
    <row r="35" spans="1:56">
      <c r="A35" t="str">
        <f>Tools!B35</f>
        <v>LUPOSDATE</v>
      </c>
      <c r="B35" t="str">
        <f t="shared" si="0"/>
        <v xml:space="preserve">Knowlege Graph Query Engine;Sparql Query Builder;Triplestore;knowledge graph version management ;Knowledge Graph Reasoning </v>
      </c>
      <c r="C35" t="str">
        <f>IF(ISBLANK(Tools!D35),"",C$4)</f>
        <v/>
      </c>
      <c r="D35" t="str">
        <f>IF(ISBLANK(Tools!E35),"",D$4)</f>
        <v/>
      </c>
      <c r="E35" t="str">
        <f>IF(ISBLANK(Tools!F35),"",E$4)</f>
        <v/>
      </c>
      <c r="F35" t="str">
        <f>IF(ISBLANK(Tools!G35),"",F$4)</f>
        <v/>
      </c>
      <c r="G35" t="str">
        <f>IF(ISBLANK(Tools!H35),"",G$4)</f>
        <v/>
      </c>
      <c r="H35" t="str">
        <f>IF(ISBLANK(Tools!I35),"",H$4)</f>
        <v/>
      </c>
      <c r="I35" t="str">
        <f>IF(ISBLANK(Tools!J35),"",I$4)</f>
        <v/>
      </c>
      <c r="J35" t="str">
        <f>IF(ISBLANK(Tools!K35),"",J$4)</f>
        <v/>
      </c>
      <c r="K35" t="str">
        <f>IF(ISBLANK(Tools!L35),"",K$4)</f>
        <v/>
      </c>
      <c r="L35" t="str">
        <f>IF(ISBLANK(Tools!M35),"",L$4)</f>
        <v/>
      </c>
      <c r="M35" t="str">
        <f>IF(ISBLANK(Tools!N35),"",M$4)</f>
        <v/>
      </c>
      <c r="N35" t="str">
        <f>IF(ISBLANK(Tools!O35),"",N$4)</f>
        <v/>
      </c>
      <c r="O35" t="str">
        <f>IF(ISBLANK(Tools!P35),"",O$4)</f>
        <v/>
      </c>
      <c r="P35" t="str">
        <f>IF(ISBLANK(Tools!Q35),"",P$4)</f>
        <v/>
      </c>
      <c r="Q35" t="str">
        <f>IF(ISBLANK(Tools!R35),"",Q$4)</f>
        <v>Knowlege Graph Query Engine</v>
      </c>
      <c r="R35" t="str">
        <f>IF(ISBLANK(Tools!S35),"",R$4)</f>
        <v/>
      </c>
      <c r="S35" t="str">
        <f>IF(ISBLANK(Tools!T35),"",S$4)</f>
        <v>Sparql Query Builder</v>
      </c>
      <c r="T35" t="str">
        <f>IF(ISBLANK(Tools!U35),"",T$4)</f>
        <v/>
      </c>
      <c r="U35" t="str">
        <f>IF(ISBLANK(Tools!V35),"",U$4)</f>
        <v/>
      </c>
      <c r="V35" t="str">
        <f>IF(ISBLANK(Tools!W35),"",V$4)</f>
        <v>Triplestore</v>
      </c>
      <c r="W35" t="str">
        <f>IF(ISBLANK(Tools!X35),"",W$4)</f>
        <v/>
      </c>
      <c r="X35" t="str">
        <f>IF(ISBLANK(Tools!Y35),"",X$4)</f>
        <v/>
      </c>
      <c r="Y35" t="str">
        <f>IF(ISBLANK(Tools!Z35),"",Y$4)</f>
        <v/>
      </c>
      <c r="Z35" t="str">
        <f>IF(ISBLANK(Tools!AA35),"",Z$4)</f>
        <v/>
      </c>
      <c r="AA35" t="str">
        <f>IF(ISBLANK(Tools!AB35),"",AA$4)</f>
        <v/>
      </c>
      <c r="AB35" t="str">
        <f>IF(ISBLANK(Tools!AC35),"",AB$4)</f>
        <v/>
      </c>
      <c r="AC35" t="str">
        <f>IF(ISBLANK(Tools!AD35),"",AC$4)</f>
        <v xml:space="preserve">knowledge graph version management </v>
      </c>
      <c r="AD35" t="str">
        <f>IF(ISBLANK(Tools!AE35),"",AD$4)</f>
        <v/>
      </c>
      <c r="AE35" t="str">
        <f>IF(ISBLANK(Tools!AF35),"",AE$4)</f>
        <v/>
      </c>
      <c r="AF35" t="str">
        <f>IF(ISBLANK(Tools!AG35),"",AF$4)</f>
        <v/>
      </c>
      <c r="AG35" t="str">
        <f>IF(ISBLANK(Tools!AH35),"",AG$4)</f>
        <v xml:space="preserve">Knowledge Graph Reasoning </v>
      </c>
      <c r="AH35" t="str">
        <f>IF(ISBLANK(Tools!AI35),"",AH$4)</f>
        <v/>
      </c>
      <c r="AI35" t="str">
        <f>IF(ISBLANK(Tools!AJ35),"",AI$4)</f>
        <v/>
      </c>
      <c r="AJ35" t="str">
        <f>IF(ISBLANK(Tools!AK35),"",AJ$4)</f>
        <v/>
      </c>
      <c r="AK35" t="str">
        <f>IF(ISBLANK(Tools!AL35),"",AK$4)</f>
        <v/>
      </c>
      <c r="AL35" t="str">
        <f>IF(ISBLANK(Tools!AM35),"",AL$4)</f>
        <v/>
      </c>
      <c r="AM35" t="str">
        <f>IF(ISBLANK(Tools!AN35),"",AM$4)</f>
        <v/>
      </c>
      <c r="AN35" t="str">
        <f>IF(ISBLANK(Tools!AO35),"",AN$4)</f>
        <v/>
      </c>
      <c r="AO35" t="str">
        <f>IF(ISBLANK(Tools!AP35),"",AO$4)</f>
        <v/>
      </c>
      <c r="AP35" t="str">
        <f>IF(ISBLANK(Tools!AQ35),"",AP$4)</f>
        <v/>
      </c>
      <c r="AQ35" t="str">
        <f>IF(ISBLANK(Tools!AR35),"",Tools!AR35)</f>
        <v>GUI</v>
      </c>
      <c r="AR35" t="str">
        <f>IF(ISBLANK(Tools!AS35),"",AR$4)</f>
        <v>Awesome RDF</v>
      </c>
      <c r="AS35" t="str">
        <f>IF(ISBLANK(Tools!AT35),"",AS$4)</f>
        <v/>
      </c>
      <c r="AT35" t="str">
        <f>IF(ISBLANK(Tools!AU35),"",AT$4)</f>
        <v/>
      </c>
      <c r="AU35" s="44">
        <f>IF(ISBLANK(Tools!AV35),"",Tools!AV35)</f>
        <v>45280</v>
      </c>
      <c r="AV35" t="str">
        <f>IF(ISBLANK(Tools!AW35),"",Tools!AW35)</f>
        <v>https://www.ifis.uni-luebeck.de/index.php?id=luposdate&amp;L=1</v>
      </c>
      <c r="AW35" t="str">
        <f>IF(ISBLANK(Tools!AX35),"",Tools!AX35)</f>
        <v/>
      </c>
      <c r="AX35" t="str">
        <f>IF(ISBLANK(Tools!AY35),"",Tools!AY35)</f>
        <v>https://github.com/luposdate/luposdate</v>
      </c>
      <c r="AY35" t="str">
        <f>IF(ISBLANK(Tools!AZ35),"",Tools!AZ35)</f>
        <v/>
      </c>
      <c r="AZ35" t="str">
        <f>IF(ISBLANK(Tools!BA35),"",Tools!BA35)</f>
        <v/>
      </c>
      <c r="BA35" s="1" t="str">
        <f>IF(ISERR(FIND(".",IF(ISBLANK(Tools!BD35),"",Tools!BD35))),IF(ISBLANK(Tools!BD35),"",Tools!BD35),LEFT(IF(ISBLANK(Tools!BD35),"",Tools!BD35),FIND(".",IF(ISBLANK(Tools!BD35),"",Tools!BD35))))</f>
        <v>Semantic Web database</v>
      </c>
      <c r="BB35" t="str">
        <f>IF(ISBLANK(Tools!BF35),"",Tools!BF35)</f>
        <v>No License</v>
      </c>
      <c r="BC35" t="str">
        <f>IF(ISBLANK(Tools!BG35),"",Tools!BG35)</f>
        <v>2021-09-01</v>
      </c>
      <c r="BD35" t="str">
        <f>IF(ISBLANK(Tools!BH35),"",Tools!BH35)</f>
        <v>No Keywords in Git</v>
      </c>
    </row>
    <row r="36" spans="1:56" ht="30">
      <c r="A36" t="str">
        <f>Tools!B36</f>
        <v>Wallix Triplestore</v>
      </c>
      <c r="B36" t="str">
        <f t="shared" si="0"/>
        <v>Knowlege Graph Query Engine;Triplestore</v>
      </c>
      <c r="C36" t="str">
        <f>IF(ISBLANK(Tools!D36),"",C$4)</f>
        <v/>
      </c>
      <c r="D36" t="str">
        <f>IF(ISBLANK(Tools!E36),"",D$4)</f>
        <v/>
      </c>
      <c r="E36" t="str">
        <f>IF(ISBLANK(Tools!F36),"",E$4)</f>
        <v/>
      </c>
      <c r="F36" t="str">
        <f>IF(ISBLANK(Tools!G36),"",F$4)</f>
        <v/>
      </c>
      <c r="G36" t="str">
        <f>IF(ISBLANK(Tools!H36),"",G$4)</f>
        <v/>
      </c>
      <c r="H36" t="str">
        <f>IF(ISBLANK(Tools!I36),"",H$4)</f>
        <v/>
      </c>
      <c r="I36" t="str">
        <f>IF(ISBLANK(Tools!J36),"",I$4)</f>
        <v/>
      </c>
      <c r="J36" t="str">
        <f>IF(ISBLANK(Tools!K36),"",J$4)</f>
        <v/>
      </c>
      <c r="K36" t="str">
        <f>IF(ISBLANK(Tools!L36),"",K$4)</f>
        <v/>
      </c>
      <c r="L36" t="str">
        <f>IF(ISBLANK(Tools!M36),"",L$4)</f>
        <v/>
      </c>
      <c r="M36" t="str">
        <f>IF(ISBLANK(Tools!N36),"",M$4)</f>
        <v/>
      </c>
      <c r="N36" t="str">
        <f>IF(ISBLANK(Tools!O36),"",N$4)</f>
        <v/>
      </c>
      <c r="O36" t="str">
        <f>IF(ISBLANK(Tools!P36),"",O$4)</f>
        <v/>
      </c>
      <c r="P36" t="str">
        <f>IF(ISBLANK(Tools!Q36),"",P$4)</f>
        <v/>
      </c>
      <c r="Q36" t="str">
        <f>IF(ISBLANK(Tools!R36),"",Q$4)</f>
        <v>Knowlege Graph Query Engine</v>
      </c>
      <c r="R36" t="str">
        <f>IF(ISBLANK(Tools!S36),"",R$4)</f>
        <v/>
      </c>
      <c r="S36" t="str">
        <f>IF(ISBLANK(Tools!T36),"",S$4)</f>
        <v/>
      </c>
      <c r="T36" t="str">
        <f>IF(ISBLANK(Tools!U36),"",T$4)</f>
        <v/>
      </c>
      <c r="U36" t="str">
        <f>IF(ISBLANK(Tools!V36),"",U$4)</f>
        <v/>
      </c>
      <c r="V36" t="str">
        <f>IF(ISBLANK(Tools!W36),"",V$4)</f>
        <v>Triplestore</v>
      </c>
      <c r="W36" t="str">
        <f>IF(ISBLANK(Tools!X36),"",W$4)</f>
        <v/>
      </c>
      <c r="X36" t="str">
        <f>IF(ISBLANK(Tools!Y36),"",X$4)</f>
        <v/>
      </c>
      <c r="Y36" t="str">
        <f>IF(ISBLANK(Tools!Z36),"",Y$4)</f>
        <v/>
      </c>
      <c r="Z36" t="str">
        <f>IF(ISBLANK(Tools!AA36),"",Z$4)</f>
        <v/>
      </c>
      <c r="AA36" t="str">
        <f>IF(ISBLANK(Tools!AB36),"",AA$4)</f>
        <v/>
      </c>
      <c r="AB36" t="str">
        <f>IF(ISBLANK(Tools!AC36),"",AB$4)</f>
        <v/>
      </c>
      <c r="AC36" t="str">
        <f>IF(ISBLANK(Tools!AD36),"",AC$4)</f>
        <v/>
      </c>
      <c r="AD36" t="str">
        <f>IF(ISBLANK(Tools!AE36),"",AD$4)</f>
        <v/>
      </c>
      <c r="AE36" t="str">
        <f>IF(ISBLANK(Tools!AF36),"",AE$4)</f>
        <v/>
      </c>
      <c r="AF36" t="str">
        <f>IF(ISBLANK(Tools!AG36),"",AF$4)</f>
        <v/>
      </c>
      <c r="AG36" t="str">
        <f>IF(ISBLANK(Tools!AH36),"",AG$4)</f>
        <v/>
      </c>
      <c r="AH36" t="str">
        <f>IF(ISBLANK(Tools!AI36),"",AH$4)</f>
        <v/>
      </c>
      <c r="AI36" t="str">
        <f>IF(ISBLANK(Tools!AJ36),"",AI$4)</f>
        <v/>
      </c>
      <c r="AJ36" t="str">
        <f>IF(ISBLANK(Tools!AK36),"",AJ$4)</f>
        <v/>
      </c>
      <c r="AK36" t="str">
        <f>IF(ISBLANK(Tools!AL36),"",AK$4)</f>
        <v/>
      </c>
      <c r="AL36" t="str">
        <f>IF(ISBLANK(Tools!AM36),"",AL$4)</f>
        <v/>
      </c>
      <c r="AM36" t="str">
        <f>IF(ISBLANK(Tools!AN36),"",AM$4)</f>
        <v/>
      </c>
      <c r="AN36" t="str">
        <f>IF(ISBLANK(Tools!AO36),"",AN$4)</f>
        <v/>
      </c>
      <c r="AO36" t="str">
        <f>IF(ISBLANK(Tools!AP36),"",AO$4)</f>
        <v/>
      </c>
      <c r="AP36" t="str">
        <f>IF(ISBLANK(Tools!AQ36),"",AP$4)</f>
        <v/>
      </c>
      <c r="AQ36" t="str">
        <f>IF(ISBLANK(Tools!AR36),"",Tools!AR36)</f>
        <v>CLI</v>
      </c>
      <c r="AR36" t="str">
        <f>IF(ISBLANK(Tools!AS36),"",AR$4)</f>
        <v>Awesome RDF</v>
      </c>
      <c r="AS36" t="str">
        <f>IF(ISBLANK(Tools!AT36),"",AS$4)</f>
        <v/>
      </c>
      <c r="AT36" t="str">
        <f>IF(ISBLANK(Tools!AU36),"",AT$4)</f>
        <v/>
      </c>
      <c r="AU36" s="44">
        <f>IF(ISBLANK(Tools!AV36),"",Tools!AV36)</f>
        <v>45280</v>
      </c>
      <c r="AV36" t="str">
        <f>IF(ISBLANK(Tools!AW36),"",Tools!AW36)</f>
        <v/>
      </c>
      <c r="AW36" t="str">
        <f>IF(ISBLANK(Tools!AX36),"",Tools!AX36)</f>
        <v/>
      </c>
      <c r="AX36" t="str">
        <f>IF(ISBLANK(Tools!AY36),"",Tools!AY36)</f>
        <v>https://github.com/wallix/triplestore</v>
      </c>
      <c r="AY36" t="str">
        <f>IF(ISBLANK(Tools!AZ36),"",Tools!AZ36)</f>
        <v/>
      </c>
      <c r="AZ36" t="str">
        <f>IF(ISBLANK(Tools!BA36),"",Tools!BA36)</f>
        <v/>
      </c>
      <c r="BA36" s="1" t="str">
        <f>IF(ISERR(FIND(".",IF(ISBLANK(Tools!BD36),"",Tools!BD36))),IF(ISBLANK(Tools!BD36),"",Tools!BD36),LEFT(IF(ISBLANK(Tools!BD36),"",Tools!BD36),FIND(".",IF(ISBLANK(Tools!BD36),"",Tools!BD36))))</f>
        <v>Nifty library to manage, query and store RDF triples.</v>
      </c>
      <c r="BB36" t="str">
        <f>IF(ISBLANK(Tools!BF36),"",Tools!BF36)</f>
        <v>apache-2.0</v>
      </c>
      <c r="BC36" t="str">
        <f>IF(ISBLANK(Tools!BG36),"",Tools!BG36)</f>
        <v>2024-02-21</v>
      </c>
      <c r="BD36" t="str">
        <f>IF(ISBLANK(Tools!BH36),"",Tools!BH36)</f>
        <v>awless, golang, graph, rdf, triples, triplestore</v>
      </c>
    </row>
    <row r="37" spans="1:56">
      <c r="A37" t="str">
        <f>Tools!B37</f>
        <v>Levelgraph</v>
      </c>
      <c r="B37" t="str">
        <f t="shared" si="0"/>
        <v>Knowlege Graph Query Engine;Triplestore;OC Use - API / Library</v>
      </c>
      <c r="C37" t="str">
        <f>IF(ISBLANK(Tools!D37),"",C$4)</f>
        <v/>
      </c>
      <c r="D37" t="str">
        <f>IF(ISBLANK(Tools!E37),"",D$4)</f>
        <v/>
      </c>
      <c r="E37" t="str">
        <f>IF(ISBLANK(Tools!F37),"",E$4)</f>
        <v/>
      </c>
      <c r="F37" t="str">
        <f>IF(ISBLANK(Tools!G37),"",F$4)</f>
        <v/>
      </c>
      <c r="G37" t="str">
        <f>IF(ISBLANK(Tools!H37),"",G$4)</f>
        <v/>
      </c>
      <c r="H37" t="str">
        <f>IF(ISBLANK(Tools!I37),"",H$4)</f>
        <v/>
      </c>
      <c r="I37" t="str">
        <f>IF(ISBLANK(Tools!J37),"",I$4)</f>
        <v/>
      </c>
      <c r="J37" t="str">
        <f>IF(ISBLANK(Tools!K37),"",J$4)</f>
        <v/>
      </c>
      <c r="K37" t="str">
        <f>IF(ISBLANK(Tools!L37),"",K$4)</f>
        <v/>
      </c>
      <c r="L37" t="str">
        <f>IF(ISBLANK(Tools!M37),"",L$4)</f>
        <v/>
      </c>
      <c r="M37" t="str">
        <f>IF(ISBLANK(Tools!N37),"",M$4)</f>
        <v/>
      </c>
      <c r="N37" t="str">
        <f>IF(ISBLANK(Tools!O37),"",N$4)</f>
        <v/>
      </c>
      <c r="O37" t="str">
        <f>IF(ISBLANK(Tools!P37),"",O$4)</f>
        <v/>
      </c>
      <c r="P37" t="str">
        <f>IF(ISBLANK(Tools!Q37),"",P$4)</f>
        <v/>
      </c>
      <c r="Q37" t="str">
        <f>IF(ISBLANK(Tools!R37),"",Q$4)</f>
        <v>Knowlege Graph Query Engine</v>
      </c>
      <c r="R37" t="str">
        <f>IF(ISBLANK(Tools!S37),"",R$4)</f>
        <v/>
      </c>
      <c r="S37" t="str">
        <f>IF(ISBLANK(Tools!T37),"",S$4)</f>
        <v/>
      </c>
      <c r="T37" t="str">
        <f>IF(ISBLANK(Tools!U37),"",T$4)</f>
        <v/>
      </c>
      <c r="U37" t="str">
        <f>IF(ISBLANK(Tools!V37),"",U$4)</f>
        <v/>
      </c>
      <c r="V37" t="str">
        <f>IF(ISBLANK(Tools!W37),"",V$4)</f>
        <v>Triplestore</v>
      </c>
      <c r="W37" t="str">
        <f>IF(ISBLANK(Tools!X37),"",W$4)</f>
        <v/>
      </c>
      <c r="X37" t="str">
        <f>IF(ISBLANK(Tools!Y37),"",X$4)</f>
        <v/>
      </c>
      <c r="Y37" t="str">
        <f>IF(ISBLANK(Tools!Z37),"",Y$4)</f>
        <v/>
      </c>
      <c r="Z37" t="str">
        <f>IF(ISBLANK(Tools!AA37),"",Z$4)</f>
        <v/>
      </c>
      <c r="AA37" t="str">
        <f>IF(ISBLANK(Tools!AB37),"",AA$4)</f>
        <v/>
      </c>
      <c r="AB37" t="str">
        <f>IF(ISBLANK(Tools!AC37),"",AB$4)</f>
        <v/>
      </c>
      <c r="AC37" t="str">
        <f>IF(ISBLANK(Tools!AD37),"",AC$4)</f>
        <v/>
      </c>
      <c r="AD37" t="str">
        <f>IF(ISBLANK(Tools!AE37),"",AD$4)</f>
        <v/>
      </c>
      <c r="AE37" t="str">
        <f>IF(ISBLANK(Tools!AF37),"",AE$4)</f>
        <v/>
      </c>
      <c r="AF37" t="str">
        <f>IF(ISBLANK(Tools!AG37),"",AF$4)</f>
        <v/>
      </c>
      <c r="AG37" t="str">
        <f>IF(ISBLANK(Tools!AH37),"",AG$4)</f>
        <v/>
      </c>
      <c r="AH37" t="str">
        <f>IF(ISBLANK(Tools!AI37),"",AH$4)</f>
        <v/>
      </c>
      <c r="AI37" t="str">
        <f>IF(ISBLANK(Tools!AJ37),"",AI$4)</f>
        <v/>
      </c>
      <c r="AJ37" t="str">
        <f>IF(ISBLANK(Tools!AK37),"",AJ$4)</f>
        <v/>
      </c>
      <c r="AK37" t="str">
        <f>IF(ISBLANK(Tools!AL37),"",AK$4)</f>
        <v/>
      </c>
      <c r="AL37" t="str">
        <f>IF(ISBLANK(Tools!AM37),"",AL$4)</f>
        <v>OC Use - API / Library</v>
      </c>
      <c r="AM37" t="str">
        <f>IF(ISBLANK(Tools!AN37),"",AM$4)</f>
        <v/>
      </c>
      <c r="AN37" t="str">
        <f>IF(ISBLANK(Tools!AO37),"",AN$4)</f>
        <v/>
      </c>
      <c r="AO37" t="str">
        <f>IF(ISBLANK(Tools!AP37),"",AO$4)</f>
        <v/>
      </c>
      <c r="AP37" t="str">
        <f>IF(ISBLANK(Tools!AQ37),"",AP$4)</f>
        <v/>
      </c>
      <c r="AQ37" t="str">
        <f>IF(ISBLANK(Tools!AR37),"",Tools!AR37)</f>
        <v>API</v>
      </c>
      <c r="AR37" t="str">
        <f>IF(ISBLANK(Tools!AS37),"",AR$4)</f>
        <v>Awesome RDF</v>
      </c>
      <c r="AS37" t="str">
        <f>IF(ISBLANK(Tools!AT37),"",AS$4)</f>
        <v/>
      </c>
      <c r="AT37" t="str">
        <f>IF(ISBLANK(Tools!AU37),"",AT$4)</f>
        <v/>
      </c>
      <c r="AU37" s="44">
        <f>IF(ISBLANK(Tools!AV37),"",Tools!AV37)</f>
        <v>45280</v>
      </c>
      <c r="AV37" t="str">
        <f>IF(ISBLANK(Tools!AW37),"",Tools!AW37)</f>
        <v/>
      </c>
      <c r="AW37" t="str">
        <f>IF(ISBLANK(Tools!AX37),"",Tools!AX37)</f>
        <v/>
      </c>
      <c r="AX37" t="str">
        <f>IF(ISBLANK(Tools!AY37),"",Tools!AY37)</f>
        <v>https://github.com/levelgraph/levelgraph</v>
      </c>
      <c r="AY37" t="str">
        <f>IF(ISBLANK(Tools!AZ37),"",Tools!AZ37)</f>
        <v>Javascript</v>
      </c>
      <c r="AZ37" t="str">
        <f>IF(ISBLANK(Tools!BA37),"",Tools!BA37)</f>
        <v/>
      </c>
      <c r="BA37" s="1" t="str">
        <f>IF(ISERR(FIND(".",IF(ISBLANK(Tools!BD37),"",Tools!BD37))),IF(ISBLANK(Tools!BD37),"",Tools!BD37),LEFT(IF(ISBLANK(Tools!BD37),"",Tools!BD37),FIND(".",IF(ISBLANK(Tools!BD37),"",Tools!BD37))))</f>
        <v>No Git-Repo</v>
      </c>
      <c r="BB37" t="str">
        <f>IF(ISBLANK(Tools!BF37),"",Tools!BF37)</f>
        <v>No Git-Repo</v>
      </c>
      <c r="BC37" t="str">
        <f>IF(ISBLANK(Tools!BG37),"",Tools!BG37)</f>
        <v>No Git-Repo</v>
      </c>
      <c r="BD37" t="str">
        <f>IF(ISBLANK(Tools!BH37),"",Tools!BH37)</f>
        <v>No Git-Repo</v>
      </c>
    </row>
    <row r="38" spans="1:56">
      <c r="A38" t="str">
        <f>Tools!B38</f>
        <v>RDFox</v>
      </c>
      <c r="B38" t="str">
        <f t="shared" si="0"/>
        <v>Knowlege Graph Query Engine;reasoning in a database</v>
      </c>
      <c r="C38" t="str">
        <f>IF(ISBLANK(Tools!D38),"",C$4)</f>
        <v/>
      </c>
      <c r="D38" t="str">
        <f>IF(ISBLANK(Tools!E38),"",D$4)</f>
        <v/>
      </c>
      <c r="E38" t="str">
        <f>IF(ISBLANK(Tools!F38),"",E$4)</f>
        <v/>
      </c>
      <c r="F38" t="str">
        <f>IF(ISBLANK(Tools!G38),"",F$4)</f>
        <v/>
      </c>
      <c r="G38" t="str">
        <f>IF(ISBLANK(Tools!H38),"",G$4)</f>
        <v/>
      </c>
      <c r="H38" t="str">
        <f>IF(ISBLANK(Tools!I38),"",H$4)</f>
        <v/>
      </c>
      <c r="I38" t="str">
        <f>IF(ISBLANK(Tools!J38),"",I$4)</f>
        <v/>
      </c>
      <c r="J38" t="str">
        <f>IF(ISBLANK(Tools!K38),"",J$4)</f>
        <v/>
      </c>
      <c r="K38" t="str">
        <f>IF(ISBLANK(Tools!L38),"",K$4)</f>
        <v/>
      </c>
      <c r="L38" t="str">
        <f>IF(ISBLANK(Tools!M38),"",L$4)</f>
        <v/>
      </c>
      <c r="M38" t="str">
        <f>IF(ISBLANK(Tools!N38),"",M$4)</f>
        <v/>
      </c>
      <c r="N38" t="str">
        <f>IF(ISBLANK(Tools!O38),"",N$4)</f>
        <v/>
      </c>
      <c r="O38" t="str">
        <f>IF(ISBLANK(Tools!P38),"",O$4)</f>
        <v/>
      </c>
      <c r="P38" t="str">
        <f>IF(ISBLANK(Tools!Q38),"",P$4)</f>
        <v/>
      </c>
      <c r="Q38" t="str">
        <f>IF(ISBLANK(Tools!R38),"",Q$4)</f>
        <v>Knowlege Graph Query Engine</v>
      </c>
      <c r="R38" t="str">
        <f>IF(ISBLANK(Tools!S38),"",R$4)</f>
        <v/>
      </c>
      <c r="S38" t="str">
        <f>IF(ISBLANK(Tools!T38),"",S$4)</f>
        <v/>
      </c>
      <c r="T38" t="str">
        <f>IF(ISBLANK(Tools!U38),"",T$4)</f>
        <v/>
      </c>
      <c r="U38" t="str">
        <f>IF(ISBLANK(Tools!V38),"",U$4)</f>
        <v/>
      </c>
      <c r="V38" t="str">
        <f>IF(ISBLANK(Tools!W38),"",V$4)</f>
        <v/>
      </c>
      <c r="W38" t="str">
        <f>IF(ISBLANK(Tools!X38),"",W$4)</f>
        <v/>
      </c>
      <c r="X38" t="str">
        <f>IF(ISBLANK(Tools!Y38),"",X$4)</f>
        <v/>
      </c>
      <c r="Y38" t="str">
        <f>IF(ISBLANK(Tools!Z38),"",Y$4)</f>
        <v/>
      </c>
      <c r="Z38" t="str">
        <f>IF(ISBLANK(Tools!AA38),"",Z$4)</f>
        <v/>
      </c>
      <c r="AA38" t="str">
        <f>IF(ISBLANK(Tools!AB38),"",AA$4)</f>
        <v/>
      </c>
      <c r="AB38" t="str">
        <f>IF(ISBLANK(Tools!AC38),"",AB$4)</f>
        <v/>
      </c>
      <c r="AC38" t="str">
        <f>IF(ISBLANK(Tools!AD38),"",AC$4)</f>
        <v/>
      </c>
      <c r="AD38" t="str">
        <f>IF(ISBLANK(Tools!AE38),"",AD$4)</f>
        <v/>
      </c>
      <c r="AE38" t="str">
        <f>IF(ISBLANK(Tools!AF38),"",AE$4)</f>
        <v/>
      </c>
      <c r="AF38" t="str">
        <f>IF(ISBLANK(Tools!AG38),"",AF$4)</f>
        <v/>
      </c>
      <c r="AG38" t="str">
        <f>IF(ISBLANK(Tools!AH38),"",AG$4)</f>
        <v/>
      </c>
      <c r="AH38" t="str">
        <f>IF(ISBLANK(Tools!AI38),"",AH$4)</f>
        <v/>
      </c>
      <c r="AI38" t="str">
        <f>IF(ISBLANK(Tools!AJ38),"",AI$4)</f>
        <v/>
      </c>
      <c r="AJ38" t="str">
        <f>IF(ISBLANK(Tools!AK38),"",AJ$4)</f>
        <v/>
      </c>
      <c r="AK38" t="str">
        <f>IF(ISBLANK(Tools!AL38),"",AK$4)</f>
        <v>reasoning in a database</v>
      </c>
      <c r="AL38" t="str">
        <f>IF(ISBLANK(Tools!AM38),"",AL$4)</f>
        <v/>
      </c>
      <c r="AM38" t="str">
        <f>IF(ISBLANK(Tools!AN38),"",AM$4)</f>
        <v/>
      </c>
      <c r="AN38" t="str">
        <f>IF(ISBLANK(Tools!AO38),"",AN$4)</f>
        <v/>
      </c>
      <c r="AO38" t="str">
        <f>IF(ISBLANK(Tools!AP38),"",AO$4)</f>
        <v/>
      </c>
      <c r="AP38" t="str">
        <f>IF(ISBLANK(Tools!AQ38),"",AP$4)</f>
        <v/>
      </c>
      <c r="AQ38" t="str">
        <f>IF(ISBLANK(Tools!AR38),"",Tools!AR38)</f>
        <v>GUI</v>
      </c>
      <c r="AR38" t="str">
        <f>IF(ISBLANK(Tools!AS38),"",AR$4)</f>
        <v>Awesome RDF</v>
      </c>
      <c r="AS38" t="str">
        <f>IF(ISBLANK(Tools!AT38),"",AS$4)</f>
        <v/>
      </c>
      <c r="AT38" t="str">
        <f>IF(ISBLANK(Tools!AU38),"",AT$4)</f>
        <v/>
      </c>
      <c r="AU38" s="44">
        <f>IF(ISBLANK(Tools!AV38),"",Tools!AV38)</f>
        <v>45280</v>
      </c>
      <c r="AV38" t="str">
        <f>IF(ISBLANK(Tools!AW38),"",Tools!AW38)</f>
        <v>https://www.oxfordsemantic.tech/rdfox</v>
      </c>
      <c r="AW38" t="str">
        <f>IF(ISBLANK(Tools!AX38),"",Tools!AX38)</f>
        <v>https://www.wikidata.org/wiki/Q105745603</v>
      </c>
      <c r="AX38" t="str">
        <f>IF(ISBLANK(Tools!AY38),"",Tools!AY38)</f>
        <v/>
      </c>
      <c r="AY38" t="str">
        <f>IF(ISBLANK(Tools!AZ38),"",Tools!AZ38)</f>
        <v/>
      </c>
      <c r="AZ38" t="str">
        <f>IF(ISBLANK(Tools!BA38),"",Tools!BA38)</f>
        <v/>
      </c>
      <c r="BA38" s="1" t="str">
        <f>IF(ISERR(FIND(".",IF(ISBLANK(Tools!BD38),"",Tools!BD38))),IF(ISBLANK(Tools!BD38),"",Tools!BD38),LEFT(IF(ISBLANK(Tools!BD38),"",Tools!BD38),FIND(".",IF(ISBLANK(Tools!BD38),"",Tools!BD38))))</f>
        <v>No Git-Repo</v>
      </c>
      <c r="BB38" t="str">
        <f>IF(ISBLANK(Tools!BF38),"",Tools!BF38)</f>
        <v>No Git-Repo</v>
      </c>
      <c r="BC38" t="str">
        <f>IF(ISBLANK(Tools!BG38),"",Tools!BG38)</f>
        <v>No Git-Repo</v>
      </c>
      <c r="BD38" t="str">
        <f>IF(ISBLANK(Tools!BH38),"",Tools!BH38)</f>
        <v>No Git-Repo</v>
      </c>
    </row>
    <row r="39" spans="1:56">
      <c r="A39" t="str">
        <f>Tools!B39</f>
        <v>gStore</v>
      </c>
      <c r="B39" t="str">
        <f t="shared" si="0"/>
        <v>Knowlege Graph Query Engine;Triplestore;OC Use - API / Library</v>
      </c>
      <c r="C39" t="str">
        <f>IF(ISBLANK(Tools!D39),"",C$4)</f>
        <v/>
      </c>
      <c r="D39" t="str">
        <f>IF(ISBLANK(Tools!E39),"",D$4)</f>
        <v/>
      </c>
      <c r="E39" t="str">
        <f>IF(ISBLANK(Tools!F39),"",E$4)</f>
        <v/>
      </c>
      <c r="F39" t="str">
        <f>IF(ISBLANK(Tools!G39),"",F$4)</f>
        <v/>
      </c>
      <c r="G39" t="str">
        <f>IF(ISBLANK(Tools!H39),"",G$4)</f>
        <v/>
      </c>
      <c r="H39" t="str">
        <f>IF(ISBLANK(Tools!I39),"",H$4)</f>
        <v/>
      </c>
      <c r="I39" t="str">
        <f>IF(ISBLANK(Tools!J39),"",I$4)</f>
        <v/>
      </c>
      <c r="J39" t="str">
        <f>IF(ISBLANK(Tools!K39),"",J$4)</f>
        <v/>
      </c>
      <c r="K39" t="str">
        <f>IF(ISBLANK(Tools!L39),"",K$4)</f>
        <v/>
      </c>
      <c r="L39" t="str">
        <f>IF(ISBLANK(Tools!M39),"",L$4)</f>
        <v/>
      </c>
      <c r="M39" t="str">
        <f>IF(ISBLANK(Tools!N39),"",M$4)</f>
        <v/>
      </c>
      <c r="N39" t="str">
        <f>IF(ISBLANK(Tools!O39),"",N$4)</f>
        <v/>
      </c>
      <c r="O39" t="str">
        <f>IF(ISBLANK(Tools!P39),"",O$4)</f>
        <v/>
      </c>
      <c r="P39" t="str">
        <f>IF(ISBLANK(Tools!Q39),"",P$4)</f>
        <v/>
      </c>
      <c r="Q39" t="str">
        <f>IF(ISBLANK(Tools!R39),"",Q$4)</f>
        <v>Knowlege Graph Query Engine</v>
      </c>
      <c r="R39" t="str">
        <f>IF(ISBLANK(Tools!S39),"",R$4)</f>
        <v/>
      </c>
      <c r="S39" t="str">
        <f>IF(ISBLANK(Tools!T39),"",S$4)</f>
        <v/>
      </c>
      <c r="T39" t="str">
        <f>IF(ISBLANK(Tools!U39),"",T$4)</f>
        <v/>
      </c>
      <c r="U39" t="str">
        <f>IF(ISBLANK(Tools!V39),"",U$4)</f>
        <v/>
      </c>
      <c r="V39" t="str">
        <f>IF(ISBLANK(Tools!W39),"",V$4)</f>
        <v>Triplestore</v>
      </c>
      <c r="W39" t="str">
        <f>IF(ISBLANK(Tools!X39),"",W$4)</f>
        <v/>
      </c>
      <c r="X39" t="str">
        <f>IF(ISBLANK(Tools!Y39),"",X$4)</f>
        <v/>
      </c>
      <c r="Y39" t="str">
        <f>IF(ISBLANK(Tools!Z39),"",Y$4)</f>
        <v/>
      </c>
      <c r="Z39" t="str">
        <f>IF(ISBLANK(Tools!AA39),"",Z$4)</f>
        <v/>
      </c>
      <c r="AA39" t="str">
        <f>IF(ISBLANK(Tools!AB39),"",AA$4)</f>
        <v/>
      </c>
      <c r="AB39" t="str">
        <f>IF(ISBLANK(Tools!AC39),"",AB$4)</f>
        <v/>
      </c>
      <c r="AC39" t="str">
        <f>IF(ISBLANK(Tools!AD39),"",AC$4)</f>
        <v/>
      </c>
      <c r="AD39" t="str">
        <f>IF(ISBLANK(Tools!AE39),"",AD$4)</f>
        <v/>
      </c>
      <c r="AE39" t="str">
        <f>IF(ISBLANK(Tools!AF39),"",AE$4)</f>
        <v/>
      </c>
      <c r="AF39" t="str">
        <f>IF(ISBLANK(Tools!AG39),"",AF$4)</f>
        <v/>
      </c>
      <c r="AG39" t="str">
        <f>IF(ISBLANK(Tools!AH39),"",AG$4)</f>
        <v/>
      </c>
      <c r="AH39" t="str">
        <f>IF(ISBLANK(Tools!AI39),"",AH$4)</f>
        <v/>
      </c>
      <c r="AI39" t="str">
        <f>IF(ISBLANK(Tools!AJ39),"",AI$4)</f>
        <v/>
      </c>
      <c r="AJ39" t="str">
        <f>IF(ISBLANK(Tools!AK39),"",AJ$4)</f>
        <v/>
      </c>
      <c r="AK39" t="str">
        <f>IF(ISBLANK(Tools!AL39),"",AK$4)</f>
        <v/>
      </c>
      <c r="AL39" t="str">
        <f>IF(ISBLANK(Tools!AM39),"",AL$4)</f>
        <v>OC Use - API / Library</v>
      </c>
      <c r="AM39" t="str">
        <f>IF(ISBLANK(Tools!AN39),"",AM$4)</f>
        <v/>
      </c>
      <c r="AN39" t="str">
        <f>IF(ISBLANK(Tools!AO39),"",AN$4)</f>
        <v/>
      </c>
      <c r="AO39" t="str">
        <f>IF(ISBLANK(Tools!AP39),"",AO$4)</f>
        <v/>
      </c>
      <c r="AP39" t="str">
        <f>IF(ISBLANK(Tools!AQ39),"",AP$4)</f>
        <v/>
      </c>
      <c r="AQ39" t="str">
        <f>IF(ISBLANK(Tools!AR39),"",Tools!AR39)</f>
        <v>CLI</v>
      </c>
      <c r="AR39" t="str">
        <f>IF(ISBLANK(Tools!AS39),"",AR$4)</f>
        <v>Awesome RDF</v>
      </c>
      <c r="AS39" t="str">
        <f>IF(ISBLANK(Tools!AT39),"",AS$4)</f>
        <v/>
      </c>
      <c r="AT39" t="str">
        <f>IF(ISBLANK(Tools!AU39),"",AT$4)</f>
        <v/>
      </c>
      <c r="AU39" s="44">
        <f>IF(ISBLANK(Tools!AV39),"",Tools!AV39)</f>
        <v>45281</v>
      </c>
      <c r="AV39" t="str">
        <f>IF(ISBLANK(Tools!AW39),"",Tools!AW39)</f>
        <v>https://www.gstore.cn/pcsite/index.html</v>
      </c>
      <c r="AW39" t="str">
        <f>IF(ISBLANK(Tools!AX39),"",Tools!AX39)</f>
        <v/>
      </c>
      <c r="AX39" t="str">
        <f>IF(ISBLANK(Tools!AY39),"",Tools!AY39)</f>
        <v>https://github.com/pkumod/gStore</v>
      </c>
      <c r="AY39" t="str">
        <f>IF(ISBLANK(Tools!AZ39),"",Tools!AZ39)</f>
        <v/>
      </c>
      <c r="AZ39" t="str">
        <f>IF(ISBLANK(Tools!BA39),"",Tools!BA39)</f>
        <v/>
      </c>
      <c r="BA39" s="1" t="str">
        <f>IF(ISERR(FIND(".",IF(ISBLANK(Tools!BD39),"",Tools!BD39))),IF(ISBLANK(Tools!BD39),"",Tools!BD39),LEFT(IF(ISBLANK(Tools!BD39),"",Tools!BD39),FIND(".",IF(ISBLANK(Tools!BD39),"",Tools!BD39))))</f>
        <v>gStore - a graph based RDF triple store.</v>
      </c>
      <c r="BB39" t="str">
        <f>IF(ISBLANK(Tools!BF39),"",Tools!BF39)</f>
        <v>bsd-3-clause</v>
      </c>
      <c r="BC39" t="str">
        <f>IF(ISBLANK(Tools!BG39),"",Tools!BG39)</f>
        <v>2024-03-13</v>
      </c>
      <c r="BD39" t="str">
        <f>IF(ISBLANK(Tools!BH39),"",Tools!BH39)</f>
        <v>No Keywords in Git</v>
      </c>
    </row>
    <row r="40" spans="1:56">
      <c r="A40" t="str">
        <f>Tools!B40</f>
        <v>Ostrich</v>
      </c>
      <c r="B40" t="str">
        <f t="shared" si="0"/>
        <v>Knowlege Graph Query Engine;Triplestore;Knowledge Graph version management</v>
      </c>
      <c r="C40" t="str">
        <f>IF(ISBLANK(Tools!D40),"",C$4)</f>
        <v/>
      </c>
      <c r="D40" t="str">
        <f>IF(ISBLANK(Tools!E40),"",D$4)</f>
        <v/>
      </c>
      <c r="E40" t="str">
        <f>IF(ISBLANK(Tools!F40),"",E$4)</f>
        <v/>
      </c>
      <c r="F40" t="str">
        <f>IF(ISBLANK(Tools!G40),"",F$4)</f>
        <v/>
      </c>
      <c r="G40" t="str">
        <f>IF(ISBLANK(Tools!H40),"",G$4)</f>
        <v/>
      </c>
      <c r="H40" t="str">
        <f>IF(ISBLANK(Tools!I40),"",H$4)</f>
        <v/>
      </c>
      <c r="I40" t="str">
        <f>IF(ISBLANK(Tools!J40),"",I$4)</f>
        <v/>
      </c>
      <c r="J40" t="str">
        <f>IF(ISBLANK(Tools!K40),"",J$4)</f>
        <v/>
      </c>
      <c r="K40" t="str">
        <f>IF(ISBLANK(Tools!L40),"",K$4)</f>
        <v/>
      </c>
      <c r="L40" t="str">
        <f>IF(ISBLANK(Tools!M40),"",L$4)</f>
        <v/>
      </c>
      <c r="M40" t="str">
        <f>IF(ISBLANK(Tools!N40),"",M$4)</f>
        <v/>
      </c>
      <c r="N40" t="str">
        <f>IF(ISBLANK(Tools!O40),"",N$4)</f>
        <v/>
      </c>
      <c r="O40" t="str">
        <f>IF(ISBLANK(Tools!P40),"",O$4)</f>
        <v/>
      </c>
      <c r="P40" t="str">
        <f>IF(ISBLANK(Tools!Q40),"",P$4)</f>
        <v/>
      </c>
      <c r="Q40" t="str">
        <f>IF(ISBLANK(Tools!R40),"",Q$4)</f>
        <v>Knowlege Graph Query Engine</v>
      </c>
      <c r="R40" t="str">
        <f>IF(ISBLANK(Tools!S40),"",R$4)</f>
        <v/>
      </c>
      <c r="S40" t="str">
        <f>IF(ISBLANK(Tools!T40),"",S$4)</f>
        <v/>
      </c>
      <c r="T40" t="str">
        <f>IF(ISBLANK(Tools!U40),"",T$4)</f>
        <v/>
      </c>
      <c r="U40" t="str">
        <f>IF(ISBLANK(Tools!V40),"",U$4)</f>
        <v/>
      </c>
      <c r="V40" t="str">
        <f>IF(ISBLANK(Tools!W40),"",V$4)</f>
        <v>Triplestore</v>
      </c>
      <c r="W40" t="str">
        <f>IF(ISBLANK(Tools!X40),"",W$4)</f>
        <v/>
      </c>
      <c r="X40" t="str">
        <f>IF(ISBLANK(Tools!Y40),"",X$4)</f>
        <v/>
      </c>
      <c r="Y40" t="str">
        <f>IF(ISBLANK(Tools!Z40),"",Y$4)</f>
        <v/>
      </c>
      <c r="Z40" t="str">
        <f>IF(ISBLANK(Tools!AA40),"",Z$4)</f>
        <v/>
      </c>
      <c r="AA40" t="str">
        <f>IF(ISBLANK(Tools!AB40),"",AA$4)</f>
        <v/>
      </c>
      <c r="AB40" t="str">
        <f>IF(ISBLANK(Tools!AC40),"",AB$4)</f>
        <v/>
      </c>
      <c r="AC40" t="str">
        <f>IF(ISBLANK(Tools!AD40),"",AC$4)</f>
        <v/>
      </c>
      <c r="AD40" t="str">
        <f>IF(ISBLANK(Tools!AE40),"",AD$4)</f>
        <v/>
      </c>
      <c r="AE40" t="str">
        <f>IF(ISBLANK(Tools!AF40),"",AE$4)</f>
        <v>Knowledge Graph version management</v>
      </c>
      <c r="AF40" t="str">
        <f>IF(ISBLANK(Tools!AG40),"",AF$4)</f>
        <v/>
      </c>
      <c r="AG40" t="str">
        <f>IF(ISBLANK(Tools!AH40),"",AG$4)</f>
        <v/>
      </c>
      <c r="AH40" t="str">
        <f>IF(ISBLANK(Tools!AI40),"",AH$4)</f>
        <v/>
      </c>
      <c r="AI40" t="str">
        <f>IF(ISBLANK(Tools!AJ40),"",AI$4)</f>
        <v/>
      </c>
      <c r="AJ40" t="str">
        <f>IF(ISBLANK(Tools!AK40),"",AJ$4)</f>
        <v/>
      </c>
      <c r="AK40" t="str">
        <f>IF(ISBLANK(Tools!AL40),"",AK$4)</f>
        <v/>
      </c>
      <c r="AL40" t="str">
        <f>IF(ISBLANK(Tools!AM40),"",AL$4)</f>
        <v/>
      </c>
      <c r="AM40" t="str">
        <f>IF(ISBLANK(Tools!AN40),"",AM$4)</f>
        <v/>
      </c>
      <c r="AN40" t="str">
        <f>IF(ISBLANK(Tools!AO40),"",AN$4)</f>
        <v/>
      </c>
      <c r="AO40" t="str">
        <f>IF(ISBLANK(Tools!AP40),"",AO$4)</f>
        <v/>
      </c>
      <c r="AP40" t="str">
        <f>IF(ISBLANK(Tools!AQ40),"",AP$4)</f>
        <v/>
      </c>
      <c r="AQ40" t="str">
        <f>IF(ISBLANK(Tools!AR40),"",Tools!AR40)</f>
        <v>CLI</v>
      </c>
      <c r="AR40" t="str">
        <f>IF(ISBLANK(Tools!AS40),"",AR$4)</f>
        <v>Awesome RDF</v>
      </c>
      <c r="AS40" t="str">
        <f>IF(ISBLANK(Tools!AT40),"",AS$4)</f>
        <v/>
      </c>
      <c r="AT40" t="str">
        <f>IF(ISBLANK(Tools!AU40),"",AT$4)</f>
        <v/>
      </c>
      <c r="AU40" s="44">
        <f>IF(ISBLANK(Tools!AV40),"",Tools!AV40)</f>
        <v>45281</v>
      </c>
      <c r="AV40" t="str">
        <f>IF(ISBLANK(Tools!AW40),"",Tools!AW40)</f>
        <v/>
      </c>
      <c r="AW40" t="str">
        <f>IF(ISBLANK(Tools!AX40),"",Tools!AX40)</f>
        <v/>
      </c>
      <c r="AX40" t="str">
        <f>IF(ISBLANK(Tools!AY40),"",Tools!AY40)</f>
        <v>https://github.com/rdfostrich/ostrich</v>
      </c>
      <c r="AY40" t="str">
        <f>IF(ISBLANK(Tools!AZ40),"",Tools!AZ40)</f>
        <v/>
      </c>
      <c r="AZ40" t="str">
        <f>IF(ISBLANK(Tools!BA40),"",Tools!BA40)</f>
        <v/>
      </c>
      <c r="BA40" s="1" t="str">
        <f>IF(ISERR(FIND(".",IF(ISBLANK(Tools!BD40),"",Tools!BD40))),IF(ISBLANK(Tools!BD40),"",Tools!BD40),LEFT(IF(ISBLANK(Tools!BD40),"",Tools!BD40),FIND(".",IF(ISBLANK(Tools!BD40),"",Tools!BD40))))</f>
        <v/>
      </c>
      <c r="BB40" t="str">
        <f>IF(ISBLANK(Tools!BF40),"",Tools!BF40)</f>
        <v>other</v>
      </c>
      <c r="BC40" t="str">
        <f>IF(ISBLANK(Tools!BG40),"",Tools!BG40)</f>
        <v>2023-09-08</v>
      </c>
      <c r="BD40" t="str">
        <f>IF(ISBLANK(Tools!BH40),"",Tools!BH40)</f>
        <v>rdf, semantic-web, triplestore, versioning</v>
      </c>
    </row>
    <row r="41" spans="1:56">
      <c r="A41" t="str">
        <f>Tools!B41</f>
        <v>QuitStore</v>
      </c>
      <c r="B41" t="str">
        <f t="shared" si="0"/>
        <v>Knowlege Graph Query Engine;Triplestore;Knowledge Graph version management</v>
      </c>
      <c r="C41" t="str">
        <f>IF(ISBLANK(Tools!D41),"",C$4)</f>
        <v/>
      </c>
      <c r="D41" t="str">
        <f>IF(ISBLANK(Tools!E41),"",D$4)</f>
        <v/>
      </c>
      <c r="E41" t="str">
        <f>IF(ISBLANK(Tools!F41),"",E$4)</f>
        <v/>
      </c>
      <c r="F41" t="str">
        <f>IF(ISBLANK(Tools!G41),"",F$4)</f>
        <v/>
      </c>
      <c r="G41" t="str">
        <f>IF(ISBLANK(Tools!H41),"",G$4)</f>
        <v/>
      </c>
      <c r="H41" t="str">
        <f>IF(ISBLANK(Tools!I41),"",H$4)</f>
        <v/>
      </c>
      <c r="I41" t="str">
        <f>IF(ISBLANK(Tools!J41),"",I$4)</f>
        <v/>
      </c>
      <c r="J41" t="str">
        <f>IF(ISBLANK(Tools!K41),"",J$4)</f>
        <v/>
      </c>
      <c r="K41" t="str">
        <f>IF(ISBLANK(Tools!L41),"",K$4)</f>
        <v/>
      </c>
      <c r="L41" t="str">
        <f>IF(ISBLANK(Tools!M41),"",L$4)</f>
        <v/>
      </c>
      <c r="M41" t="str">
        <f>IF(ISBLANK(Tools!N41),"",M$4)</f>
        <v/>
      </c>
      <c r="N41" t="str">
        <f>IF(ISBLANK(Tools!O41),"",N$4)</f>
        <v/>
      </c>
      <c r="O41" t="str">
        <f>IF(ISBLANK(Tools!P41),"",O$4)</f>
        <v/>
      </c>
      <c r="P41" t="str">
        <f>IF(ISBLANK(Tools!Q41),"",P$4)</f>
        <v/>
      </c>
      <c r="Q41" t="str">
        <f>IF(ISBLANK(Tools!R41),"",Q$4)</f>
        <v>Knowlege Graph Query Engine</v>
      </c>
      <c r="R41" t="str">
        <f>IF(ISBLANK(Tools!S41),"",R$4)</f>
        <v/>
      </c>
      <c r="S41" t="str">
        <f>IF(ISBLANK(Tools!T41),"",S$4)</f>
        <v/>
      </c>
      <c r="T41" t="str">
        <f>IF(ISBLANK(Tools!U41),"",T$4)</f>
        <v/>
      </c>
      <c r="U41" t="str">
        <f>IF(ISBLANK(Tools!V41),"",U$4)</f>
        <v/>
      </c>
      <c r="V41" t="str">
        <f>IF(ISBLANK(Tools!W41),"",V$4)</f>
        <v>Triplestore</v>
      </c>
      <c r="W41" t="str">
        <f>IF(ISBLANK(Tools!X41),"",W$4)</f>
        <v/>
      </c>
      <c r="X41" t="str">
        <f>IF(ISBLANK(Tools!Y41),"",X$4)</f>
        <v/>
      </c>
      <c r="Y41" t="str">
        <f>IF(ISBLANK(Tools!Z41),"",Y$4)</f>
        <v/>
      </c>
      <c r="Z41" t="str">
        <f>IF(ISBLANK(Tools!AA41),"",Z$4)</f>
        <v/>
      </c>
      <c r="AA41" t="str">
        <f>IF(ISBLANK(Tools!AB41),"",AA$4)</f>
        <v/>
      </c>
      <c r="AB41" t="str">
        <f>IF(ISBLANK(Tools!AC41),"",AB$4)</f>
        <v/>
      </c>
      <c r="AC41" t="str">
        <f>IF(ISBLANK(Tools!AD41),"",AC$4)</f>
        <v/>
      </c>
      <c r="AD41" t="str">
        <f>IF(ISBLANK(Tools!AE41),"",AD$4)</f>
        <v/>
      </c>
      <c r="AE41" t="str">
        <f>IF(ISBLANK(Tools!AF41),"",AE$4)</f>
        <v>Knowledge Graph version management</v>
      </c>
      <c r="AF41" t="str">
        <f>IF(ISBLANK(Tools!AG41),"",AF$4)</f>
        <v/>
      </c>
      <c r="AG41" t="str">
        <f>IF(ISBLANK(Tools!AH41),"",AG$4)</f>
        <v/>
      </c>
      <c r="AH41" t="str">
        <f>IF(ISBLANK(Tools!AI41),"",AH$4)</f>
        <v/>
      </c>
      <c r="AI41" t="str">
        <f>IF(ISBLANK(Tools!AJ41),"",AI$4)</f>
        <v/>
      </c>
      <c r="AJ41" t="str">
        <f>IF(ISBLANK(Tools!AK41),"",AJ$4)</f>
        <v/>
      </c>
      <c r="AK41" t="str">
        <f>IF(ISBLANK(Tools!AL41),"",AK$4)</f>
        <v/>
      </c>
      <c r="AL41" t="str">
        <f>IF(ISBLANK(Tools!AM41),"",AL$4)</f>
        <v/>
      </c>
      <c r="AM41" t="str">
        <f>IF(ISBLANK(Tools!AN41),"",AM$4)</f>
        <v/>
      </c>
      <c r="AN41" t="str">
        <f>IF(ISBLANK(Tools!AO41),"",AN$4)</f>
        <v/>
      </c>
      <c r="AO41" t="str">
        <f>IF(ISBLANK(Tools!AP41),"",AO$4)</f>
        <v/>
      </c>
      <c r="AP41" t="str">
        <f>IF(ISBLANK(Tools!AQ41),"",AP$4)</f>
        <v/>
      </c>
      <c r="AQ41" t="str">
        <f>IF(ISBLANK(Tools!AR41),"",Tools!AR41)</f>
        <v>GUI</v>
      </c>
      <c r="AR41" t="str">
        <f>IF(ISBLANK(Tools!AS41),"",AR$4)</f>
        <v>Awesome RDF</v>
      </c>
      <c r="AS41" t="str">
        <f>IF(ISBLANK(Tools!AT41),"",AS$4)</f>
        <v/>
      </c>
      <c r="AT41" t="str">
        <f>IF(ISBLANK(Tools!AU41),"",AT$4)</f>
        <v/>
      </c>
      <c r="AU41" s="44">
        <f>IF(ISBLANK(Tools!AV41),"",Tools!AV41)</f>
        <v>45281</v>
      </c>
      <c r="AV41" t="str">
        <f>IF(ISBLANK(Tools!AW41),"",Tools!AW41)</f>
        <v>https://aksw.org/Projects/Quit</v>
      </c>
      <c r="AW41" t="str">
        <f>IF(ISBLANK(Tools!AX41),"",Tools!AX41)</f>
        <v/>
      </c>
      <c r="AX41" t="str">
        <f>IF(ISBLANK(Tools!AY41),"",Tools!AY41)</f>
        <v>https://github.com/AKSW/QuitStore</v>
      </c>
      <c r="AY41" t="str">
        <f>IF(ISBLANK(Tools!AZ41),"",Tools!AZ41)</f>
        <v/>
      </c>
      <c r="AZ41" t="str">
        <f>IF(ISBLANK(Tools!BA41),"",Tools!BA41)</f>
        <v/>
      </c>
      <c r="BA41" s="1" t="str">
        <f>IF(ISERR(FIND(".",IF(ISBLANK(Tools!BD41),"",Tools!BD41))),IF(ISBLANK(Tools!BD41),"",Tools!BD41),LEFT(IF(ISBLANK(Tools!BD41),"",Tools!BD41),FIND(".",IF(ISBLANK(Tools!BD41),"",Tools!BD41))))</f>
        <v/>
      </c>
      <c r="BB41" t="str">
        <f>IF(ISBLANK(Tools!BF41),"",Tools!BF41)</f>
        <v>gpl-3.0</v>
      </c>
      <c r="BC41" t="str">
        <f>IF(ISBLANK(Tools!BG41),"",Tools!BG41)</f>
        <v>2024-02-28</v>
      </c>
      <c r="BD41" t="str">
        <f>IF(ISBLANK(Tools!BH41),"",Tools!BH41)</f>
        <v>git, graph, quad, rdf, sparql, sparql-endpoints, version-control, version-control-system, versioning</v>
      </c>
    </row>
    <row r="42" spans="1:56">
      <c r="A42" t="str">
        <f>Tools!B42</f>
        <v>NitrosBase RDF Storage</v>
      </c>
      <c r="B42" t="str">
        <f t="shared" si="0"/>
        <v>Knowlege Graph Query Engine;Triplestore;OC Use - API / Library</v>
      </c>
      <c r="C42" t="str">
        <f>IF(ISBLANK(Tools!D42),"",C$4)</f>
        <v/>
      </c>
      <c r="D42" t="str">
        <f>IF(ISBLANK(Tools!E42),"",D$4)</f>
        <v/>
      </c>
      <c r="E42" t="str">
        <f>IF(ISBLANK(Tools!F42),"",E$4)</f>
        <v/>
      </c>
      <c r="F42" t="str">
        <f>IF(ISBLANK(Tools!G42),"",F$4)</f>
        <v/>
      </c>
      <c r="G42" t="str">
        <f>IF(ISBLANK(Tools!H42),"",G$4)</f>
        <v/>
      </c>
      <c r="H42" t="str">
        <f>IF(ISBLANK(Tools!I42),"",H$4)</f>
        <v/>
      </c>
      <c r="I42" t="str">
        <f>IF(ISBLANK(Tools!J42),"",I$4)</f>
        <v/>
      </c>
      <c r="J42" t="str">
        <f>IF(ISBLANK(Tools!K42),"",J$4)</f>
        <v/>
      </c>
      <c r="K42" t="str">
        <f>IF(ISBLANK(Tools!L42),"",K$4)</f>
        <v/>
      </c>
      <c r="L42" t="str">
        <f>IF(ISBLANK(Tools!M42),"",L$4)</f>
        <v/>
      </c>
      <c r="M42" t="str">
        <f>IF(ISBLANK(Tools!N42),"",M$4)</f>
        <v/>
      </c>
      <c r="N42" t="str">
        <f>IF(ISBLANK(Tools!O42),"",N$4)</f>
        <v/>
      </c>
      <c r="O42" t="str">
        <f>IF(ISBLANK(Tools!P42),"",O$4)</f>
        <v/>
      </c>
      <c r="P42" t="str">
        <f>IF(ISBLANK(Tools!Q42),"",P$4)</f>
        <v/>
      </c>
      <c r="Q42" t="str">
        <f>IF(ISBLANK(Tools!R42),"",Q$4)</f>
        <v>Knowlege Graph Query Engine</v>
      </c>
      <c r="R42" t="str">
        <f>IF(ISBLANK(Tools!S42),"",R$4)</f>
        <v/>
      </c>
      <c r="S42" t="str">
        <f>IF(ISBLANK(Tools!T42),"",S$4)</f>
        <v/>
      </c>
      <c r="T42" t="str">
        <f>IF(ISBLANK(Tools!U42),"",T$4)</f>
        <v/>
      </c>
      <c r="U42" t="str">
        <f>IF(ISBLANK(Tools!V42),"",U$4)</f>
        <v/>
      </c>
      <c r="V42" t="str">
        <f>IF(ISBLANK(Tools!W42),"",V$4)</f>
        <v>Triplestore</v>
      </c>
      <c r="W42" t="str">
        <f>IF(ISBLANK(Tools!X42),"",W$4)</f>
        <v/>
      </c>
      <c r="X42" t="str">
        <f>IF(ISBLANK(Tools!Y42),"",X$4)</f>
        <v/>
      </c>
      <c r="Y42" t="str">
        <f>IF(ISBLANK(Tools!Z42),"",Y$4)</f>
        <v/>
      </c>
      <c r="Z42" t="str">
        <f>IF(ISBLANK(Tools!AA42),"",Z$4)</f>
        <v/>
      </c>
      <c r="AA42" t="str">
        <f>IF(ISBLANK(Tools!AB42),"",AA$4)</f>
        <v/>
      </c>
      <c r="AB42" t="str">
        <f>IF(ISBLANK(Tools!AC42),"",AB$4)</f>
        <v/>
      </c>
      <c r="AC42" t="str">
        <f>IF(ISBLANK(Tools!AD42),"",AC$4)</f>
        <v/>
      </c>
      <c r="AD42" t="str">
        <f>IF(ISBLANK(Tools!AE42),"",AD$4)</f>
        <v/>
      </c>
      <c r="AE42" t="str">
        <f>IF(ISBLANK(Tools!AF42),"",AE$4)</f>
        <v/>
      </c>
      <c r="AF42" t="str">
        <f>IF(ISBLANK(Tools!AG42),"",AF$4)</f>
        <v/>
      </c>
      <c r="AG42" t="str">
        <f>IF(ISBLANK(Tools!AH42),"",AG$4)</f>
        <v/>
      </c>
      <c r="AH42" t="str">
        <f>IF(ISBLANK(Tools!AI42),"",AH$4)</f>
        <v/>
      </c>
      <c r="AI42" t="str">
        <f>IF(ISBLANK(Tools!AJ42),"",AI$4)</f>
        <v/>
      </c>
      <c r="AJ42" t="str">
        <f>IF(ISBLANK(Tools!AK42),"",AJ$4)</f>
        <v/>
      </c>
      <c r="AK42" t="str">
        <f>IF(ISBLANK(Tools!AL42),"",AK$4)</f>
        <v/>
      </c>
      <c r="AL42" t="str">
        <f>IF(ISBLANK(Tools!AM42),"",AL$4)</f>
        <v>OC Use - API / Library</v>
      </c>
      <c r="AM42" t="str">
        <f>IF(ISBLANK(Tools!AN42),"",AM$4)</f>
        <v/>
      </c>
      <c r="AN42" t="str">
        <f>IF(ISBLANK(Tools!AO42),"",AN$4)</f>
        <v/>
      </c>
      <c r="AO42" t="str">
        <f>IF(ISBLANK(Tools!AP42),"",AO$4)</f>
        <v/>
      </c>
      <c r="AP42" t="str">
        <f>IF(ISBLANK(Tools!AQ42),"",AP$4)</f>
        <v/>
      </c>
      <c r="AQ42" t="str">
        <f>IF(ISBLANK(Tools!AR42),"",Tools!AR42)</f>
        <v>API</v>
      </c>
      <c r="AR42" t="str">
        <f>IF(ISBLANK(Tools!AS42),"",AR$4)</f>
        <v>Awesome RDF</v>
      </c>
      <c r="AS42" t="str">
        <f>IF(ISBLANK(Tools!AT42),"",AS$4)</f>
        <v/>
      </c>
      <c r="AT42" t="str">
        <f>IF(ISBLANK(Tools!AU42),"",AT$4)</f>
        <v/>
      </c>
      <c r="AU42" s="44">
        <f>IF(ISBLANK(Tools!AV42),"",Tools!AV42)</f>
        <v>45281</v>
      </c>
      <c r="AV42" t="str">
        <f>IF(ISBLANK(Tools!AW42),"",Tools!AW42)</f>
        <v>https://rdf.nitrosbase.com/#</v>
      </c>
      <c r="AW42" t="str">
        <f>IF(ISBLANK(Tools!AX42),"",Tools!AX42)</f>
        <v/>
      </c>
      <c r="AX42" t="str">
        <f>IF(ISBLANK(Tools!AY42),"",Tools!AY42)</f>
        <v/>
      </c>
      <c r="AY42" t="str">
        <f>IF(ISBLANK(Tools!AZ42),"",Tools!AZ42)</f>
        <v/>
      </c>
      <c r="AZ42" t="str">
        <f>IF(ISBLANK(Tools!BA42),"",Tools!BA42)</f>
        <v/>
      </c>
      <c r="BA42" s="1" t="str">
        <f>IF(ISERR(FIND(".",IF(ISBLANK(Tools!BD42),"",Tools!BD42))),IF(ISBLANK(Tools!BD42),"",Tools!BD42),LEFT(IF(ISBLANK(Tools!BD42),"",Tools!BD42),FIND(".",IF(ISBLANK(Tools!BD42),"",Tools!BD42))))</f>
        <v>No Git-Repo</v>
      </c>
      <c r="BB42" t="str">
        <f>IF(ISBLANK(Tools!BF42),"",Tools!BF42)</f>
        <v>No Git-Repo</v>
      </c>
      <c r="BC42" t="str">
        <f>IF(ISBLANK(Tools!BG42),"",Tools!BG42)</f>
        <v>No Git-Repo</v>
      </c>
      <c r="BD42" t="str">
        <f>IF(ISBLANK(Tools!BH42),"",Tools!BH42)</f>
        <v>No Git-Repo</v>
      </c>
    </row>
    <row r="43" spans="1:56">
      <c r="A43" t="str">
        <f>Tools!B43</f>
        <v>Dydra</v>
      </c>
      <c r="B43" t="str">
        <f t="shared" si="0"/>
        <v>Knowlege Graph Query Engine;Triplestore</v>
      </c>
      <c r="C43" t="str">
        <f>IF(ISBLANK(Tools!D43),"",C$4)</f>
        <v/>
      </c>
      <c r="D43" t="str">
        <f>IF(ISBLANK(Tools!E43),"",D$4)</f>
        <v/>
      </c>
      <c r="E43" t="str">
        <f>IF(ISBLANK(Tools!F43),"",E$4)</f>
        <v/>
      </c>
      <c r="F43" t="str">
        <f>IF(ISBLANK(Tools!G43),"",F$4)</f>
        <v/>
      </c>
      <c r="G43" t="str">
        <f>IF(ISBLANK(Tools!H43),"",G$4)</f>
        <v/>
      </c>
      <c r="H43" t="str">
        <f>IF(ISBLANK(Tools!I43),"",H$4)</f>
        <v/>
      </c>
      <c r="I43" t="str">
        <f>IF(ISBLANK(Tools!J43),"",I$4)</f>
        <v/>
      </c>
      <c r="J43" t="str">
        <f>IF(ISBLANK(Tools!K43),"",J$4)</f>
        <v/>
      </c>
      <c r="K43" t="str">
        <f>IF(ISBLANK(Tools!L43),"",K$4)</f>
        <v/>
      </c>
      <c r="L43" t="str">
        <f>IF(ISBLANK(Tools!M43),"",L$4)</f>
        <v/>
      </c>
      <c r="M43" t="str">
        <f>IF(ISBLANK(Tools!N43),"",M$4)</f>
        <v/>
      </c>
      <c r="N43" t="str">
        <f>IF(ISBLANK(Tools!O43),"",N$4)</f>
        <v/>
      </c>
      <c r="O43" t="str">
        <f>IF(ISBLANK(Tools!P43),"",O$4)</f>
        <v/>
      </c>
      <c r="P43" t="str">
        <f>IF(ISBLANK(Tools!Q43),"",P$4)</f>
        <v/>
      </c>
      <c r="Q43" t="str">
        <f>IF(ISBLANK(Tools!R43),"",Q$4)</f>
        <v>Knowlege Graph Query Engine</v>
      </c>
      <c r="R43" t="str">
        <f>IF(ISBLANK(Tools!S43),"",R$4)</f>
        <v/>
      </c>
      <c r="S43" t="str">
        <f>IF(ISBLANK(Tools!T43),"",S$4)</f>
        <v/>
      </c>
      <c r="T43" t="str">
        <f>IF(ISBLANK(Tools!U43),"",T$4)</f>
        <v/>
      </c>
      <c r="U43" t="str">
        <f>IF(ISBLANK(Tools!V43),"",U$4)</f>
        <v/>
      </c>
      <c r="V43" t="str">
        <f>IF(ISBLANK(Tools!W43),"",V$4)</f>
        <v>Triplestore</v>
      </c>
      <c r="W43" t="str">
        <f>IF(ISBLANK(Tools!X43),"",W$4)</f>
        <v/>
      </c>
      <c r="X43" t="str">
        <f>IF(ISBLANK(Tools!Y43),"",X$4)</f>
        <v/>
      </c>
      <c r="Y43" t="str">
        <f>IF(ISBLANK(Tools!Z43),"",Y$4)</f>
        <v/>
      </c>
      <c r="Z43" t="str">
        <f>IF(ISBLANK(Tools!AA43),"",Z$4)</f>
        <v/>
      </c>
      <c r="AA43" t="str">
        <f>IF(ISBLANK(Tools!AB43),"",AA$4)</f>
        <v/>
      </c>
      <c r="AB43" t="str">
        <f>IF(ISBLANK(Tools!AC43),"",AB$4)</f>
        <v/>
      </c>
      <c r="AC43" t="str">
        <f>IF(ISBLANK(Tools!AD43),"",AC$4)</f>
        <v/>
      </c>
      <c r="AD43" t="str">
        <f>IF(ISBLANK(Tools!AE43),"",AD$4)</f>
        <v/>
      </c>
      <c r="AE43" t="str">
        <f>IF(ISBLANK(Tools!AF43),"",AE$4)</f>
        <v/>
      </c>
      <c r="AF43" t="str">
        <f>IF(ISBLANK(Tools!AG43),"",AF$4)</f>
        <v/>
      </c>
      <c r="AG43" t="str">
        <f>IF(ISBLANK(Tools!AH43),"",AG$4)</f>
        <v/>
      </c>
      <c r="AH43" t="str">
        <f>IF(ISBLANK(Tools!AI43),"",AH$4)</f>
        <v/>
      </c>
      <c r="AI43" t="str">
        <f>IF(ISBLANK(Tools!AJ43),"",AI$4)</f>
        <v/>
      </c>
      <c r="AJ43" t="str">
        <f>IF(ISBLANK(Tools!AK43),"",AJ$4)</f>
        <v/>
      </c>
      <c r="AK43" t="str">
        <f>IF(ISBLANK(Tools!AL43),"",AK$4)</f>
        <v/>
      </c>
      <c r="AL43" t="str">
        <f>IF(ISBLANK(Tools!AM43),"",AL$4)</f>
        <v/>
      </c>
      <c r="AM43" t="str">
        <f>IF(ISBLANK(Tools!AN43),"",AM$4)</f>
        <v/>
      </c>
      <c r="AN43" t="str">
        <f>IF(ISBLANK(Tools!AO43),"",AN$4)</f>
        <v/>
      </c>
      <c r="AO43" t="str">
        <f>IF(ISBLANK(Tools!AP43),"",AO$4)</f>
        <v/>
      </c>
      <c r="AP43" t="str">
        <f>IF(ISBLANK(Tools!AQ43),"",AP$4)</f>
        <v/>
      </c>
      <c r="AQ43" t="str">
        <f>IF(ISBLANK(Tools!AR43),"",Tools!AR43)</f>
        <v>API</v>
      </c>
      <c r="AR43" t="str">
        <f>IF(ISBLANK(Tools!AS43),"",AR$4)</f>
        <v>Awesome RDF</v>
      </c>
      <c r="AS43" t="str">
        <f>IF(ISBLANK(Tools!AT43),"",AS$4)</f>
        <v/>
      </c>
      <c r="AT43" t="str">
        <f>IF(ISBLANK(Tools!AU43),"",AT$4)</f>
        <v/>
      </c>
      <c r="AU43" s="44">
        <f>IF(ISBLANK(Tools!AV43),"",Tools!AV43)</f>
        <v>45281</v>
      </c>
      <c r="AV43" t="str">
        <f>IF(ISBLANK(Tools!AW43),"",Tools!AW43)</f>
        <v>https://dydra.com/home</v>
      </c>
      <c r="AW43" t="str">
        <f>IF(ISBLANK(Tools!AX43),"",Tools!AX43)</f>
        <v/>
      </c>
      <c r="AX43" t="str">
        <f>IF(ISBLANK(Tools!AY43),"",Tools!AY43)</f>
        <v/>
      </c>
      <c r="AY43" t="str">
        <f>IF(ISBLANK(Tools!AZ43),"",Tools!AZ43)</f>
        <v/>
      </c>
      <c r="AZ43" t="str">
        <f>IF(ISBLANK(Tools!BA43),"",Tools!BA43)</f>
        <v/>
      </c>
      <c r="BA43" s="1" t="str">
        <f>IF(ISERR(FIND(".",IF(ISBLANK(Tools!BD43),"",Tools!BD43))),IF(ISBLANK(Tools!BD43),"",Tools!BD43),LEFT(IF(ISBLANK(Tools!BD43),"",Tools!BD43),FIND(".",IF(ISBLANK(Tools!BD43),"",Tools!BD43))))</f>
        <v>No Git-Repo</v>
      </c>
      <c r="BB43" t="str">
        <f>IF(ISBLANK(Tools!BF43),"",Tools!BF43)</f>
        <v>No Git-Repo</v>
      </c>
      <c r="BC43" t="str">
        <f>IF(ISBLANK(Tools!BG43),"",Tools!BG43)</f>
        <v>No Git-Repo</v>
      </c>
      <c r="BD43" t="str">
        <f>IF(ISBLANK(Tools!BH43),"",Tools!BH43)</f>
        <v>No Git-Repo</v>
      </c>
    </row>
    <row r="44" spans="1:56">
      <c r="A44" t="str">
        <f>Tools!B44</f>
        <v xml:space="preserve">librdf.sqlite </v>
      </c>
      <c r="B44" t="str">
        <f t="shared" si="0"/>
        <v>Knowlege Graph Query Engine;Triplestore;OC Use - API / Library</v>
      </c>
      <c r="C44" t="str">
        <f>IF(ISBLANK(Tools!D44),"",C$4)</f>
        <v/>
      </c>
      <c r="D44" t="str">
        <f>IF(ISBLANK(Tools!E44),"",D$4)</f>
        <v/>
      </c>
      <c r="E44" t="str">
        <f>IF(ISBLANK(Tools!F44),"",E$4)</f>
        <v/>
      </c>
      <c r="F44" t="str">
        <f>IF(ISBLANK(Tools!G44),"",F$4)</f>
        <v/>
      </c>
      <c r="G44" t="str">
        <f>IF(ISBLANK(Tools!H44),"",G$4)</f>
        <v/>
      </c>
      <c r="H44" t="str">
        <f>IF(ISBLANK(Tools!I44),"",H$4)</f>
        <v/>
      </c>
      <c r="I44" t="str">
        <f>IF(ISBLANK(Tools!J44),"",I$4)</f>
        <v/>
      </c>
      <c r="J44" t="str">
        <f>IF(ISBLANK(Tools!K44),"",J$4)</f>
        <v/>
      </c>
      <c r="K44" t="str">
        <f>IF(ISBLANK(Tools!L44),"",K$4)</f>
        <v/>
      </c>
      <c r="L44" t="str">
        <f>IF(ISBLANK(Tools!M44),"",L$4)</f>
        <v/>
      </c>
      <c r="M44" t="str">
        <f>IF(ISBLANK(Tools!N44),"",M$4)</f>
        <v/>
      </c>
      <c r="N44" t="str">
        <f>IF(ISBLANK(Tools!O44),"",N$4)</f>
        <v/>
      </c>
      <c r="O44" t="str">
        <f>IF(ISBLANK(Tools!P44),"",O$4)</f>
        <v/>
      </c>
      <c r="P44" t="str">
        <f>IF(ISBLANK(Tools!Q44),"",P$4)</f>
        <v/>
      </c>
      <c r="Q44" t="str">
        <f>IF(ISBLANK(Tools!R44),"",Q$4)</f>
        <v>Knowlege Graph Query Engine</v>
      </c>
      <c r="R44" t="str">
        <f>IF(ISBLANK(Tools!S44),"",R$4)</f>
        <v/>
      </c>
      <c r="S44" t="str">
        <f>IF(ISBLANK(Tools!T44),"",S$4)</f>
        <v/>
      </c>
      <c r="T44" t="str">
        <f>IF(ISBLANK(Tools!U44),"",T$4)</f>
        <v/>
      </c>
      <c r="U44" t="str">
        <f>IF(ISBLANK(Tools!V44),"",U$4)</f>
        <v/>
      </c>
      <c r="V44" t="str">
        <f>IF(ISBLANK(Tools!W44),"",V$4)</f>
        <v>Triplestore</v>
      </c>
      <c r="W44" t="str">
        <f>IF(ISBLANK(Tools!X44),"",W$4)</f>
        <v/>
      </c>
      <c r="X44" t="str">
        <f>IF(ISBLANK(Tools!Y44),"",X$4)</f>
        <v/>
      </c>
      <c r="Y44" t="str">
        <f>IF(ISBLANK(Tools!Z44),"",Y$4)</f>
        <v/>
      </c>
      <c r="Z44" t="str">
        <f>IF(ISBLANK(Tools!AA44),"",Z$4)</f>
        <v/>
      </c>
      <c r="AA44" t="str">
        <f>IF(ISBLANK(Tools!AB44),"",AA$4)</f>
        <v/>
      </c>
      <c r="AB44" t="str">
        <f>IF(ISBLANK(Tools!AC44),"",AB$4)</f>
        <v/>
      </c>
      <c r="AC44" t="str">
        <f>IF(ISBLANK(Tools!AD44),"",AC$4)</f>
        <v/>
      </c>
      <c r="AD44" t="str">
        <f>IF(ISBLANK(Tools!AE44),"",AD$4)</f>
        <v/>
      </c>
      <c r="AE44" t="str">
        <f>IF(ISBLANK(Tools!AF44),"",AE$4)</f>
        <v/>
      </c>
      <c r="AF44" t="str">
        <f>IF(ISBLANK(Tools!AG44),"",AF$4)</f>
        <v/>
      </c>
      <c r="AG44" t="str">
        <f>IF(ISBLANK(Tools!AH44),"",AG$4)</f>
        <v/>
      </c>
      <c r="AH44" t="str">
        <f>IF(ISBLANK(Tools!AI44),"",AH$4)</f>
        <v/>
      </c>
      <c r="AI44" t="str">
        <f>IF(ISBLANK(Tools!AJ44),"",AI$4)</f>
        <v/>
      </c>
      <c r="AJ44" t="str">
        <f>IF(ISBLANK(Tools!AK44),"",AJ$4)</f>
        <v/>
      </c>
      <c r="AK44" t="str">
        <f>IF(ISBLANK(Tools!AL44),"",AK$4)</f>
        <v/>
      </c>
      <c r="AL44" t="str">
        <f>IF(ISBLANK(Tools!AM44),"",AL$4)</f>
        <v>OC Use - API / Library</v>
      </c>
      <c r="AM44" t="str">
        <f>IF(ISBLANK(Tools!AN44),"",AM$4)</f>
        <v/>
      </c>
      <c r="AN44" t="str">
        <f>IF(ISBLANK(Tools!AO44),"",AN$4)</f>
        <v/>
      </c>
      <c r="AO44" t="str">
        <f>IF(ISBLANK(Tools!AP44),"",AO$4)</f>
        <v/>
      </c>
      <c r="AP44" t="str">
        <f>IF(ISBLANK(Tools!AQ44),"",AP$4)</f>
        <v/>
      </c>
      <c r="AQ44" t="str">
        <f>IF(ISBLANK(Tools!AR44),"",Tools!AR44)</f>
        <v>API</v>
      </c>
      <c r="AR44" t="str">
        <f>IF(ISBLANK(Tools!AS44),"",AR$4)</f>
        <v>Awesome RDF</v>
      </c>
      <c r="AS44" t="str">
        <f>IF(ISBLANK(Tools!AT44),"",AS$4)</f>
        <v/>
      </c>
      <c r="AT44" t="str">
        <f>IF(ISBLANK(Tools!AU44),"",AT$4)</f>
        <v/>
      </c>
      <c r="AU44" s="44">
        <f>IF(ISBLANK(Tools!AV44),"",Tools!AV44)</f>
        <v>45281</v>
      </c>
      <c r="AV44" t="str">
        <f>IF(ISBLANK(Tools!AW44),"",Tools!AW44)</f>
        <v>http://purl.mro.name/librdf.sqlite/</v>
      </c>
      <c r="AW44" t="str">
        <f>IF(ISBLANK(Tools!AX44),"",Tools!AX44)</f>
        <v/>
      </c>
      <c r="AX44" t="str">
        <f>IF(ISBLANK(Tools!AY44),"",Tools!AY44)</f>
        <v>https://github.com/mro/librdf.sqlite</v>
      </c>
      <c r="AY44" t="str">
        <f>IF(ISBLANK(Tools!AZ44),"",Tools!AZ44)</f>
        <v/>
      </c>
      <c r="AZ44" t="str">
        <f>IF(ISBLANK(Tools!BA44),"",Tools!BA44)</f>
        <v/>
      </c>
      <c r="BA44" s="1" t="str">
        <f>IF(ISERR(FIND(".",IF(ISBLANK(Tools!BD44),"",Tools!BD44))),IF(ISBLANK(Tools!BD44),"",Tools!BD44),LEFT(IF(ISBLANK(Tools!BD44),"",Tools!BD44),FIND(".",IF(ISBLANK(Tools!BD44),"",Tools!BD44))))</f>
        <v>No Git-Repo</v>
      </c>
      <c r="BB44" t="str">
        <f>IF(ISBLANK(Tools!BF44),"",Tools!BF44)</f>
        <v>No Git-Repo</v>
      </c>
      <c r="BC44" t="str">
        <f>IF(ISBLANK(Tools!BG44),"",Tools!BG44)</f>
        <v>No Git-Repo</v>
      </c>
      <c r="BD44" t="str">
        <f>IF(ISBLANK(Tools!BH44),"",Tools!BH44)</f>
        <v>No Git-Repo</v>
      </c>
    </row>
    <row r="45" spans="1:56">
      <c r="A45" t="str">
        <f>Tools!B45</f>
        <v>RedStore</v>
      </c>
      <c r="B45" t="str">
        <f t="shared" si="0"/>
        <v>Knowlege Graph Query Engine;Triplestore</v>
      </c>
      <c r="C45" t="str">
        <f>IF(ISBLANK(Tools!D45),"",C$4)</f>
        <v/>
      </c>
      <c r="D45" t="str">
        <f>IF(ISBLANK(Tools!E45),"",D$4)</f>
        <v/>
      </c>
      <c r="E45" t="str">
        <f>IF(ISBLANK(Tools!F45),"",E$4)</f>
        <v/>
      </c>
      <c r="F45" t="str">
        <f>IF(ISBLANK(Tools!G45),"",F$4)</f>
        <v/>
      </c>
      <c r="G45" t="str">
        <f>IF(ISBLANK(Tools!H45),"",G$4)</f>
        <v/>
      </c>
      <c r="H45" t="str">
        <f>IF(ISBLANK(Tools!I45),"",H$4)</f>
        <v/>
      </c>
      <c r="I45" t="str">
        <f>IF(ISBLANK(Tools!J45),"",I$4)</f>
        <v/>
      </c>
      <c r="J45" t="str">
        <f>IF(ISBLANK(Tools!K45),"",J$4)</f>
        <v/>
      </c>
      <c r="K45" t="str">
        <f>IF(ISBLANK(Tools!L45),"",K$4)</f>
        <v/>
      </c>
      <c r="L45" t="str">
        <f>IF(ISBLANK(Tools!M45),"",L$4)</f>
        <v/>
      </c>
      <c r="M45" t="str">
        <f>IF(ISBLANK(Tools!N45),"",M$4)</f>
        <v/>
      </c>
      <c r="N45" t="str">
        <f>IF(ISBLANK(Tools!O45),"",N$4)</f>
        <v/>
      </c>
      <c r="O45" t="str">
        <f>IF(ISBLANK(Tools!P45),"",O$4)</f>
        <v/>
      </c>
      <c r="P45" t="str">
        <f>IF(ISBLANK(Tools!Q45),"",P$4)</f>
        <v/>
      </c>
      <c r="Q45" t="str">
        <f>IF(ISBLANK(Tools!R45),"",Q$4)</f>
        <v>Knowlege Graph Query Engine</v>
      </c>
      <c r="R45" t="str">
        <f>IF(ISBLANK(Tools!S45),"",R$4)</f>
        <v/>
      </c>
      <c r="S45" t="str">
        <f>IF(ISBLANK(Tools!T45),"",S$4)</f>
        <v/>
      </c>
      <c r="T45" t="str">
        <f>IF(ISBLANK(Tools!U45),"",T$4)</f>
        <v/>
      </c>
      <c r="U45" t="str">
        <f>IF(ISBLANK(Tools!V45),"",U$4)</f>
        <v/>
      </c>
      <c r="V45" t="str">
        <f>IF(ISBLANK(Tools!W45),"",V$4)</f>
        <v>Triplestore</v>
      </c>
      <c r="W45" t="str">
        <f>IF(ISBLANK(Tools!X45),"",W$4)</f>
        <v/>
      </c>
      <c r="X45" t="str">
        <f>IF(ISBLANK(Tools!Y45),"",X$4)</f>
        <v/>
      </c>
      <c r="Y45" t="str">
        <f>IF(ISBLANK(Tools!Z45),"",Y$4)</f>
        <v/>
      </c>
      <c r="Z45" t="str">
        <f>IF(ISBLANK(Tools!AA45),"",Z$4)</f>
        <v/>
      </c>
      <c r="AA45" t="str">
        <f>IF(ISBLANK(Tools!AB45),"",AA$4)</f>
        <v/>
      </c>
      <c r="AB45" t="str">
        <f>IF(ISBLANK(Tools!AC45),"",AB$4)</f>
        <v/>
      </c>
      <c r="AC45" t="str">
        <f>IF(ISBLANK(Tools!AD45),"",AC$4)</f>
        <v/>
      </c>
      <c r="AD45" t="str">
        <f>IF(ISBLANK(Tools!AE45),"",AD$4)</f>
        <v/>
      </c>
      <c r="AE45" t="str">
        <f>IF(ISBLANK(Tools!AF45),"",AE$4)</f>
        <v/>
      </c>
      <c r="AF45" t="str">
        <f>IF(ISBLANK(Tools!AG45),"",AF$4)</f>
        <v/>
      </c>
      <c r="AG45" t="str">
        <f>IF(ISBLANK(Tools!AH45),"",AG$4)</f>
        <v/>
      </c>
      <c r="AH45" t="str">
        <f>IF(ISBLANK(Tools!AI45),"",AH$4)</f>
        <v/>
      </c>
      <c r="AI45" t="str">
        <f>IF(ISBLANK(Tools!AJ45),"",AI$4)</f>
        <v/>
      </c>
      <c r="AJ45" t="str">
        <f>IF(ISBLANK(Tools!AK45),"",AJ$4)</f>
        <v/>
      </c>
      <c r="AK45" t="str">
        <f>IF(ISBLANK(Tools!AL45),"",AK$4)</f>
        <v/>
      </c>
      <c r="AL45" t="str">
        <f>IF(ISBLANK(Tools!AM45),"",AL$4)</f>
        <v/>
      </c>
      <c r="AM45" t="str">
        <f>IF(ISBLANK(Tools!AN45),"",AM$4)</f>
        <v/>
      </c>
      <c r="AN45" t="str">
        <f>IF(ISBLANK(Tools!AO45),"",AN$4)</f>
        <v/>
      </c>
      <c r="AO45" t="str">
        <f>IF(ISBLANK(Tools!AP45),"",AO$4)</f>
        <v/>
      </c>
      <c r="AP45" t="str">
        <f>IF(ISBLANK(Tools!AQ45),"",AP$4)</f>
        <v/>
      </c>
      <c r="AQ45" t="str">
        <f>IF(ISBLANK(Tools!AR45),"",Tools!AR45)</f>
        <v>CLI</v>
      </c>
      <c r="AR45" t="str">
        <f>IF(ISBLANK(Tools!AS45),"",AR$4)</f>
        <v>Awesome RDF</v>
      </c>
      <c r="AS45" t="str">
        <f>IF(ISBLANK(Tools!AT45),"",AS$4)</f>
        <v/>
      </c>
      <c r="AT45" t="str">
        <f>IF(ISBLANK(Tools!AU45),"",AT$4)</f>
        <v/>
      </c>
      <c r="AU45" s="44">
        <f>IF(ISBLANK(Tools!AV45),"",Tools!AV45)</f>
        <v>45281</v>
      </c>
      <c r="AV45" t="str">
        <f>IF(ISBLANK(Tools!AW45),"",Tools!AW45)</f>
        <v>https://www.aelius.com/njh/redstore/</v>
      </c>
      <c r="AW45" t="str">
        <f>IF(ISBLANK(Tools!AX45),"",Tools!AX45)</f>
        <v/>
      </c>
      <c r="AX45" t="str">
        <f>IF(ISBLANK(Tools!AY45),"",Tools!AY45)</f>
        <v>https://github.com/njh/redstore</v>
      </c>
      <c r="AY45" t="str">
        <f>IF(ISBLANK(Tools!AZ45),"",Tools!AZ45)</f>
        <v/>
      </c>
      <c r="AZ45" t="str">
        <f>IF(ISBLANK(Tools!BA45),"",Tools!BA45)</f>
        <v/>
      </c>
      <c r="BA45" s="1" t="str">
        <f>IF(ISERR(FIND(".",IF(ISBLANK(Tools!BD45),"",Tools!BD45))),IF(ISBLANK(Tools!BD45),"",Tools!BD45),LEFT(IF(ISBLANK(Tools!BD45),"",Tools!BD45),FIND(".",IF(ISBLANK(Tools!BD45),"",Tools!BD45))))</f>
        <v>No Git-Repo</v>
      </c>
      <c r="BB45" t="str">
        <f>IF(ISBLANK(Tools!BF45),"",Tools!BF45)</f>
        <v>No Git-Repo</v>
      </c>
      <c r="BC45" t="str">
        <f>IF(ISBLANK(Tools!BG45),"",Tools!BG45)</f>
        <v>No Git-Repo</v>
      </c>
      <c r="BD45" t="str">
        <f>IF(ISBLANK(Tools!BH45),"",Tools!BH45)</f>
        <v>No Git-Repo</v>
      </c>
    </row>
    <row r="46" spans="1:56">
      <c r="A46" t="str">
        <f>Tools!B46</f>
        <v>AWS Neptune</v>
      </c>
      <c r="B46" t="str">
        <f t="shared" si="0"/>
        <v>Knowlege Graph Query Engine;Triplestore;Knowledge Graph version management;OC Use - API / Library</v>
      </c>
      <c r="C46" t="str">
        <f>IF(ISBLANK(Tools!D46),"",C$4)</f>
        <v/>
      </c>
      <c r="D46" t="str">
        <f>IF(ISBLANK(Tools!E46),"",D$4)</f>
        <v/>
      </c>
      <c r="E46" t="str">
        <f>IF(ISBLANK(Tools!F46),"",E$4)</f>
        <v/>
      </c>
      <c r="F46" t="str">
        <f>IF(ISBLANK(Tools!G46),"",F$4)</f>
        <v/>
      </c>
      <c r="G46" t="str">
        <f>IF(ISBLANK(Tools!H46),"",G$4)</f>
        <v/>
      </c>
      <c r="H46" t="str">
        <f>IF(ISBLANK(Tools!I46),"",H$4)</f>
        <v/>
      </c>
      <c r="I46" t="str">
        <f>IF(ISBLANK(Tools!J46),"",I$4)</f>
        <v/>
      </c>
      <c r="J46" t="str">
        <f>IF(ISBLANK(Tools!K46),"",J$4)</f>
        <v/>
      </c>
      <c r="K46" t="str">
        <f>IF(ISBLANK(Tools!L46),"",K$4)</f>
        <v/>
      </c>
      <c r="L46" t="str">
        <f>IF(ISBLANK(Tools!M46),"",L$4)</f>
        <v/>
      </c>
      <c r="M46" t="str">
        <f>IF(ISBLANK(Tools!N46),"",M$4)</f>
        <v/>
      </c>
      <c r="N46" t="str">
        <f>IF(ISBLANK(Tools!O46),"",N$4)</f>
        <v/>
      </c>
      <c r="O46" t="str">
        <f>IF(ISBLANK(Tools!P46),"",O$4)</f>
        <v/>
      </c>
      <c r="P46" t="str">
        <f>IF(ISBLANK(Tools!Q46),"",P$4)</f>
        <v/>
      </c>
      <c r="Q46" t="str">
        <f>IF(ISBLANK(Tools!R46),"",Q$4)</f>
        <v>Knowlege Graph Query Engine</v>
      </c>
      <c r="R46" t="str">
        <f>IF(ISBLANK(Tools!S46),"",R$4)</f>
        <v/>
      </c>
      <c r="S46" t="str">
        <f>IF(ISBLANK(Tools!T46),"",S$4)</f>
        <v/>
      </c>
      <c r="T46" t="str">
        <f>IF(ISBLANK(Tools!U46),"",T$4)</f>
        <v/>
      </c>
      <c r="U46" t="str">
        <f>IF(ISBLANK(Tools!V46),"",U$4)</f>
        <v/>
      </c>
      <c r="V46" t="str">
        <f>IF(ISBLANK(Tools!W46),"",V$4)</f>
        <v>Triplestore</v>
      </c>
      <c r="W46" t="str">
        <f>IF(ISBLANK(Tools!X46),"",W$4)</f>
        <v/>
      </c>
      <c r="X46" t="str">
        <f>IF(ISBLANK(Tools!Y46),"",X$4)</f>
        <v/>
      </c>
      <c r="Y46" t="str">
        <f>IF(ISBLANK(Tools!Z46),"",Y$4)</f>
        <v/>
      </c>
      <c r="Z46" t="str">
        <f>IF(ISBLANK(Tools!AA46),"",Z$4)</f>
        <v/>
      </c>
      <c r="AA46" t="str">
        <f>IF(ISBLANK(Tools!AB46),"",AA$4)</f>
        <v/>
      </c>
      <c r="AB46" t="str">
        <f>IF(ISBLANK(Tools!AC46),"",AB$4)</f>
        <v/>
      </c>
      <c r="AC46" t="str">
        <f>IF(ISBLANK(Tools!AD46),"",AC$4)</f>
        <v/>
      </c>
      <c r="AD46" t="str">
        <f>IF(ISBLANK(Tools!AE46),"",AD$4)</f>
        <v/>
      </c>
      <c r="AE46" t="str">
        <f>IF(ISBLANK(Tools!AF46),"",AE$4)</f>
        <v>Knowledge Graph version management</v>
      </c>
      <c r="AF46" t="str">
        <f>IF(ISBLANK(Tools!AG46),"",AF$4)</f>
        <v/>
      </c>
      <c r="AG46" t="str">
        <f>IF(ISBLANK(Tools!AH46),"",AG$4)</f>
        <v/>
      </c>
      <c r="AH46" t="str">
        <f>IF(ISBLANK(Tools!AI46),"",AH$4)</f>
        <v/>
      </c>
      <c r="AI46" t="str">
        <f>IF(ISBLANK(Tools!AJ46),"",AI$4)</f>
        <v/>
      </c>
      <c r="AJ46" t="str">
        <f>IF(ISBLANK(Tools!AK46),"",AJ$4)</f>
        <v/>
      </c>
      <c r="AK46" t="str">
        <f>IF(ISBLANK(Tools!AL46),"",AK$4)</f>
        <v/>
      </c>
      <c r="AL46" t="str">
        <f>IF(ISBLANK(Tools!AM46),"",AL$4)</f>
        <v>OC Use - API / Library</v>
      </c>
      <c r="AM46" t="str">
        <f>IF(ISBLANK(Tools!AN46),"",AM$4)</f>
        <v/>
      </c>
      <c r="AN46" t="str">
        <f>IF(ISBLANK(Tools!AO46),"",AN$4)</f>
        <v/>
      </c>
      <c r="AO46" t="str">
        <f>IF(ISBLANK(Tools!AP46),"",AO$4)</f>
        <v/>
      </c>
      <c r="AP46" t="str">
        <f>IF(ISBLANK(Tools!AQ46),"",AP$4)</f>
        <v/>
      </c>
      <c r="AQ46" t="str">
        <f>IF(ISBLANK(Tools!AR46),"",Tools!AR46)</f>
        <v>API</v>
      </c>
      <c r="AR46" t="str">
        <f>IF(ISBLANK(Tools!AS46),"",AR$4)</f>
        <v>Awesome RDF</v>
      </c>
      <c r="AS46" t="str">
        <f>IF(ISBLANK(Tools!AT46),"",AS$4)</f>
        <v/>
      </c>
      <c r="AT46" t="str">
        <f>IF(ISBLANK(Tools!AU46),"",AT$4)</f>
        <v/>
      </c>
      <c r="AU46" s="44">
        <f>IF(ISBLANK(Tools!AV46),"",Tools!AV46)</f>
        <v>45281</v>
      </c>
      <c r="AV46" t="str">
        <f>IF(ISBLANK(Tools!AW46),"",Tools!AW46)</f>
        <v>https://aws.amazon.com/neptune/</v>
      </c>
      <c r="AW46" t="str">
        <f>IF(ISBLANK(Tools!AX46),"",Tools!AX46)</f>
        <v/>
      </c>
      <c r="AX46" t="str">
        <f>IF(ISBLANK(Tools!AY46),"",Tools!AY46)</f>
        <v/>
      </c>
      <c r="AY46" t="str">
        <f>IF(ISBLANK(Tools!AZ46),"",Tools!AZ46)</f>
        <v/>
      </c>
      <c r="AZ46" t="str">
        <f>IF(ISBLANK(Tools!BA46),"",Tools!BA46)</f>
        <v/>
      </c>
      <c r="BA46" s="1" t="str">
        <f>IF(ISERR(FIND(".",IF(ISBLANK(Tools!BD46),"",Tools!BD46))),IF(ISBLANK(Tools!BD46),"",Tools!BD46),LEFT(IF(ISBLANK(Tools!BD46),"",Tools!BD46),FIND(".",IF(ISBLANK(Tools!BD46),"",Tools!BD46))))</f>
        <v>No Git-Repo</v>
      </c>
      <c r="BB46" t="str">
        <f>IF(ISBLANK(Tools!BF46),"",Tools!BF46)</f>
        <v>No Git-Repo</v>
      </c>
      <c r="BC46" t="str">
        <f>IF(ISBLANK(Tools!BG46),"",Tools!BG46)</f>
        <v>No Git-Repo</v>
      </c>
      <c r="BD46" t="str">
        <f>IF(ISBLANK(Tools!BH46),"",Tools!BH46)</f>
        <v>No Git-Repo</v>
      </c>
    </row>
    <row r="47" spans="1:56">
      <c r="A47" t="str">
        <f>Tools!B47</f>
        <v>Fabric</v>
      </c>
      <c r="B47" t="str">
        <f t="shared" si="0"/>
        <v>Knowlege Graph Query Engine;Triplestore;OC Use - API / Library</v>
      </c>
      <c r="C47" t="str">
        <f>IF(ISBLANK(Tools!D47),"",C$4)</f>
        <v/>
      </c>
      <c r="D47" t="str">
        <f>IF(ISBLANK(Tools!E47),"",D$4)</f>
        <v/>
      </c>
      <c r="E47" t="str">
        <f>IF(ISBLANK(Tools!F47),"",E$4)</f>
        <v/>
      </c>
      <c r="F47" t="str">
        <f>IF(ISBLANK(Tools!G47),"",F$4)</f>
        <v/>
      </c>
      <c r="G47" t="str">
        <f>IF(ISBLANK(Tools!H47),"",G$4)</f>
        <v/>
      </c>
      <c r="H47" t="str">
        <f>IF(ISBLANK(Tools!I47),"",H$4)</f>
        <v/>
      </c>
      <c r="I47" t="str">
        <f>IF(ISBLANK(Tools!J47),"",I$4)</f>
        <v/>
      </c>
      <c r="J47" t="str">
        <f>IF(ISBLANK(Tools!K47),"",J$4)</f>
        <v/>
      </c>
      <c r="K47" t="str">
        <f>IF(ISBLANK(Tools!L47),"",K$4)</f>
        <v/>
      </c>
      <c r="L47" t="str">
        <f>IF(ISBLANK(Tools!M47),"",L$4)</f>
        <v/>
      </c>
      <c r="M47" t="str">
        <f>IF(ISBLANK(Tools!N47),"",M$4)</f>
        <v/>
      </c>
      <c r="N47" t="str">
        <f>IF(ISBLANK(Tools!O47),"",N$4)</f>
        <v/>
      </c>
      <c r="O47" t="str">
        <f>IF(ISBLANK(Tools!P47),"",O$4)</f>
        <v/>
      </c>
      <c r="P47" t="str">
        <f>IF(ISBLANK(Tools!Q47),"",P$4)</f>
        <v/>
      </c>
      <c r="Q47" t="str">
        <f>IF(ISBLANK(Tools!R47),"",Q$4)</f>
        <v>Knowlege Graph Query Engine</v>
      </c>
      <c r="R47" t="str">
        <f>IF(ISBLANK(Tools!S47),"",R$4)</f>
        <v/>
      </c>
      <c r="S47" t="str">
        <f>IF(ISBLANK(Tools!T47),"",S$4)</f>
        <v/>
      </c>
      <c r="T47" t="str">
        <f>IF(ISBLANK(Tools!U47),"",T$4)</f>
        <v/>
      </c>
      <c r="U47" t="str">
        <f>IF(ISBLANK(Tools!V47),"",U$4)</f>
        <v/>
      </c>
      <c r="V47" t="str">
        <f>IF(ISBLANK(Tools!W47),"",V$4)</f>
        <v>Triplestore</v>
      </c>
      <c r="W47" t="str">
        <f>IF(ISBLANK(Tools!X47),"",W$4)</f>
        <v/>
      </c>
      <c r="X47" t="str">
        <f>IF(ISBLANK(Tools!Y47),"",X$4)</f>
        <v/>
      </c>
      <c r="Y47" t="str">
        <f>IF(ISBLANK(Tools!Z47),"",Y$4)</f>
        <v/>
      </c>
      <c r="Z47" t="str">
        <f>IF(ISBLANK(Tools!AA47),"",Z$4)</f>
        <v/>
      </c>
      <c r="AA47" t="str">
        <f>IF(ISBLANK(Tools!AB47),"",AA$4)</f>
        <v/>
      </c>
      <c r="AB47" t="str">
        <f>IF(ISBLANK(Tools!AC47),"",AB$4)</f>
        <v/>
      </c>
      <c r="AC47" t="str">
        <f>IF(ISBLANK(Tools!AD47),"",AC$4)</f>
        <v/>
      </c>
      <c r="AD47" t="str">
        <f>IF(ISBLANK(Tools!AE47),"",AD$4)</f>
        <v/>
      </c>
      <c r="AE47" t="str">
        <f>IF(ISBLANK(Tools!AF47),"",AE$4)</f>
        <v/>
      </c>
      <c r="AF47" t="str">
        <f>IF(ISBLANK(Tools!AG47),"",AF$4)</f>
        <v/>
      </c>
      <c r="AG47" t="str">
        <f>IF(ISBLANK(Tools!AH47),"",AG$4)</f>
        <v/>
      </c>
      <c r="AH47" t="str">
        <f>IF(ISBLANK(Tools!AI47),"",AH$4)</f>
        <v/>
      </c>
      <c r="AI47" t="str">
        <f>IF(ISBLANK(Tools!AJ47),"",AI$4)</f>
        <v/>
      </c>
      <c r="AJ47" t="str">
        <f>IF(ISBLANK(Tools!AK47),"",AJ$4)</f>
        <v/>
      </c>
      <c r="AK47" t="str">
        <f>IF(ISBLANK(Tools!AL47),"",AK$4)</f>
        <v/>
      </c>
      <c r="AL47" t="str">
        <f>IF(ISBLANK(Tools!AM47),"",AL$4)</f>
        <v>OC Use - API / Library</v>
      </c>
      <c r="AM47" t="str">
        <f>IF(ISBLANK(Tools!AN47),"",AM$4)</f>
        <v/>
      </c>
      <c r="AN47" t="str">
        <f>IF(ISBLANK(Tools!AO47),"",AN$4)</f>
        <v/>
      </c>
      <c r="AO47" t="str">
        <f>IF(ISBLANK(Tools!AP47),"",AO$4)</f>
        <v/>
      </c>
      <c r="AP47" t="str">
        <f>IF(ISBLANK(Tools!AQ47),"",AP$4)</f>
        <v/>
      </c>
      <c r="AQ47" t="str">
        <f>IF(ISBLANK(Tools!AR47),"",Tools!AR47)</f>
        <v>API</v>
      </c>
      <c r="AR47" t="str">
        <f>IF(ISBLANK(Tools!AS47),"",AR$4)</f>
        <v>Awesome RDF</v>
      </c>
      <c r="AS47" t="str">
        <f>IF(ISBLANK(Tools!AT47),"",AS$4)</f>
        <v/>
      </c>
      <c r="AT47" t="str">
        <f>IF(ISBLANK(Tools!AU47),"",AT$4)</f>
        <v/>
      </c>
      <c r="AU47" s="44">
        <f>IF(ISBLANK(Tools!AV47),"",Tools!AV47)</f>
        <v>45281</v>
      </c>
      <c r="AV47" t="str">
        <f>IF(ISBLANK(Tools!AW47),"",Tools!AW47)</f>
        <v/>
      </c>
      <c r="AW47" t="str">
        <f>IF(ISBLANK(Tools!AX47),"",Tools!AX47)</f>
        <v/>
      </c>
      <c r="AX47" t="str">
        <f>IF(ISBLANK(Tools!AY47),"",Tools!AY47)</f>
        <v>https://github.com/spy16/fabric</v>
      </c>
      <c r="AY47" t="str">
        <f>IF(ISBLANK(Tools!AZ47),"",Tools!AZ47)</f>
        <v>Go</v>
      </c>
      <c r="AZ47" t="str">
        <f>IF(ISBLANK(Tools!BA47),"",Tools!BA47)</f>
        <v/>
      </c>
      <c r="BA47" s="1" t="str">
        <f>IF(ISERR(FIND(".",IF(ISBLANK(Tools!BD47),"",Tools!BD47))),IF(ISBLANK(Tools!BD47),"",Tools!BD47),LEFT(IF(ISBLANK(Tools!BD47),"",Tools!BD47),FIND(".",IF(ISBLANK(Tools!BD47),"",Tools!BD47))))</f>
        <v>Fabric is a simple triplestore written in Golang</v>
      </c>
      <c r="BB47" t="str">
        <f>IF(ISBLANK(Tools!BF47),"",Tools!BF47)</f>
        <v>mit</v>
      </c>
      <c r="BC47" t="str">
        <f>IF(ISBLANK(Tools!BG47),"",Tools!BG47)</f>
        <v>2023-09-17</v>
      </c>
      <c r="BD47" t="str">
        <f>IF(ISBLANK(Tools!BH47),"",Tools!BH47)</f>
        <v>golang, golang-library, graph, triplestore</v>
      </c>
    </row>
    <row r="48" spans="1:56">
      <c r="A48" t="str">
        <f>Tools!B48</f>
        <v>Kineo</v>
      </c>
      <c r="B48" t="str">
        <f t="shared" si="0"/>
        <v>Knowlege Graph Query Engine;Triplestore;OC Use - API / Library</v>
      </c>
      <c r="C48" t="str">
        <f>IF(ISBLANK(Tools!D48),"",C$4)</f>
        <v/>
      </c>
      <c r="D48" t="str">
        <f>IF(ISBLANK(Tools!E48),"",D$4)</f>
        <v/>
      </c>
      <c r="E48" t="str">
        <f>IF(ISBLANK(Tools!F48),"",E$4)</f>
        <v/>
      </c>
      <c r="F48" t="str">
        <f>IF(ISBLANK(Tools!G48),"",F$4)</f>
        <v/>
      </c>
      <c r="G48" t="str">
        <f>IF(ISBLANK(Tools!H48),"",G$4)</f>
        <v/>
      </c>
      <c r="H48" t="str">
        <f>IF(ISBLANK(Tools!I48),"",H$4)</f>
        <v/>
      </c>
      <c r="I48" t="str">
        <f>IF(ISBLANK(Tools!J48),"",I$4)</f>
        <v/>
      </c>
      <c r="J48" t="str">
        <f>IF(ISBLANK(Tools!K48),"",J$4)</f>
        <v/>
      </c>
      <c r="K48" t="str">
        <f>IF(ISBLANK(Tools!L48),"",K$4)</f>
        <v/>
      </c>
      <c r="L48" t="str">
        <f>IF(ISBLANK(Tools!M48),"",L$4)</f>
        <v/>
      </c>
      <c r="M48" t="str">
        <f>IF(ISBLANK(Tools!N48),"",M$4)</f>
        <v/>
      </c>
      <c r="N48" t="str">
        <f>IF(ISBLANK(Tools!O48),"",N$4)</f>
        <v/>
      </c>
      <c r="O48" t="str">
        <f>IF(ISBLANK(Tools!P48),"",O$4)</f>
        <v/>
      </c>
      <c r="P48" t="str">
        <f>IF(ISBLANK(Tools!Q48),"",P$4)</f>
        <v/>
      </c>
      <c r="Q48" t="str">
        <f>IF(ISBLANK(Tools!R48),"",Q$4)</f>
        <v>Knowlege Graph Query Engine</v>
      </c>
      <c r="R48" t="str">
        <f>IF(ISBLANK(Tools!S48),"",R$4)</f>
        <v/>
      </c>
      <c r="S48" t="str">
        <f>IF(ISBLANK(Tools!T48),"",S$4)</f>
        <v/>
      </c>
      <c r="T48" t="str">
        <f>IF(ISBLANK(Tools!U48),"",T$4)</f>
        <v/>
      </c>
      <c r="U48" t="str">
        <f>IF(ISBLANK(Tools!V48),"",U$4)</f>
        <v/>
      </c>
      <c r="V48" t="str">
        <f>IF(ISBLANK(Tools!W48),"",V$4)</f>
        <v>Triplestore</v>
      </c>
      <c r="W48" t="str">
        <f>IF(ISBLANK(Tools!X48),"",W$4)</f>
        <v/>
      </c>
      <c r="X48" t="str">
        <f>IF(ISBLANK(Tools!Y48),"",X$4)</f>
        <v/>
      </c>
      <c r="Y48" t="str">
        <f>IF(ISBLANK(Tools!Z48),"",Y$4)</f>
        <v/>
      </c>
      <c r="Z48" t="str">
        <f>IF(ISBLANK(Tools!AA48),"",Z$4)</f>
        <v/>
      </c>
      <c r="AA48" t="str">
        <f>IF(ISBLANK(Tools!AB48),"",AA$4)</f>
        <v/>
      </c>
      <c r="AB48" t="str">
        <f>IF(ISBLANK(Tools!AC48),"",AB$4)</f>
        <v/>
      </c>
      <c r="AC48" t="str">
        <f>IF(ISBLANK(Tools!AD48),"",AC$4)</f>
        <v/>
      </c>
      <c r="AD48" t="str">
        <f>IF(ISBLANK(Tools!AE48),"",AD$4)</f>
        <v/>
      </c>
      <c r="AE48" t="str">
        <f>IF(ISBLANK(Tools!AF48),"",AE$4)</f>
        <v/>
      </c>
      <c r="AF48" t="str">
        <f>IF(ISBLANK(Tools!AG48),"",AF$4)</f>
        <v/>
      </c>
      <c r="AG48" t="str">
        <f>IF(ISBLANK(Tools!AH48),"",AG$4)</f>
        <v/>
      </c>
      <c r="AH48" t="str">
        <f>IF(ISBLANK(Tools!AI48),"",AH$4)</f>
        <v/>
      </c>
      <c r="AI48" t="str">
        <f>IF(ISBLANK(Tools!AJ48),"",AI$4)</f>
        <v/>
      </c>
      <c r="AJ48" t="str">
        <f>IF(ISBLANK(Tools!AK48),"",AJ$4)</f>
        <v/>
      </c>
      <c r="AK48" t="str">
        <f>IF(ISBLANK(Tools!AL48),"",AK$4)</f>
        <v/>
      </c>
      <c r="AL48" t="str">
        <f>IF(ISBLANK(Tools!AM48),"",AL$4)</f>
        <v>OC Use - API / Library</v>
      </c>
      <c r="AM48" t="str">
        <f>IF(ISBLANK(Tools!AN48),"",AM$4)</f>
        <v/>
      </c>
      <c r="AN48" t="str">
        <f>IF(ISBLANK(Tools!AO48),"",AN$4)</f>
        <v/>
      </c>
      <c r="AO48" t="str">
        <f>IF(ISBLANK(Tools!AP48),"",AO$4)</f>
        <v/>
      </c>
      <c r="AP48" t="str">
        <f>IF(ISBLANK(Tools!AQ48),"",AP$4)</f>
        <v/>
      </c>
      <c r="AQ48" t="str">
        <f>IF(ISBLANK(Tools!AR48),"",Tools!AR48)</f>
        <v>API</v>
      </c>
      <c r="AR48" t="str">
        <f>IF(ISBLANK(Tools!AS48),"",AR$4)</f>
        <v>Awesome RDF</v>
      </c>
      <c r="AS48" t="str">
        <f>IF(ISBLANK(Tools!AT48),"",AS$4)</f>
        <v/>
      </c>
      <c r="AT48" t="str">
        <f>IF(ISBLANK(Tools!AU48),"",AT$4)</f>
        <v/>
      </c>
      <c r="AU48" s="44">
        <f>IF(ISBLANK(Tools!AV48),"",Tools!AV48)</f>
        <v>45281</v>
      </c>
      <c r="AV48" t="str">
        <f>IF(ISBLANK(Tools!AW48),"",Tools!AW48)</f>
        <v/>
      </c>
      <c r="AW48" t="str">
        <f>IF(ISBLANK(Tools!AX48),"",Tools!AX48)</f>
        <v/>
      </c>
      <c r="AX48" t="str">
        <f>IF(ISBLANK(Tools!AY48),"",Tools!AY48)</f>
        <v>https://github.com/kasei/kineo</v>
      </c>
      <c r="AY48" t="str">
        <f>IF(ISBLANK(Tools!AZ48),"",Tools!AZ48)</f>
        <v>Swift</v>
      </c>
      <c r="AZ48" t="str">
        <f>IF(ISBLANK(Tools!BA48),"",Tools!BA48)</f>
        <v/>
      </c>
      <c r="BA48" s="1" t="str">
        <f>IF(ISERR(FIND(".",IF(ISBLANK(Tools!BD48),"",Tools!BD48))),IF(ISBLANK(Tools!BD48),"",Tools!BD48),LEFT(IF(ISBLANK(Tools!BD48),"",Tools!BD48),FIND(".",IF(ISBLANK(Tools!BD48),"",Tools!BD48))))</f>
        <v>A persistent RDF quadstore and SPARQL engine</v>
      </c>
      <c r="BB48" t="str">
        <f>IF(ISBLANK(Tools!BF48),"",Tools!BF48)</f>
        <v>mit</v>
      </c>
      <c r="BC48" t="str">
        <f>IF(ISBLANK(Tools!BG48),"",Tools!BG48)</f>
        <v>2024-01-16</v>
      </c>
      <c r="BD48" t="str">
        <f>IF(ISBLANK(Tools!BH48),"",Tools!BH48)</f>
        <v>database, endpoint, graph, rdf, sparql</v>
      </c>
    </row>
    <row r="49" spans="1:56">
      <c r="A49" t="str">
        <f>Tools!B49</f>
        <v>fluree</v>
      </c>
      <c r="B49" t="str">
        <f t="shared" si="0"/>
        <v>Knowledge Graph Requirement Elicitation;Visual Ontology Editing;Numeric Ontology Analysis;Heuristic based Knowledge Graph validation;Knowlege Graph Query Engine;Triplestore;OC Use - API / Library</v>
      </c>
      <c r="C49" t="str">
        <f>IF(ISBLANK(Tools!D49),"",C$4)</f>
        <v>Knowledge Graph Requirement Elicitation</v>
      </c>
      <c r="D49" t="str">
        <f>IF(ISBLANK(Tools!E49),"",D$4)</f>
        <v/>
      </c>
      <c r="E49" t="str">
        <f>IF(ISBLANK(Tools!F49),"",E$4)</f>
        <v/>
      </c>
      <c r="F49" t="str">
        <f>IF(ISBLANK(Tools!G49),"",F$4)</f>
        <v/>
      </c>
      <c r="G49" t="str">
        <f>IF(ISBLANK(Tools!H49),"",G$4)</f>
        <v/>
      </c>
      <c r="H49" t="str">
        <f>IF(ISBLANK(Tools!I49),"",H$4)</f>
        <v>Visual Ontology Editing</v>
      </c>
      <c r="I49" t="str">
        <f>IF(ISBLANK(Tools!J49),"",I$4)</f>
        <v/>
      </c>
      <c r="J49" t="str">
        <f>IF(ISBLANK(Tools!K49),"",J$4)</f>
        <v/>
      </c>
      <c r="K49" t="str">
        <f>IF(ISBLANK(Tools!L49),"",K$4)</f>
        <v>Numeric Ontology Analysis</v>
      </c>
      <c r="L49" t="str">
        <f>IF(ISBLANK(Tools!M49),"",L$4)</f>
        <v/>
      </c>
      <c r="M49" t="str">
        <f>IF(ISBLANK(Tools!N49),"",M$4)</f>
        <v/>
      </c>
      <c r="N49" t="str">
        <f>IF(ISBLANK(Tools!O49),"",N$4)</f>
        <v/>
      </c>
      <c r="O49" t="str">
        <f>IF(ISBLANK(Tools!P49),"",O$4)</f>
        <v>Heuristic based Knowledge Graph validation</v>
      </c>
      <c r="P49" t="str">
        <f>IF(ISBLANK(Tools!Q49),"",P$4)</f>
        <v/>
      </c>
      <c r="Q49" t="str">
        <f>IF(ISBLANK(Tools!R49),"",Q$4)</f>
        <v>Knowlege Graph Query Engine</v>
      </c>
      <c r="R49" t="str">
        <f>IF(ISBLANK(Tools!S49),"",R$4)</f>
        <v/>
      </c>
      <c r="S49" t="str">
        <f>IF(ISBLANK(Tools!T49),"",S$4)</f>
        <v/>
      </c>
      <c r="T49" t="str">
        <f>IF(ISBLANK(Tools!U49),"",T$4)</f>
        <v/>
      </c>
      <c r="U49" t="str">
        <f>IF(ISBLANK(Tools!V49),"",U$4)</f>
        <v/>
      </c>
      <c r="V49" t="str">
        <f>IF(ISBLANK(Tools!W49),"",V$4)</f>
        <v>Triplestore</v>
      </c>
      <c r="W49" t="str">
        <f>IF(ISBLANK(Tools!X49),"",W$4)</f>
        <v/>
      </c>
      <c r="X49" t="str">
        <f>IF(ISBLANK(Tools!Y49),"",X$4)</f>
        <v/>
      </c>
      <c r="Y49" t="str">
        <f>IF(ISBLANK(Tools!Z49),"",Y$4)</f>
        <v/>
      </c>
      <c r="Z49" t="str">
        <f>IF(ISBLANK(Tools!AA49),"",Z$4)</f>
        <v/>
      </c>
      <c r="AA49" t="str">
        <f>IF(ISBLANK(Tools!AB49),"",AA$4)</f>
        <v/>
      </c>
      <c r="AB49" t="str">
        <f>IF(ISBLANK(Tools!AC49),"",AB$4)</f>
        <v/>
      </c>
      <c r="AC49" t="str">
        <f>IF(ISBLANK(Tools!AD49),"",AC$4)</f>
        <v/>
      </c>
      <c r="AD49" t="str">
        <f>IF(ISBLANK(Tools!AE49),"",AD$4)</f>
        <v/>
      </c>
      <c r="AE49" t="str">
        <f>IF(ISBLANK(Tools!AF49),"",AE$4)</f>
        <v/>
      </c>
      <c r="AF49" t="str">
        <f>IF(ISBLANK(Tools!AG49),"",AF$4)</f>
        <v/>
      </c>
      <c r="AG49" t="str">
        <f>IF(ISBLANK(Tools!AH49),"",AG$4)</f>
        <v/>
      </c>
      <c r="AH49" t="str">
        <f>IF(ISBLANK(Tools!AI49),"",AH$4)</f>
        <v/>
      </c>
      <c r="AI49" t="str">
        <f>IF(ISBLANK(Tools!AJ49),"",AI$4)</f>
        <v/>
      </c>
      <c r="AJ49" t="str">
        <f>IF(ISBLANK(Tools!AK49),"",AJ$4)</f>
        <v/>
      </c>
      <c r="AK49" t="str">
        <f>IF(ISBLANK(Tools!AL49),"",AK$4)</f>
        <v/>
      </c>
      <c r="AL49" t="str">
        <f>IF(ISBLANK(Tools!AM49),"",AL$4)</f>
        <v>OC Use - API / Library</v>
      </c>
      <c r="AM49" t="str">
        <f>IF(ISBLANK(Tools!AN49),"",AM$4)</f>
        <v/>
      </c>
      <c r="AN49" t="str">
        <f>IF(ISBLANK(Tools!AO49),"",AN$4)</f>
        <v/>
      </c>
      <c r="AO49" t="str">
        <f>IF(ISBLANK(Tools!AP49),"",AO$4)</f>
        <v/>
      </c>
      <c r="AP49" t="str">
        <f>IF(ISBLANK(Tools!AQ49),"",AP$4)</f>
        <v/>
      </c>
      <c r="AQ49" t="str">
        <f>IF(ISBLANK(Tools!AR49),"",Tools!AR49)</f>
        <v>GUI</v>
      </c>
      <c r="AR49" t="str">
        <f>IF(ISBLANK(Tools!AS49),"",AR$4)</f>
        <v>Awesome RDF</v>
      </c>
      <c r="AS49" t="str">
        <f>IF(ISBLANK(Tools!AT49),"",AS$4)</f>
        <v/>
      </c>
      <c r="AT49" t="str">
        <f>IF(ISBLANK(Tools!AU49),"",AT$4)</f>
        <v/>
      </c>
      <c r="AU49" s="44">
        <f>IF(ISBLANK(Tools!AV49),"",Tools!AV49)</f>
        <v>45281</v>
      </c>
      <c r="AV49" t="str">
        <f>IF(ISBLANK(Tools!AW49),"",Tools!AW49)</f>
        <v>https://flur.ee</v>
      </c>
      <c r="AW49" t="str">
        <f>IF(ISBLANK(Tools!AX49),"",Tools!AX49)</f>
        <v/>
      </c>
      <c r="AX49" t="str">
        <f>IF(ISBLANK(Tools!AY49),"",Tools!AY49)</f>
        <v/>
      </c>
      <c r="AY49" t="str">
        <f>IF(ISBLANK(Tools!AZ49),"",Tools!AZ49)</f>
        <v/>
      </c>
      <c r="AZ49" t="str">
        <f>IF(ISBLANK(Tools!BA49),"",Tools!BA49)</f>
        <v/>
      </c>
      <c r="BA49" s="1" t="str">
        <f>IF(ISERR(FIND(".",IF(ISBLANK(Tools!BD49),"",Tools!BD49))),IF(ISBLANK(Tools!BD49),"",Tools!BD49),LEFT(IF(ISBLANK(Tools!BD49),"",Tools!BD49),FIND(".",IF(ISBLANK(Tools!BD49),"",Tools!BD49))))</f>
        <v>No Git-Repo</v>
      </c>
      <c r="BB49" t="str">
        <f>IF(ISBLANK(Tools!BF49),"",Tools!BF49)</f>
        <v>No Git-Repo</v>
      </c>
      <c r="BC49" t="str">
        <f>IF(ISBLANK(Tools!BG49),"",Tools!BG49)</f>
        <v>No Git-Repo</v>
      </c>
      <c r="BD49" t="str">
        <f>IF(ISBLANK(Tools!BH49),"",Tools!BH49)</f>
        <v>No Git-Repo</v>
      </c>
    </row>
    <row r="50" spans="1:56">
      <c r="A50" t="str">
        <f>Tools!B50</f>
        <v>Triply</v>
      </c>
      <c r="B50" t="str">
        <f t="shared" si="0"/>
        <v>Knowledge Graph Requirement Elicitation;Knowledge Graph Materialization;Schema based Knowledge Graph validation;Knowlege Graph Query Engine;Sparql Query Builder;Multi-Model Database;Knowledge Graph Browser;OC Use - API / Library</v>
      </c>
      <c r="C50" t="str">
        <f>IF(ISBLANK(Tools!D50),"",C$4)</f>
        <v>Knowledge Graph Requirement Elicitation</v>
      </c>
      <c r="D50" t="str">
        <f>IF(ISBLANK(Tools!E50),"",D$4)</f>
        <v/>
      </c>
      <c r="E50" t="str">
        <f>IF(ISBLANK(Tools!F50),"",E$4)</f>
        <v/>
      </c>
      <c r="F50" t="str">
        <f>IF(ISBLANK(Tools!G50),"",F$4)</f>
        <v>Knowledge Graph Materialization</v>
      </c>
      <c r="G50" t="str">
        <f>IF(ISBLANK(Tools!H50),"",G$4)</f>
        <v/>
      </c>
      <c r="H50" t="str">
        <f>IF(ISBLANK(Tools!I50),"",H$4)</f>
        <v/>
      </c>
      <c r="I50" t="str">
        <f>IF(ISBLANK(Tools!J50),"",I$4)</f>
        <v/>
      </c>
      <c r="J50" t="str">
        <f>IF(ISBLANK(Tools!K50),"",J$4)</f>
        <v/>
      </c>
      <c r="K50" t="str">
        <f>IF(ISBLANK(Tools!L50),"",K$4)</f>
        <v/>
      </c>
      <c r="L50" t="str">
        <f>IF(ISBLANK(Tools!M50),"",L$4)</f>
        <v/>
      </c>
      <c r="M50" t="str">
        <f>IF(ISBLANK(Tools!N50),"",M$4)</f>
        <v/>
      </c>
      <c r="N50" t="str">
        <f>IF(ISBLANK(Tools!O50),"",N$4)</f>
        <v>Schema based Knowledge Graph validation</v>
      </c>
      <c r="O50" t="str">
        <f>IF(ISBLANK(Tools!P50),"",O$4)</f>
        <v/>
      </c>
      <c r="P50" t="str">
        <f>IF(ISBLANK(Tools!Q50),"",P$4)</f>
        <v/>
      </c>
      <c r="Q50" t="str">
        <f>IF(ISBLANK(Tools!R50),"",Q$4)</f>
        <v>Knowlege Graph Query Engine</v>
      </c>
      <c r="R50" t="str">
        <f>IF(ISBLANK(Tools!S50),"",R$4)</f>
        <v/>
      </c>
      <c r="S50" t="str">
        <f>IF(ISBLANK(Tools!T50),"",S$4)</f>
        <v>Sparql Query Builder</v>
      </c>
      <c r="T50" t="str">
        <f>IF(ISBLANK(Tools!U50),"",T$4)</f>
        <v/>
      </c>
      <c r="U50" t="str">
        <f>IF(ISBLANK(Tools!V50),"",U$4)</f>
        <v/>
      </c>
      <c r="V50" t="str">
        <f>IF(ISBLANK(Tools!W50),"",V$4)</f>
        <v/>
      </c>
      <c r="W50" t="str">
        <f>IF(ISBLANK(Tools!X50),"",W$4)</f>
        <v>Multi-Model Database</v>
      </c>
      <c r="X50" t="str">
        <f>IF(ISBLANK(Tools!Y50),"",X$4)</f>
        <v/>
      </c>
      <c r="Y50" t="str">
        <f>IF(ISBLANK(Tools!Z50),"",Y$4)</f>
        <v/>
      </c>
      <c r="Z50" t="str">
        <f>IF(ISBLANK(Tools!AA50),"",Z$4)</f>
        <v>Knowledge Graph Browser</v>
      </c>
      <c r="AA50" t="str">
        <f>IF(ISBLANK(Tools!AB50),"",AA$4)</f>
        <v/>
      </c>
      <c r="AB50" t="str">
        <f>IF(ISBLANK(Tools!AC50),"",AB$4)</f>
        <v/>
      </c>
      <c r="AC50" t="str">
        <f>IF(ISBLANK(Tools!AD50),"",AC$4)</f>
        <v/>
      </c>
      <c r="AD50" t="str">
        <f>IF(ISBLANK(Tools!AE50),"",AD$4)</f>
        <v/>
      </c>
      <c r="AE50" t="str">
        <f>IF(ISBLANK(Tools!AF50),"",AE$4)</f>
        <v/>
      </c>
      <c r="AF50" t="str">
        <f>IF(ISBLANK(Tools!AG50),"",AF$4)</f>
        <v/>
      </c>
      <c r="AG50" t="str">
        <f>IF(ISBLANK(Tools!AH50),"",AG$4)</f>
        <v/>
      </c>
      <c r="AH50" t="str">
        <f>IF(ISBLANK(Tools!AI50),"",AH$4)</f>
        <v/>
      </c>
      <c r="AI50" t="str">
        <f>IF(ISBLANK(Tools!AJ50),"",AI$4)</f>
        <v/>
      </c>
      <c r="AJ50" t="str">
        <f>IF(ISBLANK(Tools!AK50),"",AJ$4)</f>
        <v/>
      </c>
      <c r="AK50" t="str">
        <f>IF(ISBLANK(Tools!AL50),"",AK$4)</f>
        <v/>
      </c>
      <c r="AL50" t="str">
        <f>IF(ISBLANK(Tools!AM50),"",AL$4)</f>
        <v>OC Use - API / Library</v>
      </c>
      <c r="AM50" t="str">
        <f>IF(ISBLANK(Tools!AN50),"",AM$4)</f>
        <v/>
      </c>
      <c r="AN50" t="str">
        <f>IF(ISBLANK(Tools!AO50),"",AN$4)</f>
        <v/>
      </c>
      <c r="AO50" t="str">
        <f>IF(ISBLANK(Tools!AP50),"",AO$4)</f>
        <v/>
      </c>
      <c r="AP50" t="str">
        <f>IF(ISBLANK(Tools!AQ50),"",AP$4)</f>
        <v/>
      </c>
      <c r="AQ50" t="str">
        <f>IF(ISBLANK(Tools!AR50),"",Tools!AR50)</f>
        <v>GUI</v>
      </c>
      <c r="AR50" t="str">
        <f>IF(ISBLANK(Tools!AS50),"",AR$4)</f>
        <v>Awesome RDF</v>
      </c>
      <c r="AS50" t="str">
        <f>IF(ISBLANK(Tools!AT50),"",AS$4)</f>
        <v/>
      </c>
      <c r="AT50" t="str">
        <f>IF(ISBLANK(Tools!AU50),"",AT$4)</f>
        <v/>
      </c>
      <c r="AU50" s="44">
        <f>IF(ISBLANK(Tools!AV50),"",Tools!AV50)</f>
        <v>45306</v>
      </c>
      <c r="AV50" t="str">
        <f>IF(ISBLANK(Tools!AW50),"",Tools!AW50)</f>
        <v>https://triply.cc/</v>
      </c>
      <c r="AW50" t="str">
        <f>IF(ISBLANK(Tools!AX50),"",Tools!AX50)</f>
        <v>https://www.wikidata.org/wiki/Q110891877</v>
      </c>
      <c r="AX50" t="str">
        <f>IF(ISBLANK(Tools!AY50),"",Tools!AY50)</f>
        <v/>
      </c>
      <c r="AY50" t="str">
        <f>IF(ISBLANK(Tools!AZ50),"",Tools!AZ50)</f>
        <v/>
      </c>
      <c r="AZ50" t="str">
        <f>IF(ISBLANK(Tools!BA50),"",Tools!BA50)</f>
        <v/>
      </c>
      <c r="BA50" s="1" t="str">
        <f>IF(ISERR(FIND(".",IF(ISBLANK(Tools!BD50),"",Tools!BD50))),IF(ISBLANK(Tools!BD50),"",Tools!BD50),LEFT(IF(ISBLANK(Tools!BD50),"",Tools!BD50),FIND(".",IF(ISBLANK(Tools!BD50),"",Tools!BD50))))</f>
        <v>No Git-Repo</v>
      </c>
      <c r="BB50" t="str">
        <f>IF(ISBLANK(Tools!BF50),"",Tools!BF50)</f>
        <v>No Git-Repo</v>
      </c>
      <c r="BC50" t="str">
        <f>IF(ISBLANK(Tools!BG50),"",Tools!BG50)</f>
        <v>No Git-Repo</v>
      </c>
      <c r="BD50" t="str">
        <f>IF(ISBLANK(Tools!BH50),"",Tools!BH50)</f>
        <v>No Git-Repo</v>
      </c>
    </row>
    <row r="51" spans="1:56" ht="30">
      <c r="A51" t="str">
        <f>Tools!B51</f>
        <v>AtomicServer</v>
      </c>
      <c r="B51" t="str">
        <f t="shared" si="0"/>
        <v>Triplestore;Knowledge Graph Browser;OC Use - API / Library</v>
      </c>
      <c r="C51" t="str">
        <f>IF(ISBLANK(Tools!D51),"",C$4)</f>
        <v/>
      </c>
      <c r="D51" t="str">
        <f>IF(ISBLANK(Tools!E51),"",D$4)</f>
        <v/>
      </c>
      <c r="E51" t="str">
        <f>IF(ISBLANK(Tools!F51),"",E$4)</f>
        <v/>
      </c>
      <c r="F51" t="str">
        <f>IF(ISBLANK(Tools!G51),"",F$4)</f>
        <v/>
      </c>
      <c r="G51" t="str">
        <f>IF(ISBLANK(Tools!H51),"",G$4)</f>
        <v/>
      </c>
      <c r="H51" t="str">
        <f>IF(ISBLANK(Tools!I51),"",H$4)</f>
        <v/>
      </c>
      <c r="I51" t="str">
        <f>IF(ISBLANK(Tools!J51),"",I$4)</f>
        <v/>
      </c>
      <c r="J51" t="str">
        <f>IF(ISBLANK(Tools!K51),"",J$4)</f>
        <v/>
      </c>
      <c r="K51" t="str">
        <f>IF(ISBLANK(Tools!L51),"",K$4)</f>
        <v/>
      </c>
      <c r="L51" t="str">
        <f>IF(ISBLANK(Tools!M51),"",L$4)</f>
        <v/>
      </c>
      <c r="M51" t="str">
        <f>IF(ISBLANK(Tools!N51),"",M$4)</f>
        <v/>
      </c>
      <c r="N51" t="str">
        <f>IF(ISBLANK(Tools!O51),"",N$4)</f>
        <v/>
      </c>
      <c r="O51" t="str">
        <f>IF(ISBLANK(Tools!P51),"",O$4)</f>
        <v/>
      </c>
      <c r="P51" t="str">
        <f>IF(ISBLANK(Tools!Q51),"",P$4)</f>
        <v/>
      </c>
      <c r="Q51" t="str">
        <f>IF(ISBLANK(Tools!R51),"",Q$4)</f>
        <v/>
      </c>
      <c r="R51" t="str">
        <f>IF(ISBLANK(Tools!S51),"",R$4)</f>
        <v/>
      </c>
      <c r="S51" t="str">
        <f>IF(ISBLANK(Tools!T51),"",S$4)</f>
        <v/>
      </c>
      <c r="T51" t="str">
        <f>IF(ISBLANK(Tools!U51),"",T$4)</f>
        <v/>
      </c>
      <c r="U51" t="str">
        <f>IF(ISBLANK(Tools!V51),"",U$4)</f>
        <v/>
      </c>
      <c r="V51" t="str">
        <f>IF(ISBLANK(Tools!W51),"",V$4)</f>
        <v>Triplestore</v>
      </c>
      <c r="W51" t="str">
        <f>IF(ISBLANK(Tools!X51),"",W$4)</f>
        <v/>
      </c>
      <c r="X51" t="str">
        <f>IF(ISBLANK(Tools!Y51),"",X$4)</f>
        <v/>
      </c>
      <c r="Y51" t="str">
        <f>IF(ISBLANK(Tools!Z51),"",Y$4)</f>
        <v/>
      </c>
      <c r="Z51" t="str">
        <f>IF(ISBLANK(Tools!AA51),"",Z$4)</f>
        <v>Knowledge Graph Browser</v>
      </c>
      <c r="AA51" t="str">
        <f>IF(ISBLANK(Tools!AB51),"",AA$4)</f>
        <v/>
      </c>
      <c r="AB51" t="str">
        <f>IF(ISBLANK(Tools!AC51),"",AB$4)</f>
        <v/>
      </c>
      <c r="AC51" t="str">
        <f>IF(ISBLANK(Tools!AD51),"",AC$4)</f>
        <v/>
      </c>
      <c r="AD51" t="str">
        <f>IF(ISBLANK(Tools!AE51),"",AD$4)</f>
        <v/>
      </c>
      <c r="AE51" t="str">
        <f>IF(ISBLANK(Tools!AF51),"",AE$4)</f>
        <v/>
      </c>
      <c r="AF51" t="str">
        <f>IF(ISBLANK(Tools!AG51),"",AF$4)</f>
        <v/>
      </c>
      <c r="AG51" t="str">
        <f>IF(ISBLANK(Tools!AH51),"",AG$4)</f>
        <v/>
      </c>
      <c r="AH51" t="str">
        <f>IF(ISBLANK(Tools!AI51),"",AH$4)</f>
        <v/>
      </c>
      <c r="AI51" t="str">
        <f>IF(ISBLANK(Tools!AJ51),"",AI$4)</f>
        <v/>
      </c>
      <c r="AJ51" t="str">
        <f>IF(ISBLANK(Tools!AK51),"",AJ$4)</f>
        <v/>
      </c>
      <c r="AK51" t="str">
        <f>IF(ISBLANK(Tools!AL51),"",AK$4)</f>
        <v/>
      </c>
      <c r="AL51" t="str">
        <f>IF(ISBLANK(Tools!AM51),"",AL$4)</f>
        <v>OC Use - API / Library</v>
      </c>
      <c r="AM51" t="str">
        <f>IF(ISBLANK(Tools!AN51),"",AM$4)</f>
        <v/>
      </c>
      <c r="AN51" t="str">
        <f>IF(ISBLANK(Tools!AO51),"",AN$4)</f>
        <v/>
      </c>
      <c r="AO51" t="str">
        <f>IF(ISBLANK(Tools!AP51),"",AO$4)</f>
        <v/>
      </c>
      <c r="AP51" t="str">
        <f>IF(ISBLANK(Tools!AQ51),"",AP$4)</f>
        <v/>
      </c>
      <c r="AQ51" t="str">
        <f>IF(ISBLANK(Tools!AR51),"",Tools!AR51)</f>
        <v>GUI</v>
      </c>
      <c r="AR51" t="str">
        <f>IF(ISBLANK(Tools!AS51),"",AR$4)</f>
        <v>Awesome RDF</v>
      </c>
      <c r="AS51" t="str">
        <f>IF(ISBLANK(Tools!AT51),"",AS$4)</f>
        <v/>
      </c>
      <c r="AT51" t="str">
        <f>IF(ISBLANK(Tools!AU51),"",AT$4)</f>
        <v/>
      </c>
      <c r="AU51" s="44">
        <f>IF(ISBLANK(Tools!AV51),"",Tools!AV51)</f>
        <v>45306</v>
      </c>
      <c r="AV51" t="str">
        <f>IF(ISBLANK(Tools!AW51),"",Tools!AW51)</f>
        <v>https://atomicserver.eu/</v>
      </c>
      <c r="AW51" t="str">
        <f>IF(ISBLANK(Tools!AX51),"",Tools!AX51)</f>
        <v/>
      </c>
      <c r="AX51" t="str">
        <f>IF(ISBLANK(Tools!AY51),"",Tools!AY51)</f>
        <v>https://github.com/atomicdata-dev/atomic-server</v>
      </c>
      <c r="AY51" t="str">
        <f>IF(ISBLANK(Tools!AZ51),"",Tools!AZ51)</f>
        <v>Javascript</v>
      </c>
      <c r="AZ51" t="str">
        <f>IF(ISBLANK(Tools!BA51),"",Tools!BA51)</f>
        <v/>
      </c>
      <c r="BA51" s="1" t="str">
        <f>IF(ISERR(FIND(".",IF(ISBLANK(Tools!BD51),"",Tools!BD51))),IF(ISBLANK(Tools!BD51),"",Tools!BD51),LEFT(IF(ISBLANK(Tools!BD51),"",Tools!BD51),FIND(".",IF(ISBLANK(Tools!BD51),"",Tools!BD51))))</f>
        <v>An open source headless CMS / real-time database.</v>
      </c>
      <c r="BB51" t="str">
        <f>IF(ISBLANK(Tools!BF51),"",Tools!BF51)</f>
        <v>mit</v>
      </c>
      <c r="BC51" t="str">
        <f>IF(ISBLANK(Tools!BG51),"",Tools!BG51)</f>
        <v>2024-03-13</v>
      </c>
      <c r="BD51" t="str">
        <f>IF(ISBLANK(Tools!BH51),"",Tools!BH51)</f>
        <v>actix, atomic-data, cli, database, library, linked-data, rdf, rust, server, sled</v>
      </c>
    </row>
    <row r="52" spans="1:56">
      <c r="A52" t="str">
        <f>Tools!B52</f>
        <v>Foundation</v>
      </c>
      <c r="B52" t="str">
        <f t="shared" si="0"/>
        <v>knowledge graph version management ;Knowledge Graph version management;OC Use - API / Library</v>
      </c>
      <c r="C52" t="str">
        <f>IF(ISBLANK(Tools!D52),"",C$4)</f>
        <v/>
      </c>
      <c r="D52" t="str">
        <f>IF(ISBLANK(Tools!E52),"",D$4)</f>
        <v/>
      </c>
      <c r="E52" t="str">
        <f>IF(ISBLANK(Tools!F52),"",E$4)</f>
        <v/>
      </c>
      <c r="F52" t="str">
        <f>IF(ISBLANK(Tools!G52),"",F$4)</f>
        <v/>
      </c>
      <c r="G52" t="str">
        <f>IF(ISBLANK(Tools!H52),"",G$4)</f>
        <v/>
      </c>
      <c r="H52" t="str">
        <f>IF(ISBLANK(Tools!I52),"",H$4)</f>
        <v/>
      </c>
      <c r="I52" t="str">
        <f>IF(ISBLANK(Tools!J52),"",I$4)</f>
        <v/>
      </c>
      <c r="J52" t="str">
        <f>IF(ISBLANK(Tools!K52),"",J$4)</f>
        <v/>
      </c>
      <c r="K52" t="str">
        <f>IF(ISBLANK(Tools!L52),"",K$4)</f>
        <v/>
      </c>
      <c r="L52" t="str">
        <f>IF(ISBLANK(Tools!M52),"",L$4)</f>
        <v/>
      </c>
      <c r="M52" t="str">
        <f>IF(ISBLANK(Tools!N52),"",M$4)</f>
        <v/>
      </c>
      <c r="N52" t="str">
        <f>IF(ISBLANK(Tools!O52),"",N$4)</f>
        <v/>
      </c>
      <c r="O52" t="str">
        <f>IF(ISBLANK(Tools!P52),"",O$4)</f>
        <v/>
      </c>
      <c r="P52" t="str">
        <f>IF(ISBLANK(Tools!Q52),"",P$4)</f>
        <v/>
      </c>
      <c r="Q52" t="str">
        <f>IF(ISBLANK(Tools!R52),"",Q$4)</f>
        <v/>
      </c>
      <c r="R52" t="str">
        <f>IF(ISBLANK(Tools!S52),"",R$4)</f>
        <v/>
      </c>
      <c r="S52" t="str">
        <f>IF(ISBLANK(Tools!T52),"",S$4)</f>
        <v/>
      </c>
      <c r="T52" t="str">
        <f>IF(ISBLANK(Tools!U52),"",T$4)</f>
        <v/>
      </c>
      <c r="U52" t="str">
        <f>IF(ISBLANK(Tools!V52),"",U$4)</f>
        <v/>
      </c>
      <c r="V52" t="str">
        <f>IF(ISBLANK(Tools!W52),"",V$4)</f>
        <v/>
      </c>
      <c r="W52" t="str">
        <f>IF(ISBLANK(Tools!X52),"",W$4)</f>
        <v/>
      </c>
      <c r="X52" t="str">
        <f>IF(ISBLANK(Tools!Y52),"",X$4)</f>
        <v/>
      </c>
      <c r="Y52" t="str">
        <f>IF(ISBLANK(Tools!Z52),"",Y$4)</f>
        <v/>
      </c>
      <c r="Z52" t="str">
        <f>IF(ISBLANK(Tools!AA52),"",Z$4)</f>
        <v/>
      </c>
      <c r="AA52" t="str">
        <f>IF(ISBLANK(Tools!AB52),"",AA$4)</f>
        <v/>
      </c>
      <c r="AB52" t="str">
        <f>IF(ISBLANK(Tools!AC52),"",AB$4)</f>
        <v/>
      </c>
      <c r="AC52" t="str">
        <f>IF(ISBLANK(Tools!AD52),"",AC$4)</f>
        <v xml:space="preserve">knowledge graph version management </v>
      </c>
      <c r="AD52" t="str">
        <f>IF(ISBLANK(Tools!AE52),"",AD$4)</f>
        <v/>
      </c>
      <c r="AE52" t="str">
        <f>IF(ISBLANK(Tools!AF52),"",AE$4)</f>
        <v>Knowledge Graph version management</v>
      </c>
      <c r="AF52" t="str">
        <f>IF(ISBLANK(Tools!AG52),"",AF$4)</f>
        <v/>
      </c>
      <c r="AG52" t="str">
        <f>IF(ISBLANK(Tools!AH52),"",AG$4)</f>
        <v/>
      </c>
      <c r="AH52" t="str">
        <f>IF(ISBLANK(Tools!AI52),"",AH$4)</f>
        <v/>
      </c>
      <c r="AI52" t="str">
        <f>IF(ISBLANK(Tools!AJ52),"",AI$4)</f>
        <v/>
      </c>
      <c r="AJ52" t="str">
        <f>IF(ISBLANK(Tools!AK52),"",AJ$4)</f>
        <v/>
      </c>
      <c r="AK52" t="str">
        <f>IF(ISBLANK(Tools!AL52),"",AK$4)</f>
        <v/>
      </c>
      <c r="AL52" t="str">
        <f>IF(ISBLANK(Tools!AM52),"",AL$4)</f>
        <v>OC Use - API / Library</v>
      </c>
      <c r="AM52" t="str">
        <f>IF(ISBLANK(Tools!AN52),"",AM$4)</f>
        <v/>
      </c>
      <c r="AN52" t="str">
        <f>IF(ISBLANK(Tools!AO52),"",AN$4)</f>
        <v/>
      </c>
      <c r="AO52" t="str">
        <f>IF(ISBLANK(Tools!AP52),"",AO$4)</f>
        <v/>
      </c>
      <c r="AP52" t="str">
        <f>IF(ISBLANK(Tools!AQ52),"",AP$4)</f>
        <v/>
      </c>
      <c r="AQ52" t="str">
        <f>IF(ISBLANK(Tools!AR52),"",Tools!AR52)</f>
        <v>GUI</v>
      </c>
      <c r="AR52" t="str">
        <f>IF(ISBLANK(Tools!AS53),"",AR$4)</f>
        <v>Awesome RDF</v>
      </c>
      <c r="AS52" t="str">
        <f>IF(ISBLANK(Tools!AT53),"",AS$4)</f>
        <v/>
      </c>
      <c r="AT52" t="str">
        <f>IF(ISBLANK(Tools!AU53),"",AT$4)</f>
        <v/>
      </c>
      <c r="AU52" s="44">
        <f>IF(ISBLANK(Tools!AV52),"",Tools!AV52)</f>
        <v>45306</v>
      </c>
      <c r="AV52" t="str">
        <f>IF(ISBLANK(Tools!AW52),"",Tools!AW52)</f>
        <v/>
      </c>
      <c r="AW52" t="str">
        <f>IF(ISBLANK(Tools!AX52),"",Tools!AX52)</f>
        <v/>
      </c>
      <c r="AX52" t="str">
        <f>IF(ISBLANK(Tools!AY52),"",Tools!AY52)</f>
        <v>https://github.com/amirouche/foundation</v>
      </c>
      <c r="AY52" t="str">
        <f>IF(ISBLANK(Tools!AZ52),"",Tools!AZ52)</f>
        <v/>
      </c>
      <c r="AZ52" t="str">
        <f>IF(ISBLANK(Tools!BA52),"",Tools!BA52)</f>
        <v/>
      </c>
      <c r="BA52" s="1" t="str">
        <f>IF(ISERR(FIND(".",IF(ISBLANK(Tools!BD52),"",Tools!BD52))),IF(ISBLANK(Tools!BD52),"",Tools!BD52),LEFT(IF(ISBLANK(Tools!BD52),"",Tools!BD52),FIND(".",IF(ISBLANK(Tools!BD52),"",Tools!BD52))))</f>
        <v>Data, and its history, via change requests</v>
      </c>
      <c r="BB52" t="str">
        <f>IF(ISBLANK(Tools!BF52),"",Tools!BF52)</f>
        <v>agpl-3.0</v>
      </c>
      <c r="BC52" t="str">
        <f>IF(ISBLANK(Tools!BG52),"",Tools!BG52)</f>
        <v>2023-11-04</v>
      </c>
      <c r="BD52" t="str">
        <f>IF(ISBLANK(Tools!BH52),"",Tools!BH52)</f>
        <v>No Keywords in Git</v>
      </c>
    </row>
    <row r="53" spans="1:56">
      <c r="A53" t="str">
        <f>Tools!B53</f>
        <v>Triplerush</v>
      </c>
      <c r="B53" t="str">
        <f t="shared" si="0"/>
        <v>Knowlege Graph Query Engine;Triplestore;OC Use - API / Library</v>
      </c>
      <c r="C53" t="str">
        <f>IF(ISBLANK(Tools!D53),"",C$4)</f>
        <v/>
      </c>
      <c r="D53" t="str">
        <f>IF(ISBLANK(Tools!E53),"",D$4)</f>
        <v/>
      </c>
      <c r="E53" t="str">
        <f>IF(ISBLANK(Tools!F53),"",E$4)</f>
        <v/>
      </c>
      <c r="F53" t="str">
        <f>IF(ISBLANK(Tools!G53),"",F$4)</f>
        <v/>
      </c>
      <c r="G53" t="str">
        <f>IF(ISBLANK(Tools!H53),"",G$4)</f>
        <v/>
      </c>
      <c r="H53" t="str">
        <f>IF(ISBLANK(Tools!I53),"",H$4)</f>
        <v/>
      </c>
      <c r="I53" t="str">
        <f>IF(ISBLANK(Tools!J53),"",I$4)</f>
        <v/>
      </c>
      <c r="J53" t="str">
        <f>IF(ISBLANK(Tools!K53),"",J$4)</f>
        <v/>
      </c>
      <c r="K53" t="str">
        <f>IF(ISBLANK(Tools!L53),"",K$4)</f>
        <v/>
      </c>
      <c r="L53" t="str">
        <f>IF(ISBLANK(Tools!M53),"",L$4)</f>
        <v/>
      </c>
      <c r="M53" t="str">
        <f>IF(ISBLANK(Tools!N53),"",M$4)</f>
        <v/>
      </c>
      <c r="N53" t="str">
        <f>IF(ISBLANK(Tools!O53),"",N$4)</f>
        <v/>
      </c>
      <c r="O53" t="str">
        <f>IF(ISBLANK(Tools!P53),"",O$4)</f>
        <v/>
      </c>
      <c r="P53" t="str">
        <f>IF(ISBLANK(Tools!Q53),"",P$4)</f>
        <v/>
      </c>
      <c r="Q53" t="str">
        <f>IF(ISBLANK(Tools!R53),"",Q$4)</f>
        <v>Knowlege Graph Query Engine</v>
      </c>
      <c r="R53" t="str">
        <f>IF(ISBLANK(Tools!S53),"",R$4)</f>
        <v/>
      </c>
      <c r="S53" t="str">
        <f>IF(ISBLANK(Tools!T53),"",S$4)</f>
        <v/>
      </c>
      <c r="T53" t="str">
        <f>IF(ISBLANK(Tools!U53),"",T$4)</f>
        <v/>
      </c>
      <c r="U53" t="str">
        <f>IF(ISBLANK(Tools!V53),"",U$4)</f>
        <v/>
      </c>
      <c r="V53" t="str">
        <f>IF(ISBLANK(Tools!W53),"",V$4)</f>
        <v>Triplestore</v>
      </c>
      <c r="W53" t="str">
        <f>IF(ISBLANK(Tools!X53),"",W$4)</f>
        <v/>
      </c>
      <c r="X53" t="str">
        <f>IF(ISBLANK(Tools!Y53),"",X$4)</f>
        <v/>
      </c>
      <c r="Y53" t="str">
        <f>IF(ISBLANK(Tools!Z53),"",Y$4)</f>
        <v/>
      </c>
      <c r="Z53" t="str">
        <f>IF(ISBLANK(Tools!AA53),"",Z$4)</f>
        <v/>
      </c>
      <c r="AA53" t="str">
        <f>IF(ISBLANK(Tools!AB53),"",AA$4)</f>
        <v/>
      </c>
      <c r="AB53" t="str">
        <f>IF(ISBLANK(Tools!AC53),"",AB$4)</f>
        <v/>
      </c>
      <c r="AC53" t="str">
        <f>IF(ISBLANK(Tools!AD53),"",AC$4)</f>
        <v/>
      </c>
      <c r="AD53" t="str">
        <f>IF(ISBLANK(Tools!AE53),"",AD$4)</f>
        <v/>
      </c>
      <c r="AE53" t="str">
        <f>IF(ISBLANK(Tools!AF53),"",AE$4)</f>
        <v/>
      </c>
      <c r="AF53" t="str">
        <f>IF(ISBLANK(Tools!AG53),"",AF$4)</f>
        <v/>
      </c>
      <c r="AG53" t="str">
        <f>IF(ISBLANK(Tools!AH53),"",AG$4)</f>
        <v/>
      </c>
      <c r="AH53" t="str">
        <f>IF(ISBLANK(Tools!AI53),"",AH$4)</f>
        <v/>
      </c>
      <c r="AI53" t="str">
        <f>IF(ISBLANK(Tools!AJ53),"",AI$4)</f>
        <v/>
      </c>
      <c r="AJ53" t="str">
        <f>IF(ISBLANK(Tools!AK53),"",AJ$4)</f>
        <v/>
      </c>
      <c r="AK53" t="str">
        <f>IF(ISBLANK(Tools!AL53),"",AK$4)</f>
        <v/>
      </c>
      <c r="AL53" t="str">
        <f>IF(ISBLANK(Tools!AM53),"",AL$4)</f>
        <v>OC Use - API / Library</v>
      </c>
      <c r="AM53" t="str">
        <f>IF(ISBLANK(Tools!AN53),"",AM$4)</f>
        <v/>
      </c>
      <c r="AN53" t="str">
        <f>IF(ISBLANK(Tools!AO53),"",AN$4)</f>
        <v/>
      </c>
      <c r="AO53" t="str">
        <f>IF(ISBLANK(Tools!AP53),"",AO$4)</f>
        <v/>
      </c>
      <c r="AP53" t="str">
        <f>IF(ISBLANK(Tools!AQ53),"",AP$4)</f>
        <v/>
      </c>
      <c r="AQ53" t="str">
        <f>IF(ISBLANK(Tools!AR53),"",Tools!AR53)</f>
        <v>API</v>
      </c>
      <c r="AR53" t="str">
        <f>IF(ISBLANK(Tools!AS54),"",AR$4)</f>
        <v>Awesome RDF</v>
      </c>
      <c r="AS53" t="str">
        <f>IF(ISBLANK(Tools!AT54),"",AS$4)</f>
        <v/>
      </c>
      <c r="AT53" t="str">
        <f>IF(ISBLANK(Tools!AU54),"",AT$4)</f>
        <v/>
      </c>
      <c r="AU53" s="44">
        <f>IF(ISBLANK(Tools!AV53),"",Tools!AV53)</f>
        <v>45306</v>
      </c>
      <c r="AV53" t="str">
        <f>IF(ISBLANK(Tools!AW53),"",Tools!AW53)</f>
        <v/>
      </c>
      <c r="AW53" t="str">
        <f>IF(ISBLANK(Tools!AX53),"",Tools!AX53)</f>
        <v/>
      </c>
      <c r="AX53" t="str">
        <f>IF(ISBLANK(Tools!AY53),"",Tools!AY53)</f>
        <v>https://github.com/uzh/triplerush</v>
      </c>
      <c r="AY53" t="str">
        <f>IF(ISBLANK(Tools!AZ53),"",Tools!AZ53)</f>
        <v/>
      </c>
      <c r="AZ53" t="str">
        <f>IF(ISBLANK(Tools!BA53),"",Tools!BA53)</f>
        <v/>
      </c>
      <c r="BA53" s="1" t="str">
        <f>IF(ISERR(FIND(".",IF(ISBLANK(Tools!BD53),"",Tools!BD53))),IF(ISBLANK(Tools!BD53),"",Tools!BD53),LEFT(IF(ISBLANK(Tools!BD53),"",Tools!BD53),FIND(".",IF(ISBLANK(Tools!BD53),"",Tools!BD53))))</f>
        <v>A distributed in-memory graph store.</v>
      </c>
      <c r="BB53" t="str">
        <f>IF(ISBLANK(Tools!BF53),"",Tools!BF53)</f>
        <v>apache-2.0</v>
      </c>
      <c r="BC53" t="str">
        <f>IF(ISBLANK(Tools!BG53),"",Tools!BG53)</f>
        <v>2023-11-09</v>
      </c>
      <c r="BD53" t="str">
        <f>IF(ISBLANK(Tools!BH53),"",Tools!BH53)</f>
        <v>No Keywords in Git</v>
      </c>
    </row>
    <row r="54" spans="1:56" ht="30">
      <c r="A54" t="str">
        <f>Tools!B54</f>
        <v>Corese</v>
      </c>
      <c r="B54" t="str">
        <f t="shared" si="0"/>
        <v>Schema based Knowledge Graph validation;Knowlege Graph Query Engine;Federated Knowledge Graph Querying;Triplestore;OC Use - API / Library</v>
      </c>
      <c r="C54" t="str">
        <f>IF(ISBLANK(Tools!D54),"",C$4)</f>
        <v/>
      </c>
      <c r="D54" t="str">
        <f>IF(ISBLANK(Tools!E54),"",D$4)</f>
        <v/>
      </c>
      <c r="E54" t="str">
        <f>IF(ISBLANK(Tools!F54),"",E$4)</f>
        <v/>
      </c>
      <c r="F54" t="str">
        <f>IF(ISBLANK(Tools!G54),"",F$4)</f>
        <v/>
      </c>
      <c r="G54" t="str">
        <f>IF(ISBLANK(Tools!H54),"",G$4)</f>
        <v/>
      </c>
      <c r="H54" t="str">
        <f>IF(ISBLANK(Tools!I54),"",H$4)</f>
        <v/>
      </c>
      <c r="I54" t="str">
        <f>IF(ISBLANK(Tools!J54),"",I$4)</f>
        <v/>
      </c>
      <c r="J54" t="str">
        <f>IF(ISBLANK(Tools!K54),"",J$4)</f>
        <v/>
      </c>
      <c r="K54" t="str">
        <f>IF(ISBLANK(Tools!L54),"",K$4)</f>
        <v/>
      </c>
      <c r="L54" t="str">
        <f>IF(ISBLANK(Tools!M54),"",L$4)</f>
        <v/>
      </c>
      <c r="M54" t="str">
        <f>IF(ISBLANK(Tools!N54),"",M$4)</f>
        <v/>
      </c>
      <c r="N54" t="str">
        <f>IF(ISBLANK(Tools!O54),"",N$4)</f>
        <v>Schema based Knowledge Graph validation</v>
      </c>
      <c r="O54" t="str">
        <f>IF(ISBLANK(Tools!P54),"",O$4)</f>
        <v/>
      </c>
      <c r="P54" t="str">
        <f>IF(ISBLANK(Tools!Q54),"",P$4)</f>
        <v/>
      </c>
      <c r="Q54" t="str">
        <f>IF(ISBLANK(Tools!R54),"",Q$4)</f>
        <v>Knowlege Graph Query Engine</v>
      </c>
      <c r="R54" t="str">
        <f>IF(ISBLANK(Tools!S54),"",R$4)</f>
        <v>Federated Knowledge Graph Querying</v>
      </c>
      <c r="S54" t="str">
        <f>IF(ISBLANK(Tools!T54),"",S$4)</f>
        <v/>
      </c>
      <c r="T54" t="str">
        <f>IF(ISBLANK(Tools!U54),"",T$4)</f>
        <v/>
      </c>
      <c r="U54" t="str">
        <f>IF(ISBLANK(Tools!V54),"",U$4)</f>
        <v/>
      </c>
      <c r="V54" t="str">
        <f>IF(ISBLANK(Tools!W54),"",V$4)</f>
        <v>Triplestore</v>
      </c>
      <c r="W54" t="str">
        <f>IF(ISBLANK(Tools!X54),"",W$4)</f>
        <v/>
      </c>
      <c r="X54" t="str">
        <f>IF(ISBLANK(Tools!Y54),"",X$4)</f>
        <v/>
      </c>
      <c r="Y54" t="str">
        <f>IF(ISBLANK(Tools!Z54),"",Y$4)</f>
        <v/>
      </c>
      <c r="Z54" t="str">
        <f>IF(ISBLANK(Tools!AA54),"",Z$4)</f>
        <v/>
      </c>
      <c r="AA54" t="str">
        <f>IF(ISBLANK(Tools!AB54),"",AA$4)</f>
        <v/>
      </c>
      <c r="AB54" t="str">
        <f>IF(ISBLANK(Tools!AC54),"",AB$4)</f>
        <v/>
      </c>
      <c r="AC54" t="str">
        <f>IF(ISBLANK(Tools!AD54),"",AC$4)</f>
        <v/>
      </c>
      <c r="AD54" t="str">
        <f>IF(ISBLANK(Tools!AE54),"",AD$4)</f>
        <v/>
      </c>
      <c r="AE54" t="str">
        <f>IF(ISBLANK(Tools!AF54),"",AE$4)</f>
        <v/>
      </c>
      <c r="AF54" t="str">
        <f>IF(ISBLANK(Tools!AG54),"",AF$4)</f>
        <v/>
      </c>
      <c r="AG54" t="str">
        <f>IF(ISBLANK(Tools!AH54),"",AG$4)</f>
        <v/>
      </c>
      <c r="AH54" t="str">
        <f>IF(ISBLANK(Tools!AI54),"",AH$4)</f>
        <v/>
      </c>
      <c r="AI54" t="str">
        <f>IF(ISBLANK(Tools!AJ54),"",AI$4)</f>
        <v/>
      </c>
      <c r="AJ54" t="str">
        <f>IF(ISBLANK(Tools!AK54),"",AJ$4)</f>
        <v/>
      </c>
      <c r="AK54" t="str">
        <f>IF(ISBLANK(Tools!AL54),"",AK$4)</f>
        <v/>
      </c>
      <c r="AL54" t="str">
        <f>IF(ISBLANK(Tools!AM54),"",AL$4)</f>
        <v>OC Use - API / Library</v>
      </c>
      <c r="AM54" t="str">
        <f>IF(ISBLANK(Tools!AN54),"",AM$4)</f>
        <v/>
      </c>
      <c r="AN54" t="str">
        <f>IF(ISBLANK(Tools!AO54),"",AN$4)</f>
        <v/>
      </c>
      <c r="AO54" t="str">
        <f>IF(ISBLANK(Tools!AP54),"",AO$4)</f>
        <v/>
      </c>
      <c r="AP54" t="str">
        <f>IF(ISBLANK(Tools!AQ54),"",AP$4)</f>
        <v/>
      </c>
      <c r="AQ54" t="str">
        <f>IF(ISBLANK(Tools!AR54),"",Tools!AR54)</f>
        <v>CLI</v>
      </c>
      <c r="AR54" t="str">
        <f>IF(ISBLANK(Tools!AS55),"",AR$4)</f>
        <v>Awesome RDF</v>
      </c>
      <c r="AS54" t="str">
        <f>IF(ISBLANK(Tools!AT55),"",AS$4)</f>
        <v/>
      </c>
      <c r="AT54" t="str">
        <f>IF(ISBLANK(Tools!AU55),"",AT$4)</f>
        <v/>
      </c>
      <c r="AU54" s="44">
        <f>IF(ISBLANK(Tools!AV54),"",Tools!AV54)</f>
        <v>45306</v>
      </c>
      <c r="AV54" t="str">
        <f>IF(ISBLANK(Tools!AW54),"",Tools!AW54)</f>
        <v>https://project.inria.fr/corese/</v>
      </c>
      <c r="AW54" t="str">
        <f>IF(ISBLANK(Tools!AX54),"",Tools!AX54)</f>
        <v/>
      </c>
      <c r="AX54" t="str">
        <f>IF(ISBLANK(Tools!AY54),"",Tools!AY54)</f>
        <v>https://github.com/Wimmics/corese</v>
      </c>
      <c r="AY54" t="str">
        <f>IF(ISBLANK(Tools!AZ54),"",Tools!AZ54)</f>
        <v/>
      </c>
      <c r="AZ54" t="str">
        <f>IF(ISBLANK(Tools!BA54),"",Tools!BA54)</f>
        <v/>
      </c>
      <c r="BA54" s="1" t="str">
        <f>IF(ISERR(FIND(".",IF(ISBLANK(Tools!BD54),"",Tools!BD54))),IF(ISBLANK(Tools!BD54),"",Tools!BD54),LEFT(IF(ISBLANK(Tools!BD54),"",Tools!BD54),FIND(".",IF(ISBLANK(Tools!BD54),"",Tools!BD54))))</f>
        <v>Software platform implementing and extending the standards of the Semantic Web.</v>
      </c>
      <c r="BB54" t="str">
        <f>IF(ISBLANK(Tools!BF54),"",Tools!BF54)</f>
        <v>other</v>
      </c>
      <c r="BC54" t="str">
        <f>IF(ISBLANK(Tools!BG54),"",Tools!BG54)</f>
        <v>2024-03-09</v>
      </c>
      <c r="BD54" t="str">
        <f>IF(ISBLANK(Tools!BH54),"",Tools!BH54)</f>
        <v>inria, java, rdf, rdfs, semantic-web, shacl, sparql, sparql-client, sparql-endpoints</v>
      </c>
    </row>
    <row r="55" spans="1:56" ht="30">
      <c r="A55" t="str">
        <f>Tools!B55</f>
        <v>GH-RDF3X</v>
      </c>
      <c r="B55" t="str">
        <f t="shared" si="0"/>
        <v>Knowlege Graph Query Engine;Triplestore</v>
      </c>
      <c r="C55" t="str">
        <f>IF(ISBLANK(Tools!D55),"",C$4)</f>
        <v/>
      </c>
      <c r="D55" t="str">
        <f>IF(ISBLANK(Tools!E55),"",D$4)</f>
        <v/>
      </c>
      <c r="E55" t="str">
        <f>IF(ISBLANK(Tools!F55),"",E$4)</f>
        <v/>
      </c>
      <c r="F55" t="str">
        <f>IF(ISBLANK(Tools!G55),"",F$4)</f>
        <v/>
      </c>
      <c r="G55" t="str">
        <f>IF(ISBLANK(Tools!H55),"",G$4)</f>
        <v/>
      </c>
      <c r="H55" t="str">
        <f>IF(ISBLANK(Tools!I55),"",H$4)</f>
        <v/>
      </c>
      <c r="I55" t="str">
        <f>IF(ISBLANK(Tools!J55),"",I$4)</f>
        <v/>
      </c>
      <c r="J55" t="str">
        <f>IF(ISBLANK(Tools!K55),"",J$4)</f>
        <v/>
      </c>
      <c r="K55" t="str">
        <f>IF(ISBLANK(Tools!L55),"",K$4)</f>
        <v/>
      </c>
      <c r="L55" t="str">
        <f>IF(ISBLANK(Tools!M55),"",L$4)</f>
        <v/>
      </c>
      <c r="M55" t="str">
        <f>IF(ISBLANK(Tools!N55),"",M$4)</f>
        <v/>
      </c>
      <c r="N55" t="str">
        <f>IF(ISBLANK(Tools!O55),"",N$4)</f>
        <v/>
      </c>
      <c r="O55" t="str">
        <f>IF(ISBLANK(Tools!P55),"",O$4)</f>
        <v/>
      </c>
      <c r="P55" t="str">
        <f>IF(ISBLANK(Tools!Q55),"",P$4)</f>
        <v/>
      </c>
      <c r="Q55" t="str">
        <f>IF(ISBLANK(Tools!R55),"",Q$4)</f>
        <v>Knowlege Graph Query Engine</v>
      </c>
      <c r="R55" t="str">
        <f>IF(ISBLANK(Tools!S55),"",R$4)</f>
        <v/>
      </c>
      <c r="S55" t="str">
        <f>IF(ISBLANK(Tools!T55),"",S$4)</f>
        <v/>
      </c>
      <c r="T55" t="str">
        <f>IF(ISBLANK(Tools!U55),"",T$4)</f>
        <v/>
      </c>
      <c r="U55" t="str">
        <f>IF(ISBLANK(Tools!V55),"",U$4)</f>
        <v/>
      </c>
      <c r="V55" t="str">
        <f>IF(ISBLANK(Tools!W55),"",V$4)</f>
        <v>Triplestore</v>
      </c>
      <c r="W55" t="str">
        <f>IF(ISBLANK(Tools!X55),"",W$4)</f>
        <v/>
      </c>
      <c r="X55" t="str">
        <f>IF(ISBLANK(Tools!Y55),"",X$4)</f>
        <v/>
      </c>
      <c r="Y55" t="str">
        <f>IF(ISBLANK(Tools!Z55),"",Y$4)</f>
        <v/>
      </c>
      <c r="Z55" t="str">
        <f>IF(ISBLANK(Tools!AA55),"",Z$4)</f>
        <v/>
      </c>
      <c r="AA55" t="str">
        <f>IF(ISBLANK(Tools!AB55),"",AA$4)</f>
        <v/>
      </c>
      <c r="AB55" t="str">
        <f>IF(ISBLANK(Tools!AC55),"",AB$4)</f>
        <v/>
      </c>
      <c r="AC55" t="str">
        <f>IF(ISBLANK(Tools!AD55),"",AC$4)</f>
        <v/>
      </c>
      <c r="AD55" t="str">
        <f>IF(ISBLANK(Tools!AE55),"",AD$4)</f>
        <v/>
      </c>
      <c r="AE55" t="str">
        <f>IF(ISBLANK(Tools!AF55),"",AE$4)</f>
        <v/>
      </c>
      <c r="AF55" t="str">
        <f>IF(ISBLANK(Tools!AG55),"",AF$4)</f>
        <v/>
      </c>
      <c r="AG55" t="str">
        <f>IF(ISBLANK(Tools!AH55),"",AG$4)</f>
        <v/>
      </c>
      <c r="AH55" t="str">
        <f>IF(ISBLANK(Tools!AI55),"",AH$4)</f>
        <v/>
      </c>
      <c r="AI55" t="str">
        <f>IF(ISBLANK(Tools!AJ55),"",AI$4)</f>
        <v/>
      </c>
      <c r="AJ55" t="str">
        <f>IF(ISBLANK(Tools!AK55),"",AJ$4)</f>
        <v/>
      </c>
      <c r="AK55" t="str">
        <f>IF(ISBLANK(Tools!AL55),"",AK$4)</f>
        <v/>
      </c>
      <c r="AL55" t="str">
        <f>IF(ISBLANK(Tools!AM55),"",AL$4)</f>
        <v/>
      </c>
      <c r="AM55" t="str">
        <f>IF(ISBLANK(Tools!AN55),"",AM$4)</f>
        <v/>
      </c>
      <c r="AN55" t="str">
        <f>IF(ISBLANK(Tools!AO55),"",AN$4)</f>
        <v/>
      </c>
      <c r="AO55" t="str">
        <f>IF(ISBLANK(Tools!AP55),"",AO$4)</f>
        <v/>
      </c>
      <c r="AP55" t="str">
        <f>IF(ISBLANK(Tools!AQ55),"",AP$4)</f>
        <v/>
      </c>
      <c r="AQ55" t="str">
        <f>IF(ISBLANK(Tools!AR55),"",Tools!AR55)</f>
        <v>API</v>
      </c>
      <c r="AR55" t="str">
        <f>IF(ISBLANK(Tools!AS56),"",AR$4)</f>
        <v>Awesome RDF</v>
      </c>
      <c r="AS55" t="str">
        <f>IF(ISBLANK(Tools!AT56),"",AS$4)</f>
        <v/>
      </c>
      <c r="AT55" t="str">
        <f>IF(ISBLANK(Tools!AU56),"",AT$4)</f>
        <v/>
      </c>
      <c r="AU55" s="44">
        <f>IF(ISBLANK(Tools!AV55),"",Tools!AV55)</f>
        <v>45306</v>
      </c>
      <c r="AV55" t="str">
        <f>IF(ISBLANK(Tools!AW55),"",Tools!AW55)</f>
        <v>https://people.mpi-inf.mpg.de/~neumann/rdf3x</v>
      </c>
      <c r="AW55" t="str">
        <f>IF(ISBLANK(Tools!AX55),"",Tools!AX55)</f>
        <v/>
      </c>
      <c r="AX55" t="str">
        <f>IF(ISBLANK(Tools!AY55),"",Tools!AY55)</f>
        <v>https://github.com/gh-rdf3x/gh-rdf3x</v>
      </c>
      <c r="AY55" t="str">
        <f>IF(ISBLANK(Tools!AZ55),"",Tools!AZ55)</f>
        <v/>
      </c>
      <c r="AZ55" t="str">
        <f>IF(ISBLANK(Tools!BA55),"",Tools!BA55)</f>
        <v/>
      </c>
      <c r="BA55" s="1" t="str">
        <f>IF(ISERR(FIND(".",IF(ISBLANK(Tools!BD55),"",Tools!BD55))),IF(ISBLANK(Tools!BD55),"",Tools!BD55),LEFT(IF(ISBLANK(Tools!BD55),"",Tools!BD55),FIND(".",IF(ISBLANK(Tools!BD55),"",Tools!BD55))))</f>
        <v>Extension of the rdf3x engine and the translatesparql tool.</v>
      </c>
      <c r="BB55" t="str">
        <f>IF(ISBLANK(Tools!BF55),"",Tools!BF55)</f>
        <v>No License</v>
      </c>
      <c r="BC55" t="str">
        <f>IF(ISBLANK(Tools!BG55),"",Tools!BG55)</f>
        <v>2022-10-31</v>
      </c>
      <c r="BD55" t="str">
        <f>IF(ISBLANK(Tools!BH55),"",Tools!BH55)</f>
        <v>No Keywords in Git</v>
      </c>
    </row>
    <row r="56" spans="1:56" ht="30">
      <c r="A56" t="str">
        <f>Tools!B56</f>
        <v>Dream</v>
      </c>
      <c r="B56" t="str">
        <f t="shared" si="0"/>
        <v>Knowlege Graph Query Engine;Triplestore</v>
      </c>
      <c r="C56" t="str">
        <f>IF(ISBLANK(Tools!D56),"",C$4)</f>
        <v/>
      </c>
      <c r="D56" t="str">
        <f>IF(ISBLANK(Tools!E56),"",D$4)</f>
        <v/>
      </c>
      <c r="E56" t="str">
        <f>IF(ISBLANK(Tools!F56),"",E$4)</f>
        <v/>
      </c>
      <c r="F56" t="str">
        <f>IF(ISBLANK(Tools!G56),"",F$4)</f>
        <v/>
      </c>
      <c r="G56" t="str">
        <f>IF(ISBLANK(Tools!H56),"",G$4)</f>
        <v/>
      </c>
      <c r="H56" t="str">
        <f>IF(ISBLANK(Tools!I56),"",H$4)</f>
        <v/>
      </c>
      <c r="I56" t="str">
        <f>IF(ISBLANK(Tools!J56),"",I$4)</f>
        <v/>
      </c>
      <c r="J56" t="str">
        <f>IF(ISBLANK(Tools!K56),"",J$4)</f>
        <v/>
      </c>
      <c r="K56" t="str">
        <f>IF(ISBLANK(Tools!L56),"",K$4)</f>
        <v/>
      </c>
      <c r="L56" t="str">
        <f>IF(ISBLANK(Tools!M56),"",L$4)</f>
        <v/>
      </c>
      <c r="M56" t="str">
        <f>IF(ISBLANK(Tools!N56),"",M$4)</f>
        <v/>
      </c>
      <c r="N56" t="str">
        <f>IF(ISBLANK(Tools!O56),"",N$4)</f>
        <v/>
      </c>
      <c r="O56" t="str">
        <f>IF(ISBLANK(Tools!P56),"",O$4)</f>
        <v/>
      </c>
      <c r="P56" t="str">
        <f>IF(ISBLANK(Tools!Q56),"",P$4)</f>
        <v/>
      </c>
      <c r="Q56" t="str">
        <f>IF(ISBLANK(Tools!R56),"",Q$4)</f>
        <v>Knowlege Graph Query Engine</v>
      </c>
      <c r="R56" t="str">
        <f>IF(ISBLANK(Tools!S56),"",R$4)</f>
        <v/>
      </c>
      <c r="S56" t="str">
        <f>IF(ISBLANK(Tools!T56),"",S$4)</f>
        <v/>
      </c>
      <c r="T56" t="str">
        <f>IF(ISBLANK(Tools!U56),"",T$4)</f>
        <v/>
      </c>
      <c r="U56" t="str">
        <f>IF(ISBLANK(Tools!V56),"",U$4)</f>
        <v/>
      </c>
      <c r="V56" t="str">
        <f>IF(ISBLANK(Tools!W56),"",V$4)</f>
        <v>Triplestore</v>
      </c>
      <c r="W56" t="str">
        <f>IF(ISBLANK(Tools!X56),"",W$4)</f>
        <v/>
      </c>
      <c r="X56" t="str">
        <f>IF(ISBLANK(Tools!Y56),"",X$4)</f>
        <v/>
      </c>
      <c r="Y56" t="str">
        <f>IF(ISBLANK(Tools!Z56),"",Y$4)</f>
        <v/>
      </c>
      <c r="Z56" t="str">
        <f>IF(ISBLANK(Tools!AA56),"",Z$4)</f>
        <v/>
      </c>
      <c r="AA56" t="str">
        <f>IF(ISBLANK(Tools!AB56),"",AA$4)</f>
        <v/>
      </c>
      <c r="AB56" t="str">
        <f>IF(ISBLANK(Tools!AC56),"",AB$4)</f>
        <v/>
      </c>
      <c r="AC56" t="str">
        <f>IF(ISBLANK(Tools!AD56),"",AC$4)</f>
        <v/>
      </c>
      <c r="AD56" t="str">
        <f>IF(ISBLANK(Tools!AE56),"",AD$4)</f>
        <v/>
      </c>
      <c r="AE56" t="str">
        <f>IF(ISBLANK(Tools!AF56),"",AE$4)</f>
        <v/>
      </c>
      <c r="AF56" t="str">
        <f>IF(ISBLANK(Tools!AG56),"",AF$4)</f>
        <v/>
      </c>
      <c r="AG56" t="str">
        <f>IF(ISBLANK(Tools!AH56),"",AG$4)</f>
        <v/>
      </c>
      <c r="AH56" t="str">
        <f>IF(ISBLANK(Tools!AI56),"",AH$4)</f>
        <v/>
      </c>
      <c r="AI56" t="str">
        <f>IF(ISBLANK(Tools!AJ56),"",AI$4)</f>
        <v/>
      </c>
      <c r="AJ56" t="str">
        <f>IF(ISBLANK(Tools!AK56),"",AJ$4)</f>
        <v/>
      </c>
      <c r="AK56" t="str">
        <f>IF(ISBLANK(Tools!AL56),"",AK$4)</f>
        <v/>
      </c>
      <c r="AL56" t="str">
        <f>IF(ISBLANK(Tools!AM56),"",AL$4)</f>
        <v/>
      </c>
      <c r="AM56" t="str">
        <f>IF(ISBLANK(Tools!AN56),"",AM$4)</f>
        <v/>
      </c>
      <c r="AN56" t="str">
        <f>IF(ISBLANK(Tools!AO56),"",AN$4)</f>
        <v/>
      </c>
      <c r="AO56" t="str">
        <f>IF(ISBLANK(Tools!AP56),"",AO$4)</f>
        <v/>
      </c>
      <c r="AP56" t="str">
        <f>IF(ISBLANK(Tools!AQ56),"",AP$4)</f>
        <v/>
      </c>
      <c r="AQ56" t="str">
        <f>IF(ISBLANK(Tools!AR56),"",Tools!AR56)</f>
        <v>CLI</v>
      </c>
      <c r="AR56" t="str">
        <f>IF(ISBLANK(Tools!AS57),"",AR$4)</f>
        <v>Awesome RDF</v>
      </c>
      <c r="AS56" t="str">
        <f>IF(ISBLANK(Tools!AT57),"",AS$4)</f>
        <v/>
      </c>
      <c r="AT56" t="str">
        <f>IF(ISBLANK(Tools!AU57),"",AT$4)</f>
        <v/>
      </c>
      <c r="AU56" s="44">
        <f>IF(ISBLANK(Tools!AV56),"",Tools!AV56)</f>
        <v>45306</v>
      </c>
      <c r="AV56" t="str">
        <f>IF(ISBLANK(Tools!AW56),"",Tools!AW56)</f>
        <v/>
      </c>
      <c r="AW56" t="str">
        <f>IF(ISBLANK(Tools!AX56),"",Tools!AX56)</f>
        <v/>
      </c>
      <c r="AX56" t="str">
        <f>IF(ISBLANK(Tools!AY56),"",Tools!AY56)</f>
        <v>https://github.com/CMU-Q/DREAM</v>
      </c>
      <c r="AY56" t="str">
        <f>IF(ISBLANK(Tools!AZ56),"",Tools!AZ56)</f>
        <v/>
      </c>
      <c r="AZ56" t="str">
        <f>IF(ISBLANK(Tools!BA56),"",Tools!BA56)</f>
        <v/>
      </c>
      <c r="BA56" s="1" t="str">
        <f>IF(ISERR(FIND(".",IF(ISBLANK(Tools!BD56),"",Tools!BD56))),IF(ISBLANK(Tools!BD56),"",Tools!BD56),LEFT(IF(ISBLANK(Tools!BD56),"",Tools!BD56),FIND(".",IF(ISBLANK(Tools!BD56),"",Tools!BD56))))</f>
        <v>DREAM - Distributed RDF Engine with Adaptive Query Planner and Minimal Communication</v>
      </c>
      <c r="BB56" t="str">
        <f>IF(ISBLANK(Tools!BF56),"",Tools!BF56)</f>
        <v>mit</v>
      </c>
      <c r="BC56" t="str">
        <f>IF(ISBLANK(Tools!BG56),"",Tools!BG56)</f>
        <v>2022-01-15</v>
      </c>
      <c r="BD56" t="str">
        <f>IF(ISBLANK(Tools!BH56),"",Tools!BH56)</f>
        <v>No Keywords in Git</v>
      </c>
    </row>
    <row r="57" spans="1:56" ht="30">
      <c r="A57" t="str">
        <f>Tools!B57</f>
        <v>RIQ</v>
      </c>
      <c r="B57" t="str">
        <f t="shared" si="0"/>
        <v>Triplestore;OC Use - API / Library</v>
      </c>
      <c r="C57" t="str">
        <f>IF(ISBLANK(Tools!D57),"",C$4)</f>
        <v/>
      </c>
      <c r="D57" t="str">
        <f>IF(ISBLANK(Tools!E57),"",D$4)</f>
        <v/>
      </c>
      <c r="E57" t="str">
        <f>IF(ISBLANK(Tools!F57),"",E$4)</f>
        <v/>
      </c>
      <c r="F57" t="str">
        <f>IF(ISBLANK(Tools!G57),"",F$4)</f>
        <v/>
      </c>
      <c r="G57" t="str">
        <f>IF(ISBLANK(Tools!H57),"",G$4)</f>
        <v/>
      </c>
      <c r="H57" t="str">
        <f>IF(ISBLANK(Tools!I57),"",H$4)</f>
        <v/>
      </c>
      <c r="I57" t="str">
        <f>IF(ISBLANK(Tools!J57),"",I$4)</f>
        <v/>
      </c>
      <c r="J57" t="str">
        <f>IF(ISBLANK(Tools!K57),"",J$4)</f>
        <v/>
      </c>
      <c r="K57" t="str">
        <f>IF(ISBLANK(Tools!L57),"",K$4)</f>
        <v/>
      </c>
      <c r="L57" t="str">
        <f>IF(ISBLANK(Tools!M57),"",L$4)</f>
        <v/>
      </c>
      <c r="M57" t="str">
        <f>IF(ISBLANK(Tools!N57),"",M$4)</f>
        <v/>
      </c>
      <c r="N57" t="str">
        <f>IF(ISBLANK(Tools!O57),"",N$4)</f>
        <v/>
      </c>
      <c r="O57" t="str">
        <f>IF(ISBLANK(Tools!P57),"",O$4)</f>
        <v/>
      </c>
      <c r="P57" t="str">
        <f>IF(ISBLANK(Tools!Q57),"",P$4)</f>
        <v/>
      </c>
      <c r="Q57" t="str">
        <f>IF(ISBLANK(Tools!R57),"",Q$4)</f>
        <v/>
      </c>
      <c r="R57" t="str">
        <f>IF(ISBLANK(Tools!S57),"",R$4)</f>
        <v/>
      </c>
      <c r="S57" t="str">
        <f>IF(ISBLANK(Tools!T57),"",S$4)</f>
        <v/>
      </c>
      <c r="T57" t="str">
        <f>IF(ISBLANK(Tools!U57),"",T$4)</f>
        <v/>
      </c>
      <c r="U57" t="str">
        <f>IF(ISBLANK(Tools!V57),"",U$4)</f>
        <v/>
      </c>
      <c r="V57" t="str">
        <f>IF(ISBLANK(Tools!W57),"",V$4)</f>
        <v>Triplestore</v>
      </c>
      <c r="W57" t="str">
        <f>IF(ISBLANK(Tools!X57),"",W$4)</f>
        <v/>
      </c>
      <c r="X57" t="str">
        <f>IF(ISBLANK(Tools!Y57),"",X$4)</f>
        <v/>
      </c>
      <c r="Y57" t="str">
        <f>IF(ISBLANK(Tools!Z57),"",Y$4)</f>
        <v/>
      </c>
      <c r="Z57" t="str">
        <f>IF(ISBLANK(Tools!AA57),"",Z$4)</f>
        <v/>
      </c>
      <c r="AA57" t="str">
        <f>IF(ISBLANK(Tools!AB57),"",AA$4)</f>
        <v/>
      </c>
      <c r="AB57" t="str">
        <f>IF(ISBLANK(Tools!AC57),"",AB$4)</f>
        <v/>
      </c>
      <c r="AC57" t="str">
        <f>IF(ISBLANK(Tools!AD57),"",AC$4)</f>
        <v/>
      </c>
      <c r="AD57" t="str">
        <f>IF(ISBLANK(Tools!AE57),"",AD$4)</f>
        <v/>
      </c>
      <c r="AE57" t="str">
        <f>IF(ISBLANK(Tools!AF57),"",AE$4)</f>
        <v/>
      </c>
      <c r="AF57" t="str">
        <f>IF(ISBLANK(Tools!AG57),"",AF$4)</f>
        <v/>
      </c>
      <c r="AG57" t="str">
        <f>IF(ISBLANK(Tools!AH57),"",AG$4)</f>
        <v/>
      </c>
      <c r="AH57" t="str">
        <f>IF(ISBLANK(Tools!AI57),"",AH$4)</f>
        <v/>
      </c>
      <c r="AI57" t="str">
        <f>IF(ISBLANK(Tools!AJ57),"",AI$4)</f>
        <v/>
      </c>
      <c r="AJ57" t="str">
        <f>IF(ISBLANK(Tools!AK57),"",AJ$4)</f>
        <v/>
      </c>
      <c r="AK57" t="str">
        <f>IF(ISBLANK(Tools!AL57),"",AK$4)</f>
        <v/>
      </c>
      <c r="AL57" t="str">
        <f>IF(ISBLANK(Tools!AM57),"",AL$4)</f>
        <v>OC Use - API / Library</v>
      </c>
      <c r="AM57" t="str">
        <f>IF(ISBLANK(Tools!AN57),"",AM$4)</f>
        <v/>
      </c>
      <c r="AN57" t="str">
        <f>IF(ISBLANK(Tools!AO57),"",AN$4)</f>
        <v/>
      </c>
      <c r="AO57" t="str">
        <f>IF(ISBLANK(Tools!AP57),"",AO$4)</f>
        <v/>
      </c>
      <c r="AP57" t="str">
        <f>IF(ISBLANK(Tools!AQ57),"",AP$4)</f>
        <v/>
      </c>
      <c r="AQ57" t="str">
        <f>IF(ISBLANK(Tools!AR57),"",Tools!AR57)</f>
        <v>API</v>
      </c>
      <c r="AR57" t="str">
        <f>IF(ISBLANK(Tools!AS58),"",AR$4)</f>
        <v>Awesome RDF</v>
      </c>
      <c r="AS57" t="str">
        <f>IF(ISBLANK(Tools!AT58),"",AS$4)</f>
        <v/>
      </c>
      <c r="AT57" t="str">
        <f>IF(ISBLANK(Tools!AU58),"",AT$4)</f>
        <v/>
      </c>
      <c r="AU57" s="44">
        <f>IF(ISBLANK(Tools!AV57),"",Tools!AV57)</f>
        <v>45306</v>
      </c>
      <c r="AV57" t="str">
        <f>IF(ISBLANK(Tools!AW57),"",Tools!AW57)</f>
        <v/>
      </c>
      <c r="AW57" t="str">
        <f>IF(ISBLANK(Tools!AX57),"",Tools!AX57)</f>
        <v/>
      </c>
      <c r="AX57" t="str">
        <f>IF(ISBLANK(Tools!AY57),"",Tools!AY57)</f>
        <v>https://github.com/UMKC-BigDataLab/RIQ</v>
      </c>
      <c r="AY57" t="str">
        <f>IF(ISBLANK(Tools!AZ57),"",Tools!AZ57)</f>
        <v/>
      </c>
      <c r="AZ57" t="str">
        <f>IF(ISBLANK(Tools!BA57),"",Tools!BA57)</f>
        <v/>
      </c>
      <c r="BA57" s="1" t="str">
        <f>IF(ISERR(FIND(".",IF(ISBLANK(Tools!BD57),"",Tools!BD57))),IF(ISBLANK(Tools!BD57),"",Tools!BD57),LEFT(IF(ISBLANK(Tools!BD57),"",Tools!BD57),FIND(".",IF(ISBLANK(Tools!BD57),"",Tools!BD57))))</f>
        <v>RIQ is a new software tool for fast processing of SPARQL queries on RDF quadruples.</v>
      </c>
      <c r="BB57" t="str">
        <f>IF(ISBLANK(Tools!BF57),"",Tools!BF57)</f>
        <v>No License</v>
      </c>
      <c r="BC57" t="str">
        <f>IF(ISBLANK(Tools!BG57),"",Tools!BG57)</f>
        <v>2022-05-24</v>
      </c>
      <c r="BD57" t="str">
        <f>IF(ISBLANK(Tools!BH57),"",Tools!BH57)</f>
        <v>No Keywords in Git</v>
      </c>
    </row>
    <row r="58" spans="1:56" ht="30">
      <c r="A58" t="str">
        <f>Tools!B58</f>
        <v>Triplewave</v>
      </c>
      <c r="B58" t="str">
        <f t="shared" si="0"/>
        <v>Knowledge Graph Materialization;OC Use - API / Library;Streaming Data</v>
      </c>
      <c r="C58" t="str">
        <f>IF(ISBLANK(Tools!D58),"",C$4)</f>
        <v/>
      </c>
      <c r="D58" t="str">
        <f>IF(ISBLANK(Tools!E58),"",D$4)</f>
        <v/>
      </c>
      <c r="E58" t="str">
        <f>IF(ISBLANK(Tools!F58),"",E$4)</f>
        <v/>
      </c>
      <c r="F58" t="str">
        <f>IF(ISBLANK(Tools!G58),"",F$4)</f>
        <v>Knowledge Graph Materialization</v>
      </c>
      <c r="G58" t="str">
        <f>IF(ISBLANK(Tools!H58),"",G$4)</f>
        <v/>
      </c>
      <c r="H58" t="str">
        <f>IF(ISBLANK(Tools!I58),"",H$4)</f>
        <v/>
      </c>
      <c r="I58" t="str">
        <f>IF(ISBLANK(Tools!J58),"",I$4)</f>
        <v/>
      </c>
      <c r="J58" t="str">
        <f>IF(ISBLANK(Tools!K58),"",J$4)</f>
        <v/>
      </c>
      <c r="K58" t="str">
        <f>IF(ISBLANK(Tools!L58),"",K$4)</f>
        <v/>
      </c>
      <c r="L58" t="str">
        <f>IF(ISBLANK(Tools!M58),"",L$4)</f>
        <v/>
      </c>
      <c r="M58" t="str">
        <f>IF(ISBLANK(Tools!N58),"",M$4)</f>
        <v/>
      </c>
      <c r="N58" t="str">
        <f>IF(ISBLANK(Tools!O58),"",N$4)</f>
        <v/>
      </c>
      <c r="O58" t="str">
        <f>IF(ISBLANK(Tools!P58),"",O$4)</f>
        <v/>
      </c>
      <c r="P58" t="str">
        <f>IF(ISBLANK(Tools!Q58),"",P$4)</f>
        <v/>
      </c>
      <c r="Q58" t="str">
        <f>IF(ISBLANK(Tools!R58),"",Q$4)</f>
        <v/>
      </c>
      <c r="R58" t="str">
        <f>IF(ISBLANK(Tools!S58),"",R$4)</f>
        <v/>
      </c>
      <c r="S58" t="str">
        <f>IF(ISBLANK(Tools!T58),"",S$4)</f>
        <v/>
      </c>
      <c r="T58" t="str">
        <f>IF(ISBLANK(Tools!U58),"",T$4)</f>
        <v/>
      </c>
      <c r="U58" t="str">
        <f>IF(ISBLANK(Tools!V58),"",U$4)</f>
        <v/>
      </c>
      <c r="V58" t="str">
        <f>IF(ISBLANK(Tools!W58),"",V$4)</f>
        <v/>
      </c>
      <c r="W58" t="str">
        <f>IF(ISBLANK(Tools!X58),"",W$4)</f>
        <v/>
      </c>
      <c r="X58" t="str">
        <f>IF(ISBLANK(Tools!Y58),"",X$4)</f>
        <v/>
      </c>
      <c r="Y58" t="str">
        <f>IF(ISBLANK(Tools!Z58),"",Y$4)</f>
        <v/>
      </c>
      <c r="Z58" t="str">
        <f>IF(ISBLANK(Tools!AA58),"",Z$4)</f>
        <v/>
      </c>
      <c r="AA58" t="str">
        <f>IF(ISBLANK(Tools!AB58),"",AA$4)</f>
        <v/>
      </c>
      <c r="AB58" t="str">
        <f>IF(ISBLANK(Tools!AC58),"",AB$4)</f>
        <v/>
      </c>
      <c r="AC58" t="str">
        <f>IF(ISBLANK(Tools!AD58),"",AC$4)</f>
        <v/>
      </c>
      <c r="AD58" t="str">
        <f>IF(ISBLANK(Tools!AE58),"",AD$4)</f>
        <v/>
      </c>
      <c r="AE58" t="str">
        <f>IF(ISBLANK(Tools!AF58),"",AE$4)</f>
        <v/>
      </c>
      <c r="AF58" t="str">
        <f>IF(ISBLANK(Tools!AG58),"",AF$4)</f>
        <v/>
      </c>
      <c r="AG58" t="str">
        <f>IF(ISBLANK(Tools!AH58),"",AG$4)</f>
        <v/>
      </c>
      <c r="AH58" t="str">
        <f>IF(ISBLANK(Tools!AI58),"",AH$4)</f>
        <v/>
      </c>
      <c r="AI58" t="str">
        <f>IF(ISBLANK(Tools!AJ58),"",AI$4)</f>
        <v/>
      </c>
      <c r="AJ58" t="str">
        <f>IF(ISBLANK(Tools!AK58),"",AJ$4)</f>
        <v/>
      </c>
      <c r="AK58" t="str">
        <f>IF(ISBLANK(Tools!AL58),"",AK$4)</f>
        <v/>
      </c>
      <c r="AL58" t="str">
        <f>IF(ISBLANK(Tools!AM58),"",AL$4)</f>
        <v>OC Use - API / Library</v>
      </c>
      <c r="AM58" t="str">
        <f>IF(ISBLANK(Tools!AN58),"",AM$4)</f>
        <v/>
      </c>
      <c r="AN58" t="str">
        <f>IF(ISBLANK(Tools!AO58),"",AN$4)</f>
        <v>Streaming Data</v>
      </c>
      <c r="AO58" t="str">
        <f>IF(ISBLANK(Tools!AP58),"",AO$4)</f>
        <v/>
      </c>
      <c r="AP58" t="str">
        <f>IF(ISBLANK(Tools!AQ58),"",AP$4)</f>
        <v/>
      </c>
      <c r="AQ58" t="str">
        <f>IF(ISBLANK(Tools!AR58),"",Tools!AR58)</f>
        <v>API</v>
      </c>
      <c r="AR58" t="str">
        <f>IF(ISBLANK(Tools!AS60),"",AR$4)</f>
        <v>Awesome RDF</v>
      </c>
      <c r="AS58" t="str">
        <f>IF(ISBLANK(Tools!AT60),"",AS$4)</f>
        <v/>
      </c>
      <c r="AT58" t="str">
        <f>IF(ISBLANK(Tools!AU60),"",AT$4)</f>
        <v/>
      </c>
      <c r="AU58" s="44">
        <f>IF(ISBLANK(Tools!AV58),"",Tools!AV58)</f>
        <v>45306</v>
      </c>
      <c r="AV58" t="str">
        <f>IF(ISBLANK(Tools!AW58),"",Tools!AW58)</f>
        <v>https://streamreasoning.org/TripleWave/</v>
      </c>
      <c r="AW58" t="str">
        <f>IF(ISBLANK(Tools!AX58),"",Tools!AX58)</f>
        <v/>
      </c>
      <c r="AX58" t="str">
        <f>IF(ISBLANK(Tools!AY58),"",Tools!AY58)</f>
        <v>https://github.com/streamreasoning/TripleWave</v>
      </c>
      <c r="AY58" t="str">
        <f>IF(ISBLANK(Tools!AZ58),"",Tools!AZ58)</f>
        <v>Javascript</v>
      </c>
      <c r="AZ58" t="str">
        <f>IF(ISBLANK(Tools!BA58),"",Tools!BA58)</f>
        <v/>
      </c>
      <c r="BA58" s="1" t="str">
        <f>IF(ISERR(FIND(".",IF(ISBLANK(Tools!BD58),"",Tools!BD58))),IF(ISBLANK(Tools!BD58),"",Tools!BD58),LEFT(IF(ISBLANK(Tools!BD58),"",Tools!BD58),FIND(".",IF(ISBLANK(Tools!BD58),"",Tools!BD58))))</f>
        <v>TripleWave is a framework to publish RDF streams on the Web.</v>
      </c>
      <c r="BB58" t="str">
        <f>IF(ISBLANK(Tools!BF58),"",Tools!BF58)</f>
        <v>apache-2.0</v>
      </c>
      <c r="BC58" t="str">
        <f>IF(ISBLANK(Tools!BG58),"",Tools!BG58)</f>
        <v>2022-07-16</v>
      </c>
      <c r="BD58" t="str">
        <f>IF(ISBLANK(Tools!BH58),"",Tools!BH58)</f>
        <v>No Keywords in Git</v>
      </c>
    </row>
    <row r="59" spans="1:56">
      <c r="A59" t="str">
        <f>Tools!B59</f>
        <v>Morph-Streams</v>
      </c>
      <c r="B59" t="str">
        <f t="shared" si="0"/>
        <v>Streaming Data</v>
      </c>
      <c r="C59" t="str">
        <f>IF(ISBLANK(Tools!D59),"",C$4)</f>
        <v/>
      </c>
      <c r="D59" t="str">
        <f>IF(ISBLANK(Tools!E59),"",D$4)</f>
        <v/>
      </c>
      <c r="E59" t="str">
        <f>IF(ISBLANK(Tools!F59),"",E$4)</f>
        <v/>
      </c>
      <c r="F59" t="str">
        <f>IF(ISBLANK(Tools!G59),"",F$4)</f>
        <v/>
      </c>
      <c r="G59" t="str">
        <f>IF(ISBLANK(Tools!H59),"",G$4)</f>
        <v/>
      </c>
      <c r="H59" t="str">
        <f>IF(ISBLANK(Tools!I59),"",H$4)</f>
        <v/>
      </c>
      <c r="I59" t="str">
        <f>IF(ISBLANK(Tools!J59),"",I$4)</f>
        <v/>
      </c>
      <c r="J59" t="str">
        <f>IF(ISBLANK(Tools!K59),"",J$4)</f>
        <v/>
      </c>
      <c r="K59" t="str">
        <f>IF(ISBLANK(Tools!L59),"",K$4)</f>
        <v/>
      </c>
      <c r="L59" t="str">
        <f>IF(ISBLANK(Tools!M59),"",L$4)</f>
        <v/>
      </c>
      <c r="M59" t="str">
        <f>IF(ISBLANK(Tools!N59),"",M$4)</f>
        <v/>
      </c>
      <c r="N59" t="str">
        <f>IF(ISBLANK(Tools!O59),"",N$4)</f>
        <v/>
      </c>
      <c r="O59" t="str">
        <f>IF(ISBLANK(Tools!P59),"",O$4)</f>
        <v/>
      </c>
      <c r="P59" t="str">
        <f>IF(ISBLANK(Tools!Q59),"",P$4)</f>
        <v/>
      </c>
      <c r="Q59" t="str">
        <f>IF(ISBLANK(Tools!R59),"",Q$4)</f>
        <v/>
      </c>
      <c r="R59" t="str">
        <f>IF(ISBLANK(Tools!S59),"",R$4)</f>
        <v/>
      </c>
      <c r="S59" t="str">
        <f>IF(ISBLANK(Tools!T59),"",S$4)</f>
        <v/>
      </c>
      <c r="T59" t="str">
        <f>IF(ISBLANK(Tools!U59),"",T$4)</f>
        <v/>
      </c>
      <c r="U59" t="str">
        <f>IF(ISBLANK(Tools!V59),"",U$4)</f>
        <v/>
      </c>
      <c r="V59" t="str">
        <f>IF(ISBLANK(Tools!W59),"",V$4)</f>
        <v/>
      </c>
      <c r="W59" t="str">
        <f>IF(ISBLANK(Tools!X59),"",W$4)</f>
        <v/>
      </c>
      <c r="X59" t="str">
        <f>IF(ISBLANK(Tools!Y59),"",X$4)</f>
        <v/>
      </c>
      <c r="Y59" t="str">
        <f>IF(ISBLANK(Tools!Z59),"",Y$4)</f>
        <v/>
      </c>
      <c r="Z59" t="str">
        <f>IF(ISBLANK(Tools!AA59),"",Z$4)</f>
        <v/>
      </c>
      <c r="AA59" t="str">
        <f>IF(ISBLANK(Tools!AB59),"",AA$4)</f>
        <v/>
      </c>
      <c r="AB59" t="str">
        <f>IF(ISBLANK(Tools!AC59),"",AB$4)</f>
        <v/>
      </c>
      <c r="AC59" t="str">
        <f>IF(ISBLANK(Tools!AD59),"",AC$4)</f>
        <v/>
      </c>
      <c r="AD59" t="str">
        <f>IF(ISBLANK(Tools!AE59),"",AD$4)</f>
        <v/>
      </c>
      <c r="AE59" t="str">
        <f>IF(ISBLANK(Tools!AF59),"",AE$4)</f>
        <v/>
      </c>
      <c r="AF59" t="str">
        <f>IF(ISBLANK(Tools!AG59),"",AF$4)</f>
        <v/>
      </c>
      <c r="AG59" t="str">
        <f>IF(ISBLANK(Tools!AH59),"",AG$4)</f>
        <v/>
      </c>
      <c r="AH59" t="str">
        <f>IF(ISBLANK(Tools!AI59),"",AH$4)</f>
        <v/>
      </c>
      <c r="AI59" t="str">
        <f>IF(ISBLANK(Tools!AJ59),"",AI$4)</f>
        <v/>
      </c>
      <c r="AJ59" t="str">
        <f>IF(ISBLANK(Tools!AK59),"",AJ$4)</f>
        <v/>
      </c>
      <c r="AK59" t="str">
        <f>IF(ISBLANK(Tools!AL59),"",AK$4)</f>
        <v/>
      </c>
      <c r="AL59" t="str">
        <f>IF(ISBLANK(Tools!AM59),"",AL$4)</f>
        <v/>
      </c>
      <c r="AM59" t="str">
        <f>IF(ISBLANK(Tools!AN59),"",AM$4)</f>
        <v/>
      </c>
      <c r="AN59" t="str">
        <f>IF(ISBLANK(Tools!AO59),"",AN$4)</f>
        <v>Streaming Data</v>
      </c>
      <c r="AO59" t="str">
        <f>IF(ISBLANK(Tools!AP59),"",AO$4)</f>
        <v/>
      </c>
      <c r="AP59" t="str">
        <f>IF(ISBLANK(Tools!AQ59),"",AP$4)</f>
        <v/>
      </c>
      <c r="AQ59" t="str">
        <f>IF(ISBLANK(Tools!AR59),"",Tools!AR59)</f>
        <v>CLI</v>
      </c>
      <c r="AR59" t="str">
        <f>IF(ISBLANK(Tools!AS61),"",AR$4)</f>
        <v>Awesome RDF</v>
      </c>
      <c r="AS59" t="str">
        <f>IF(ISBLANK(Tools!AT61),"",AS$4)</f>
        <v/>
      </c>
      <c r="AT59" t="str">
        <f>IF(ISBLANK(Tools!AU61),"",AT$4)</f>
        <v/>
      </c>
      <c r="AU59" s="44">
        <f>IF(ISBLANK(Tools!AV59),"",Tools!AV59)</f>
        <v>45306</v>
      </c>
      <c r="AV59" t="str">
        <f>IF(ISBLANK(Tools!AW59),"",Tools!AW59)</f>
        <v/>
      </c>
      <c r="AW59" t="str">
        <f>IF(ISBLANK(Tools!AX59),"",Tools!AX59)</f>
        <v/>
      </c>
      <c r="AX59" t="str">
        <f>IF(ISBLANK(Tools!AY59),"",Tools!AY59)</f>
        <v>https://github.com/jpcik/morph-streams</v>
      </c>
      <c r="AY59" t="str">
        <f>IF(ISBLANK(Tools!AZ59),"",Tools!AZ59)</f>
        <v/>
      </c>
      <c r="AZ59" t="str">
        <f>IF(ISBLANK(Tools!BA59),"",Tools!BA59)</f>
        <v/>
      </c>
      <c r="BA59" s="1" t="str">
        <f>IF(ISERR(FIND(".",IF(ISBLANK(Tools!BD59),"",Tools!BD59))),IF(ISBLANK(Tools!BD59),"",Tools!BD59),LEFT(IF(ISBLANK(Tools!BD59),"",Tools!BD59),FIND(".",IF(ISBLANK(Tools!BD59),"",Tools!BD59))))</f>
        <v>sparql-stream sensor queries</v>
      </c>
      <c r="BB59" t="str">
        <f>IF(ISBLANK(Tools!BF59),"",Tools!BF59)</f>
        <v>No License</v>
      </c>
      <c r="BC59" t="str">
        <f>IF(ISBLANK(Tools!BG59),"",Tools!BG59)</f>
        <v>2019-06-25</v>
      </c>
      <c r="BD59" t="str">
        <f>IF(ISBLANK(Tools!BH59),"",Tools!BH59)</f>
        <v>No Keywords in Git</v>
      </c>
    </row>
    <row r="60" spans="1:56">
      <c r="A60" t="str">
        <f>Tools!B60</f>
        <v>Katts</v>
      </c>
      <c r="B60" t="str">
        <f t="shared" si="0"/>
        <v>Knowledge Graph Querying</v>
      </c>
      <c r="C60" t="str">
        <f>IF(ISBLANK(Tools!D60),"",C$4)</f>
        <v/>
      </c>
      <c r="D60" t="str">
        <f>IF(ISBLANK(Tools!E60),"",D$4)</f>
        <v/>
      </c>
      <c r="E60" t="str">
        <f>IF(ISBLANK(Tools!F60),"",E$4)</f>
        <v/>
      </c>
      <c r="F60" t="str">
        <f>IF(ISBLANK(Tools!G60),"",F$4)</f>
        <v/>
      </c>
      <c r="G60" t="str">
        <f>IF(ISBLANK(Tools!H60),"",G$4)</f>
        <v/>
      </c>
      <c r="H60" t="str">
        <f>IF(ISBLANK(Tools!I60),"",H$4)</f>
        <v/>
      </c>
      <c r="I60" t="str">
        <f>IF(ISBLANK(Tools!J60),"",I$4)</f>
        <v/>
      </c>
      <c r="J60" t="str">
        <f>IF(ISBLANK(Tools!K60),"",J$4)</f>
        <v/>
      </c>
      <c r="K60" t="str">
        <f>IF(ISBLANK(Tools!L60),"",K$4)</f>
        <v/>
      </c>
      <c r="L60" t="str">
        <f>IF(ISBLANK(Tools!M60),"",L$4)</f>
        <v/>
      </c>
      <c r="M60" t="str">
        <f>IF(ISBLANK(Tools!N60),"",M$4)</f>
        <v/>
      </c>
      <c r="N60" t="str">
        <f>IF(ISBLANK(Tools!O60),"",N$4)</f>
        <v/>
      </c>
      <c r="O60" t="str">
        <f>IF(ISBLANK(Tools!P60),"",O$4)</f>
        <v/>
      </c>
      <c r="P60" t="str">
        <f>IF(ISBLANK(Tools!Q60),"",P$4)</f>
        <v>Knowledge Graph Querying</v>
      </c>
      <c r="Q60" t="str">
        <f>IF(ISBLANK(Tools!R60),"",Q$4)</f>
        <v/>
      </c>
      <c r="R60" t="str">
        <f>IF(ISBLANK(Tools!S60),"",R$4)</f>
        <v/>
      </c>
      <c r="S60" t="str">
        <f>IF(ISBLANK(Tools!T60),"",S$4)</f>
        <v/>
      </c>
      <c r="T60" t="str">
        <f>IF(ISBLANK(Tools!U60),"",T$4)</f>
        <v/>
      </c>
      <c r="U60" t="str">
        <f>IF(ISBLANK(Tools!V60),"",U$4)</f>
        <v/>
      </c>
      <c r="V60" t="str">
        <f>IF(ISBLANK(Tools!W60),"",V$4)</f>
        <v/>
      </c>
      <c r="W60" t="str">
        <f>IF(ISBLANK(Tools!X60),"",W$4)</f>
        <v/>
      </c>
      <c r="X60" t="str">
        <f>IF(ISBLANK(Tools!Y60),"",X$4)</f>
        <v/>
      </c>
      <c r="Y60" t="str">
        <f>IF(ISBLANK(Tools!Z60),"",Y$4)</f>
        <v/>
      </c>
      <c r="Z60" t="str">
        <f>IF(ISBLANK(Tools!AA60),"",Z$4)</f>
        <v/>
      </c>
      <c r="AA60" t="str">
        <f>IF(ISBLANK(Tools!AB60),"",AA$4)</f>
        <v/>
      </c>
      <c r="AB60" t="str">
        <f>IF(ISBLANK(Tools!AC60),"",AB$4)</f>
        <v/>
      </c>
      <c r="AC60" t="str">
        <f>IF(ISBLANK(Tools!AD60),"",AC$4)</f>
        <v/>
      </c>
      <c r="AD60" t="str">
        <f>IF(ISBLANK(Tools!AE60),"",AD$4)</f>
        <v/>
      </c>
      <c r="AE60" t="str">
        <f>IF(ISBLANK(Tools!AF60),"",AE$4)</f>
        <v/>
      </c>
      <c r="AF60" t="str">
        <f>IF(ISBLANK(Tools!AG60),"",AF$4)</f>
        <v/>
      </c>
      <c r="AG60" t="str">
        <f>IF(ISBLANK(Tools!AH60),"",AG$4)</f>
        <v/>
      </c>
      <c r="AH60" t="str">
        <f>IF(ISBLANK(Tools!AI60),"",AH$4)</f>
        <v/>
      </c>
      <c r="AI60" t="str">
        <f>IF(ISBLANK(Tools!AJ60),"",AI$4)</f>
        <v/>
      </c>
      <c r="AJ60" t="str">
        <f>IF(ISBLANK(Tools!AK60),"",AJ$4)</f>
        <v/>
      </c>
      <c r="AK60" t="str">
        <f>IF(ISBLANK(Tools!AL60),"",AK$4)</f>
        <v/>
      </c>
      <c r="AL60" t="str">
        <f>IF(ISBLANK(Tools!AM60),"",AL$4)</f>
        <v/>
      </c>
      <c r="AM60" t="str">
        <f>IF(ISBLANK(Tools!AN60),"",AM$4)</f>
        <v/>
      </c>
      <c r="AN60" t="str">
        <f>IF(ISBLANK(Tools!AO60),"",AN$4)</f>
        <v/>
      </c>
      <c r="AO60" t="str">
        <f>IF(ISBLANK(Tools!AP60),"",AO$4)</f>
        <v/>
      </c>
      <c r="AP60" t="str">
        <f>IF(ISBLANK(Tools!AQ60),"",AP$4)</f>
        <v/>
      </c>
      <c r="AQ60" t="str">
        <f>IF(ISBLANK(Tools!AR60),"",Tools!AR60)</f>
        <v>CLI</v>
      </c>
      <c r="AR60" t="str">
        <f>IF(ISBLANK(Tools!AS62),"",AR$4)</f>
        <v>Awesome RDF</v>
      </c>
      <c r="AS60" t="str">
        <f>IF(ISBLANK(Tools!AT62),"",AS$4)</f>
        <v/>
      </c>
      <c r="AT60" t="str">
        <f>IF(ISBLANK(Tools!AU62),"",AT$4)</f>
        <v/>
      </c>
      <c r="AU60" s="44">
        <f>IF(ISBLANK(Tools!AV60),"",Tools!AV60)</f>
        <v>45306</v>
      </c>
      <c r="AV60" t="str">
        <f>IF(ISBLANK(Tools!AW60),"",Tools!AW60)</f>
        <v/>
      </c>
      <c r="AW60" t="str">
        <f>IF(ISBLANK(Tools!AX60),"",Tools!AX60)</f>
        <v/>
      </c>
      <c r="AX60" t="str">
        <f>IF(ISBLANK(Tools!AY60),"",Tools!AY60)</f>
        <v>https://github.com/uzh/katts</v>
      </c>
      <c r="AY60" t="str">
        <f>IF(ISBLANK(Tools!AZ60),"",Tools!AZ60)</f>
        <v/>
      </c>
      <c r="AZ60" t="str">
        <f>IF(ISBLANK(Tools!BA60),"",Tools!BA60)</f>
        <v/>
      </c>
      <c r="BA60" s="1" t="str">
        <f>IF(ISERR(FIND(".",IF(ISBLANK(Tools!BD60),"",Tools!BD60))),IF(ISBLANK(Tools!BD60),"",Tools!BD60),LEFT(IF(ISBLANK(Tools!BD60),"",Tools!BD60),FIND(".",IF(ISBLANK(Tools!BD60),"",Tools!BD60))))</f>
        <v>Katts is A Triple Torrent Sieve</v>
      </c>
      <c r="BB60" t="str">
        <f>IF(ISBLANK(Tools!BF60),"",Tools!BF60)</f>
        <v>apache-2.0</v>
      </c>
      <c r="BC60" t="str">
        <f>IF(ISBLANK(Tools!BG60),"",Tools!BG60)</f>
        <v>2014-02-04</v>
      </c>
      <c r="BD60" t="str">
        <f>IF(ISBLANK(Tools!BH60),"",Tools!BH60)</f>
        <v>No Keywords in Git</v>
      </c>
    </row>
    <row r="61" spans="1:56" ht="30">
      <c r="A61" t="str">
        <f>Tools!B61</f>
        <v>CQELS</v>
      </c>
      <c r="B61" t="str">
        <f t="shared" si="0"/>
        <v>OC Use - API / Library;Streaming Data</v>
      </c>
      <c r="C61" t="str">
        <f>IF(ISBLANK(Tools!D61),"",C$4)</f>
        <v/>
      </c>
      <c r="D61" t="str">
        <f>IF(ISBLANK(Tools!E61),"",D$4)</f>
        <v/>
      </c>
      <c r="E61" t="str">
        <f>IF(ISBLANK(Tools!F61),"",E$4)</f>
        <v/>
      </c>
      <c r="F61" t="str">
        <f>IF(ISBLANK(Tools!G61),"",F$4)</f>
        <v/>
      </c>
      <c r="G61" t="str">
        <f>IF(ISBLANK(Tools!H61),"",G$4)</f>
        <v/>
      </c>
      <c r="H61" t="str">
        <f>IF(ISBLANK(Tools!I61),"",H$4)</f>
        <v/>
      </c>
      <c r="I61" t="str">
        <f>IF(ISBLANK(Tools!J61),"",I$4)</f>
        <v/>
      </c>
      <c r="J61" t="str">
        <f>IF(ISBLANK(Tools!K61),"",J$4)</f>
        <v/>
      </c>
      <c r="K61" t="str">
        <f>IF(ISBLANK(Tools!L61),"",K$4)</f>
        <v/>
      </c>
      <c r="L61" t="str">
        <f>IF(ISBLANK(Tools!M61),"",L$4)</f>
        <v/>
      </c>
      <c r="M61" t="str">
        <f>IF(ISBLANK(Tools!N61),"",M$4)</f>
        <v/>
      </c>
      <c r="N61" t="str">
        <f>IF(ISBLANK(Tools!O61),"",N$4)</f>
        <v/>
      </c>
      <c r="O61" t="str">
        <f>IF(ISBLANK(Tools!P61),"",O$4)</f>
        <v/>
      </c>
      <c r="P61" t="str">
        <f>IF(ISBLANK(Tools!Q61),"",P$4)</f>
        <v/>
      </c>
      <c r="Q61" t="str">
        <f>IF(ISBLANK(Tools!R61),"",Q$4)</f>
        <v/>
      </c>
      <c r="R61" t="str">
        <f>IF(ISBLANK(Tools!S61),"",R$4)</f>
        <v/>
      </c>
      <c r="S61" t="str">
        <f>IF(ISBLANK(Tools!T61),"",S$4)</f>
        <v/>
      </c>
      <c r="T61" t="str">
        <f>IF(ISBLANK(Tools!U61),"",T$4)</f>
        <v/>
      </c>
      <c r="U61" t="str">
        <f>IF(ISBLANK(Tools!V61),"",U$4)</f>
        <v/>
      </c>
      <c r="V61" t="str">
        <f>IF(ISBLANK(Tools!W61),"",V$4)</f>
        <v/>
      </c>
      <c r="W61" t="str">
        <f>IF(ISBLANK(Tools!X61),"",W$4)</f>
        <v/>
      </c>
      <c r="X61" t="str">
        <f>IF(ISBLANK(Tools!Y61),"",X$4)</f>
        <v/>
      </c>
      <c r="Y61" t="str">
        <f>IF(ISBLANK(Tools!Z61),"",Y$4)</f>
        <v/>
      </c>
      <c r="Z61" t="str">
        <f>IF(ISBLANK(Tools!AA61),"",Z$4)</f>
        <v/>
      </c>
      <c r="AA61" t="str">
        <f>IF(ISBLANK(Tools!AB61),"",AA$4)</f>
        <v/>
      </c>
      <c r="AB61" t="str">
        <f>IF(ISBLANK(Tools!AC61),"",AB$4)</f>
        <v/>
      </c>
      <c r="AC61" t="str">
        <f>IF(ISBLANK(Tools!AD61),"",AC$4)</f>
        <v/>
      </c>
      <c r="AD61" t="str">
        <f>IF(ISBLANK(Tools!AE61),"",AD$4)</f>
        <v/>
      </c>
      <c r="AE61" t="str">
        <f>IF(ISBLANK(Tools!AF61),"",AE$4)</f>
        <v/>
      </c>
      <c r="AF61" t="str">
        <f>IF(ISBLANK(Tools!AG61),"",AF$4)</f>
        <v/>
      </c>
      <c r="AG61" t="str">
        <f>IF(ISBLANK(Tools!AH61),"",AG$4)</f>
        <v/>
      </c>
      <c r="AH61" t="str">
        <f>IF(ISBLANK(Tools!AI61),"",AH$4)</f>
        <v/>
      </c>
      <c r="AI61" t="str">
        <f>IF(ISBLANK(Tools!AJ61),"",AI$4)</f>
        <v/>
      </c>
      <c r="AJ61" t="str">
        <f>IF(ISBLANK(Tools!AK61),"",AJ$4)</f>
        <v/>
      </c>
      <c r="AK61" t="str">
        <f>IF(ISBLANK(Tools!AL61),"",AK$4)</f>
        <v/>
      </c>
      <c r="AL61" t="str">
        <f>IF(ISBLANK(Tools!AM61),"",AL$4)</f>
        <v>OC Use - API / Library</v>
      </c>
      <c r="AM61" t="str">
        <f>IF(ISBLANK(Tools!AN61),"",AM$4)</f>
        <v/>
      </c>
      <c r="AN61" t="str">
        <f>IF(ISBLANK(Tools!AO61),"",AN$4)</f>
        <v>Streaming Data</v>
      </c>
      <c r="AO61" t="str">
        <f>IF(ISBLANK(Tools!AP61),"",AO$4)</f>
        <v/>
      </c>
      <c r="AP61" t="str">
        <f>IF(ISBLANK(Tools!AQ61),"",AP$4)</f>
        <v/>
      </c>
      <c r="AQ61" t="str">
        <f>IF(ISBLANK(Tools!AR61),"",Tools!AR61)</f>
        <v>API</v>
      </c>
      <c r="AR61" t="str">
        <f>IF(ISBLANK(Tools!AS63),"",AR$4)</f>
        <v>Awesome RDF</v>
      </c>
      <c r="AS61" t="str">
        <f>IF(ISBLANK(Tools!AT63),"",AS$4)</f>
        <v/>
      </c>
      <c r="AT61" t="str">
        <f>IF(ISBLANK(Tools!AU63),"",AT$4)</f>
        <v/>
      </c>
      <c r="AU61" s="44">
        <f>IF(ISBLANK(Tools!AV61),"",Tools!AV61)</f>
        <v>45306</v>
      </c>
      <c r="AV61" t="str">
        <f>IF(ISBLANK(Tools!AW61),"",Tools!AW61)</f>
        <v/>
      </c>
      <c r="AW61" t="str">
        <f>IF(ISBLANK(Tools!AX61),"",Tools!AX61)</f>
        <v/>
      </c>
      <c r="AX61" t="str">
        <f>IF(ISBLANK(Tools!AY61),"",Tools!AY61)</f>
        <v>https://github.com/KMax/cqels</v>
      </c>
      <c r="AY61" t="str">
        <f>IF(ISBLANK(Tools!AZ61),"",Tools!AZ61)</f>
        <v>Java</v>
      </c>
      <c r="AZ61" t="str">
        <f>IF(ISBLANK(Tools!BA61),"",Tools!BA61)</f>
        <v/>
      </c>
      <c r="BA61" s="1" t="str">
        <f>IF(ISERR(FIND(".",IF(ISBLANK(Tools!BD61),"",Tools!BD61))),IF(ISBLANK(Tools!BD61),"",Tools!BD61),LEFT(IF(ISBLANK(Tools!BD61),"",Tools!BD61),FIND(".",IF(ISBLANK(Tools!BD61),"",Tools!BD61))))</f>
        <v>A fork of CQELS (Continuous Query Evaluation over Linked Data)</v>
      </c>
      <c r="BB61" t="str">
        <f>IF(ISBLANK(Tools!BF61),"",Tools!BF61)</f>
        <v>lgpl-3.0</v>
      </c>
      <c r="BC61" t="str">
        <f>IF(ISBLANK(Tools!BG61),"",Tools!BG61)</f>
        <v>2017-03-01</v>
      </c>
      <c r="BD61" t="str">
        <f>IF(ISBLANK(Tools!BH61),"",Tools!BH61)</f>
        <v>rdf, stream-processing</v>
      </c>
    </row>
    <row r="62" spans="1:56">
      <c r="A62" t="str">
        <f>Tools!B62</f>
        <v>Morph</v>
      </c>
      <c r="B62" t="str">
        <f t="shared" si="0"/>
        <v>Knowledge Graph Materialization</v>
      </c>
      <c r="C62" t="str">
        <f>IF(ISBLANK(Tools!D62),"",C$4)</f>
        <v/>
      </c>
      <c r="D62" t="str">
        <f>IF(ISBLANK(Tools!E62),"",D$4)</f>
        <v/>
      </c>
      <c r="E62" t="str">
        <f>IF(ISBLANK(Tools!F62),"",E$4)</f>
        <v/>
      </c>
      <c r="F62" t="str">
        <f>IF(ISBLANK(Tools!G62),"",F$4)</f>
        <v>Knowledge Graph Materialization</v>
      </c>
      <c r="G62" t="str">
        <f>IF(ISBLANK(Tools!H62),"",G$4)</f>
        <v/>
      </c>
      <c r="H62" t="str">
        <f>IF(ISBLANK(Tools!I62),"",H$4)</f>
        <v/>
      </c>
      <c r="I62" t="str">
        <f>IF(ISBLANK(Tools!J62),"",I$4)</f>
        <v/>
      </c>
      <c r="J62" t="str">
        <f>IF(ISBLANK(Tools!K62),"",J$4)</f>
        <v/>
      </c>
      <c r="K62" t="str">
        <f>IF(ISBLANK(Tools!L62),"",K$4)</f>
        <v/>
      </c>
      <c r="L62" t="str">
        <f>IF(ISBLANK(Tools!M62),"",L$4)</f>
        <v/>
      </c>
      <c r="M62" t="str">
        <f>IF(ISBLANK(Tools!N62),"",M$4)</f>
        <v/>
      </c>
      <c r="N62" t="str">
        <f>IF(ISBLANK(Tools!O62),"",N$4)</f>
        <v/>
      </c>
      <c r="O62" t="str">
        <f>IF(ISBLANK(Tools!P62),"",O$4)</f>
        <v/>
      </c>
      <c r="P62" t="str">
        <f>IF(ISBLANK(Tools!Q62),"",P$4)</f>
        <v/>
      </c>
      <c r="Q62" t="str">
        <f>IF(ISBLANK(Tools!R62),"",Q$4)</f>
        <v/>
      </c>
      <c r="R62" t="str">
        <f>IF(ISBLANK(Tools!S62),"",R$4)</f>
        <v/>
      </c>
      <c r="S62" t="str">
        <f>IF(ISBLANK(Tools!T62),"",S$4)</f>
        <v/>
      </c>
      <c r="T62" t="str">
        <f>IF(ISBLANK(Tools!U62),"",T$4)</f>
        <v/>
      </c>
      <c r="U62" t="str">
        <f>IF(ISBLANK(Tools!V62),"",U$4)</f>
        <v/>
      </c>
      <c r="V62" t="str">
        <f>IF(ISBLANK(Tools!W62),"",V$4)</f>
        <v/>
      </c>
      <c r="W62" t="str">
        <f>IF(ISBLANK(Tools!X62),"",W$4)</f>
        <v/>
      </c>
      <c r="X62" t="str">
        <f>IF(ISBLANK(Tools!Y62),"",X$4)</f>
        <v/>
      </c>
      <c r="Y62" t="str">
        <f>IF(ISBLANK(Tools!Z62),"",Y$4)</f>
        <v/>
      </c>
      <c r="Z62" t="str">
        <f>IF(ISBLANK(Tools!AA62),"",Z$4)</f>
        <v/>
      </c>
      <c r="AA62" t="str">
        <f>IF(ISBLANK(Tools!AB62),"",AA$4)</f>
        <v/>
      </c>
      <c r="AB62" t="str">
        <f>IF(ISBLANK(Tools!AC62),"",AB$4)</f>
        <v/>
      </c>
      <c r="AC62" t="str">
        <f>IF(ISBLANK(Tools!AD62),"",AC$4)</f>
        <v/>
      </c>
      <c r="AD62" t="str">
        <f>IF(ISBLANK(Tools!AE62),"",AD$4)</f>
        <v/>
      </c>
      <c r="AE62" t="str">
        <f>IF(ISBLANK(Tools!AF62),"",AE$4)</f>
        <v/>
      </c>
      <c r="AF62" t="str">
        <f>IF(ISBLANK(Tools!AG62),"",AF$4)</f>
        <v/>
      </c>
      <c r="AG62" t="str">
        <f>IF(ISBLANK(Tools!AH62),"",AG$4)</f>
        <v/>
      </c>
      <c r="AH62" t="str">
        <f>IF(ISBLANK(Tools!AI62),"",AH$4)</f>
        <v/>
      </c>
      <c r="AI62" t="str">
        <f>IF(ISBLANK(Tools!AJ62),"",AI$4)</f>
        <v/>
      </c>
      <c r="AJ62" t="str">
        <f>IF(ISBLANK(Tools!AK62),"",AJ$4)</f>
        <v/>
      </c>
      <c r="AK62" t="str">
        <f>IF(ISBLANK(Tools!AL62),"",AK$4)</f>
        <v/>
      </c>
      <c r="AL62" t="str">
        <f>IF(ISBLANK(Tools!AM62),"",AL$4)</f>
        <v/>
      </c>
      <c r="AM62" t="str">
        <f>IF(ISBLANK(Tools!AN62),"",AM$4)</f>
        <v/>
      </c>
      <c r="AN62" t="str">
        <f>IF(ISBLANK(Tools!AO62),"",AN$4)</f>
        <v/>
      </c>
      <c r="AO62" t="str">
        <f>IF(ISBLANK(Tools!AP62),"",AO$4)</f>
        <v/>
      </c>
      <c r="AP62" t="str">
        <f>IF(ISBLANK(Tools!AQ62),"",AP$4)</f>
        <v/>
      </c>
      <c r="AQ62" t="str">
        <f>IF(ISBLANK(Tools!AR62),"",Tools!AR62)</f>
        <v>CLI</v>
      </c>
      <c r="AR62" t="str">
        <f>IF(ISBLANK(Tools!AS64),"",AR$4)</f>
        <v>Awesome RDF</v>
      </c>
      <c r="AS62" t="str">
        <f>IF(ISBLANK(Tools!AT64),"",AS$4)</f>
        <v/>
      </c>
      <c r="AT62" t="str">
        <f>IF(ISBLANK(Tools!AU64),"",AT$4)</f>
        <v/>
      </c>
      <c r="AU62" s="44">
        <f>IF(ISBLANK(Tools!AV62),"",Tools!AV62)</f>
        <v>45306</v>
      </c>
      <c r="AV62" t="str">
        <f>IF(ISBLANK(Tools!AW62),"",Tools!AW62)</f>
        <v/>
      </c>
      <c r="AW62" t="str">
        <f>IF(ISBLANK(Tools!AX62),"",Tools!AX62)</f>
        <v/>
      </c>
      <c r="AX62" t="str">
        <f>IF(ISBLANK(Tools!AY62),"",Tools!AY62)</f>
        <v>https://github.com/jpcik/morph</v>
      </c>
      <c r="AY62" t="str">
        <f>IF(ISBLANK(Tools!AZ62),"",Tools!AZ62)</f>
        <v/>
      </c>
      <c r="AZ62" t="str">
        <f>IF(ISBLANK(Tools!BA62),"",Tools!BA62)</f>
        <v/>
      </c>
      <c r="BA62" s="1" t="str">
        <f>IF(ISERR(FIND(".",IF(ISBLANK(Tools!BD62),"",Tools!BD62))),IF(ISBLANK(Tools!BD62),"",Tools!BD62),LEFT(IF(ISBLANK(Tools!BD62),"",Tools!BD62),FIND(".",IF(ISBLANK(Tools!BD62),"",Tools!BD62))))</f>
        <v>rdb2rdf tool using r2rml mappings</v>
      </c>
      <c r="BB62" t="str">
        <f>IF(ISBLANK(Tools!BF62),"",Tools!BF62)</f>
        <v>No License</v>
      </c>
      <c r="BC62" t="str">
        <f>IF(ISBLANK(Tools!BG62),"",Tools!BG62)</f>
        <v>2019-04-12</v>
      </c>
      <c r="BD62" t="str">
        <f>IF(ISBLANK(Tools!BH62),"",Tools!BH62)</f>
        <v>No Keywords in Git</v>
      </c>
    </row>
    <row r="63" spans="1:56">
      <c r="A63" t="str">
        <f>Tools!B63</f>
        <v>Morph-Web</v>
      </c>
      <c r="B63" t="str">
        <f t="shared" si="0"/>
        <v>Streaming Data</v>
      </c>
      <c r="C63" t="str">
        <f>IF(ISBLANK(Tools!D63),"",C$4)</f>
        <v/>
      </c>
      <c r="D63" t="str">
        <f>IF(ISBLANK(Tools!E63),"",D$4)</f>
        <v/>
      </c>
      <c r="E63" t="str">
        <f>IF(ISBLANK(Tools!F63),"",E$4)</f>
        <v/>
      </c>
      <c r="F63" t="str">
        <f>IF(ISBLANK(Tools!G63),"",F$4)</f>
        <v/>
      </c>
      <c r="G63" t="str">
        <f>IF(ISBLANK(Tools!H63),"",G$4)</f>
        <v/>
      </c>
      <c r="H63" t="str">
        <f>IF(ISBLANK(Tools!I63),"",H$4)</f>
        <v/>
      </c>
      <c r="I63" t="str">
        <f>IF(ISBLANK(Tools!J63),"",I$4)</f>
        <v/>
      </c>
      <c r="J63" t="str">
        <f>IF(ISBLANK(Tools!K63),"",J$4)</f>
        <v/>
      </c>
      <c r="K63" t="str">
        <f>IF(ISBLANK(Tools!L63),"",K$4)</f>
        <v/>
      </c>
      <c r="L63" t="str">
        <f>IF(ISBLANK(Tools!M63),"",L$4)</f>
        <v/>
      </c>
      <c r="M63" t="str">
        <f>IF(ISBLANK(Tools!N63),"",M$4)</f>
        <v/>
      </c>
      <c r="N63" t="str">
        <f>IF(ISBLANK(Tools!O63),"",N$4)</f>
        <v/>
      </c>
      <c r="O63" t="str">
        <f>IF(ISBLANK(Tools!P63),"",O$4)</f>
        <v/>
      </c>
      <c r="P63" t="str">
        <f>IF(ISBLANK(Tools!Q63),"",P$4)</f>
        <v/>
      </c>
      <c r="Q63" t="str">
        <f>IF(ISBLANK(Tools!R63),"",Q$4)</f>
        <v/>
      </c>
      <c r="R63" t="str">
        <f>IF(ISBLANK(Tools!S63),"",R$4)</f>
        <v/>
      </c>
      <c r="S63" t="str">
        <f>IF(ISBLANK(Tools!T63),"",S$4)</f>
        <v/>
      </c>
      <c r="T63" t="str">
        <f>IF(ISBLANK(Tools!U63),"",T$4)</f>
        <v/>
      </c>
      <c r="U63" t="str">
        <f>IF(ISBLANK(Tools!V63),"",U$4)</f>
        <v/>
      </c>
      <c r="V63" t="str">
        <f>IF(ISBLANK(Tools!W63),"",V$4)</f>
        <v/>
      </c>
      <c r="W63" t="str">
        <f>IF(ISBLANK(Tools!X63),"",W$4)</f>
        <v/>
      </c>
      <c r="X63" t="str">
        <f>IF(ISBLANK(Tools!Y63),"",X$4)</f>
        <v/>
      </c>
      <c r="Y63" t="str">
        <f>IF(ISBLANK(Tools!Z63),"",Y$4)</f>
        <v/>
      </c>
      <c r="Z63" t="str">
        <f>IF(ISBLANK(Tools!AA63),"",Z$4)</f>
        <v/>
      </c>
      <c r="AA63" t="str">
        <f>IF(ISBLANK(Tools!AB63),"",AA$4)</f>
        <v/>
      </c>
      <c r="AB63" t="str">
        <f>IF(ISBLANK(Tools!AC63),"",AB$4)</f>
        <v/>
      </c>
      <c r="AC63" t="str">
        <f>IF(ISBLANK(Tools!AD63),"",AC$4)</f>
        <v/>
      </c>
      <c r="AD63" t="str">
        <f>IF(ISBLANK(Tools!AE63),"",AD$4)</f>
        <v/>
      </c>
      <c r="AE63" t="str">
        <f>IF(ISBLANK(Tools!AF63),"",AE$4)</f>
        <v/>
      </c>
      <c r="AF63" t="str">
        <f>IF(ISBLANK(Tools!AG63),"",AF$4)</f>
        <v/>
      </c>
      <c r="AG63" t="str">
        <f>IF(ISBLANK(Tools!AH63),"",AG$4)</f>
        <v/>
      </c>
      <c r="AH63" t="str">
        <f>IF(ISBLANK(Tools!AI63),"",AH$4)</f>
        <v/>
      </c>
      <c r="AI63" t="str">
        <f>IF(ISBLANK(Tools!AJ63),"",AI$4)</f>
        <v/>
      </c>
      <c r="AJ63" t="str">
        <f>IF(ISBLANK(Tools!AK63),"",AJ$4)</f>
        <v/>
      </c>
      <c r="AK63" t="str">
        <f>IF(ISBLANK(Tools!AL63),"",AK$4)</f>
        <v/>
      </c>
      <c r="AL63" t="str">
        <f>IF(ISBLANK(Tools!AM63),"",AL$4)</f>
        <v/>
      </c>
      <c r="AM63" t="str">
        <f>IF(ISBLANK(Tools!AN63),"",AM$4)</f>
        <v/>
      </c>
      <c r="AN63" t="str">
        <f>IF(ISBLANK(Tools!AO63),"",AN$4)</f>
        <v>Streaming Data</v>
      </c>
      <c r="AO63" t="str">
        <f>IF(ISBLANK(Tools!AP63),"",AO$4)</f>
        <v/>
      </c>
      <c r="AP63" t="str">
        <f>IF(ISBLANK(Tools!AQ63),"",AP$4)</f>
        <v/>
      </c>
      <c r="AQ63" t="str">
        <f>IF(ISBLANK(Tools!AR63),"",Tools!AR63)</f>
        <v>GUI</v>
      </c>
      <c r="AR63" t="str">
        <f>IF(ISBLANK(Tools!AS65),"",AR$4)</f>
        <v>Awesome RDF</v>
      </c>
      <c r="AS63" t="str">
        <f>IF(ISBLANK(Tools!AT65),"",AS$4)</f>
        <v/>
      </c>
      <c r="AT63" t="str">
        <f>IF(ISBLANK(Tools!AU65),"",AT$4)</f>
        <v/>
      </c>
      <c r="AU63" s="44">
        <f>IF(ISBLANK(Tools!AV63),"",Tools!AV63)</f>
        <v>45306</v>
      </c>
      <c r="AV63" t="str">
        <f>IF(ISBLANK(Tools!AW63),"",Tools!AW63)</f>
        <v/>
      </c>
      <c r="AW63" t="str">
        <f>IF(ISBLANK(Tools!AX63),"",Tools!AX63)</f>
        <v/>
      </c>
      <c r="AX63" t="str">
        <f>IF(ISBLANK(Tools!AY63),"",Tools!AY63)</f>
        <v>https://github.com/jpcik/morph-web</v>
      </c>
      <c r="AY63" t="str">
        <f>IF(ISBLANK(Tools!AZ63),"",Tools!AZ63)</f>
        <v/>
      </c>
      <c r="AZ63" t="str">
        <f>IF(ISBLANK(Tools!BA63),"",Tools!BA63)</f>
        <v/>
      </c>
      <c r="BA63" s="1" t="str">
        <f>IF(ISERR(FIND(".",IF(ISBLANK(Tools!BD63),"",Tools!BD63))),IF(ISBLANK(Tools!BD63),"",Tools!BD63),LEFT(IF(ISBLANK(Tools!BD63),"",Tools!BD63),FIND(".",IF(ISBLANK(Tools!BD63),"",Tools!BD63))))</f>
        <v>morph-web</v>
      </c>
      <c r="BB63" t="str">
        <f>IF(ISBLANK(Tools!BF63),"",Tools!BF63)</f>
        <v>No License</v>
      </c>
      <c r="BC63" t="str">
        <f>IF(ISBLANK(Tools!BG63),"",Tools!BG63)</f>
        <v>2017-06-22</v>
      </c>
      <c r="BD63" t="str">
        <f>IF(ISBLANK(Tools!BH63),"",Tools!BH63)</f>
        <v>No Keywords in Git</v>
      </c>
    </row>
    <row r="64" spans="1:56" ht="30">
      <c r="A64" t="str">
        <f>Tools!B64</f>
        <v>SEPA</v>
      </c>
      <c r="B64" t="str">
        <f t="shared" si="0"/>
        <v>Knowlege Graph Query Engine;Sparql Query Builder;Streaming Data</v>
      </c>
      <c r="C64" t="str">
        <f>IF(ISBLANK(Tools!D64),"",C$4)</f>
        <v/>
      </c>
      <c r="D64" t="str">
        <f>IF(ISBLANK(Tools!E64),"",D$4)</f>
        <v/>
      </c>
      <c r="E64" t="str">
        <f>IF(ISBLANK(Tools!F64),"",E$4)</f>
        <v/>
      </c>
      <c r="F64" t="str">
        <f>IF(ISBLANK(Tools!G64),"",F$4)</f>
        <v/>
      </c>
      <c r="G64" t="str">
        <f>IF(ISBLANK(Tools!H64),"",G$4)</f>
        <v/>
      </c>
      <c r="H64" t="str">
        <f>IF(ISBLANK(Tools!I64),"",H$4)</f>
        <v/>
      </c>
      <c r="I64" t="str">
        <f>IF(ISBLANK(Tools!J64),"",I$4)</f>
        <v/>
      </c>
      <c r="J64" t="str">
        <f>IF(ISBLANK(Tools!K64),"",J$4)</f>
        <v/>
      </c>
      <c r="K64" t="str">
        <f>IF(ISBLANK(Tools!L64),"",K$4)</f>
        <v/>
      </c>
      <c r="L64" t="str">
        <f>IF(ISBLANK(Tools!M64),"",L$4)</f>
        <v/>
      </c>
      <c r="M64" t="str">
        <f>IF(ISBLANK(Tools!N64),"",M$4)</f>
        <v/>
      </c>
      <c r="N64" t="str">
        <f>IF(ISBLANK(Tools!O64),"",N$4)</f>
        <v/>
      </c>
      <c r="O64" t="str">
        <f>IF(ISBLANK(Tools!P64),"",O$4)</f>
        <v/>
      </c>
      <c r="P64" t="str">
        <f>IF(ISBLANK(Tools!Q64),"",P$4)</f>
        <v/>
      </c>
      <c r="Q64" t="str">
        <f>IF(ISBLANK(Tools!R64),"",Q$4)</f>
        <v>Knowlege Graph Query Engine</v>
      </c>
      <c r="R64" t="str">
        <f>IF(ISBLANK(Tools!S64),"",R$4)</f>
        <v/>
      </c>
      <c r="S64" t="str">
        <f>IF(ISBLANK(Tools!T64),"",S$4)</f>
        <v>Sparql Query Builder</v>
      </c>
      <c r="T64" t="str">
        <f>IF(ISBLANK(Tools!U64),"",T$4)</f>
        <v/>
      </c>
      <c r="U64" t="str">
        <f>IF(ISBLANK(Tools!V64),"",U$4)</f>
        <v/>
      </c>
      <c r="V64" t="str">
        <f>IF(ISBLANK(Tools!W64),"",V$4)</f>
        <v/>
      </c>
      <c r="W64" t="str">
        <f>IF(ISBLANK(Tools!X64),"",W$4)</f>
        <v/>
      </c>
      <c r="X64" t="str">
        <f>IF(ISBLANK(Tools!Y64),"",X$4)</f>
        <v/>
      </c>
      <c r="Y64" t="str">
        <f>IF(ISBLANK(Tools!Z64),"",Y$4)</f>
        <v/>
      </c>
      <c r="Z64" t="str">
        <f>IF(ISBLANK(Tools!AA64),"",Z$4)</f>
        <v/>
      </c>
      <c r="AA64" t="str">
        <f>IF(ISBLANK(Tools!AB64),"",AA$4)</f>
        <v/>
      </c>
      <c r="AB64" t="str">
        <f>IF(ISBLANK(Tools!AC64),"",AB$4)</f>
        <v/>
      </c>
      <c r="AC64" t="str">
        <f>IF(ISBLANK(Tools!AD64),"",AC$4)</f>
        <v/>
      </c>
      <c r="AD64" t="str">
        <f>IF(ISBLANK(Tools!AE64),"",AD$4)</f>
        <v/>
      </c>
      <c r="AE64" t="str">
        <f>IF(ISBLANK(Tools!AF64),"",AE$4)</f>
        <v/>
      </c>
      <c r="AF64" t="str">
        <f>IF(ISBLANK(Tools!AG64),"",AF$4)</f>
        <v/>
      </c>
      <c r="AG64" t="str">
        <f>IF(ISBLANK(Tools!AH64),"",AG$4)</f>
        <v/>
      </c>
      <c r="AH64" t="str">
        <f>IF(ISBLANK(Tools!AI64),"",AH$4)</f>
        <v/>
      </c>
      <c r="AI64" t="str">
        <f>IF(ISBLANK(Tools!AJ64),"",AI$4)</f>
        <v/>
      </c>
      <c r="AJ64" t="str">
        <f>IF(ISBLANK(Tools!AK64),"",AJ$4)</f>
        <v/>
      </c>
      <c r="AK64" t="str">
        <f>IF(ISBLANK(Tools!AL64),"",AK$4)</f>
        <v/>
      </c>
      <c r="AL64" t="str">
        <f>IF(ISBLANK(Tools!AM64),"",AL$4)</f>
        <v/>
      </c>
      <c r="AM64" t="str">
        <f>IF(ISBLANK(Tools!AN64),"",AM$4)</f>
        <v/>
      </c>
      <c r="AN64" t="str">
        <f>IF(ISBLANK(Tools!AO64),"",AN$4)</f>
        <v>Streaming Data</v>
      </c>
      <c r="AO64" t="str">
        <f>IF(ISBLANK(Tools!AP64),"",AO$4)</f>
        <v/>
      </c>
      <c r="AP64" t="str">
        <f>IF(ISBLANK(Tools!AQ64),"",AP$4)</f>
        <v/>
      </c>
      <c r="AQ64" t="str">
        <f>IF(ISBLANK(Tools!AR64),"",Tools!AR64)</f>
        <v>GUI</v>
      </c>
      <c r="AR64" t="str">
        <f>IF(ISBLANK(Tools!AS66),"",AR$4)</f>
        <v>Awesome RDF</v>
      </c>
      <c r="AS64" t="str">
        <f>IF(ISBLANK(Tools!AT66),"",AS$4)</f>
        <v/>
      </c>
      <c r="AT64" t="str">
        <f>IF(ISBLANK(Tools!AU66),"",AT$4)</f>
        <v/>
      </c>
      <c r="AU64" s="44">
        <f>IF(ISBLANK(Tools!AV64),"",Tools!AV64)</f>
        <v>45306</v>
      </c>
      <c r="AV64" t="str">
        <f>IF(ISBLANK(Tools!AW64),"",Tools!AW64)</f>
        <v/>
      </c>
      <c r="AW64" t="str">
        <f>IF(ISBLANK(Tools!AX64),"",Tools!AX64)</f>
        <v/>
      </c>
      <c r="AX64" t="str">
        <f>IF(ISBLANK(Tools!AY64),"",Tools!AY64)</f>
        <v>https://github.com/vaimee/SEPA</v>
      </c>
      <c r="AY64" t="str">
        <f>IF(ISBLANK(Tools!AZ64),"",Tools!AZ64)</f>
        <v/>
      </c>
      <c r="AZ64" t="str">
        <f>IF(ISBLANK(Tools!BA64),"",Tools!BA64)</f>
        <v/>
      </c>
      <c r="BA64" s="1" t="str">
        <f>IF(ISERR(FIND(".",IF(ISBLANK(Tools!BD64),"",Tools!BD64))),IF(ISBLANK(Tools!BD64),"",Tools!BD64),LEFT(IF(ISBLANK(Tools!BD64),"",Tools!BD64),FIND(".",IF(ISBLANK(Tools!BD64),"",Tools!BD64))))</f>
        <v>Get notifications about changes in your SPARQL endpoint.</v>
      </c>
      <c r="BB64" t="str">
        <f>IF(ISBLANK(Tools!BF64),"",Tools!BF64)</f>
        <v>No License</v>
      </c>
      <c r="BC64" t="str">
        <f>IF(ISBLANK(Tools!BG64),"",Tools!BG64)</f>
        <v>2024-02-22</v>
      </c>
      <c r="BD64" t="str">
        <f>IF(ISBLANK(Tools!BH64),"",Tools!BH64)</f>
        <v>events, internet-of-things, interoperability, java, publish-subscribe, push-notifications, rdf, rdf-store, rdf-triples, semantic-web, sparql, sparql-endpoints, sparql-query, web-of-things</v>
      </c>
    </row>
    <row r="65" spans="1:56" ht="30">
      <c r="A65" t="str">
        <f>Tools!B65</f>
        <v>StreamingMassif</v>
      </c>
      <c r="B65" t="str">
        <f t="shared" si="0"/>
        <v>Programatic Reasoning;Streaming Data</v>
      </c>
      <c r="C65" t="str">
        <f>IF(ISBLANK(Tools!D65),"",C$4)</f>
        <v/>
      </c>
      <c r="D65" t="str">
        <f>IF(ISBLANK(Tools!E65),"",D$4)</f>
        <v/>
      </c>
      <c r="E65" t="str">
        <f>IF(ISBLANK(Tools!F65),"",E$4)</f>
        <v/>
      </c>
      <c r="F65" t="str">
        <f>IF(ISBLANK(Tools!G65),"",F$4)</f>
        <v/>
      </c>
      <c r="G65" t="str">
        <f>IF(ISBLANK(Tools!H65),"",G$4)</f>
        <v/>
      </c>
      <c r="H65" t="str">
        <f>IF(ISBLANK(Tools!I65),"",H$4)</f>
        <v/>
      </c>
      <c r="I65" t="str">
        <f>IF(ISBLANK(Tools!J65),"",I$4)</f>
        <v/>
      </c>
      <c r="J65" t="str">
        <f>IF(ISBLANK(Tools!K65),"",J$4)</f>
        <v/>
      </c>
      <c r="K65" t="str">
        <f>IF(ISBLANK(Tools!L65),"",K$4)</f>
        <v/>
      </c>
      <c r="L65" t="str">
        <f>IF(ISBLANK(Tools!M65),"",L$4)</f>
        <v/>
      </c>
      <c r="M65" t="str">
        <f>IF(ISBLANK(Tools!N65),"",M$4)</f>
        <v/>
      </c>
      <c r="N65" t="str">
        <f>IF(ISBLANK(Tools!O65),"",N$4)</f>
        <v/>
      </c>
      <c r="O65" t="str">
        <f>IF(ISBLANK(Tools!P65),"",O$4)</f>
        <v/>
      </c>
      <c r="P65" t="str">
        <f>IF(ISBLANK(Tools!Q65),"",P$4)</f>
        <v/>
      </c>
      <c r="Q65" t="str">
        <f>IF(ISBLANK(Tools!R65),"",Q$4)</f>
        <v/>
      </c>
      <c r="R65" t="str">
        <f>IF(ISBLANK(Tools!S65),"",R$4)</f>
        <v/>
      </c>
      <c r="S65" t="str">
        <f>IF(ISBLANK(Tools!T65),"",S$4)</f>
        <v/>
      </c>
      <c r="T65" t="str">
        <f>IF(ISBLANK(Tools!U65),"",T$4)</f>
        <v/>
      </c>
      <c r="U65" t="str">
        <f>IF(ISBLANK(Tools!V65),"",U$4)</f>
        <v/>
      </c>
      <c r="V65" t="str">
        <f>IF(ISBLANK(Tools!W65),"",V$4)</f>
        <v/>
      </c>
      <c r="W65" t="str">
        <f>IF(ISBLANK(Tools!X65),"",W$4)</f>
        <v/>
      </c>
      <c r="X65" t="str">
        <f>IF(ISBLANK(Tools!Y65),"",X$4)</f>
        <v/>
      </c>
      <c r="Y65" t="str">
        <f>IF(ISBLANK(Tools!Z65),"",Y$4)</f>
        <v/>
      </c>
      <c r="Z65" t="str">
        <f>IF(ISBLANK(Tools!AA65),"",Z$4)</f>
        <v/>
      </c>
      <c r="AA65" t="str">
        <f>IF(ISBLANK(Tools!AB65),"",AA$4)</f>
        <v/>
      </c>
      <c r="AB65" t="str">
        <f>IF(ISBLANK(Tools!AC65),"",AB$4)</f>
        <v/>
      </c>
      <c r="AC65" t="str">
        <f>IF(ISBLANK(Tools!AD65),"",AC$4)</f>
        <v/>
      </c>
      <c r="AD65" t="str">
        <f>IF(ISBLANK(Tools!AE65),"",AD$4)</f>
        <v/>
      </c>
      <c r="AE65" t="str">
        <f>IF(ISBLANK(Tools!AF65),"",AE$4)</f>
        <v/>
      </c>
      <c r="AF65" t="str">
        <f>IF(ISBLANK(Tools!AG65),"",AF$4)</f>
        <v/>
      </c>
      <c r="AG65" t="str">
        <f>IF(ISBLANK(Tools!AH65),"",AG$4)</f>
        <v/>
      </c>
      <c r="AH65" t="str">
        <f>IF(ISBLANK(Tools!AI65),"",AH$4)</f>
        <v/>
      </c>
      <c r="AI65" t="str">
        <f>IF(ISBLANK(Tools!AJ65),"",AI$4)</f>
        <v/>
      </c>
      <c r="AJ65" t="str">
        <f>IF(ISBLANK(Tools!AK65),"",AJ$4)</f>
        <v>Programatic Reasoning</v>
      </c>
      <c r="AK65" t="str">
        <f>IF(ISBLANK(Tools!AL65),"",AK$4)</f>
        <v/>
      </c>
      <c r="AL65" t="str">
        <f>IF(ISBLANK(Tools!AM65),"",AL$4)</f>
        <v/>
      </c>
      <c r="AM65" t="str">
        <f>IF(ISBLANK(Tools!AN65),"",AM$4)</f>
        <v/>
      </c>
      <c r="AN65" t="str">
        <f>IF(ISBLANK(Tools!AO65),"",AN$4)</f>
        <v>Streaming Data</v>
      </c>
      <c r="AO65" t="str">
        <f>IF(ISBLANK(Tools!AP65),"",AO$4)</f>
        <v/>
      </c>
      <c r="AP65" t="str">
        <f>IF(ISBLANK(Tools!AQ65),"",AP$4)</f>
        <v/>
      </c>
      <c r="AQ65" t="str">
        <f>IF(ISBLANK(Tools!AR65),"",Tools!AR65)</f>
        <v>CLI</v>
      </c>
      <c r="AR65" t="str">
        <f>IF(ISBLANK(Tools!AS67),"",AR$4)</f>
        <v>Awesome RDF</v>
      </c>
      <c r="AS65" t="str">
        <f>IF(ISBLANK(Tools!AT67),"",AS$4)</f>
        <v/>
      </c>
      <c r="AT65" t="str">
        <f>IF(ISBLANK(Tools!AU67),"",AT$4)</f>
        <v/>
      </c>
      <c r="AU65" s="44">
        <f>IF(ISBLANK(Tools!AV65),"",Tools!AV65)</f>
        <v>45306</v>
      </c>
      <c r="AV65" t="str">
        <f>IF(ISBLANK(Tools!AW65),"",Tools!AW65)</f>
        <v/>
      </c>
      <c r="AW65" t="str">
        <f>IF(ISBLANK(Tools!AX65),"",Tools!AX65)</f>
        <v/>
      </c>
      <c r="AX65" t="str">
        <f>IF(ISBLANK(Tools!AY65),"",Tools!AY65)</f>
        <v>https://github.com/IBCNServices/StreamingMASSIF</v>
      </c>
      <c r="AY65" t="str">
        <f>IF(ISBLANK(Tools!AZ65),"",Tools!AZ65)</f>
        <v>Java</v>
      </c>
      <c r="AZ65" t="str">
        <f>IF(ISBLANK(Tools!BA65),"",Tools!BA65)</f>
        <v>https://www.mdpi.com/1424-8220/18/11/3832</v>
      </c>
      <c r="BA65" s="1" t="str">
        <f>IF(ISERR(FIND(".",IF(ISBLANK(Tools!BD65),"",Tools!BD65))),IF(ISBLANK(Tools!BD65),"",Tools!BD65),LEFT(IF(ISBLANK(Tools!BD65),"",Tools!BD65),FIND(".",IF(ISBLANK(Tools!BD65),"",Tools!BD65))))</f>
        <v>Cascading Stream Reasoning with Streaming MASSIF</v>
      </c>
      <c r="BB65" t="str">
        <f>IF(ISBLANK(Tools!BF65),"",Tools!BF65)</f>
        <v>other</v>
      </c>
      <c r="BC65" t="str">
        <f>IF(ISBLANK(Tools!BG65),"",Tools!BG65)</f>
        <v>2024-03-06</v>
      </c>
      <c r="BD65" t="str">
        <f>IF(ISBLANK(Tools!BH65),"",Tools!BH65)</f>
        <v>No Keywords in Git</v>
      </c>
    </row>
    <row r="66" spans="1:56">
      <c r="A66" t="str">
        <f>Tools!B66</f>
        <v>Waves</v>
      </c>
      <c r="B66" t="str">
        <f t="shared" si="0"/>
        <v>Streaming Data</v>
      </c>
      <c r="C66" t="str">
        <f>IF(ISBLANK(Tools!D66),"",C$4)</f>
        <v/>
      </c>
      <c r="D66" t="str">
        <f>IF(ISBLANK(Tools!E66),"",D$4)</f>
        <v/>
      </c>
      <c r="E66" t="str">
        <f>IF(ISBLANK(Tools!F66),"",E$4)</f>
        <v/>
      </c>
      <c r="F66" t="str">
        <f>IF(ISBLANK(Tools!G66),"",F$4)</f>
        <v/>
      </c>
      <c r="G66" t="str">
        <f>IF(ISBLANK(Tools!H66),"",G$4)</f>
        <v/>
      </c>
      <c r="H66" t="str">
        <f>IF(ISBLANK(Tools!I66),"",H$4)</f>
        <v/>
      </c>
      <c r="I66" t="str">
        <f>IF(ISBLANK(Tools!J66),"",I$4)</f>
        <v/>
      </c>
      <c r="J66" t="str">
        <f>IF(ISBLANK(Tools!K66),"",J$4)</f>
        <v/>
      </c>
      <c r="K66" t="str">
        <f>IF(ISBLANK(Tools!L66),"",K$4)</f>
        <v/>
      </c>
      <c r="L66" t="str">
        <f>IF(ISBLANK(Tools!M66),"",L$4)</f>
        <v/>
      </c>
      <c r="M66" t="str">
        <f>IF(ISBLANK(Tools!N66),"",M$4)</f>
        <v/>
      </c>
      <c r="N66" t="str">
        <f>IF(ISBLANK(Tools!O66),"",N$4)</f>
        <v/>
      </c>
      <c r="O66" t="str">
        <f>IF(ISBLANK(Tools!P66),"",O$4)</f>
        <v/>
      </c>
      <c r="P66" t="str">
        <f>IF(ISBLANK(Tools!Q66),"",P$4)</f>
        <v/>
      </c>
      <c r="Q66" t="str">
        <f>IF(ISBLANK(Tools!R66),"",Q$4)</f>
        <v/>
      </c>
      <c r="R66" t="str">
        <f>IF(ISBLANK(Tools!S66),"",R$4)</f>
        <v/>
      </c>
      <c r="S66" t="str">
        <f>IF(ISBLANK(Tools!T66),"",S$4)</f>
        <v/>
      </c>
      <c r="T66" t="str">
        <f>IF(ISBLANK(Tools!U66),"",T$4)</f>
        <v/>
      </c>
      <c r="U66" t="str">
        <f>IF(ISBLANK(Tools!V66),"",U$4)</f>
        <v/>
      </c>
      <c r="V66" t="str">
        <f>IF(ISBLANK(Tools!W66),"",V$4)</f>
        <v/>
      </c>
      <c r="W66" t="str">
        <f>IF(ISBLANK(Tools!X66),"",W$4)</f>
        <v/>
      </c>
      <c r="X66" t="str">
        <f>IF(ISBLANK(Tools!Y66),"",X$4)</f>
        <v/>
      </c>
      <c r="Y66" t="str">
        <f>IF(ISBLANK(Tools!Z66),"",Y$4)</f>
        <v/>
      </c>
      <c r="Z66" t="str">
        <f>IF(ISBLANK(Tools!AA66),"",Z$4)</f>
        <v/>
      </c>
      <c r="AA66" t="str">
        <f>IF(ISBLANK(Tools!AB66),"",AA$4)</f>
        <v/>
      </c>
      <c r="AB66" t="str">
        <f>IF(ISBLANK(Tools!AC66),"",AB$4)</f>
        <v/>
      </c>
      <c r="AC66" t="str">
        <f>IF(ISBLANK(Tools!AD66),"",AC$4)</f>
        <v/>
      </c>
      <c r="AD66" t="str">
        <f>IF(ISBLANK(Tools!AE66),"",AD$4)</f>
        <v/>
      </c>
      <c r="AE66" t="str">
        <f>IF(ISBLANK(Tools!AF66),"",AE$4)</f>
        <v/>
      </c>
      <c r="AF66" t="str">
        <f>IF(ISBLANK(Tools!AG66),"",AF$4)</f>
        <v/>
      </c>
      <c r="AG66" t="str">
        <f>IF(ISBLANK(Tools!AH66),"",AG$4)</f>
        <v/>
      </c>
      <c r="AH66" t="str">
        <f>IF(ISBLANK(Tools!AI66),"",AH$4)</f>
        <v/>
      </c>
      <c r="AI66" t="str">
        <f>IF(ISBLANK(Tools!AJ66),"",AI$4)</f>
        <v/>
      </c>
      <c r="AJ66" t="str">
        <f>IF(ISBLANK(Tools!AK66),"",AJ$4)</f>
        <v/>
      </c>
      <c r="AK66" t="str">
        <f>IF(ISBLANK(Tools!AL66),"",AK$4)</f>
        <v/>
      </c>
      <c r="AL66" t="str">
        <f>IF(ISBLANK(Tools!AM66),"",AL$4)</f>
        <v/>
      </c>
      <c r="AM66" t="str">
        <f>IF(ISBLANK(Tools!AN66),"",AM$4)</f>
        <v/>
      </c>
      <c r="AN66" t="str">
        <f>IF(ISBLANK(Tools!AO66),"",AN$4)</f>
        <v>Streaming Data</v>
      </c>
      <c r="AO66" t="str">
        <f>IF(ISBLANK(Tools!AP66),"",AO$4)</f>
        <v/>
      </c>
      <c r="AP66" t="str">
        <f>IF(ISBLANK(Tools!AQ66),"",AP$4)</f>
        <v/>
      </c>
      <c r="AQ66" t="str">
        <f>IF(ISBLANK(Tools!AR66),"",Tools!AR66)</f>
        <v>GUI</v>
      </c>
      <c r="AR66" t="str">
        <f>IF(ISBLANK(Tools!AS68),"",AR$4)</f>
        <v>Awesome RDF</v>
      </c>
      <c r="AS66" t="str">
        <f>IF(ISBLANK(Tools!AT68),"",AS$4)</f>
        <v/>
      </c>
      <c r="AT66" t="str">
        <f>IF(ISBLANK(Tools!AU68),"",AT$4)</f>
        <v/>
      </c>
      <c r="AU66" s="44">
        <f>IF(ISBLANK(Tools!AV66),"",Tools!AV66)</f>
        <v>45306</v>
      </c>
      <c r="AV66" t="str">
        <f>IF(ISBLANK(Tools!AW66),"",Tools!AW66)</f>
        <v>https://waves-rsp.org/</v>
      </c>
      <c r="AW66" t="str">
        <f>IF(ISBLANK(Tools!AX66),"",Tools!AX66)</f>
        <v/>
      </c>
      <c r="AX66" t="str">
        <f>IF(ISBLANK(Tools!AY66),"",Tools!AY66)</f>
        <v/>
      </c>
      <c r="AY66" t="str">
        <f>IF(ISBLANK(Tools!AZ66),"",Tools!AZ66)</f>
        <v/>
      </c>
      <c r="AZ66" t="str">
        <f>IF(ISBLANK(Tools!BA66),"",Tools!BA66)</f>
        <v/>
      </c>
      <c r="BA66" s="1" t="str">
        <f>IF(ISERR(FIND(".",IF(ISBLANK(Tools!BD66),"",Tools!BD66))),IF(ISBLANK(Tools!BD66),"",Tools!BD66),LEFT(IF(ISBLANK(Tools!BD66),"",Tools!BD66),FIND(".",IF(ISBLANK(Tools!BD66),"",Tools!BD66))))</f>
        <v>No Git-Repo</v>
      </c>
      <c r="BB66" t="str">
        <f>IF(ISBLANK(Tools!BF66),"",Tools!BF66)</f>
        <v>No Git-Repo</v>
      </c>
      <c r="BC66" t="str">
        <f>IF(ISBLANK(Tools!BG66),"",Tools!BG66)</f>
        <v>No Git-Repo</v>
      </c>
      <c r="BD66" t="str">
        <f>IF(ISBLANK(Tools!BH66),"",Tools!BH66)</f>
        <v>No Git-Repo</v>
      </c>
    </row>
    <row r="67" spans="1:56" ht="30">
      <c r="A67" t="str">
        <f>Tools!B67</f>
        <v>Streaming Sparql</v>
      </c>
      <c r="B67" t="str">
        <f t="shared" si="0"/>
        <v>Streaming Data</v>
      </c>
      <c r="C67" t="str">
        <f>IF(ISBLANK(Tools!D67),"",C$4)</f>
        <v/>
      </c>
      <c r="D67" t="str">
        <f>IF(ISBLANK(Tools!E67),"",D$4)</f>
        <v/>
      </c>
      <c r="E67" t="str">
        <f>IF(ISBLANK(Tools!F67),"",E$4)</f>
        <v/>
      </c>
      <c r="F67" t="str">
        <f>IF(ISBLANK(Tools!G67),"",F$4)</f>
        <v/>
      </c>
      <c r="G67" t="str">
        <f>IF(ISBLANK(Tools!H67),"",G$4)</f>
        <v/>
      </c>
      <c r="H67" t="str">
        <f>IF(ISBLANK(Tools!I67),"",H$4)</f>
        <v/>
      </c>
      <c r="I67" t="str">
        <f>IF(ISBLANK(Tools!J67),"",I$4)</f>
        <v/>
      </c>
      <c r="J67" t="str">
        <f>IF(ISBLANK(Tools!K67),"",J$4)</f>
        <v/>
      </c>
      <c r="K67" t="str">
        <f>IF(ISBLANK(Tools!L67),"",K$4)</f>
        <v/>
      </c>
      <c r="L67" t="str">
        <f>IF(ISBLANK(Tools!M67),"",L$4)</f>
        <v/>
      </c>
      <c r="M67" t="str">
        <f>IF(ISBLANK(Tools!N67),"",M$4)</f>
        <v/>
      </c>
      <c r="N67" t="str">
        <f>IF(ISBLANK(Tools!O67),"",N$4)</f>
        <v/>
      </c>
      <c r="O67" t="str">
        <f>IF(ISBLANK(Tools!P67),"",O$4)</f>
        <v/>
      </c>
      <c r="P67" t="str">
        <f>IF(ISBLANK(Tools!Q67),"",P$4)</f>
        <v/>
      </c>
      <c r="Q67" t="str">
        <f>IF(ISBLANK(Tools!R67),"",Q$4)</f>
        <v/>
      </c>
      <c r="R67" t="str">
        <f>IF(ISBLANK(Tools!S67),"",R$4)</f>
        <v/>
      </c>
      <c r="S67" t="str">
        <f>IF(ISBLANK(Tools!T67),"",S$4)</f>
        <v/>
      </c>
      <c r="T67" t="str">
        <f>IF(ISBLANK(Tools!U67),"",T$4)</f>
        <v/>
      </c>
      <c r="U67" t="str">
        <f>IF(ISBLANK(Tools!V67),"",U$4)</f>
        <v/>
      </c>
      <c r="V67" t="str">
        <f>IF(ISBLANK(Tools!W67),"",V$4)</f>
        <v/>
      </c>
      <c r="W67" t="str">
        <f>IF(ISBLANK(Tools!X67),"",W$4)</f>
        <v/>
      </c>
      <c r="X67" t="str">
        <f>IF(ISBLANK(Tools!Y67),"",X$4)</f>
        <v/>
      </c>
      <c r="Y67" t="str">
        <f>IF(ISBLANK(Tools!Z67),"",Y$4)</f>
        <v/>
      </c>
      <c r="Z67" t="str">
        <f>IF(ISBLANK(Tools!AA67),"",Z$4)</f>
        <v/>
      </c>
      <c r="AA67" t="str">
        <f>IF(ISBLANK(Tools!AB67),"",AA$4)</f>
        <v/>
      </c>
      <c r="AB67" t="str">
        <f>IF(ISBLANK(Tools!AC67),"",AB$4)</f>
        <v/>
      </c>
      <c r="AC67" t="str">
        <f>IF(ISBLANK(Tools!AD67),"",AC$4)</f>
        <v/>
      </c>
      <c r="AD67" t="str">
        <f>IF(ISBLANK(Tools!AE67),"",AD$4)</f>
        <v/>
      </c>
      <c r="AE67" t="str">
        <f>IF(ISBLANK(Tools!AF67),"",AE$4)</f>
        <v/>
      </c>
      <c r="AF67" t="str">
        <f>IF(ISBLANK(Tools!AG67),"",AF$4)</f>
        <v/>
      </c>
      <c r="AG67" t="str">
        <f>IF(ISBLANK(Tools!AH67),"",AG$4)</f>
        <v/>
      </c>
      <c r="AH67" t="str">
        <f>IF(ISBLANK(Tools!AI67),"",AH$4)</f>
        <v/>
      </c>
      <c r="AI67" t="str">
        <f>IF(ISBLANK(Tools!AJ67),"",AI$4)</f>
        <v/>
      </c>
      <c r="AJ67" t="str">
        <f>IF(ISBLANK(Tools!AK67),"",AJ$4)</f>
        <v/>
      </c>
      <c r="AK67" t="str">
        <f>IF(ISBLANK(Tools!AL67),"",AK$4)</f>
        <v/>
      </c>
      <c r="AL67" t="str">
        <f>IF(ISBLANK(Tools!AM67),"",AL$4)</f>
        <v/>
      </c>
      <c r="AM67" t="str">
        <f>IF(ISBLANK(Tools!AN67),"",AM$4)</f>
        <v/>
      </c>
      <c r="AN67" t="str">
        <f>IF(ISBLANK(Tools!AO67),"",AN$4)</f>
        <v>Streaming Data</v>
      </c>
      <c r="AO67" t="str">
        <f>IF(ISBLANK(Tools!AP67),"",AO$4)</f>
        <v/>
      </c>
      <c r="AP67" t="str">
        <f>IF(ISBLANK(Tools!AQ67),"",AP$4)</f>
        <v/>
      </c>
      <c r="AQ67" t="str">
        <f>IF(ISBLANK(Tools!AR67),"",Tools!AR67)</f>
        <v>CLI</v>
      </c>
      <c r="AR67" t="str">
        <f>IF(ISBLANK(Tools!AS69),"",AR$4)</f>
        <v>Awesome RDF</v>
      </c>
      <c r="AS67" t="str">
        <f>IF(ISBLANK(Tools!AT69),"",AS$4)</f>
        <v/>
      </c>
      <c r="AT67" t="str">
        <f>IF(ISBLANK(Tools!AU69),"",AT$4)</f>
        <v/>
      </c>
      <c r="AU67" s="44">
        <f>IF(ISBLANK(Tools!AV67),"",Tools!AV67)</f>
        <v>45306</v>
      </c>
      <c r="AV67" t="str">
        <f>IF(ISBLANK(Tools!AW67),"",Tools!AW67)</f>
        <v/>
      </c>
      <c r="AW67" t="str">
        <f>IF(ISBLANK(Tools!AX67),"",Tools!AX67)</f>
        <v/>
      </c>
      <c r="AX67" t="str">
        <f>IF(ISBLANK(Tools!AY67),"",Tools!AY67)</f>
        <v>https://github.com/weblyzard/streaming-sparql</v>
      </c>
      <c r="AY67" t="str">
        <f>IF(ISBLANK(Tools!AZ67),"",Tools!AZ67)</f>
        <v>Java</v>
      </c>
      <c r="AZ67" t="str">
        <f>IF(ISBLANK(Tools!BA67),"",Tools!BA67)</f>
        <v/>
      </c>
      <c r="BA67" s="1" t="str">
        <f>IF(ISERR(FIND(".",IF(ISBLANK(Tools!BD67),"",Tools!BD67))),IF(ISBLANK(Tools!BD67),"",Tools!BD67),LEFT(IF(ISBLANK(Tools!BD67),"",Tools!BD67),FIND(".",IF(ISBLANK(Tools!BD67),"",Tools!BD67))))</f>
        <v>Cross-server SPARQL query library with support for incremental, streaming result processing.</v>
      </c>
      <c r="BB67" t="str">
        <f>IF(ISBLANK(Tools!BF67),"",Tools!BF67)</f>
        <v>apache-2.0</v>
      </c>
      <c r="BC67" t="str">
        <f>IF(ISBLANK(Tools!BG67),"",Tools!BG67)</f>
        <v>2022-05-23</v>
      </c>
      <c r="BD67" t="str">
        <f>IF(ISBLANK(Tools!BH67),"",Tools!BH67)</f>
        <v>No Keywords in Git</v>
      </c>
    </row>
    <row r="68" spans="1:56">
      <c r="A68" t="str">
        <f>Tools!B68</f>
        <v>ForestQB</v>
      </c>
      <c r="B68" t="str">
        <f t="shared" ref="B68:B121" si="1">_xlfn.TEXTJOIN(";",,C68:AP68)</f>
        <v>Sparql Query Builder;Issue Tracking</v>
      </c>
      <c r="C68" t="str">
        <f>IF(ISBLANK(Tools!D68),"",C$4)</f>
        <v/>
      </c>
      <c r="D68" t="str">
        <f>IF(ISBLANK(Tools!E68),"",D$4)</f>
        <v/>
      </c>
      <c r="E68" t="str">
        <f>IF(ISBLANK(Tools!F68),"",E$4)</f>
        <v/>
      </c>
      <c r="F68" t="str">
        <f>IF(ISBLANK(Tools!G68),"",F$4)</f>
        <v/>
      </c>
      <c r="G68" t="str">
        <f>IF(ISBLANK(Tools!H68),"",G$4)</f>
        <v/>
      </c>
      <c r="H68" t="str">
        <f>IF(ISBLANK(Tools!I68),"",H$4)</f>
        <v/>
      </c>
      <c r="I68" t="str">
        <f>IF(ISBLANK(Tools!J68),"",I$4)</f>
        <v/>
      </c>
      <c r="J68" t="str">
        <f>IF(ISBLANK(Tools!K68),"",J$4)</f>
        <v/>
      </c>
      <c r="K68" t="str">
        <f>IF(ISBLANK(Tools!L68),"",K$4)</f>
        <v/>
      </c>
      <c r="L68" t="str">
        <f>IF(ISBLANK(Tools!M68),"",L$4)</f>
        <v/>
      </c>
      <c r="M68" t="str">
        <f>IF(ISBLANK(Tools!N68),"",M$4)</f>
        <v/>
      </c>
      <c r="N68" t="str">
        <f>IF(ISBLANK(Tools!O68),"",N$4)</f>
        <v/>
      </c>
      <c r="O68" t="str">
        <f>IF(ISBLANK(Tools!P68),"",O$4)</f>
        <v/>
      </c>
      <c r="P68" t="str">
        <f>IF(ISBLANK(Tools!Q68),"",P$4)</f>
        <v/>
      </c>
      <c r="Q68" t="str">
        <f>IF(ISBLANK(Tools!R68),"",Q$4)</f>
        <v/>
      </c>
      <c r="R68" t="str">
        <f>IF(ISBLANK(Tools!S68),"",R$4)</f>
        <v/>
      </c>
      <c r="S68" t="str">
        <f>IF(ISBLANK(Tools!T68),"",S$4)</f>
        <v>Sparql Query Builder</v>
      </c>
      <c r="T68" t="str">
        <f>IF(ISBLANK(Tools!U68),"",T$4)</f>
        <v/>
      </c>
      <c r="U68" t="str">
        <f>IF(ISBLANK(Tools!V68),"",U$4)</f>
        <v/>
      </c>
      <c r="V68" t="str">
        <f>IF(ISBLANK(Tools!W68),"",V$4)</f>
        <v/>
      </c>
      <c r="W68" t="str">
        <f>IF(ISBLANK(Tools!X68),"",W$4)</f>
        <v/>
      </c>
      <c r="X68" t="str">
        <f>IF(ISBLANK(Tools!Y68),"",X$4)</f>
        <v/>
      </c>
      <c r="Y68" t="str">
        <f>IF(ISBLANK(Tools!Z68),"",Y$4)</f>
        <v/>
      </c>
      <c r="Z68" t="str">
        <f>IF(ISBLANK(Tools!AA68),"",Z$4)</f>
        <v/>
      </c>
      <c r="AA68" t="str">
        <f>IF(ISBLANK(Tools!AB68),"",AA$4)</f>
        <v/>
      </c>
      <c r="AB68" t="str">
        <f>IF(ISBLANK(Tools!AC68),"",AB$4)</f>
        <v>Issue Tracking</v>
      </c>
      <c r="AC68" t="str">
        <f>IF(ISBLANK(Tools!AD68),"",AC$4)</f>
        <v/>
      </c>
      <c r="AD68" t="str">
        <f>IF(ISBLANK(Tools!AE68),"",AD$4)</f>
        <v/>
      </c>
      <c r="AE68" t="str">
        <f>IF(ISBLANK(Tools!AF68),"",AE$4)</f>
        <v/>
      </c>
      <c r="AF68" t="str">
        <f>IF(ISBLANK(Tools!AG68),"",AF$4)</f>
        <v/>
      </c>
      <c r="AG68" t="str">
        <f>IF(ISBLANK(Tools!AH68),"",AG$4)</f>
        <v/>
      </c>
      <c r="AH68" t="str">
        <f>IF(ISBLANK(Tools!AI68),"",AH$4)</f>
        <v/>
      </c>
      <c r="AI68" t="str">
        <f>IF(ISBLANK(Tools!AJ68),"",AI$4)</f>
        <v/>
      </c>
      <c r="AJ68" t="str">
        <f>IF(ISBLANK(Tools!AK68),"",AJ$4)</f>
        <v/>
      </c>
      <c r="AK68" t="str">
        <f>IF(ISBLANK(Tools!AL68),"",AK$4)</f>
        <v/>
      </c>
      <c r="AL68" t="str">
        <f>IF(ISBLANK(Tools!AM68),"",AL$4)</f>
        <v/>
      </c>
      <c r="AM68" t="str">
        <f>IF(ISBLANK(Tools!AN68),"",AM$4)</f>
        <v/>
      </c>
      <c r="AN68" t="str">
        <f>IF(ISBLANK(Tools!AO68),"",AN$4)</f>
        <v/>
      </c>
      <c r="AO68" t="str">
        <f>IF(ISBLANK(Tools!AP68),"",AO$4)</f>
        <v/>
      </c>
      <c r="AP68" t="str">
        <f>IF(ISBLANK(Tools!AQ68),"",AP$4)</f>
        <v/>
      </c>
      <c r="AQ68" t="str">
        <f>IF(ISBLANK(Tools!AR68),"",Tools!AR68)</f>
        <v>GUI</v>
      </c>
      <c r="AR68" t="str">
        <f>IF(ISBLANK(Tools!AS70),"",AR$4)</f>
        <v>Awesome RDF</v>
      </c>
      <c r="AS68" t="str">
        <f>IF(ISBLANK(Tools!AT70),"",AS$4)</f>
        <v/>
      </c>
      <c r="AT68" t="str">
        <f>IF(ISBLANK(Tools!AU70),"",AT$4)</f>
        <v/>
      </c>
      <c r="AU68" s="44">
        <f>IF(ISBLANK(Tools!AV68),"",Tools!AV68)</f>
        <v>45306</v>
      </c>
      <c r="AV68" t="str">
        <f>IF(ISBLANK(Tools!AW68),"",Tools!AW68)</f>
        <v>https://www.youtube.com/watch?v=7pJ4OTAty3A&amp;ab_channel=IOTGarageTV</v>
      </c>
      <c r="AW68" t="str">
        <f>IF(ISBLANK(Tools!AX68),"",Tools!AX68)</f>
        <v/>
      </c>
      <c r="AX68" t="str">
        <f>IF(ISBLANK(Tools!AY68),"",Tools!AY68)</f>
        <v/>
      </c>
      <c r="AY68" t="str">
        <f>IF(ISBLANK(Tools!AZ68),"",Tools!AZ68)</f>
        <v/>
      </c>
      <c r="AZ68" t="str">
        <f>IF(ISBLANK(Tools!BA68),"",Tools!BA68)</f>
        <v>https://ceur-ws.org/Vol-3254/paper341.pdf</v>
      </c>
      <c r="BA68" s="1" t="str">
        <f>IF(ISERR(FIND(".",IF(ISBLANK(Tools!BD68),"",Tools!BD68))),IF(ISBLANK(Tools!BD68),"",Tools!BD68),LEFT(IF(ISBLANK(Tools!BD68),"",Tools!BD68),FIND(".",IF(ISBLANK(Tools!BD68),"",Tools!BD68))))</f>
        <v>No Git-Repo</v>
      </c>
      <c r="BB68" t="str">
        <f>IF(ISBLANK(Tools!BF68),"",Tools!BF68)</f>
        <v>No Git-Repo</v>
      </c>
      <c r="BC68" t="str">
        <f>IF(ISBLANK(Tools!BG68),"",Tools!BG68)</f>
        <v>No Git-Repo</v>
      </c>
      <c r="BD68" t="str">
        <f>IF(ISBLANK(Tools!BH68),"",Tools!BH68)</f>
        <v>No Git-Repo</v>
      </c>
    </row>
    <row r="69" spans="1:56">
      <c r="A69" t="str">
        <f>Tools!B69</f>
        <v>VizBrick</v>
      </c>
      <c r="B69" t="str">
        <f t="shared" si="1"/>
        <v>Knowledge Graph Requirement Elicitation;Visual Ontology Editing</v>
      </c>
      <c r="C69" t="str">
        <f>IF(ISBLANK(Tools!D69),"",C$4)</f>
        <v>Knowledge Graph Requirement Elicitation</v>
      </c>
      <c r="D69" t="str">
        <f>IF(ISBLANK(Tools!E69),"",D$4)</f>
        <v/>
      </c>
      <c r="E69" t="str">
        <f>IF(ISBLANK(Tools!F69),"",E$4)</f>
        <v/>
      </c>
      <c r="F69" t="str">
        <f>IF(ISBLANK(Tools!G69),"",F$4)</f>
        <v/>
      </c>
      <c r="G69" t="str">
        <f>IF(ISBLANK(Tools!H69),"",G$4)</f>
        <v/>
      </c>
      <c r="H69" t="str">
        <f>IF(ISBLANK(Tools!I69),"",H$4)</f>
        <v>Visual Ontology Editing</v>
      </c>
      <c r="I69" t="str">
        <f>IF(ISBLANK(Tools!J69),"",I$4)</f>
        <v/>
      </c>
      <c r="J69" t="str">
        <f>IF(ISBLANK(Tools!K69),"",J$4)</f>
        <v/>
      </c>
      <c r="K69" t="str">
        <f>IF(ISBLANK(Tools!L69),"",K$4)</f>
        <v/>
      </c>
      <c r="L69" t="str">
        <f>IF(ISBLANK(Tools!M69),"",L$4)</f>
        <v/>
      </c>
      <c r="M69" t="str">
        <f>IF(ISBLANK(Tools!N69),"",M$4)</f>
        <v/>
      </c>
      <c r="N69" t="str">
        <f>IF(ISBLANK(Tools!O69),"",N$4)</f>
        <v/>
      </c>
      <c r="O69" t="str">
        <f>IF(ISBLANK(Tools!P69),"",O$4)</f>
        <v/>
      </c>
      <c r="P69" t="str">
        <f>IF(ISBLANK(Tools!Q69),"",P$4)</f>
        <v/>
      </c>
      <c r="Q69" t="str">
        <f>IF(ISBLANK(Tools!R69),"",Q$4)</f>
        <v/>
      </c>
      <c r="R69" t="str">
        <f>IF(ISBLANK(Tools!S69),"",R$4)</f>
        <v/>
      </c>
      <c r="S69" t="str">
        <f>IF(ISBLANK(Tools!T69),"",S$4)</f>
        <v/>
      </c>
      <c r="T69" t="str">
        <f>IF(ISBLANK(Tools!U69),"",T$4)</f>
        <v/>
      </c>
      <c r="U69" t="str">
        <f>IF(ISBLANK(Tools!V69),"",U$4)</f>
        <v/>
      </c>
      <c r="V69" t="str">
        <f>IF(ISBLANK(Tools!W69),"",V$4)</f>
        <v/>
      </c>
      <c r="W69" t="str">
        <f>IF(ISBLANK(Tools!X69),"",W$4)</f>
        <v/>
      </c>
      <c r="X69" t="str">
        <f>IF(ISBLANK(Tools!Y69),"",X$4)</f>
        <v/>
      </c>
      <c r="Y69" t="str">
        <f>IF(ISBLANK(Tools!Z69),"",Y$4)</f>
        <v/>
      </c>
      <c r="Z69" t="str">
        <f>IF(ISBLANK(Tools!AA69),"",Z$4)</f>
        <v/>
      </c>
      <c r="AA69" t="str">
        <f>IF(ISBLANK(Tools!AB69),"",AA$4)</f>
        <v/>
      </c>
      <c r="AB69" t="str">
        <f>IF(ISBLANK(Tools!AC69),"",AB$4)</f>
        <v/>
      </c>
      <c r="AC69" t="str">
        <f>IF(ISBLANK(Tools!AD69),"",AC$4)</f>
        <v/>
      </c>
      <c r="AD69" t="str">
        <f>IF(ISBLANK(Tools!AE69),"",AD$4)</f>
        <v/>
      </c>
      <c r="AE69" t="str">
        <f>IF(ISBLANK(Tools!AF69),"",AE$4)</f>
        <v/>
      </c>
      <c r="AF69" t="str">
        <f>IF(ISBLANK(Tools!AG69),"",AF$4)</f>
        <v/>
      </c>
      <c r="AG69" t="str">
        <f>IF(ISBLANK(Tools!AH69),"",AG$4)</f>
        <v/>
      </c>
      <c r="AH69" t="str">
        <f>IF(ISBLANK(Tools!AI69),"",AH$4)</f>
        <v/>
      </c>
      <c r="AI69" t="str">
        <f>IF(ISBLANK(Tools!AJ69),"",AI$4)</f>
        <v/>
      </c>
      <c r="AJ69" t="str">
        <f>IF(ISBLANK(Tools!AK69),"",AJ$4)</f>
        <v/>
      </c>
      <c r="AK69" t="str">
        <f>IF(ISBLANK(Tools!AL69),"",AK$4)</f>
        <v/>
      </c>
      <c r="AL69" t="str">
        <f>IF(ISBLANK(Tools!AM69),"",AL$4)</f>
        <v/>
      </c>
      <c r="AM69" t="str">
        <f>IF(ISBLANK(Tools!AN69),"",AM$4)</f>
        <v/>
      </c>
      <c r="AN69" t="str">
        <f>IF(ISBLANK(Tools!AO69),"",AN$4)</f>
        <v/>
      </c>
      <c r="AO69" t="str">
        <f>IF(ISBLANK(Tools!AP69),"",AO$4)</f>
        <v/>
      </c>
      <c r="AP69" t="str">
        <f>IF(ISBLANK(Tools!AQ69),"",AP$4)</f>
        <v/>
      </c>
      <c r="AQ69" t="str">
        <f>IF(ISBLANK(Tools!AR69),"",Tools!AR69)</f>
        <v>GUI</v>
      </c>
      <c r="AR69" t="str">
        <f>IF(ISBLANK(Tools!AS71),"",AR$4)</f>
        <v>Awesome RDF</v>
      </c>
      <c r="AS69" t="str">
        <f>IF(ISBLANK(Tools!AT71),"",AS$4)</f>
        <v/>
      </c>
      <c r="AT69" t="str">
        <f>IF(ISBLANK(Tools!AU71),"",AT$4)</f>
        <v/>
      </c>
      <c r="AU69" s="44">
        <f>IF(ISBLANK(Tools!AV69),"",Tools!AV69)</f>
        <v>45306</v>
      </c>
      <c r="AV69" t="str">
        <f>IF(ISBLANK(Tools!AW69),"",Tools!AW69)</f>
        <v>https://www.youtube.com/watch?v=TO38GtuaYgw&amp;ab_channel=MattLee</v>
      </c>
      <c r="AW69" t="str">
        <f>IF(ISBLANK(Tools!AX69),"",Tools!AX69)</f>
        <v/>
      </c>
      <c r="AX69" t="str">
        <f>IF(ISBLANK(Tools!AY69),"",Tools!AY69)</f>
        <v>https://github.com/liza183/vizbrick</v>
      </c>
      <c r="AY69" t="str">
        <f>IF(ISBLANK(Tools!AZ69),"",Tools!AZ69)</f>
        <v/>
      </c>
      <c r="AZ69" t="str">
        <f>IF(ISBLANK(Tools!BA69),"",Tools!BA69)</f>
        <v>https://ceur-ws.org/Vol-3254/paper347.pdf</v>
      </c>
      <c r="BA69" s="1" t="str">
        <f>IF(ISERR(FIND(".",IF(ISBLANK(Tools!BD69),"",Tools!BD69))),IF(ISBLANK(Tools!BD69),"",Tools!BD69),LEFT(IF(ISBLANK(Tools!BD69),"",Tools!BD69),FIND(".",IF(ISBLANK(Tools!BD69),"",Tools!BD69))))</f>
        <v>ull,</v>
      </c>
      <c r="BB69" t="str">
        <f>IF(ISBLANK(Tools!BF69),"",Tools!BF69)</f>
        <v>No License</v>
      </c>
      <c r="BC69" t="str">
        <f>IF(ISBLANK(Tools!BG69),"",Tools!BG69)</f>
        <v>2024-03-08</v>
      </c>
      <c r="BD69" t="str">
        <f>IF(ISBLANK(Tools!BH69),"",Tools!BH69)</f>
        <v>No Keywords in Git</v>
      </c>
    </row>
    <row r="70" spans="1:56">
      <c r="A70" t="str">
        <f>Tools!B70</f>
        <v>SenTag</v>
      </c>
      <c r="B70" t="str">
        <f t="shared" si="1"/>
        <v>Knowledge Graph Population;Issue Tracking</v>
      </c>
      <c r="C70" t="str">
        <f>IF(ISBLANK(Tools!D70),"",C$4)</f>
        <v/>
      </c>
      <c r="D70" t="str">
        <f>IF(ISBLANK(Tools!E70),"",D$4)</f>
        <v>Knowledge Graph Population</v>
      </c>
      <c r="E70" t="str">
        <f>IF(ISBLANK(Tools!F70),"",E$4)</f>
        <v/>
      </c>
      <c r="F70" t="str">
        <f>IF(ISBLANK(Tools!G70),"",F$4)</f>
        <v/>
      </c>
      <c r="G70" t="str">
        <f>IF(ISBLANK(Tools!H70),"",G$4)</f>
        <v/>
      </c>
      <c r="H70" t="str">
        <f>IF(ISBLANK(Tools!I70),"",H$4)</f>
        <v/>
      </c>
      <c r="I70" t="str">
        <f>IF(ISBLANK(Tools!J70),"",I$4)</f>
        <v/>
      </c>
      <c r="J70" t="str">
        <f>IF(ISBLANK(Tools!K70),"",J$4)</f>
        <v/>
      </c>
      <c r="K70" t="str">
        <f>IF(ISBLANK(Tools!L70),"",K$4)</f>
        <v/>
      </c>
      <c r="L70" t="str">
        <f>IF(ISBLANK(Tools!M70),"",L$4)</f>
        <v/>
      </c>
      <c r="M70" t="str">
        <f>IF(ISBLANK(Tools!N70),"",M$4)</f>
        <v/>
      </c>
      <c r="N70" t="str">
        <f>IF(ISBLANK(Tools!O70),"",N$4)</f>
        <v/>
      </c>
      <c r="O70" t="str">
        <f>IF(ISBLANK(Tools!P70),"",O$4)</f>
        <v/>
      </c>
      <c r="P70" t="str">
        <f>IF(ISBLANK(Tools!Q70),"",P$4)</f>
        <v/>
      </c>
      <c r="Q70" t="str">
        <f>IF(ISBLANK(Tools!R70),"",Q$4)</f>
        <v/>
      </c>
      <c r="R70" t="str">
        <f>IF(ISBLANK(Tools!S70),"",R$4)</f>
        <v/>
      </c>
      <c r="S70" t="str">
        <f>IF(ISBLANK(Tools!T70),"",S$4)</f>
        <v/>
      </c>
      <c r="T70" t="str">
        <f>IF(ISBLANK(Tools!U70),"",T$4)</f>
        <v/>
      </c>
      <c r="U70" t="str">
        <f>IF(ISBLANK(Tools!V70),"",U$4)</f>
        <v/>
      </c>
      <c r="V70" t="str">
        <f>IF(ISBLANK(Tools!W70),"",V$4)</f>
        <v/>
      </c>
      <c r="W70" t="str">
        <f>IF(ISBLANK(Tools!X70),"",W$4)</f>
        <v/>
      </c>
      <c r="X70" t="str">
        <f>IF(ISBLANK(Tools!Y70),"",X$4)</f>
        <v/>
      </c>
      <c r="Y70" t="str">
        <f>IF(ISBLANK(Tools!Z70),"",Y$4)</f>
        <v/>
      </c>
      <c r="Z70" t="str">
        <f>IF(ISBLANK(Tools!AA70),"",Z$4)</f>
        <v/>
      </c>
      <c r="AA70" t="str">
        <f>IF(ISBLANK(Tools!AB70),"",AA$4)</f>
        <v/>
      </c>
      <c r="AB70" t="str">
        <f>IF(ISBLANK(Tools!AC70),"",AB$4)</f>
        <v>Issue Tracking</v>
      </c>
      <c r="AC70" t="str">
        <f>IF(ISBLANK(Tools!AD70),"",AC$4)</f>
        <v/>
      </c>
      <c r="AD70" t="str">
        <f>IF(ISBLANK(Tools!AE70),"",AD$4)</f>
        <v/>
      </c>
      <c r="AE70" t="str">
        <f>IF(ISBLANK(Tools!AF70),"",AE$4)</f>
        <v/>
      </c>
      <c r="AF70" t="str">
        <f>IF(ISBLANK(Tools!AG70),"",AF$4)</f>
        <v/>
      </c>
      <c r="AG70" t="str">
        <f>IF(ISBLANK(Tools!AH70),"",AG$4)</f>
        <v/>
      </c>
      <c r="AH70" t="str">
        <f>IF(ISBLANK(Tools!AI70),"",AH$4)</f>
        <v/>
      </c>
      <c r="AI70" t="str">
        <f>IF(ISBLANK(Tools!AJ70),"",AI$4)</f>
        <v/>
      </c>
      <c r="AJ70" t="str">
        <f>IF(ISBLANK(Tools!AK70),"",AJ$4)</f>
        <v/>
      </c>
      <c r="AK70" t="str">
        <f>IF(ISBLANK(Tools!AL70),"",AK$4)</f>
        <v/>
      </c>
      <c r="AL70" t="str">
        <f>IF(ISBLANK(Tools!AM70),"",AL$4)</f>
        <v/>
      </c>
      <c r="AM70" t="str">
        <f>IF(ISBLANK(Tools!AN70),"",AM$4)</f>
        <v/>
      </c>
      <c r="AN70" t="str">
        <f>IF(ISBLANK(Tools!AO70),"",AN$4)</f>
        <v/>
      </c>
      <c r="AO70" t="str">
        <f>IF(ISBLANK(Tools!AP70),"",AO$4)</f>
        <v/>
      </c>
      <c r="AP70" t="str">
        <f>IF(ISBLANK(Tools!AQ70),"",AP$4)</f>
        <v/>
      </c>
      <c r="AQ70" t="str">
        <f>IF(ISBLANK(Tools!AR70),"",Tools!AR70)</f>
        <v>GUI</v>
      </c>
      <c r="AR70" t="str">
        <f>IF(ISBLANK(Tools!AS72),"",AR$4)</f>
        <v>Awesome RDF</v>
      </c>
      <c r="AS70" t="str">
        <f>IF(ISBLANK(Tools!AT72),"",AS$4)</f>
        <v/>
      </c>
      <c r="AT70" t="str">
        <f>IF(ISBLANK(Tools!AU72),"",AT$4)</f>
        <v/>
      </c>
      <c r="AU70" s="44" t="str">
        <f>IF(ISBLANK(Tools!AV70),"",Tools!AV70)</f>
        <v/>
      </c>
      <c r="AV70" t="str">
        <f>IF(ISBLANK(Tools!AW70),"",Tools!AW70)</f>
        <v>https://www.loreggia.eu/download/sentag.mp4</v>
      </c>
      <c r="AW70" t="str">
        <f>IF(ISBLANK(Tools!AX70),"",Tools!AX70)</f>
        <v/>
      </c>
      <c r="AX70" t="str">
        <f>IF(ISBLANK(Tools!AY70),"",Tools!AY70)</f>
        <v>https://github.com/AlbertoZerbinati/sentag</v>
      </c>
      <c r="AY70" t="str">
        <f>IF(ISBLANK(Tools!AZ70),"",Tools!AZ70)</f>
        <v>Python</v>
      </c>
      <c r="AZ70" t="str">
        <f>IF(ISBLANK(Tools!BA70),"",Tools!BA70)</f>
        <v>https://ceur-ws.org/Vol-3254/paper352.pdf</v>
      </c>
      <c r="BA70" s="1" t="str">
        <f>IF(ISERR(FIND(".",IF(ISBLANK(Tools!BD70),"",Tools!BD70))),IF(ISBLANK(Tools!BD70),"",Tools!BD70),LEFT(IF(ISBLANK(Tools!BD70),"",Tools!BD70),FIND(".",IF(ISBLANK(Tools!BD70),"",Tools!BD70))))</f>
        <v>Tesi triennale Alberto Zerbinati, Simone Mosco.</v>
      </c>
      <c r="BB70" t="str">
        <f>IF(ISBLANK(Tools!BF70),"",Tools!BF70)</f>
        <v>mit</v>
      </c>
      <c r="BC70" t="str">
        <f>IF(ISBLANK(Tools!BG70),"",Tools!BG70)</f>
        <v>2022-11-29</v>
      </c>
      <c r="BD70" t="str">
        <f>IF(ISBLANK(Tools!BH70),"",Tools!BH70)</f>
        <v>django, legal-analytics, tags, vuejs</v>
      </c>
    </row>
    <row r="71" spans="1:56">
      <c r="A71" t="str">
        <f>Tools!B71</f>
        <v>FS2KG</v>
      </c>
      <c r="B71" t="str">
        <f t="shared" si="1"/>
        <v>Knowledge Graph Publication</v>
      </c>
      <c r="C71" t="str">
        <f>IF(ISBLANK(Tools!D71),"",C$4)</f>
        <v/>
      </c>
      <c r="D71" t="str">
        <f>IF(ISBLANK(Tools!E71),"",D$4)</f>
        <v/>
      </c>
      <c r="E71" t="str">
        <f>IF(ISBLANK(Tools!F71),"",E$4)</f>
        <v/>
      </c>
      <c r="F71" t="str">
        <f>IF(ISBLANK(Tools!G71),"",F$4)</f>
        <v/>
      </c>
      <c r="G71" t="str">
        <f>IF(ISBLANK(Tools!H71),"",G$4)</f>
        <v/>
      </c>
      <c r="H71" t="str">
        <f>IF(ISBLANK(Tools!I71),"",H$4)</f>
        <v/>
      </c>
      <c r="I71" t="str">
        <f>IF(ISBLANK(Tools!J71),"",I$4)</f>
        <v/>
      </c>
      <c r="J71" t="str">
        <f>IF(ISBLANK(Tools!K71),"",J$4)</f>
        <v/>
      </c>
      <c r="K71" t="str">
        <f>IF(ISBLANK(Tools!L71),"",K$4)</f>
        <v/>
      </c>
      <c r="L71" t="str">
        <f>IF(ISBLANK(Tools!M71),"",L$4)</f>
        <v/>
      </c>
      <c r="M71" t="str">
        <f>IF(ISBLANK(Tools!N71),"",M$4)</f>
        <v/>
      </c>
      <c r="N71" t="str">
        <f>IF(ISBLANK(Tools!O71),"",N$4)</f>
        <v/>
      </c>
      <c r="O71" t="str">
        <f>IF(ISBLANK(Tools!P71),"",O$4)</f>
        <v/>
      </c>
      <c r="P71" t="str">
        <f>IF(ISBLANK(Tools!Q71),"",P$4)</f>
        <v/>
      </c>
      <c r="Q71" t="str">
        <f>IF(ISBLANK(Tools!R71),"",Q$4)</f>
        <v/>
      </c>
      <c r="R71" t="str">
        <f>IF(ISBLANK(Tools!S71),"",R$4)</f>
        <v/>
      </c>
      <c r="S71" t="str">
        <f>IF(ISBLANK(Tools!T71),"",S$4)</f>
        <v/>
      </c>
      <c r="T71" t="str">
        <f>IF(ISBLANK(Tools!U71),"",T$4)</f>
        <v/>
      </c>
      <c r="U71" t="str">
        <f>IF(ISBLANK(Tools!V71),"",U$4)</f>
        <v/>
      </c>
      <c r="V71" t="str">
        <f>IF(ISBLANK(Tools!W71),"",V$4)</f>
        <v/>
      </c>
      <c r="W71" t="str">
        <f>IF(ISBLANK(Tools!X71),"",W$4)</f>
        <v/>
      </c>
      <c r="X71" t="str">
        <f>IF(ISBLANK(Tools!Y71),"",X$4)</f>
        <v>Knowledge Graph Publication</v>
      </c>
      <c r="Y71" t="str">
        <f>IF(ISBLANK(Tools!Z71),"",Y$4)</f>
        <v/>
      </c>
      <c r="Z71" t="str">
        <f>IF(ISBLANK(Tools!AA71),"",Z$4)</f>
        <v/>
      </c>
      <c r="AA71" t="str">
        <f>IF(ISBLANK(Tools!AB71),"",AA$4)</f>
        <v/>
      </c>
      <c r="AB71" t="str">
        <f>IF(ISBLANK(Tools!AC71),"",AB$4)</f>
        <v/>
      </c>
      <c r="AC71" t="str">
        <f>IF(ISBLANK(Tools!AD71),"",AC$4)</f>
        <v/>
      </c>
      <c r="AD71" t="str">
        <f>IF(ISBLANK(Tools!AE71),"",AD$4)</f>
        <v/>
      </c>
      <c r="AE71" t="str">
        <f>IF(ISBLANK(Tools!AF71),"",AE$4)</f>
        <v/>
      </c>
      <c r="AF71" t="str">
        <f>IF(ISBLANK(Tools!AG71),"",AF$4)</f>
        <v/>
      </c>
      <c r="AG71" t="str">
        <f>IF(ISBLANK(Tools!AH71),"",AG$4)</f>
        <v/>
      </c>
      <c r="AH71" t="str">
        <f>IF(ISBLANK(Tools!AI71),"",AH$4)</f>
        <v/>
      </c>
      <c r="AI71" t="str">
        <f>IF(ISBLANK(Tools!AJ71),"",AI$4)</f>
        <v/>
      </c>
      <c r="AJ71" t="str">
        <f>IF(ISBLANK(Tools!AK71),"",AJ$4)</f>
        <v/>
      </c>
      <c r="AK71" t="str">
        <f>IF(ISBLANK(Tools!AL71),"",AK$4)</f>
        <v/>
      </c>
      <c r="AL71" t="str">
        <f>IF(ISBLANK(Tools!AM71),"",AL$4)</f>
        <v/>
      </c>
      <c r="AM71" t="str">
        <f>IF(ISBLANK(Tools!AN71),"",AM$4)</f>
        <v/>
      </c>
      <c r="AN71" t="str">
        <f>IF(ISBLANK(Tools!AO71),"",AN$4)</f>
        <v/>
      </c>
      <c r="AO71" t="str">
        <f>IF(ISBLANK(Tools!AP71),"",AO$4)</f>
        <v/>
      </c>
      <c r="AP71" t="str">
        <f>IF(ISBLANK(Tools!AQ71),"",AP$4)</f>
        <v/>
      </c>
      <c r="AQ71" t="str">
        <f>IF(ISBLANK(Tools!AR71),"",Tools!AR71)</f>
        <v>CLI</v>
      </c>
      <c r="AR71" t="str">
        <f>IF(ISBLANK(Tools!AS73),"",AR$4)</f>
        <v>Awesome RDF</v>
      </c>
      <c r="AS71" t="str">
        <f>IF(ISBLANK(Tools!AT73),"",AS$4)</f>
        <v/>
      </c>
      <c r="AT71" t="str">
        <f>IF(ISBLANK(Tools!AU73),"",AT$4)</f>
        <v/>
      </c>
      <c r="AU71" s="44" t="str">
        <f>IF(ISBLANK(Tools!AV71),"",Tools!AV71)</f>
        <v/>
      </c>
      <c r="AV71" t="str">
        <f>IF(ISBLANK(Tools!AW71),"",Tools!AW71)</f>
        <v/>
      </c>
      <c r="AW71" t="str">
        <f>IF(ISBLANK(Tools!AX71),"",Tools!AX71)</f>
        <v/>
      </c>
      <c r="AX71" t="str">
        <f>IF(ISBLANK(Tools!AY71),"",Tools!AY71)</f>
        <v>https://github.com/YannisTzitzikas/FS2KG</v>
      </c>
      <c r="AY71" t="str">
        <f>IF(ISBLANK(Tools!AZ71),"",Tools!AZ71)</f>
        <v>Java</v>
      </c>
      <c r="AZ71" t="str">
        <f>IF(ISBLANK(Tools!BA71),"",Tools!BA71)</f>
        <v>https://ceur-ws.org/Vol-3254/paper354.pdf</v>
      </c>
      <c r="BA71" s="1" t="str">
        <f>IF(ISERR(FIND(".",IF(ISBLANK(Tools!BD71),"",Tools!BD71))),IF(ISBLANK(Tools!BD71),"",Tools!BD71),LEFT(IF(ISBLANK(Tools!BD71),"",Tools!BD71),FIND(".",IF(ISBLANK(Tools!BD71),"",Tools!BD71))))</f>
        <v>FS2KG: File System to Knowledge Graph</v>
      </c>
      <c r="BB71" t="str">
        <f>IF(ISBLANK(Tools!BF71),"",Tools!BF71)</f>
        <v>No License</v>
      </c>
      <c r="BC71" t="str">
        <f>IF(ISBLANK(Tools!BG71),"",Tools!BG71)</f>
        <v>2022-06-24</v>
      </c>
      <c r="BD71" t="str">
        <f>IF(ISBLANK(Tools!BH71),"",Tools!BH71)</f>
        <v>No Keywords in Git</v>
      </c>
    </row>
    <row r="72" spans="1:56" ht="45">
      <c r="A72" t="str">
        <f>Tools!B72</f>
        <v>HeFQUIN</v>
      </c>
      <c r="B72" t="str">
        <f t="shared" si="1"/>
        <v xml:space="preserve">Knowledge Graph Querying;knowledge graph version management </v>
      </c>
      <c r="C72" t="str">
        <f>IF(ISBLANK(Tools!D72),"",C$4)</f>
        <v/>
      </c>
      <c r="D72" t="str">
        <f>IF(ISBLANK(Tools!E72),"",D$4)</f>
        <v/>
      </c>
      <c r="E72" t="str">
        <f>IF(ISBLANK(Tools!F72),"",E$4)</f>
        <v/>
      </c>
      <c r="F72" t="str">
        <f>IF(ISBLANK(Tools!G72),"",F$4)</f>
        <v/>
      </c>
      <c r="G72" t="str">
        <f>IF(ISBLANK(Tools!H72),"",G$4)</f>
        <v/>
      </c>
      <c r="H72" t="str">
        <f>IF(ISBLANK(Tools!I72),"",H$4)</f>
        <v/>
      </c>
      <c r="I72" t="str">
        <f>IF(ISBLANK(Tools!J72),"",I$4)</f>
        <v/>
      </c>
      <c r="J72" t="str">
        <f>IF(ISBLANK(Tools!K72),"",J$4)</f>
        <v/>
      </c>
      <c r="K72" t="str">
        <f>IF(ISBLANK(Tools!L72),"",K$4)</f>
        <v/>
      </c>
      <c r="L72" t="str">
        <f>IF(ISBLANK(Tools!M72),"",L$4)</f>
        <v/>
      </c>
      <c r="M72" t="str">
        <f>IF(ISBLANK(Tools!N72),"",M$4)</f>
        <v/>
      </c>
      <c r="N72" t="str">
        <f>IF(ISBLANK(Tools!O72),"",N$4)</f>
        <v/>
      </c>
      <c r="O72" t="str">
        <f>IF(ISBLANK(Tools!P72),"",O$4)</f>
        <v/>
      </c>
      <c r="P72" t="str">
        <f>IF(ISBLANK(Tools!Q72),"",P$4)</f>
        <v>Knowledge Graph Querying</v>
      </c>
      <c r="Q72" t="str">
        <f>IF(ISBLANK(Tools!R72),"",Q$4)</f>
        <v/>
      </c>
      <c r="R72" t="str">
        <f>IF(ISBLANK(Tools!S72),"",R$4)</f>
        <v/>
      </c>
      <c r="S72" t="str">
        <f>IF(ISBLANK(Tools!T72),"",S$4)</f>
        <v/>
      </c>
      <c r="T72" t="str">
        <f>IF(ISBLANK(Tools!U72),"",T$4)</f>
        <v/>
      </c>
      <c r="U72" t="str">
        <f>IF(ISBLANK(Tools!V72),"",U$4)</f>
        <v/>
      </c>
      <c r="V72" t="str">
        <f>IF(ISBLANK(Tools!W72),"",V$4)</f>
        <v/>
      </c>
      <c r="W72" t="str">
        <f>IF(ISBLANK(Tools!X72),"",W$4)</f>
        <v/>
      </c>
      <c r="X72" t="str">
        <f>IF(ISBLANK(Tools!Y72),"",X$4)</f>
        <v/>
      </c>
      <c r="Y72" t="str">
        <f>IF(ISBLANK(Tools!Z72),"",Y$4)</f>
        <v/>
      </c>
      <c r="Z72" t="str">
        <f>IF(ISBLANK(Tools!AA72),"",Z$4)</f>
        <v/>
      </c>
      <c r="AA72" t="str">
        <f>IF(ISBLANK(Tools!AB72),"",AA$4)</f>
        <v/>
      </c>
      <c r="AB72" t="str">
        <f>IF(ISBLANK(Tools!AC72),"",AB$4)</f>
        <v/>
      </c>
      <c r="AC72" t="str">
        <f>IF(ISBLANK(Tools!AD72),"",AC$4)</f>
        <v xml:space="preserve">knowledge graph version management </v>
      </c>
      <c r="AD72" t="str">
        <f>IF(ISBLANK(Tools!AE72),"",AD$4)</f>
        <v/>
      </c>
      <c r="AE72" t="str">
        <f>IF(ISBLANK(Tools!AF72),"",AE$4)</f>
        <v/>
      </c>
      <c r="AF72" t="str">
        <f>IF(ISBLANK(Tools!AG72),"",AF$4)</f>
        <v/>
      </c>
      <c r="AG72" t="str">
        <f>IF(ISBLANK(Tools!AH72),"",AG$4)</f>
        <v/>
      </c>
      <c r="AH72" t="str">
        <f>IF(ISBLANK(Tools!AI72),"",AH$4)</f>
        <v/>
      </c>
      <c r="AI72" t="str">
        <f>IF(ISBLANK(Tools!AJ72),"",AI$4)</f>
        <v/>
      </c>
      <c r="AJ72" t="str">
        <f>IF(ISBLANK(Tools!AK72),"",AJ$4)</f>
        <v/>
      </c>
      <c r="AK72" t="str">
        <f>IF(ISBLANK(Tools!AL72),"",AK$4)</f>
        <v/>
      </c>
      <c r="AL72" t="str">
        <f>IF(ISBLANK(Tools!AM72),"",AL$4)</f>
        <v/>
      </c>
      <c r="AM72" t="str">
        <f>IF(ISBLANK(Tools!AN72),"",AM$4)</f>
        <v/>
      </c>
      <c r="AN72" t="str">
        <f>IF(ISBLANK(Tools!AO72),"",AN$4)</f>
        <v/>
      </c>
      <c r="AO72" t="str">
        <f>IF(ISBLANK(Tools!AP72),"",AO$4)</f>
        <v/>
      </c>
      <c r="AP72" t="str">
        <f>IF(ISBLANK(Tools!AQ72),"",AP$4)</f>
        <v/>
      </c>
      <c r="AQ72" t="str">
        <f>IF(ISBLANK(Tools!AR72),"",Tools!AR72)</f>
        <v>CLI</v>
      </c>
      <c r="AR72" t="str">
        <f>IF(ISBLANK(Tools!AS74),"",AR$4)</f>
        <v>Awesome RDF</v>
      </c>
      <c r="AS72" t="str">
        <f>IF(ISBLANK(Tools!AT74),"",AS$4)</f>
        <v/>
      </c>
      <c r="AT72" t="str">
        <f>IF(ISBLANK(Tools!AU74),"",AT$4)</f>
        <v/>
      </c>
      <c r="AU72" s="44" t="str">
        <f>IF(ISBLANK(Tools!AV72),"",Tools!AV72)</f>
        <v/>
      </c>
      <c r="AV72" t="str">
        <f>IF(ISBLANK(Tools!AW72),"",Tools!AW72)</f>
        <v/>
      </c>
      <c r="AW72" t="str">
        <f>IF(ISBLANK(Tools!AX72),"",Tools!AX72)</f>
        <v/>
      </c>
      <c r="AX72" t="str">
        <f>IF(ISBLANK(Tools!AY72),"",Tools!AY72)</f>
        <v>https://github.com/LiUSemWeb/HeFQUIN</v>
      </c>
      <c r="AY72" t="str">
        <f>IF(ISBLANK(Tools!AZ72),"",Tools!AZ72)</f>
        <v/>
      </c>
      <c r="AZ72" t="str">
        <f>IF(ISBLANK(Tools!BA72),"",Tools!BA72)</f>
        <v>http://olafhartig.de/files/ChengHartig_FedQPL_iiWAS2020_Extended.pdf</v>
      </c>
      <c r="BA72" s="1" t="str">
        <f>IF(ISERR(FIND(".",IF(ISBLANK(Tools!BD72),"",Tools!BD72))),IF(ISBLANK(Tools!BD72),"",Tools!BD72),LEFT(IF(ISBLANK(Tools!BD72),"",Tools!BD72),FIND(".",IF(ISBLANK(Tools!BD72),"",Tools!BD72))))</f>
        <v>HeFQUIN is a query federation engine for heterogeneous federations of graph data sources (e.</v>
      </c>
      <c r="BB72" t="str">
        <f>IF(ISBLANK(Tools!BF72),"",Tools!BF72)</f>
        <v>apache-2.0</v>
      </c>
      <c r="BC72" t="str">
        <f>IF(ISBLANK(Tools!BG72),"",Tools!BG72)</f>
        <v>2024-01-12</v>
      </c>
      <c r="BD72" t="str">
        <f>IF(ISBLANK(Tools!BH72),"",Tools!BH72)</f>
        <v>No Keywords in Git</v>
      </c>
    </row>
    <row r="73" spans="1:56" ht="30">
      <c r="A73" t="str">
        <f>Tools!B73</f>
        <v>Semagrow</v>
      </c>
      <c r="B73" t="str">
        <f t="shared" si="1"/>
        <v xml:space="preserve">Knowledge Graph Querying;knowledge graph version management </v>
      </c>
      <c r="C73" t="str">
        <f>IF(ISBLANK(Tools!D73),"",C$4)</f>
        <v/>
      </c>
      <c r="D73" t="str">
        <f>IF(ISBLANK(Tools!E73),"",D$4)</f>
        <v/>
      </c>
      <c r="E73" t="str">
        <f>IF(ISBLANK(Tools!F73),"",E$4)</f>
        <v/>
      </c>
      <c r="F73" t="str">
        <f>IF(ISBLANK(Tools!G73),"",F$4)</f>
        <v/>
      </c>
      <c r="G73" t="str">
        <f>IF(ISBLANK(Tools!H73),"",G$4)</f>
        <v/>
      </c>
      <c r="H73" t="str">
        <f>IF(ISBLANK(Tools!I73),"",H$4)</f>
        <v/>
      </c>
      <c r="I73" t="str">
        <f>IF(ISBLANK(Tools!J73),"",I$4)</f>
        <v/>
      </c>
      <c r="J73" t="str">
        <f>IF(ISBLANK(Tools!K73),"",J$4)</f>
        <v/>
      </c>
      <c r="K73" t="str">
        <f>IF(ISBLANK(Tools!L73),"",K$4)</f>
        <v/>
      </c>
      <c r="L73" t="str">
        <f>IF(ISBLANK(Tools!M73),"",L$4)</f>
        <v/>
      </c>
      <c r="M73" t="str">
        <f>IF(ISBLANK(Tools!N73),"",M$4)</f>
        <v/>
      </c>
      <c r="N73" t="str">
        <f>IF(ISBLANK(Tools!O73),"",N$4)</f>
        <v/>
      </c>
      <c r="O73" t="str">
        <f>IF(ISBLANK(Tools!P73),"",O$4)</f>
        <v/>
      </c>
      <c r="P73" t="str">
        <f>IF(ISBLANK(Tools!Q73),"",P$4)</f>
        <v>Knowledge Graph Querying</v>
      </c>
      <c r="Q73" t="str">
        <f>IF(ISBLANK(Tools!R73),"",Q$4)</f>
        <v/>
      </c>
      <c r="R73" t="str">
        <f>IF(ISBLANK(Tools!S73),"",R$4)</f>
        <v/>
      </c>
      <c r="S73" t="str">
        <f>IF(ISBLANK(Tools!T73),"",S$4)</f>
        <v/>
      </c>
      <c r="T73" t="str">
        <f>IF(ISBLANK(Tools!U73),"",T$4)</f>
        <v/>
      </c>
      <c r="U73" t="str">
        <f>IF(ISBLANK(Tools!V73),"",U$4)</f>
        <v/>
      </c>
      <c r="V73" t="str">
        <f>IF(ISBLANK(Tools!W73),"",V$4)</f>
        <v/>
      </c>
      <c r="W73" t="str">
        <f>IF(ISBLANK(Tools!X73),"",W$4)</f>
        <v/>
      </c>
      <c r="X73" t="str">
        <f>IF(ISBLANK(Tools!Y73),"",X$4)</f>
        <v/>
      </c>
      <c r="Y73" t="str">
        <f>IF(ISBLANK(Tools!Z73),"",Y$4)</f>
        <v/>
      </c>
      <c r="Z73" t="str">
        <f>IF(ISBLANK(Tools!AA73),"",Z$4)</f>
        <v/>
      </c>
      <c r="AA73" t="str">
        <f>IF(ISBLANK(Tools!AB73),"",AA$4)</f>
        <v/>
      </c>
      <c r="AB73" t="str">
        <f>IF(ISBLANK(Tools!AC73),"",AB$4)</f>
        <v/>
      </c>
      <c r="AC73" t="str">
        <f>IF(ISBLANK(Tools!AD73),"",AC$4)</f>
        <v xml:space="preserve">knowledge graph version management </v>
      </c>
      <c r="AD73" t="str">
        <f>IF(ISBLANK(Tools!AE73),"",AD$4)</f>
        <v/>
      </c>
      <c r="AE73" t="str">
        <f>IF(ISBLANK(Tools!AF73),"",AE$4)</f>
        <v/>
      </c>
      <c r="AF73" t="str">
        <f>IF(ISBLANK(Tools!AG73),"",AF$4)</f>
        <v/>
      </c>
      <c r="AG73" t="str">
        <f>IF(ISBLANK(Tools!AH73),"",AG$4)</f>
        <v/>
      </c>
      <c r="AH73" t="str">
        <f>IF(ISBLANK(Tools!AI73),"",AH$4)</f>
        <v/>
      </c>
      <c r="AI73" t="str">
        <f>IF(ISBLANK(Tools!AJ73),"",AI$4)</f>
        <v/>
      </c>
      <c r="AJ73" t="str">
        <f>IF(ISBLANK(Tools!AK73),"",AJ$4)</f>
        <v/>
      </c>
      <c r="AK73" t="str">
        <f>IF(ISBLANK(Tools!AL73),"",AK$4)</f>
        <v/>
      </c>
      <c r="AL73" t="str">
        <f>IF(ISBLANK(Tools!AM73),"",AL$4)</f>
        <v/>
      </c>
      <c r="AM73" t="str">
        <f>IF(ISBLANK(Tools!AN73),"",AM$4)</f>
        <v/>
      </c>
      <c r="AN73" t="str">
        <f>IF(ISBLANK(Tools!AO73),"",AN$4)</f>
        <v/>
      </c>
      <c r="AO73" t="str">
        <f>IF(ISBLANK(Tools!AP73),"",AO$4)</f>
        <v/>
      </c>
      <c r="AP73" t="str">
        <f>IF(ISBLANK(Tools!AQ73),"",AP$4)</f>
        <v/>
      </c>
      <c r="AQ73" t="str">
        <f>IF(ISBLANK(Tools!AR73),"",Tools!AR73)</f>
        <v>CLI</v>
      </c>
      <c r="AR73" t="str">
        <f>IF(ISBLANK(Tools!AS75),"",AR$4)</f>
        <v>Awesome RDF</v>
      </c>
      <c r="AS73" t="str">
        <f>IF(ISBLANK(Tools!AT75),"",AS$4)</f>
        <v/>
      </c>
      <c r="AT73" t="str">
        <f>IF(ISBLANK(Tools!AU75),"",AT$4)</f>
        <v/>
      </c>
      <c r="AU73" s="44" t="str">
        <f>IF(ISBLANK(Tools!AV73),"",Tools!AV73)</f>
        <v/>
      </c>
      <c r="AV73" t="str">
        <f>IF(ISBLANK(Tools!AW73),"",Tools!AW73)</f>
        <v>https://semagrow.github.io/</v>
      </c>
      <c r="AW73" t="str">
        <f>IF(ISBLANK(Tools!AX73),"",Tools!AX73)</f>
        <v/>
      </c>
      <c r="AX73" t="str">
        <f>IF(ISBLANK(Tools!AY73),"",Tools!AY73)</f>
        <v>https://github.com/semagrow/semagrow</v>
      </c>
      <c r="AY73" t="str">
        <f>IF(ISBLANK(Tools!AZ73),"",Tools!AZ73)</f>
        <v/>
      </c>
      <c r="AZ73" t="str">
        <f>IF(ISBLANK(Tools!BA73),"",Tools!BA73)</f>
        <v>https://ceur-ws.org/Vol-1690/paper33.pdf</v>
      </c>
      <c r="BA73" s="1" t="str">
        <f>IF(ISERR(FIND(".",IF(ISBLANK(Tools!BD73),"",Tools!BD73))),IF(ISBLANK(Tools!BD73),"",Tools!BD73),LEFT(IF(ISBLANK(Tools!BD73),"",Tools!BD73),FIND(".",IF(ISBLANK(Tools!BD73),"",Tools!BD73))))</f>
        <v>A SPARQL query federator of heterogeneous data sources</v>
      </c>
      <c r="BB73" t="str">
        <f>IF(ISBLANK(Tools!BF73),"",Tools!BF73)</f>
        <v>apache-2.0</v>
      </c>
      <c r="BC73" t="str">
        <f>IF(ISBLANK(Tools!BG73),"",Tools!BG73)</f>
        <v>2023-10-06</v>
      </c>
      <c r="BD73" t="str">
        <f>IF(ISBLANK(Tools!BH73),"",Tools!BH73)</f>
        <v>distributed, federated, graph-database, linked-data, rdf, semagrow, sparql, sparql-endpoints, triplestore, void</v>
      </c>
    </row>
    <row r="74" spans="1:56" ht="30">
      <c r="A74" t="str">
        <f>Tools!B74</f>
        <v>CostFed</v>
      </c>
      <c r="B74" t="str">
        <f t="shared" si="1"/>
        <v xml:space="preserve">Knowledge Graph Querying;knowledge graph version management </v>
      </c>
      <c r="C74" t="str">
        <f>IF(ISBLANK(Tools!D74),"",C$4)</f>
        <v/>
      </c>
      <c r="D74" t="str">
        <f>IF(ISBLANK(Tools!E74),"",D$4)</f>
        <v/>
      </c>
      <c r="E74" t="str">
        <f>IF(ISBLANK(Tools!F74),"",E$4)</f>
        <v/>
      </c>
      <c r="F74" t="str">
        <f>IF(ISBLANK(Tools!G74),"",F$4)</f>
        <v/>
      </c>
      <c r="G74" t="str">
        <f>IF(ISBLANK(Tools!H74),"",G$4)</f>
        <v/>
      </c>
      <c r="H74" t="str">
        <f>IF(ISBLANK(Tools!I74),"",H$4)</f>
        <v/>
      </c>
      <c r="I74" t="str">
        <f>IF(ISBLANK(Tools!J74),"",I$4)</f>
        <v/>
      </c>
      <c r="J74" t="str">
        <f>IF(ISBLANK(Tools!K74),"",J$4)</f>
        <v/>
      </c>
      <c r="K74" t="str">
        <f>IF(ISBLANK(Tools!L74),"",K$4)</f>
        <v/>
      </c>
      <c r="L74" t="str">
        <f>IF(ISBLANK(Tools!M74),"",L$4)</f>
        <v/>
      </c>
      <c r="M74" t="str">
        <f>IF(ISBLANK(Tools!N74),"",M$4)</f>
        <v/>
      </c>
      <c r="N74" t="str">
        <f>IF(ISBLANK(Tools!O74),"",N$4)</f>
        <v/>
      </c>
      <c r="O74" t="str">
        <f>IF(ISBLANK(Tools!P74),"",O$4)</f>
        <v/>
      </c>
      <c r="P74" t="str">
        <f>IF(ISBLANK(Tools!Q74),"",P$4)</f>
        <v>Knowledge Graph Querying</v>
      </c>
      <c r="Q74" t="str">
        <f>IF(ISBLANK(Tools!R74),"",Q$4)</f>
        <v/>
      </c>
      <c r="R74" t="str">
        <f>IF(ISBLANK(Tools!S74),"",R$4)</f>
        <v/>
      </c>
      <c r="S74" t="str">
        <f>IF(ISBLANK(Tools!T74),"",S$4)</f>
        <v/>
      </c>
      <c r="T74" t="str">
        <f>IF(ISBLANK(Tools!U74),"",T$4)</f>
        <v/>
      </c>
      <c r="U74" t="str">
        <f>IF(ISBLANK(Tools!V74),"",U$4)</f>
        <v/>
      </c>
      <c r="V74" t="str">
        <f>IF(ISBLANK(Tools!W74),"",V$4)</f>
        <v/>
      </c>
      <c r="W74" t="str">
        <f>IF(ISBLANK(Tools!X74),"",W$4)</f>
        <v/>
      </c>
      <c r="X74" t="str">
        <f>IF(ISBLANK(Tools!Y74),"",X$4)</f>
        <v/>
      </c>
      <c r="Y74" t="str">
        <f>IF(ISBLANK(Tools!Z74),"",Y$4)</f>
        <v/>
      </c>
      <c r="Z74" t="str">
        <f>IF(ISBLANK(Tools!AA74),"",Z$4)</f>
        <v/>
      </c>
      <c r="AA74" t="str">
        <f>IF(ISBLANK(Tools!AB74),"",AA$4)</f>
        <v/>
      </c>
      <c r="AB74" t="str">
        <f>IF(ISBLANK(Tools!AC74),"",AB$4)</f>
        <v/>
      </c>
      <c r="AC74" t="str">
        <f>IF(ISBLANK(Tools!AD74),"",AC$4)</f>
        <v xml:space="preserve">knowledge graph version management </v>
      </c>
      <c r="AD74" t="str">
        <f>IF(ISBLANK(Tools!AE74),"",AD$4)</f>
        <v/>
      </c>
      <c r="AE74" t="str">
        <f>IF(ISBLANK(Tools!AF74),"",AE$4)</f>
        <v/>
      </c>
      <c r="AF74" t="str">
        <f>IF(ISBLANK(Tools!AG74),"",AF$4)</f>
        <v/>
      </c>
      <c r="AG74" t="str">
        <f>IF(ISBLANK(Tools!AH74),"",AG$4)</f>
        <v/>
      </c>
      <c r="AH74" t="str">
        <f>IF(ISBLANK(Tools!AI74),"",AH$4)</f>
        <v/>
      </c>
      <c r="AI74" t="str">
        <f>IF(ISBLANK(Tools!AJ74),"",AI$4)</f>
        <v/>
      </c>
      <c r="AJ74" t="str">
        <f>IF(ISBLANK(Tools!AK74),"",AJ$4)</f>
        <v/>
      </c>
      <c r="AK74" t="str">
        <f>IF(ISBLANK(Tools!AL74),"",AK$4)</f>
        <v/>
      </c>
      <c r="AL74" t="str">
        <f>IF(ISBLANK(Tools!AM74),"",AL$4)</f>
        <v/>
      </c>
      <c r="AM74" t="str">
        <f>IF(ISBLANK(Tools!AN74),"",AM$4)</f>
        <v/>
      </c>
      <c r="AN74" t="str">
        <f>IF(ISBLANK(Tools!AO74),"",AN$4)</f>
        <v/>
      </c>
      <c r="AO74" t="str">
        <f>IF(ISBLANK(Tools!AP74),"",AO$4)</f>
        <v/>
      </c>
      <c r="AP74" t="str">
        <f>IF(ISBLANK(Tools!AQ74),"",AP$4)</f>
        <v/>
      </c>
      <c r="AQ74" t="str">
        <f>IF(ISBLANK(Tools!AR74),"",Tools!AR74)</f>
        <v>CLI</v>
      </c>
      <c r="AR74" t="str">
        <f>IF(ISBLANK(Tools!AS76),"",AR$4)</f>
        <v>Awesome RDF</v>
      </c>
      <c r="AS74" t="str">
        <f>IF(ISBLANK(Tools!AT76),"",AS$4)</f>
        <v/>
      </c>
      <c r="AT74" t="str">
        <f>IF(ISBLANK(Tools!AU76),"",AT$4)</f>
        <v/>
      </c>
      <c r="AU74" s="44" t="str">
        <f>IF(ISBLANK(Tools!AV74),"",Tools!AV74)</f>
        <v/>
      </c>
      <c r="AV74" t="str">
        <f>IF(ISBLANK(Tools!AW74),"",Tools!AW74)</f>
        <v/>
      </c>
      <c r="AW74" t="str">
        <f>IF(ISBLANK(Tools!AX74),"",Tools!AX74)</f>
        <v/>
      </c>
      <c r="AX74" t="str">
        <f>IF(ISBLANK(Tools!AY74),"",Tools!AY74)</f>
        <v>https://github.com/dice-group/CostFed</v>
      </c>
      <c r="AY74" t="str">
        <f>IF(ISBLANK(Tools!AZ74),"",Tools!AZ74)</f>
        <v/>
      </c>
      <c r="AZ74" t="str">
        <f>IF(ISBLANK(Tools!BA74),"",Tools!BA74)</f>
        <v>https://www.sciencedirect.com/science/article/pii/S1877050918316211</v>
      </c>
      <c r="BA74" s="1" t="str">
        <f>IF(ISERR(FIND(".",IF(ISBLANK(Tools!BD74),"",Tools!BD74))),IF(ISBLANK(Tools!BD74),"",Tools!BD74),LEFT(IF(ISBLANK(Tools!BD74),"",Tools!BD74),FIND(".",IF(ISBLANK(Tools!BD74),"",Tools!BD74))))</f>
        <v xml:space="preserve"> Cost-Based Query Optimization for SPARQL Endpoint Federation</v>
      </c>
      <c r="BB74" t="str">
        <f>IF(ISBLANK(Tools!BF74),"",Tools!BF74)</f>
        <v>agpl-3.0</v>
      </c>
      <c r="BC74" t="str">
        <f>IF(ISBLANK(Tools!BG74),"",Tools!BG74)</f>
        <v>2024-01-06</v>
      </c>
      <c r="BD74" t="str">
        <f>IF(ISBLANK(Tools!BH74),"",Tools!BH74)</f>
        <v>No Keywords in Git</v>
      </c>
    </row>
    <row r="75" spans="1:56" ht="30">
      <c r="A75" t="str">
        <f>Tools!B75</f>
        <v>anapsid</v>
      </c>
      <c r="B75" t="str">
        <f t="shared" si="1"/>
        <v xml:space="preserve">Knowledge Graph Querying;knowledge graph version management </v>
      </c>
      <c r="C75" t="str">
        <f>IF(ISBLANK(Tools!D75),"",C$4)</f>
        <v/>
      </c>
      <c r="D75" t="str">
        <f>IF(ISBLANK(Tools!E75),"",D$4)</f>
        <v/>
      </c>
      <c r="E75" t="str">
        <f>IF(ISBLANK(Tools!F75),"",E$4)</f>
        <v/>
      </c>
      <c r="F75" t="str">
        <f>IF(ISBLANK(Tools!G75),"",F$4)</f>
        <v/>
      </c>
      <c r="G75" t="str">
        <f>IF(ISBLANK(Tools!H75),"",G$4)</f>
        <v/>
      </c>
      <c r="H75" t="str">
        <f>IF(ISBLANK(Tools!I75),"",H$4)</f>
        <v/>
      </c>
      <c r="I75" t="str">
        <f>IF(ISBLANK(Tools!J75),"",I$4)</f>
        <v/>
      </c>
      <c r="J75" t="str">
        <f>IF(ISBLANK(Tools!K75),"",J$4)</f>
        <v/>
      </c>
      <c r="K75" t="str">
        <f>IF(ISBLANK(Tools!L75),"",K$4)</f>
        <v/>
      </c>
      <c r="L75" t="str">
        <f>IF(ISBLANK(Tools!M75),"",L$4)</f>
        <v/>
      </c>
      <c r="M75" t="str">
        <f>IF(ISBLANK(Tools!N75),"",M$4)</f>
        <v/>
      </c>
      <c r="N75" t="str">
        <f>IF(ISBLANK(Tools!O75),"",N$4)</f>
        <v/>
      </c>
      <c r="O75" t="str">
        <f>IF(ISBLANK(Tools!P75),"",O$4)</f>
        <v/>
      </c>
      <c r="P75" t="str">
        <f>IF(ISBLANK(Tools!Q75),"",P$4)</f>
        <v>Knowledge Graph Querying</v>
      </c>
      <c r="Q75" t="str">
        <f>IF(ISBLANK(Tools!R75),"",Q$4)</f>
        <v/>
      </c>
      <c r="R75" t="str">
        <f>IF(ISBLANK(Tools!S75),"",R$4)</f>
        <v/>
      </c>
      <c r="S75" t="str">
        <f>IF(ISBLANK(Tools!T75),"",S$4)</f>
        <v/>
      </c>
      <c r="T75" t="str">
        <f>IF(ISBLANK(Tools!U75),"",T$4)</f>
        <v/>
      </c>
      <c r="U75" t="str">
        <f>IF(ISBLANK(Tools!V75),"",U$4)</f>
        <v/>
      </c>
      <c r="V75" t="str">
        <f>IF(ISBLANK(Tools!W75),"",V$4)</f>
        <v/>
      </c>
      <c r="W75" t="str">
        <f>IF(ISBLANK(Tools!X75),"",W$4)</f>
        <v/>
      </c>
      <c r="X75" t="str">
        <f>IF(ISBLANK(Tools!Y75),"",X$4)</f>
        <v/>
      </c>
      <c r="Y75" t="str">
        <f>IF(ISBLANK(Tools!Z75),"",Y$4)</f>
        <v/>
      </c>
      <c r="Z75" t="str">
        <f>IF(ISBLANK(Tools!AA75),"",Z$4)</f>
        <v/>
      </c>
      <c r="AA75" t="str">
        <f>IF(ISBLANK(Tools!AB75),"",AA$4)</f>
        <v/>
      </c>
      <c r="AB75" t="str">
        <f>IF(ISBLANK(Tools!AC75),"",AB$4)</f>
        <v/>
      </c>
      <c r="AC75" t="str">
        <f>IF(ISBLANK(Tools!AD75),"",AC$4)</f>
        <v xml:space="preserve">knowledge graph version management </v>
      </c>
      <c r="AD75" t="str">
        <f>IF(ISBLANK(Tools!AE75),"",AD$4)</f>
        <v/>
      </c>
      <c r="AE75" t="str">
        <f>IF(ISBLANK(Tools!AF75),"",AE$4)</f>
        <v/>
      </c>
      <c r="AF75" t="str">
        <f>IF(ISBLANK(Tools!AG75),"",AF$4)</f>
        <v/>
      </c>
      <c r="AG75" t="str">
        <f>IF(ISBLANK(Tools!AH75),"",AG$4)</f>
        <v/>
      </c>
      <c r="AH75" t="str">
        <f>IF(ISBLANK(Tools!AI75),"",AH$4)</f>
        <v/>
      </c>
      <c r="AI75" t="str">
        <f>IF(ISBLANK(Tools!AJ75),"",AI$4)</f>
        <v/>
      </c>
      <c r="AJ75" t="str">
        <f>IF(ISBLANK(Tools!AK75),"",AJ$4)</f>
        <v/>
      </c>
      <c r="AK75" t="str">
        <f>IF(ISBLANK(Tools!AL75),"",AK$4)</f>
        <v/>
      </c>
      <c r="AL75" t="str">
        <f>IF(ISBLANK(Tools!AM75),"",AL$4)</f>
        <v/>
      </c>
      <c r="AM75" t="str">
        <f>IF(ISBLANK(Tools!AN75),"",AM$4)</f>
        <v/>
      </c>
      <c r="AN75" t="str">
        <f>IF(ISBLANK(Tools!AO75),"",AN$4)</f>
        <v/>
      </c>
      <c r="AO75" t="str">
        <f>IF(ISBLANK(Tools!AP75),"",AO$4)</f>
        <v/>
      </c>
      <c r="AP75" t="str">
        <f>IF(ISBLANK(Tools!AQ75),"",AP$4)</f>
        <v/>
      </c>
      <c r="AQ75" t="str">
        <f>IF(ISBLANK(Tools!AR75),"",Tools!AR75)</f>
        <v>CLI</v>
      </c>
      <c r="AR75" t="str">
        <f>IF(ISBLANK(Tools!AS77),"",AR$4)</f>
        <v>Awesome RDF</v>
      </c>
      <c r="AS75" t="str">
        <f>IF(ISBLANK(Tools!AT77),"",AS$4)</f>
        <v/>
      </c>
      <c r="AT75" t="str">
        <f>IF(ISBLANK(Tools!AU77),"",AT$4)</f>
        <v/>
      </c>
      <c r="AU75" s="44" t="str">
        <f>IF(ISBLANK(Tools!AV75),"",Tools!AV75)</f>
        <v/>
      </c>
      <c r="AV75" t="str">
        <f>IF(ISBLANK(Tools!AW75),"",Tools!AW75)</f>
        <v>anapsid.github.io/anapsid/</v>
      </c>
      <c r="AW75" t="str">
        <f>IF(ISBLANK(Tools!AX75),"",Tools!AX75)</f>
        <v/>
      </c>
      <c r="AX75" t="str">
        <f>IF(ISBLANK(Tools!AY75),"",Tools!AY75)</f>
        <v>https://github.com/anapsid/anapsid</v>
      </c>
      <c r="AY75" t="str">
        <f>IF(ISBLANK(Tools!AZ75),"",Tools!AZ75)</f>
        <v/>
      </c>
      <c r="AZ75" t="str">
        <f>IF(ISBLANK(Tools!BA75),"",Tools!BA75)</f>
        <v>https://ceur-ws.org/Vol-905/MontoyaEtAl_COLD2012.pdf</v>
      </c>
      <c r="BA75" s="1" t="str">
        <f>IF(ISERR(FIND(".",IF(ISBLANK(Tools!BD75),"",Tools!BD75))),IF(ISBLANK(Tools!BD75),"",Tools!BD75),LEFT(IF(ISBLANK(Tools!BD75),"",Tools!BD75),FIND(".",IF(ISBLANK(Tools!BD75),"",Tools!BD75))))</f>
        <v>An adaptive query processing engine for SPARQL endpoints.</v>
      </c>
      <c r="BB75" t="str">
        <f>IF(ISBLANK(Tools!BF75),"",Tools!BF75)</f>
        <v>No License</v>
      </c>
      <c r="BC75" t="str">
        <f>IF(ISBLANK(Tools!BG75),"",Tools!BG75)</f>
        <v>2023-08-21</v>
      </c>
      <c r="BD75" t="str">
        <f>IF(ISBLANK(Tools!BH75),"",Tools!BH75)</f>
        <v>python, query, query-engine, sparql, sparql-endpoints</v>
      </c>
    </row>
    <row r="76" spans="1:56" ht="30">
      <c r="A76" t="str">
        <f>Tools!B76</f>
        <v>HiBISCuS</v>
      </c>
      <c r="B76" t="str">
        <f t="shared" si="1"/>
        <v xml:space="preserve">Knowledge Graph Querying;knowledge graph version management </v>
      </c>
      <c r="C76" t="str">
        <f>IF(ISBLANK(Tools!D76),"",C$4)</f>
        <v/>
      </c>
      <c r="D76" t="str">
        <f>IF(ISBLANK(Tools!E76),"",D$4)</f>
        <v/>
      </c>
      <c r="E76" t="str">
        <f>IF(ISBLANK(Tools!F76),"",E$4)</f>
        <v/>
      </c>
      <c r="F76" t="str">
        <f>IF(ISBLANK(Tools!G76),"",F$4)</f>
        <v/>
      </c>
      <c r="G76" t="str">
        <f>IF(ISBLANK(Tools!H76),"",G$4)</f>
        <v/>
      </c>
      <c r="H76" t="str">
        <f>IF(ISBLANK(Tools!I76),"",H$4)</f>
        <v/>
      </c>
      <c r="I76" t="str">
        <f>IF(ISBLANK(Tools!J76),"",I$4)</f>
        <v/>
      </c>
      <c r="J76" t="str">
        <f>IF(ISBLANK(Tools!K76),"",J$4)</f>
        <v/>
      </c>
      <c r="K76" t="str">
        <f>IF(ISBLANK(Tools!L76),"",K$4)</f>
        <v/>
      </c>
      <c r="L76" t="str">
        <f>IF(ISBLANK(Tools!M76),"",L$4)</f>
        <v/>
      </c>
      <c r="M76" t="str">
        <f>IF(ISBLANK(Tools!N76),"",M$4)</f>
        <v/>
      </c>
      <c r="N76" t="str">
        <f>IF(ISBLANK(Tools!O76),"",N$4)</f>
        <v/>
      </c>
      <c r="O76" t="str">
        <f>IF(ISBLANK(Tools!P76),"",O$4)</f>
        <v/>
      </c>
      <c r="P76" t="str">
        <f>IF(ISBLANK(Tools!Q76),"",P$4)</f>
        <v>Knowledge Graph Querying</v>
      </c>
      <c r="Q76" t="str">
        <f>IF(ISBLANK(Tools!R76),"",Q$4)</f>
        <v/>
      </c>
      <c r="R76" t="str">
        <f>IF(ISBLANK(Tools!S76),"",R$4)</f>
        <v/>
      </c>
      <c r="S76" t="str">
        <f>IF(ISBLANK(Tools!T76),"",S$4)</f>
        <v/>
      </c>
      <c r="T76" t="str">
        <f>IF(ISBLANK(Tools!U76),"",T$4)</f>
        <v/>
      </c>
      <c r="U76" t="str">
        <f>IF(ISBLANK(Tools!V76),"",U$4)</f>
        <v/>
      </c>
      <c r="V76" t="str">
        <f>IF(ISBLANK(Tools!W76),"",V$4)</f>
        <v/>
      </c>
      <c r="W76" t="str">
        <f>IF(ISBLANK(Tools!X76),"",W$4)</f>
        <v/>
      </c>
      <c r="X76" t="str">
        <f>IF(ISBLANK(Tools!Y76),"",X$4)</f>
        <v/>
      </c>
      <c r="Y76" t="str">
        <f>IF(ISBLANK(Tools!Z76),"",Y$4)</f>
        <v/>
      </c>
      <c r="Z76" t="str">
        <f>IF(ISBLANK(Tools!AA76),"",Z$4)</f>
        <v/>
      </c>
      <c r="AA76" t="str">
        <f>IF(ISBLANK(Tools!AB76),"",AA$4)</f>
        <v/>
      </c>
      <c r="AB76" t="str">
        <f>IF(ISBLANK(Tools!AC76),"",AB$4)</f>
        <v/>
      </c>
      <c r="AC76" t="str">
        <f>IF(ISBLANK(Tools!AD76),"",AC$4)</f>
        <v xml:space="preserve">knowledge graph version management </v>
      </c>
      <c r="AD76" t="str">
        <f>IF(ISBLANK(Tools!AE76),"",AD$4)</f>
        <v/>
      </c>
      <c r="AE76" t="str">
        <f>IF(ISBLANK(Tools!AF76),"",AE$4)</f>
        <v/>
      </c>
      <c r="AF76" t="str">
        <f>IF(ISBLANK(Tools!AG76),"",AF$4)</f>
        <v/>
      </c>
      <c r="AG76" t="str">
        <f>IF(ISBLANK(Tools!AH76),"",AG$4)</f>
        <v/>
      </c>
      <c r="AH76" t="str">
        <f>IF(ISBLANK(Tools!AI76),"",AH$4)</f>
        <v/>
      </c>
      <c r="AI76" t="str">
        <f>IF(ISBLANK(Tools!AJ76),"",AI$4)</f>
        <v/>
      </c>
      <c r="AJ76" t="str">
        <f>IF(ISBLANK(Tools!AK76),"",AJ$4)</f>
        <v/>
      </c>
      <c r="AK76" t="str">
        <f>IF(ISBLANK(Tools!AL76),"",AK$4)</f>
        <v/>
      </c>
      <c r="AL76" t="str">
        <f>IF(ISBLANK(Tools!AM76),"",AL$4)</f>
        <v/>
      </c>
      <c r="AM76" t="str">
        <f>IF(ISBLANK(Tools!AN76),"",AM$4)</f>
        <v/>
      </c>
      <c r="AN76" t="str">
        <f>IF(ISBLANK(Tools!AO76),"",AN$4)</f>
        <v/>
      </c>
      <c r="AO76" t="str">
        <f>IF(ISBLANK(Tools!AP76),"",AO$4)</f>
        <v/>
      </c>
      <c r="AP76" t="str">
        <f>IF(ISBLANK(Tools!AQ76),"",AP$4)</f>
        <v/>
      </c>
      <c r="AQ76" t="str">
        <f>IF(ISBLANK(Tools!AR76),"",Tools!AR76)</f>
        <v>CLI</v>
      </c>
      <c r="AR76" t="str">
        <f>IF(ISBLANK(Tools!AS78),"",AR$4)</f>
        <v/>
      </c>
      <c r="AS76" t="str">
        <f>IF(ISBLANK(Tools!AT78),"",AS$4)</f>
        <v xml:space="preserve"> OntoCommons Rport</v>
      </c>
      <c r="AT76" t="str">
        <f>IF(ISBLANK(Tools!AU78),"",AT$4)</f>
        <v/>
      </c>
      <c r="AU76" s="44" t="str">
        <f>IF(ISBLANK(Tools!AV76),"",Tools!AV76)</f>
        <v/>
      </c>
      <c r="AV76" t="str">
        <f>IF(ISBLANK(Tools!AW76),"",Tools!AW76)</f>
        <v/>
      </c>
      <c r="AW76" t="str">
        <f>IF(ISBLANK(Tools!AX76),"",Tools!AX76)</f>
        <v/>
      </c>
      <c r="AX76" t="str">
        <f>IF(ISBLANK(Tools!AY76),"",Tools!AY76)</f>
        <v>https://github.com/AKSW/HiBISCuS</v>
      </c>
      <c r="AY76" t="str">
        <f>IF(ISBLANK(Tools!AZ76),"",Tools!AZ76)</f>
        <v/>
      </c>
      <c r="AZ76" t="str">
        <f>IF(ISBLANK(Tools!BA76),"",Tools!BA76)</f>
        <v/>
      </c>
      <c r="BA76" s="1" t="str">
        <f>IF(ISERR(FIND(".",IF(ISBLANK(Tools!BD76),"",Tools!BD76))),IF(ISBLANK(Tools!BD76),"",Tools!BD76),LEFT(IF(ISBLANK(Tools!BD76),"",Tools!BD76),FIND(".",IF(ISBLANK(Tools!BD76),"",Tools!BD76))))</f>
        <v>HiBISCuS: Hypergraph-Based Source Selection for SPARQL Endpoint Federation</v>
      </c>
      <c r="BB76" t="str">
        <f>IF(ISBLANK(Tools!BF76),"",Tools!BF76)</f>
        <v>gpl-3.0</v>
      </c>
      <c r="BC76" t="str">
        <f>IF(ISBLANK(Tools!BG76),"",Tools!BG76)</f>
        <v>2022-04-12</v>
      </c>
      <c r="BD76" t="str">
        <f>IF(ISBLANK(Tools!BH76),"",Tools!BH76)</f>
        <v>federation-engine, hibiscus, knowledge-graph, linked-data, query-federation, sparql</v>
      </c>
    </row>
    <row r="77" spans="1:56" ht="30">
      <c r="A77" t="str">
        <f>Tools!B77</f>
        <v>SPARQLFederator</v>
      </c>
      <c r="B77" t="str">
        <f t="shared" si="1"/>
        <v xml:space="preserve">Knowledge Graph Querying;knowledge graph version management </v>
      </c>
      <c r="C77" t="str">
        <f>IF(ISBLANK(Tools!D77),"",C$4)</f>
        <v/>
      </c>
      <c r="D77" t="str">
        <f>IF(ISBLANK(Tools!E77),"",D$4)</f>
        <v/>
      </c>
      <c r="E77" t="str">
        <f>IF(ISBLANK(Tools!F77),"",E$4)</f>
        <v/>
      </c>
      <c r="F77" t="str">
        <f>IF(ISBLANK(Tools!G77),"",F$4)</f>
        <v/>
      </c>
      <c r="G77" t="str">
        <f>IF(ISBLANK(Tools!H77),"",G$4)</f>
        <v/>
      </c>
      <c r="H77" t="str">
        <f>IF(ISBLANK(Tools!I77),"",H$4)</f>
        <v/>
      </c>
      <c r="I77" t="str">
        <f>IF(ISBLANK(Tools!J77),"",I$4)</f>
        <v/>
      </c>
      <c r="J77" t="str">
        <f>IF(ISBLANK(Tools!K77),"",J$4)</f>
        <v/>
      </c>
      <c r="K77" t="str">
        <f>IF(ISBLANK(Tools!L77),"",K$4)</f>
        <v/>
      </c>
      <c r="L77" t="str">
        <f>IF(ISBLANK(Tools!M77),"",L$4)</f>
        <v/>
      </c>
      <c r="M77" t="str">
        <f>IF(ISBLANK(Tools!N77),"",M$4)</f>
        <v/>
      </c>
      <c r="N77" t="str">
        <f>IF(ISBLANK(Tools!O77),"",N$4)</f>
        <v/>
      </c>
      <c r="O77" t="str">
        <f>IF(ISBLANK(Tools!P77),"",O$4)</f>
        <v/>
      </c>
      <c r="P77" t="str">
        <f>IF(ISBLANK(Tools!Q77),"",P$4)</f>
        <v>Knowledge Graph Querying</v>
      </c>
      <c r="Q77" t="str">
        <f>IF(ISBLANK(Tools!R77),"",Q$4)</f>
        <v/>
      </c>
      <c r="R77" t="str">
        <f>IF(ISBLANK(Tools!S77),"",R$4)</f>
        <v/>
      </c>
      <c r="S77" t="str">
        <f>IF(ISBLANK(Tools!T77),"",S$4)</f>
        <v/>
      </c>
      <c r="T77" t="str">
        <f>IF(ISBLANK(Tools!U77),"",T$4)</f>
        <v/>
      </c>
      <c r="U77" t="str">
        <f>IF(ISBLANK(Tools!V77),"",U$4)</f>
        <v/>
      </c>
      <c r="V77" t="str">
        <f>IF(ISBLANK(Tools!W77),"",V$4)</f>
        <v/>
      </c>
      <c r="W77" t="str">
        <f>IF(ISBLANK(Tools!X77),"",W$4)</f>
        <v/>
      </c>
      <c r="X77" t="str">
        <f>IF(ISBLANK(Tools!Y77),"",X$4)</f>
        <v/>
      </c>
      <c r="Y77" t="str">
        <f>IF(ISBLANK(Tools!Z77),"",Y$4)</f>
        <v/>
      </c>
      <c r="Z77" t="str">
        <f>IF(ISBLANK(Tools!AA77),"",Z$4)</f>
        <v/>
      </c>
      <c r="AA77" t="str">
        <f>IF(ISBLANK(Tools!AB77),"",AA$4)</f>
        <v/>
      </c>
      <c r="AB77" t="str">
        <f>IF(ISBLANK(Tools!AC77),"",AB$4)</f>
        <v/>
      </c>
      <c r="AC77" t="str">
        <f>IF(ISBLANK(Tools!AD77),"",AC$4)</f>
        <v xml:space="preserve">knowledge graph version management </v>
      </c>
      <c r="AD77" t="str">
        <f>IF(ISBLANK(Tools!AE77),"",AD$4)</f>
        <v/>
      </c>
      <c r="AE77" t="str">
        <f>IF(ISBLANK(Tools!AF77),"",AE$4)</f>
        <v/>
      </c>
      <c r="AF77" t="str">
        <f>IF(ISBLANK(Tools!AG77),"",AF$4)</f>
        <v/>
      </c>
      <c r="AG77" t="str">
        <f>IF(ISBLANK(Tools!AH77),"",AG$4)</f>
        <v/>
      </c>
      <c r="AH77" t="str">
        <f>IF(ISBLANK(Tools!AI77),"",AH$4)</f>
        <v/>
      </c>
      <c r="AI77" t="str">
        <f>IF(ISBLANK(Tools!AJ77),"",AI$4)</f>
        <v/>
      </c>
      <c r="AJ77" t="str">
        <f>IF(ISBLANK(Tools!AK77),"",AJ$4)</f>
        <v/>
      </c>
      <c r="AK77" t="str">
        <f>IF(ISBLANK(Tools!AL77),"",AK$4)</f>
        <v/>
      </c>
      <c r="AL77" t="str">
        <f>IF(ISBLANK(Tools!AM77),"",AL$4)</f>
        <v/>
      </c>
      <c r="AM77" t="str">
        <f>IF(ISBLANK(Tools!AN77),"",AM$4)</f>
        <v/>
      </c>
      <c r="AN77" t="str">
        <f>IF(ISBLANK(Tools!AO77),"",AN$4)</f>
        <v/>
      </c>
      <c r="AO77" t="str">
        <f>IF(ISBLANK(Tools!AP77),"",AO$4)</f>
        <v/>
      </c>
      <c r="AP77" t="str">
        <f>IF(ISBLANK(Tools!AQ77),"",AP$4)</f>
        <v/>
      </c>
      <c r="AQ77" t="str">
        <f>IF(ISBLANK(Tools!AR77),"",Tools!AR77)</f>
        <v>CLI</v>
      </c>
      <c r="AR77" t="str">
        <f>IF(ISBLANK(Tools!AS79),"",AR$4)</f>
        <v/>
      </c>
      <c r="AS77" t="str">
        <f>IF(ISBLANK(Tools!AT79),"",AS$4)</f>
        <v xml:space="preserve"> OntoCommons Rport</v>
      </c>
      <c r="AT77" t="str">
        <f>IF(ISBLANK(Tools!AU79),"",AT$4)</f>
        <v/>
      </c>
      <c r="AU77" s="44" t="str">
        <f>IF(ISBLANK(Tools!AV77),"",Tools!AV77)</f>
        <v/>
      </c>
      <c r="AV77" t="str">
        <f>IF(ISBLANK(Tools!AW77),"",Tools!AW77)</f>
        <v/>
      </c>
      <c r="AW77" t="str">
        <f>IF(ISBLANK(Tools!AX77),"",Tools!AX77)</f>
        <v/>
      </c>
      <c r="AX77" t="str">
        <f>IF(ISBLANK(Tools!AY77),"",Tools!AY77)</f>
        <v>https://github.com/djogopatrao/SPARQLFederator</v>
      </c>
      <c r="AY77" t="str">
        <f>IF(ISBLANK(Tools!AZ77),"",Tools!AZ77)</f>
        <v/>
      </c>
      <c r="AZ77" t="str">
        <f>IF(ISBLANK(Tools!BA77),"",Tools!BA77)</f>
        <v>https://pesquisa.bvsalud.org/portal/resource/pt.7/lil-756704</v>
      </c>
      <c r="BA77" s="1" t="str">
        <f>IF(ISERR(FIND(".",IF(ISBLANK(Tools!BD77),"",Tools!BD77))),IF(ISBLANK(Tools!BD77),"",Tools!BD77),LEFT(IF(ISBLANK(Tools!BD77),"",Tools!BD77),FIND(".",IF(ISBLANK(Tools!BD77),"",Tools!BD77))))</f>
        <v>Expand SPARQL queries to perform inference on multiple endpoints and relational databases.</v>
      </c>
      <c r="BB77" t="str">
        <f>IF(ISBLANK(Tools!BF77),"",Tools!BF77)</f>
        <v>No License</v>
      </c>
      <c r="BC77" t="str">
        <f>IF(ISBLANK(Tools!BG77),"",Tools!BG77)</f>
        <v>2023-03-30</v>
      </c>
      <c r="BD77" t="str">
        <f>IF(ISBLANK(Tools!BH77),"",Tools!BH77)</f>
        <v>No Keywords in Git</v>
      </c>
    </row>
    <row r="78" spans="1:56" ht="30">
      <c r="A78" t="str">
        <f>Tools!B78</f>
        <v>Chowlk</v>
      </c>
      <c r="B78" t="str">
        <f t="shared" si="1"/>
        <v>Visual Ontology Editing;Knowledge Graph Storage;Knowledge Graph Publication;Knowledge Graph Maintenance;Issue Tracking;knowledge graph version management ;Knowledge Graph Reasoning ;Streaming Data</v>
      </c>
      <c r="C78" t="str">
        <f>IF(ISBLANK(Tools!D78),"",C$4)</f>
        <v/>
      </c>
      <c r="D78" t="str">
        <f>IF(ISBLANK(Tools!E78),"",D$4)</f>
        <v/>
      </c>
      <c r="E78" t="str">
        <f>IF(ISBLANK(Tools!F78),"",E$4)</f>
        <v/>
      </c>
      <c r="F78" t="str">
        <f>IF(ISBLANK(Tools!G78),"",F$4)</f>
        <v/>
      </c>
      <c r="G78" t="str">
        <f>IF(ISBLANK(Tools!H78),"",G$4)</f>
        <v/>
      </c>
      <c r="H78" t="str">
        <f>IF(ISBLANK(Tools!I78),"",H$4)</f>
        <v>Visual Ontology Editing</v>
      </c>
      <c r="I78" t="str">
        <f>IF(ISBLANK(Tools!J78),"",I$4)</f>
        <v/>
      </c>
      <c r="J78" t="str">
        <f>IF(ISBLANK(Tools!K78),"",J$4)</f>
        <v/>
      </c>
      <c r="K78" t="str">
        <f>IF(ISBLANK(Tools!L78),"",K$4)</f>
        <v/>
      </c>
      <c r="L78" t="str">
        <f>IF(ISBLANK(Tools!M78),"",L$4)</f>
        <v/>
      </c>
      <c r="M78" t="str">
        <f>IF(ISBLANK(Tools!N78),"",M$4)</f>
        <v/>
      </c>
      <c r="N78" t="str">
        <f>IF(ISBLANK(Tools!O78),"",N$4)</f>
        <v/>
      </c>
      <c r="O78" t="str">
        <f>IF(ISBLANK(Tools!P78),"",O$4)</f>
        <v/>
      </c>
      <c r="P78" t="str">
        <f>IF(ISBLANK(Tools!Q78),"",P$4)</f>
        <v/>
      </c>
      <c r="Q78" t="str">
        <f>IF(ISBLANK(Tools!R78),"",Q$4)</f>
        <v/>
      </c>
      <c r="R78" t="str">
        <f>IF(ISBLANK(Tools!S78),"",R$4)</f>
        <v/>
      </c>
      <c r="S78" t="str">
        <f>IF(ISBLANK(Tools!T78),"",S$4)</f>
        <v/>
      </c>
      <c r="T78" t="str">
        <f>IF(ISBLANK(Tools!U78),"",T$4)</f>
        <v/>
      </c>
      <c r="U78" t="str">
        <f>IF(ISBLANK(Tools!V78),"",U$4)</f>
        <v>Knowledge Graph Storage</v>
      </c>
      <c r="V78" t="str">
        <f>IF(ISBLANK(Tools!W78),"",V$4)</f>
        <v/>
      </c>
      <c r="W78" t="str">
        <f>IF(ISBLANK(Tools!X78),"",W$4)</f>
        <v/>
      </c>
      <c r="X78" t="str">
        <f>IF(ISBLANK(Tools!Y78),"",X$4)</f>
        <v>Knowledge Graph Publication</v>
      </c>
      <c r="Y78" t="str">
        <f>IF(ISBLANK(Tools!Z78),"",Y$4)</f>
        <v/>
      </c>
      <c r="Z78" t="str">
        <f>IF(ISBLANK(Tools!AA78),"",Z$4)</f>
        <v/>
      </c>
      <c r="AA78" t="str">
        <f>IF(ISBLANK(Tools!AB78),"",AA$4)</f>
        <v>Knowledge Graph Maintenance</v>
      </c>
      <c r="AB78" t="str">
        <f>IF(ISBLANK(Tools!AC78),"",AB$4)</f>
        <v>Issue Tracking</v>
      </c>
      <c r="AC78" t="str">
        <f>IF(ISBLANK(Tools!AD78),"",AC$4)</f>
        <v xml:space="preserve">knowledge graph version management </v>
      </c>
      <c r="AD78" t="str">
        <f>IF(ISBLANK(Tools!AE78),"",AD$4)</f>
        <v/>
      </c>
      <c r="AE78" t="str">
        <f>IF(ISBLANK(Tools!AF78),"",AE$4)</f>
        <v/>
      </c>
      <c r="AF78" t="str">
        <f>IF(ISBLANK(Tools!AG78),"",AF$4)</f>
        <v/>
      </c>
      <c r="AG78" t="str">
        <f>IF(ISBLANK(Tools!AH78),"",AG$4)</f>
        <v xml:space="preserve">Knowledge Graph Reasoning </v>
      </c>
      <c r="AH78" t="str">
        <f>IF(ISBLANK(Tools!AI78),"",AH$4)</f>
        <v/>
      </c>
      <c r="AI78" t="str">
        <f>IF(ISBLANK(Tools!AJ78),"",AI$4)</f>
        <v/>
      </c>
      <c r="AJ78" t="str">
        <f>IF(ISBLANK(Tools!AK78),"",AJ$4)</f>
        <v/>
      </c>
      <c r="AK78" t="str">
        <f>IF(ISBLANK(Tools!AL78),"",AK$4)</f>
        <v/>
      </c>
      <c r="AL78" t="str">
        <f>IF(ISBLANK(Tools!AM78),"",AL$4)</f>
        <v/>
      </c>
      <c r="AM78" t="str">
        <f>IF(ISBLANK(Tools!AN78),"",AM$4)</f>
        <v/>
      </c>
      <c r="AN78" t="str">
        <f>IF(ISBLANK(Tools!AO78),"",AN$4)</f>
        <v>Streaming Data</v>
      </c>
      <c r="AO78" t="str">
        <f>IF(ISBLANK(Tools!AP78),"",AO$4)</f>
        <v/>
      </c>
      <c r="AP78" t="str">
        <f>IF(ISBLANK(Tools!AQ78),"",AP$4)</f>
        <v/>
      </c>
      <c r="AQ78" t="str">
        <f>IF(ISBLANK(Tools!AR78),"",Tools!AR78)</f>
        <v>GUI</v>
      </c>
      <c r="AR78" t="str">
        <f>IF(ISBLANK(Tools!AS82),"",AR$4)</f>
        <v/>
      </c>
      <c r="AS78" t="str">
        <f>IF(ISBLANK(Tools!AT82),"",AS$4)</f>
        <v xml:space="preserve"> OntoCommons Rport</v>
      </c>
      <c r="AT78" t="str">
        <f>IF(ISBLANK(Tools!AU82),"",AT$4)</f>
        <v/>
      </c>
      <c r="AU78" s="44">
        <f>IF(ISBLANK(Tools!AV78),"",Tools!AV78)</f>
        <v>45310</v>
      </c>
      <c r="AV78" t="str">
        <f>IF(ISBLANK(Tools!AW78),"",Tools!AW78)</f>
        <v>https://chowlk.linkeddata.es/index.html</v>
      </c>
      <c r="AW78" t="str">
        <f>IF(ISBLANK(Tools!AX78),"",Tools!AX78)</f>
        <v/>
      </c>
      <c r="AX78" t="str">
        <f>IF(ISBLANK(Tools!AY78),"",Tools!AY78)</f>
        <v>https://github.com/oeg-upm/Chowlk</v>
      </c>
      <c r="AY78" t="str">
        <f>IF(ISBLANK(Tools!AZ78),"",Tools!AZ78)</f>
        <v/>
      </c>
      <c r="AZ78" t="str">
        <f>IF(ISBLANK(Tools!BA78),"",Tools!BA78)</f>
        <v>https://openreview.net/pdf?id=u1Vp2y_QE1</v>
      </c>
      <c r="BA78" s="1" t="str">
        <f>IF(ISERR(FIND(".",IF(ISBLANK(Tools!BD78),"",Tools!BD78))),IF(ISBLANK(Tools!BD78),"",Tools!BD78),LEFT(IF(ISBLANK(Tools!BD78),"",Tools!BD78),FIND(".",IF(ISBLANK(Tools!BD78),"",Tools!BD78))))</f>
        <v>Tool to transform an ontology diagram into OWL code.</v>
      </c>
      <c r="BB78" t="str">
        <f>IF(ISBLANK(Tools!BF78),"",Tools!BF78)</f>
        <v>apache-2.0</v>
      </c>
      <c r="BC78" t="str">
        <f>IF(ISBLANK(Tools!BG78),"",Tools!BG78)</f>
        <v>2024-02-19</v>
      </c>
      <c r="BD78" t="str">
        <f>IF(ISBLANK(Tools!BH78),"",Tools!BH78)</f>
        <v>ontology, ontology-conceptualizations, ontology-engineering, ontology-visualization, owl</v>
      </c>
    </row>
    <row r="79" spans="1:56" ht="30">
      <c r="A79" t="str">
        <f>Tools!B79</f>
        <v>DBPedia Archivo</v>
      </c>
      <c r="B79" t="str">
        <f t="shared" si="1"/>
        <v>Knowledge Graph Storage;Knowledge Graph Publication;Knowledge Graph Maintenance;Issue Tracking;knowledge graph version management ;Semantic Artefact Catalog ;Knowledge Graph Reasoning ;Streaming Data</v>
      </c>
      <c r="C79" t="str">
        <f>IF(ISBLANK(Tools!D79),"",C$4)</f>
        <v/>
      </c>
      <c r="D79" t="str">
        <f>IF(ISBLANK(Tools!E79),"",D$4)</f>
        <v/>
      </c>
      <c r="E79" t="str">
        <f>IF(ISBLANK(Tools!F79),"",E$4)</f>
        <v/>
      </c>
      <c r="F79" t="str">
        <f>IF(ISBLANK(Tools!G79),"",F$4)</f>
        <v/>
      </c>
      <c r="G79" t="str">
        <f>IF(ISBLANK(Tools!H79),"",G$4)</f>
        <v/>
      </c>
      <c r="H79" t="str">
        <f>IF(ISBLANK(Tools!I79),"",H$4)</f>
        <v/>
      </c>
      <c r="I79" t="str">
        <f>IF(ISBLANK(Tools!J79),"",I$4)</f>
        <v/>
      </c>
      <c r="J79" t="str">
        <f>IF(ISBLANK(Tools!K79),"",J$4)</f>
        <v/>
      </c>
      <c r="K79" t="str">
        <f>IF(ISBLANK(Tools!L79),"",K$4)</f>
        <v/>
      </c>
      <c r="L79" t="str">
        <f>IF(ISBLANK(Tools!M79),"",L$4)</f>
        <v/>
      </c>
      <c r="M79" t="str">
        <f>IF(ISBLANK(Tools!N79),"",M$4)</f>
        <v/>
      </c>
      <c r="N79" t="str">
        <f>IF(ISBLANK(Tools!O79),"",N$4)</f>
        <v/>
      </c>
      <c r="O79" t="str">
        <f>IF(ISBLANK(Tools!P79),"",O$4)</f>
        <v/>
      </c>
      <c r="P79" t="str">
        <f>IF(ISBLANK(Tools!Q79),"",P$4)</f>
        <v/>
      </c>
      <c r="Q79" t="str">
        <f>IF(ISBLANK(Tools!R79),"",Q$4)</f>
        <v/>
      </c>
      <c r="R79" t="str">
        <f>IF(ISBLANK(Tools!S79),"",R$4)</f>
        <v/>
      </c>
      <c r="S79" t="str">
        <f>IF(ISBLANK(Tools!T79),"",S$4)</f>
        <v/>
      </c>
      <c r="T79" t="str">
        <f>IF(ISBLANK(Tools!U79),"",T$4)</f>
        <v/>
      </c>
      <c r="U79" t="str">
        <f>IF(ISBLANK(Tools!V79),"",U$4)</f>
        <v>Knowledge Graph Storage</v>
      </c>
      <c r="V79" t="str">
        <f>IF(ISBLANK(Tools!W79),"",V$4)</f>
        <v/>
      </c>
      <c r="W79" t="str">
        <f>IF(ISBLANK(Tools!X79),"",W$4)</f>
        <v/>
      </c>
      <c r="X79" t="str">
        <f>IF(ISBLANK(Tools!Y79),"",X$4)</f>
        <v>Knowledge Graph Publication</v>
      </c>
      <c r="Y79" t="str">
        <f>IF(ISBLANK(Tools!Z79),"",Y$4)</f>
        <v/>
      </c>
      <c r="Z79" t="str">
        <f>IF(ISBLANK(Tools!AA79),"",Z$4)</f>
        <v/>
      </c>
      <c r="AA79" t="str">
        <f>IF(ISBLANK(Tools!AB79),"",AA$4)</f>
        <v>Knowledge Graph Maintenance</v>
      </c>
      <c r="AB79" t="str">
        <f>IF(ISBLANK(Tools!AC79),"",AB$4)</f>
        <v>Issue Tracking</v>
      </c>
      <c r="AC79" t="str">
        <f>IF(ISBLANK(Tools!AD79),"",AC$4)</f>
        <v xml:space="preserve">knowledge graph version management </v>
      </c>
      <c r="AD79" t="str">
        <f>IF(ISBLANK(Tools!AE79),"",AD$4)</f>
        <v/>
      </c>
      <c r="AE79" t="str">
        <f>IF(ISBLANK(Tools!AF79),"",AE$4)</f>
        <v/>
      </c>
      <c r="AF79" t="str">
        <f>IF(ISBLANK(Tools!AG79),"",AF$4)</f>
        <v xml:space="preserve">Semantic Artefact Catalog </v>
      </c>
      <c r="AG79" t="str">
        <f>IF(ISBLANK(Tools!AH79),"",AG$4)</f>
        <v xml:space="preserve">Knowledge Graph Reasoning </v>
      </c>
      <c r="AH79" t="str">
        <f>IF(ISBLANK(Tools!AI79),"",AH$4)</f>
        <v/>
      </c>
      <c r="AI79" t="str">
        <f>IF(ISBLANK(Tools!AJ79),"",AI$4)</f>
        <v/>
      </c>
      <c r="AJ79" t="str">
        <f>IF(ISBLANK(Tools!AK79),"",AJ$4)</f>
        <v/>
      </c>
      <c r="AK79" t="str">
        <f>IF(ISBLANK(Tools!AL79),"",AK$4)</f>
        <v/>
      </c>
      <c r="AL79" t="str">
        <f>IF(ISBLANK(Tools!AM79),"",AL$4)</f>
        <v/>
      </c>
      <c r="AM79" t="str">
        <f>IF(ISBLANK(Tools!AN79),"",AM$4)</f>
        <v/>
      </c>
      <c r="AN79" t="str">
        <f>IF(ISBLANK(Tools!AO79),"",AN$4)</f>
        <v>Streaming Data</v>
      </c>
      <c r="AO79" t="str">
        <f>IF(ISBLANK(Tools!AP79),"",AO$4)</f>
        <v/>
      </c>
      <c r="AP79" t="str">
        <f>IF(ISBLANK(Tools!AQ79),"",AP$4)</f>
        <v/>
      </c>
      <c r="AQ79" t="str">
        <f>IF(ISBLANK(Tools!AR79),"",Tools!AR79)</f>
        <v>GUI</v>
      </c>
      <c r="AR79" t="str">
        <f>IF(ISBLANK(Tools!AS83),"",AR$4)</f>
        <v/>
      </c>
      <c r="AS79" t="str">
        <f>IF(ISBLANK(Tools!AT83),"",AS$4)</f>
        <v xml:space="preserve"> OntoCommons Rport</v>
      </c>
      <c r="AT79" t="str">
        <f>IF(ISBLANK(Tools!AU83),"",AT$4)</f>
        <v/>
      </c>
      <c r="AU79" s="44">
        <f>IF(ISBLANK(Tools!AV79),"",Tools!AV79)</f>
        <v>45310</v>
      </c>
      <c r="AV79" t="str">
        <f>IF(ISBLANK(Tools!AW79),"",Tools!AW79)</f>
        <v>https://archivo.dbpedia.org/</v>
      </c>
      <c r="AW79" t="str">
        <f>IF(ISBLANK(Tools!AX79),"",Tools!AX79)</f>
        <v/>
      </c>
      <c r="AX79" t="str">
        <f>IF(ISBLANK(Tools!AY79),"",Tools!AY79)</f>
        <v>https://github.com/dbpedia/archivo</v>
      </c>
      <c r="AY79" t="str">
        <f>IF(ISBLANK(Tools!AZ79),"",Tools!AZ79)</f>
        <v/>
      </c>
      <c r="AZ79" t="str">
        <f>IF(ISBLANK(Tools!BA79),"",Tools!BA79)</f>
        <v>https://svn.aksw.org/papers/2020/semantics_archivo/public.pdf</v>
      </c>
      <c r="BA79" s="1" t="str">
        <f>IF(ISERR(FIND(".",IF(ISBLANK(Tools!BD79),"",Tools!BD79))),IF(ISBLANK(Tools!BD79),"",Tools!BD79),LEFT(IF(ISBLANK(Tools!BD79),"",Tools!BD79),FIND(".",IF(ISBLANK(Tools!BD79),"",Tools!BD79))))</f>
        <v>DBpedia Archivo - Augmented Ontology Archive powered by Databus</v>
      </c>
      <c r="BB79" t="str">
        <f>IF(ISBLANK(Tools!BF79),"",Tools!BF79)</f>
        <v>agpl-3.0</v>
      </c>
      <c r="BC79" t="str">
        <f>IF(ISBLANK(Tools!BG79),"",Tools!BG79)</f>
        <v>2024-03-11</v>
      </c>
      <c r="BD79" t="str">
        <f>IF(ISBLANK(Tools!BH79),"",Tools!BH79)</f>
        <v>archiver, dependency-management, linked-open-data, ontology-lookup-services, ontology-metrics, ontology-repository, ontology-search, ontology-services, ontology-verification, owl, rdfs, semantic-versioning</v>
      </c>
    </row>
    <row r="80" spans="1:56" ht="30">
      <c r="A80" t="str">
        <f>Tools!B80</f>
        <v>EMMOntoPy</v>
      </c>
      <c r="B80" t="str">
        <f t="shared" si="1"/>
        <v>Knowledge Graph Storage;Knowledge Graph Publication;Knowledge Graph Maintenance;Issue Tracking;knowledge graph version management ;Knowledge Graph Reasoning ;OC Use - API / Library;Streaming Data</v>
      </c>
      <c r="C80" t="str">
        <f>IF(ISBLANK(Tools!D80),"",C$4)</f>
        <v/>
      </c>
      <c r="D80" t="str">
        <f>IF(ISBLANK(Tools!E80),"",D$4)</f>
        <v/>
      </c>
      <c r="E80" t="str">
        <f>IF(ISBLANK(Tools!F80),"",E$4)</f>
        <v/>
      </c>
      <c r="F80" t="str">
        <f>IF(ISBLANK(Tools!G80),"",F$4)</f>
        <v/>
      </c>
      <c r="G80" t="str">
        <f>IF(ISBLANK(Tools!H80),"",G$4)</f>
        <v/>
      </c>
      <c r="H80" t="str">
        <f>IF(ISBLANK(Tools!I80),"",H$4)</f>
        <v/>
      </c>
      <c r="I80" t="str">
        <f>IF(ISBLANK(Tools!J80),"",I$4)</f>
        <v/>
      </c>
      <c r="J80" t="str">
        <f>IF(ISBLANK(Tools!K80),"",J$4)</f>
        <v/>
      </c>
      <c r="K80" t="str">
        <f>IF(ISBLANK(Tools!L80),"",K$4)</f>
        <v/>
      </c>
      <c r="L80" t="str">
        <f>IF(ISBLANK(Tools!M80),"",L$4)</f>
        <v/>
      </c>
      <c r="M80" t="str">
        <f>IF(ISBLANK(Tools!N80),"",M$4)</f>
        <v/>
      </c>
      <c r="N80" t="str">
        <f>IF(ISBLANK(Tools!O80),"",N$4)</f>
        <v/>
      </c>
      <c r="O80" t="str">
        <f>IF(ISBLANK(Tools!P80),"",O$4)</f>
        <v/>
      </c>
      <c r="P80" t="str">
        <f>IF(ISBLANK(Tools!Q80),"",P$4)</f>
        <v/>
      </c>
      <c r="Q80" t="str">
        <f>IF(ISBLANK(Tools!R80),"",Q$4)</f>
        <v/>
      </c>
      <c r="R80" t="str">
        <f>IF(ISBLANK(Tools!S80),"",R$4)</f>
        <v/>
      </c>
      <c r="S80" t="str">
        <f>IF(ISBLANK(Tools!T80),"",S$4)</f>
        <v/>
      </c>
      <c r="T80" t="str">
        <f>IF(ISBLANK(Tools!U80),"",T$4)</f>
        <v/>
      </c>
      <c r="U80" t="str">
        <f>IF(ISBLANK(Tools!V80),"",U$4)</f>
        <v>Knowledge Graph Storage</v>
      </c>
      <c r="V80" t="str">
        <f>IF(ISBLANK(Tools!W80),"",V$4)</f>
        <v/>
      </c>
      <c r="W80" t="str">
        <f>IF(ISBLANK(Tools!X80),"",W$4)</f>
        <v/>
      </c>
      <c r="X80" t="str">
        <f>IF(ISBLANK(Tools!Y80),"",X$4)</f>
        <v>Knowledge Graph Publication</v>
      </c>
      <c r="Y80" t="str">
        <f>IF(ISBLANK(Tools!Z80),"",Y$4)</f>
        <v/>
      </c>
      <c r="Z80" t="str">
        <f>IF(ISBLANK(Tools!AA80),"",Z$4)</f>
        <v/>
      </c>
      <c r="AA80" t="str">
        <f>IF(ISBLANK(Tools!AB80),"",AA$4)</f>
        <v>Knowledge Graph Maintenance</v>
      </c>
      <c r="AB80" t="str">
        <f>IF(ISBLANK(Tools!AC80),"",AB$4)</f>
        <v>Issue Tracking</v>
      </c>
      <c r="AC80" t="str">
        <f>IF(ISBLANK(Tools!AD80),"",AC$4)</f>
        <v xml:space="preserve">knowledge graph version management </v>
      </c>
      <c r="AD80" t="str">
        <f>IF(ISBLANK(Tools!AE80),"",AD$4)</f>
        <v/>
      </c>
      <c r="AE80" t="str">
        <f>IF(ISBLANK(Tools!AF80),"",AE$4)</f>
        <v/>
      </c>
      <c r="AF80" t="str">
        <f>IF(ISBLANK(Tools!AG80),"",AF$4)</f>
        <v/>
      </c>
      <c r="AG80" t="str">
        <f>IF(ISBLANK(Tools!AH80),"",AG$4)</f>
        <v xml:space="preserve">Knowledge Graph Reasoning </v>
      </c>
      <c r="AH80" t="str">
        <f>IF(ISBLANK(Tools!AI80),"",AH$4)</f>
        <v/>
      </c>
      <c r="AI80" t="str">
        <f>IF(ISBLANK(Tools!AJ80),"",AI$4)</f>
        <v/>
      </c>
      <c r="AJ80" t="str">
        <f>IF(ISBLANK(Tools!AK80),"",AJ$4)</f>
        <v/>
      </c>
      <c r="AK80" t="str">
        <f>IF(ISBLANK(Tools!AL80),"",AK$4)</f>
        <v/>
      </c>
      <c r="AL80" t="str">
        <f>IF(ISBLANK(Tools!AM80),"",AL$4)</f>
        <v>OC Use - API / Library</v>
      </c>
      <c r="AM80" t="str">
        <f>IF(ISBLANK(Tools!AN80),"",AM$4)</f>
        <v/>
      </c>
      <c r="AN80" t="str">
        <f>IF(ISBLANK(Tools!AO80),"",AN$4)</f>
        <v>Streaming Data</v>
      </c>
      <c r="AO80" t="str">
        <f>IF(ISBLANK(Tools!AP80),"",AO$4)</f>
        <v/>
      </c>
      <c r="AP80" t="str">
        <f>IF(ISBLANK(Tools!AQ80),"",AP$4)</f>
        <v/>
      </c>
      <c r="AQ80" t="str">
        <f>IF(ISBLANK(Tools!AR80),"",Tools!AR80)</f>
        <v>CLI</v>
      </c>
      <c r="AR80" t="str">
        <f>IF(ISBLANK(Tools!AS84),"",AR$4)</f>
        <v/>
      </c>
      <c r="AS80" t="str">
        <f>IF(ISBLANK(Tools!AT84),"",AS$4)</f>
        <v xml:space="preserve"> OntoCommons Rport</v>
      </c>
      <c r="AT80" t="str">
        <f>IF(ISBLANK(Tools!AU84),"",AT$4)</f>
        <v/>
      </c>
      <c r="AU80" s="44">
        <f>IF(ISBLANK(Tools!AV80),"",Tools!AV80)</f>
        <v>45310</v>
      </c>
      <c r="AV80" t="str">
        <f>IF(ISBLANK(Tools!AW80),"",Tools!AW80)</f>
        <v>https://github.com/emmo-repo/EMMOntoPy</v>
      </c>
      <c r="AW80" t="str">
        <f>IF(ISBLANK(Tools!AX80),"",Tools!AX80)</f>
        <v/>
      </c>
      <c r="AX80" t="str">
        <f>IF(ISBLANK(Tools!AY80),"",Tools!AY80)</f>
        <v>https://github.com/emmo-repo/EMMOntoPy</v>
      </c>
      <c r="AY80" t="str">
        <f>IF(ISBLANK(Tools!AZ80),"",Tools!AZ80)</f>
        <v/>
      </c>
      <c r="AZ80" t="str">
        <f>IF(ISBLANK(Tools!BA80),"",Tools!BA80)</f>
        <v xml:space="preserve">- </v>
      </c>
      <c r="BA80" s="1" t="str">
        <f>IF(ISERR(FIND(".",IF(ISBLANK(Tools!BD80),"",Tools!BD80))),IF(ISBLANK(Tools!BD80),"",Tools!BD80),LEFT(IF(ISBLANK(Tools!BD80),"",Tools!BD80),FIND(".",IF(ISBLANK(Tools!BD80),"",Tools!BD80))))</f>
        <v>Library for representing and working with ontologies in Python</v>
      </c>
      <c r="BB80" t="str">
        <f>IF(ISBLANK(Tools!BF80),"",Tools!BF80)</f>
        <v>bsd-3-clause</v>
      </c>
      <c r="BC80" t="str">
        <f>IF(ISBLANK(Tools!BG80),"",Tools!BG80)</f>
        <v>2024-03-08</v>
      </c>
      <c r="BD80" t="str">
        <f>IF(ISBLANK(Tools!BH80),"",Tools!BH80)</f>
        <v>emmo-python, emmontopy, ontologies, python, rdf</v>
      </c>
    </row>
    <row r="81" spans="1:56" ht="30">
      <c r="A81" t="str">
        <f>Tools!B81</f>
        <v>F-uji</v>
      </c>
      <c r="B81" t="str">
        <f t="shared" si="1"/>
        <v>Ontology Validation;Heuristic based Knowledge Graph validation;Knowledge Graph Storage;Knowledge Graph Publication;Knowledge Graph Maintenance;Issue Tracking;knowledge graph version management ;Knowledge Graph Reasoning ;OC Use - API / Library;Streaming Data</v>
      </c>
      <c r="C81" t="str">
        <f>IF(ISBLANK(Tools!D81),"",C$4)</f>
        <v/>
      </c>
      <c r="D81" t="str">
        <f>IF(ISBLANK(Tools!E81),"",D$4)</f>
        <v/>
      </c>
      <c r="E81" t="str">
        <f>IF(ISBLANK(Tools!F81),"",E$4)</f>
        <v/>
      </c>
      <c r="F81" t="str">
        <f>IF(ISBLANK(Tools!G81),"",F$4)</f>
        <v/>
      </c>
      <c r="G81" t="str">
        <f>IF(ISBLANK(Tools!H81),"",G$4)</f>
        <v/>
      </c>
      <c r="H81" t="str">
        <f>IF(ISBLANK(Tools!I81),"",H$4)</f>
        <v/>
      </c>
      <c r="I81" t="str">
        <f>IF(ISBLANK(Tools!J81),"",I$4)</f>
        <v/>
      </c>
      <c r="J81" t="str">
        <f>IF(ISBLANK(Tools!K81),"",J$4)</f>
        <v/>
      </c>
      <c r="K81" t="str">
        <f>IF(ISBLANK(Tools!L81),"",K$4)</f>
        <v/>
      </c>
      <c r="L81" t="str">
        <f>IF(ISBLANK(Tools!M81),"",L$4)</f>
        <v>Ontology Validation</v>
      </c>
      <c r="M81" t="str">
        <f>IF(ISBLANK(Tools!N81),"",M$4)</f>
        <v/>
      </c>
      <c r="N81" t="str">
        <f>IF(ISBLANK(Tools!O81),"",N$4)</f>
        <v/>
      </c>
      <c r="O81" t="str">
        <f>IF(ISBLANK(Tools!P81),"",O$4)</f>
        <v>Heuristic based Knowledge Graph validation</v>
      </c>
      <c r="P81" t="str">
        <f>IF(ISBLANK(Tools!Q81),"",P$4)</f>
        <v/>
      </c>
      <c r="Q81" t="str">
        <f>IF(ISBLANK(Tools!R81),"",Q$4)</f>
        <v/>
      </c>
      <c r="R81" t="str">
        <f>IF(ISBLANK(Tools!S81),"",R$4)</f>
        <v/>
      </c>
      <c r="S81" t="str">
        <f>IF(ISBLANK(Tools!T81),"",S$4)</f>
        <v/>
      </c>
      <c r="T81" t="str">
        <f>IF(ISBLANK(Tools!U81),"",T$4)</f>
        <v/>
      </c>
      <c r="U81" t="str">
        <f>IF(ISBLANK(Tools!V81),"",U$4)</f>
        <v>Knowledge Graph Storage</v>
      </c>
      <c r="V81" t="str">
        <f>IF(ISBLANK(Tools!W81),"",V$4)</f>
        <v/>
      </c>
      <c r="W81" t="str">
        <f>IF(ISBLANK(Tools!X81),"",W$4)</f>
        <v/>
      </c>
      <c r="X81" t="str">
        <f>IF(ISBLANK(Tools!Y81),"",X$4)</f>
        <v>Knowledge Graph Publication</v>
      </c>
      <c r="Y81" t="str">
        <f>IF(ISBLANK(Tools!Z81),"",Y$4)</f>
        <v/>
      </c>
      <c r="Z81" t="str">
        <f>IF(ISBLANK(Tools!AA81),"",Z$4)</f>
        <v/>
      </c>
      <c r="AA81" t="str">
        <f>IF(ISBLANK(Tools!AB81),"",AA$4)</f>
        <v>Knowledge Graph Maintenance</v>
      </c>
      <c r="AB81" t="str">
        <f>IF(ISBLANK(Tools!AC81),"",AB$4)</f>
        <v>Issue Tracking</v>
      </c>
      <c r="AC81" t="str">
        <f>IF(ISBLANK(Tools!AD81),"",AC$4)</f>
        <v xml:space="preserve">knowledge graph version management </v>
      </c>
      <c r="AD81" t="str">
        <f>IF(ISBLANK(Tools!AE81),"",AD$4)</f>
        <v/>
      </c>
      <c r="AE81" t="str">
        <f>IF(ISBLANK(Tools!AF81),"",AE$4)</f>
        <v/>
      </c>
      <c r="AF81" t="str">
        <f>IF(ISBLANK(Tools!AG81),"",AF$4)</f>
        <v/>
      </c>
      <c r="AG81" t="str">
        <f>IF(ISBLANK(Tools!AH81),"",AG$4)</f>
        <v xml:space="preserve">Knowledge Graph Reasoning </v>
      </c>
      <c r="AH81" t="str">
        <f>IF(ISBLANK(Tools!AI81),"",AH$4)</f>
        <v/>
      </c>
      <c r="AI81" t="str">
        <f>IF(ISBLANK(Tools!AJ81),"",AI$4)</f>
        <v/>
      </c>
      <c r="AJ81" t="str">
        <f>IF(ISBLANK(Tools!AK81),"",AJ$4)</f>
        <v/>
      </c>
      <c r="AK81" t="str">
        <f>IF(ISBLANK(Tools!AL81),"",AK$4)</f>
        <v/>
      </c>
      <c r="AL81" t="str">
        <f>IF(ISBLANK(Tools!AM81),"",AL$4)</f>
        <v>OC Use - API / Library</v>
      </c>
      <c r="AM81" t="str">
        <f>IF(ISBLANK(Tools!AN81),"",AM$4)</f>
        <v/>
      </c>
      <c r="AN81" t="str">
        <f>IF(ISBLANK(Tools!AO81),"",AN$4)</f>
        <v>Streaming Data</v>
      </c>
      <c r="AO81" t="str">
        <f>IF(ISBLANK(Tools!AP81),"",AO$4)</f>
        <v/>
      </c>
      <c r="AP81" t="str">
        <f>IF(ISBLANK(Tools!AQ81),"",AP$4)</f>
        <v/>
      </c>
      <c r="AQ81" t="str">
        <f>IF(ISBLANK(Tools!AR81),"",Tools!AR81)</f>
        <v>GUI</v>
      </c>
      <c r="AR81" t="str">
        <f>IF(ISBLANK(Tools!AS85),"",AR$4)</f>
        <v/>
      </c>
      <c r="AS81" t="str">
        <f>IF(ISBLANK(Tools!AT85),"",AS$4)</f>
        <v xml:space="preserve"> OntoCommons Rport</v>
      </c>
      <c r="AT81" t="str">
        <f>IF(ISBLANK(Tools!AU85),"",AT$4)</f>
        <v/>
      </c>
      <c r="AU81" s="44">
        <f>IF(ISBLANK(Tools!AV81),"",Tools!AV81)</f>
        <v>45310</v>
      </c>
      <c r="AV81" t="str">
        <f>IF(ISBLANK(Tools!AW81),"",Tools!AW81)</f>
        <v>https://github.com/pangaea-data-publisher/fuji</v>
      </c>
      <c r="AW81" t="str">
        <f>IF(ISBLANK(Tools!AX81),"",Tools!AX81)</f>
        <v/>
      </c>
      <c r="AX81" t="str">
        <f>IF(ISBLANK(Tools!AY81),"",Tools!AY81)</f>
        <v>https://github.com/pangaea-data-publisher/fuji</v>
      </c>
      <c r="AY81" t="str">
        <f>IF(ISBLANK(Tools!AZ81),"",Tools!AZ81)</f>
        <v/>
      </c>
      <c r="AZ81" t="str">
        <f>IF(ISBLANK(Tools!BA81),"",Tools!BA81)</f>
        <v>https://datascience.codata.org/articles/10.5334/dsj-2021-004/</v>
      </c>
      <c r="BA81" s="1" t="str">
        <f>IF(ISERR(FIND(".",IF(ISBLANK(Tools!BD81),"",Tools!BD81))),IF(ISBLANK(Tools!BD81),"",Tools!BD81),LEFT(IF(ISBLANK(Tools!BD81),"",Tools!BD81),FIND(".",IF(ISBLANK(Tools!BD81),"",Tools!BD81))))</f>
        <v>FAIRsFAIR Research Data Object Assessment Service</v>
      </c>
      <c r="BB81" t="str">
        <f>IF(ISBLANK(Tools!BF81),"",Tools!BF81)</f>
        <v>mit</v>
      </c>
      <c r="BC81" t="str">
        <f>IF(ISBLANK(Tools!BG81),"",Tools!BG81)</f>
        <v>2024-02-29</v>
      </c>
      <c r="BD81" t="str">
        <f>IF(ISBLANK(Tools!BH81),"",Tools!BH81)</f>
        <v>fairdata, hacktoberfest</v>
      </c>
    </row>
    <row r="82" spans="1:56">
      <c r="A82" t="str">
        <f>Tools!B82</f>
        <v>FaCT++ reasoner</v>
      </c>
      <c r="B82" t="str">
        <f t="shared" si="1"/>
        <v>Knowledge Graph Storage;Knowledge Graph Publication;Knowledge Graph Maintenance;Issue Tracking;knowledge graph version management ;Knowledge Graph Reasoning ;standalone knowledge graph reasoning;Streaming Data</v>
      </c>
      <c r="C82" t="str">
        <f>IF(ISBLANK(Tools!D82),"",C$4)</f>
        <v/>
      </c>
      <c r="D82" t="str">
        <f>IF(ISBLANK(Tools!E82),"",D$4)</f>
        <v/>
      </c>
      <c r="E82" t="str">
        <f>IF(ISBLANK(Tools!F82),"",E$4)</f>
        <v/>
      </c>
      <c r="F82" t="str">
        <f>IF(ISBLANK(Tools!G82),"",F$4)</f>
        <v/>
      </c>
      <c r="G82" t="str">
        <f>IF(ISBLANK(Tools!H82),"",G$4)</f>
        <v/>
      </c>
      <c r="H82" t="str">
        <f>IF(ISBLANK(Tools!I82),"",H$4)</f>
        <v/>
      </c>
      <c r="I82" t="str">
        <f>IF(ISBLANK(Tools!J82),"",I$4)</f>
        <v/>
      </c>
      <c r="J82" t="str">
        <f>IF(ISBLANK(Tools!K82),"",J$4)</f>
        <v/>
      </c>
      <c r="K82" t="str">
        <f>IF(ISBLANK(Tools!L82),"",K$4)</f>
        <v/>
      </c>
      <c r="L82" t="str">
        <f>IF(ISBLANK(Tools!M82),"",L$4)</f>
        <v/>
      </c>
      <c r="M82" t="str">
        <f>IF(ISBLANK(Tools!N82),"",M$4)</f>
        <v/>
      </c>
      <c r="N82" t="str">
        <f>IF(ISBLANK(Tools!O82),"",N$4)</f>
        <v/>
      </c>
      <c r="O82" t="str">
        <f>IF(ISBLANK(Tools!P82),"",O$4)</f>
        <v/>
      </c>
      <c r="P82" t="str">
        <f>IF(ISBLANK(Tools!Q82),"",P$4)</f>
        <v/>
      </c>
      <c r="Q82" t="str">
        <f>IF(ISBLANK(Tools!R82),"",Q$4)</f>
        <v/>
      </c>
      <c r="R82" t="str">
        <f>IF(ISBLANK(Tools!S82),"",R$4)</f>
        <v/>
      </c>
      <c r="S82" t="str">
        <f>IF(ISBLANK(Tools!T82),"",S$4)</f>
        <v/>
      </c>
      <c r="T82" t="str">
        <f>IF(ISBLANK(Tools!U82),"",T$4)</f>
        <v/>
      </c>
      <c r="U82" t="str">
        <f>IF(ISBLANK(Tools!V82),"",U$4)</f>
        <v>Knowledge Graph Storage</v>
      </c>
      <c r="V82" t="str">
        <f>IF(ISBLANK(Tools!W82),"",V$4)</f>
        <v/>
      </c>
      <c r="W82" t="str">
        <f>IF(ISBLANK(Tools!X82),"",W$4)</f>
        <v/>
      </c>
      <c r="X82" t="str">
        <f>IF(ISBLANK(Tools!Y82),"",X$4)</f>
        <v>Knowledge Graph Publication</v>
      </c>
      <c r="Y82" t="str">
        <f>IF(ISBLANK(Tools!Z82),"",Y$4)</f>
        <v/>
      </c>
      <c r="Z82" t="str">
        <f>IF(ISBLANK(Tools!AA82),"",Z$4)</f>
        <v/>
      </c>
      <c r="AA82" t="str">
        <f>IF(ISBLANK(Tools!AB82),"",AA$4)</f>
        <v>Knowledge Graph Maintenance</v>
      </c>
      <c r="AB82" t="str">
        <f>IF(ISBLANK(Tools!AC82),"",AB$4)</f>
        <v>Issue Tracking</v>
      </c>
      <c r="AC82" t="str">
        <f>IF(ISBLANK(Tools!AD82),"",AC$4)</f>
        <v xml:space="preserve">knowledge graph version management </v>
      </c>
      <c r="AD82" t="str">
        <f>IF(ISBLANK(Tools!AE82),"",AD$4)</f>
        <v/>
      </c>
      <c r="AE82" t="str">
        <f>IF(ISBLANK(Tools!AF82),"",AE$4)</f>
        <v/>
      </c>
      <c r="AF82" t="str">
        <f>IF(ISBLANK(Tools!AG82),"",AF$4)</f>
        <v/>
      </c>
      <c r="AG82" t="str">
        <f>IF(ISBLANK(Tools!AH82),"",AG$4)</f>
        <v xml:space="preserve">Knowledge Graph Reasoning </v>
      </c>
      <c r="AH82" t="str">
        <f>IF(ISBLANK(Tools!AI82),"",AH$4)</f>
        <v>standalone knowledge graph reasoning</v>
      </c>
      <c r="AI82" t="str">
        <f>IF(ISBLANK(Tools!AJ82),"",AI$4)</f>
        <v/>
      </c>
      <c r="AJ82" t="str">
        <f>IF(ISBLANK(Tools!AK82),"",AJ$4)</f>
        <v/>
      </c>
      <c r="AK82" t="str">
        <f>IF(ISBLANK(Tools!AL82),"",AK$4)</f>
        <v/>
      </c>
      <c r="AL82" t="str">
        <f>IF(ISBLANK(Tools!AM82),"",AL$4)</f>
        <v/>
      </c>
      <c r="AM82" t="str">
        <f>IF(ISBLANK(Tools!AN82),"",AM$4)</f>
        <v/>
      </c>
      <c r="AN82" t="str">
        <f>IF(ISBLANK(Tools!AO82),"",AN$4)</f>
        <v>Streaming Data</v>
      </c>
      <c r="AO82" t="str">
        <f>IF(ISBLANK(Tools!AP82),"",AO$4)</f>
        <v/>
      </c>
      <c r="AP82" t="str">
        <f>IF(ISBLANK(Tools!AQ82),"",AP$4)</f>
        <v/>
      </c>
      <c r="AQ82" t="str">
        <f>IF(ISBLANK(Tools!AR82),"",Tools!AR82)</f>
        <v>CLI</v>
      </c>
      <c r="AR82" t="str">
        <f>IF(ISBLANK(Tools!AS86),"",AR$4)</f>
        <v/>
      </c>
      <c r="AS82" t="str">
        <f>IF(ISBLANK(Tools!AT86),"",AS$4)</f>
        <v xml:space="preserve"> OntoCommons Rport</v>
      </c>
      <c r="AT82" t="str">
        <f>IF(ISBLANK(Tools!AU86),"",AT$4)</f>
        <v/>
      </c>
      <c r="AU82" s="44">
        <f>IF(ISBLANK(Tools!AV82),"",Tools!AV82)</f>
        <v>45310</v>
      </c>
      <c r="AV82" t="str">
        <f>IF(ISBLANK(Tools!AW82),"",Tools!AW82)</f>
        <v>http://owl.cs.manchester.ac.uk/tools/fact/</v>
      </c>
      <c r="AW82" t="str">
        <f>IF(ISBLANK(Tools!AX82),"",Tools!AX82)</f>
        <v/>
      </c>
      <c r="AX82" t="str">
        <f>IF(ISBLANK(Tools!AY82),"",Tools!AY82)</f>
        <v>https://bitbucket.org/dtsarkov/factplusplus</v>
      </c>
      <c r="AY82" t="str">
        <f>IF(ISBLANK(Tools!AZ82),"",Tools!AZ82)</f>
        <v/>
      </c>
      <c r="AZ82" t="str">
        <f>IF(ISBLANK(Tools!BA82),"",Tools!BA82)</f>
        <v xml:space="preserve">- </v>
      </c>
      <c r="BA82" s="1" t="str">
        <f>IF(ISERR(FIND(".",IF(ISBLANK(Tools!BD82),"",Tools!BD82))),IF(ISBLANK(Tools!BD82),"",Tools!BD82),LEFT(IF(ISBLANK(Tools!BD82),"",Tools!BD82),FIND(".",IF(ISBLANK(Tools!BD82),"",Tools!BD82))))</f>
        <v>No Git-Repo</v>
      </c>
      <c r="BB82" t="str">
        <f>IF(ISBLANK(Tools!BF82),"",Tools!BF82)</f>
        <v>No Git-Repo</v>
      </c>
      <c r="BC82" t="str">
        <f>IF(ISBLANK(Tools!BG82),"",Tools!BG82)</f>
        <v>No Git-Repo</v>
      </c>
      <c r="BD82" t="str">
        <f>IF(ISBLANK(Tools!BH82),"",Tools!BH82)</f>
        <v>No Git-Repo</v>
      </c>
    </row>
    <row r="83" spans="1:56" ht="30">
      <c r="A83" t="str">
        <f>Tools!B83</f>
        <v>FOOPS!</v>
      </c>
      <c r="B83" t="str">
        <f t="shared" si="1"/>
        <v>Ontology Validation;Knowledge Graph Storage;Knowledge Graph Publication;Knowledge Graph Maintenance;Issue Tracking;knowledge graph version management ;Knowledge Graph Reasoning ;Streaming Data</v>
      </c>
      <c r="C83" t="str">
        <f>IF(ISBLANK(Tools!D83),"",C$4)</f>
        <v/>
      </c>
      <c r="D83" t="str">
        <f>IF(ISBLANK(Tools!E83),"",D$4)</f>
        <v/>
      </c>
      <c r="E83" t="str">
        <f>IF(ISBLANK(Tools!F83),"",E$4)</f>
        <v/>
      </c>
      <c r="F83" t="str">
        <f>IF(ISBLANK(Tools!G83),"",F$4)</f>
        <v/>
      </c>
      <c r="G83" t="str">
        <f>IF(ISBLANK(Tools!H83),"",G$4)</f>
        <v/>
      </c>
      <c r="H83" t="str">
        <f>IF(ISBLANK(Tools!I83),"",H$4)</f>
        <v/>
      </c>
      <c r="I83" t="str">
        <f>IF(ISBLANK(Tools!J83),"",I$4)</f>
        <v/>
      </c>
      <c r="J83" t="str">
        <f>IF(ISBLANK(Tools!K83),"",J$4)</f>
        <v/>
      </c>
      <c r="K83" t="str">
        <f>IF(ISBLANK(Tools!L83),"",K$4)</f>
        <v/>
      </c>
      <c r="L83" t="str">
        <f>IF(ISBLANK(Tools!M83),"",L$4)</f>
        <v>Ontology Validation</v>
      </c>
      <c r="M83" t="str">
        <f>IF(ISBLANK(Tools!N83),"",M$4)</f>
        <v/>
      </c>
      <c r="N83" t="str">
        <f>IF(ISBLANK(Tools!O83),"",N$4)</f>
        <v/>
      </c>
      <c r="O83" t="str">
        <f>IF(ISBLANK(Tools!P83),"",O$4)</f>
        <v/>
      </c>
      <c r="P83" t="str">
        <f>IF(ISBLANK(Tools!Q83),"",P$4)</f>
        <v/>
      </c>
      <c r="Q83" t="str">
        <f>IF(ISBLANK(Tools!R83),"",Q$4)</f>
        <v/>
      </c>
      <c r="R83" t="str">
        <f>IF(ISBLANK(Tools!S83),"",R$4)</f>
        <v/>
      </c>
      <c r="S83" t="str">
        <f>IF(ISBLANK(Tools!T83),"",S$4)</f>
        <v/>
      </c>
      <c r="T83" t="str">
        <f>IF(ISBLANK(Tools!U83),"",T$4)</f>
        <v/>
      </c>
      <c r="U83" t="str">
        <f>IF(ISBLANK(Tools!V83),"",U$4)</f>
        <v>Knowledge Graph Storage</v>
      </c>
      <c r="V83" t="str">
        <f>IF(ISBLANK(Tools!W83),"",V$4)</f>
        <v/>
      </c>
      <c r="W83" t="str">
        <f>IF(ISBLANK(Tools!X83),"",W$4)</f>
        <v/>
      </c>
      <c r="X83" t="str">
        <f>IF(ISBLANK(Tools!Y83),"",X$4)</f>
        <v>Knowledge Graph Publication</v>
      </c>
      <c r="Y83" t="str">
        <f>IF(ISBLANK(Tools!Z83),"",Y$4)</f>
        <v/>
      </c>
      <c r="Z83" t="str">
        <f>IF(ISBLANK(Tools!AA83),"",Z$4)</f>
        <v/>
      </c>
      <c r="AA83" t="str">
        <f>IF(ISBLANK(Tools!AB83),"",AA$4)</f>
        <v>Knowledge Graph Maintenance</v>
      </c>
      <c r="AB83" t="str">
        <f>IF(ISBLANK(Tools!AC83),"",AB$4)</f>
        <v>Issue Tracking</v>
      </c>
      <c r="AC83" t="str">
        <f>IF(ISBLANK(Tools!AD83),"",AC$4)</f>
        <v xml:space="preserve">knowledge graph version management </v>
      </c>
      <c r="AD83" t="str">
        <f>IF(ISBLANK(Tools!AE83),"",AD$4)</f>
        <v/>
      </c>
      <c r="AE83" t="str">
        <f>IF(ISBLANK(Tools!AF83),"",AE$4)</f>
        <v/>
      </c>
      <c r="AF83" t="str">
        <f>IF(ISBLANK(Tools!AG83),"",AF$4)</f>
        <v/>
      </c>
      <c r="AG83" t="str">
        <f>IF(ISBLANK(Tools!AH83),"",AG$4)</f>
        <v xml:space="preserve">Knowledge Graph Reasoning </v>
      </c>
      <c r="AH83" t="str">
        <f>IF(ISBLANK(Tools!AI83),"",AH$4)</f>
        <v/>
      </c>
      <c r="AI83" t="str">
        <f>IF(ISBLANK(Tools!AJ83),"",AI$4)</f>
        <v/>
      </c>
      <c r="AJ83" t="str">
        <f>IF(ISBLANK(Tools!AK83),"",AJ$4)</f>
        <v/>
      </c>
      <c r="AK83" t="str">
        <f>IF(ISBLANK(Tools!AL83),"",AK$4)</f>
        <v/>
      </c>
      <c r="AL83" t="str">
        <f>IF(ISBLANK(Tools!AM83),"",AL$4)</f>
        <v/>
      </c>
      <c r="AM83" t="str">
        <f>IF(ISBLANK(Tools!AN83),"",AM$4)</f>
        <v/>
      </c>
      <c r="AN83" t="str">
        <f>IF(ISBLANK(Tools!AO83),"",AN$4)</f>
        <v>Streaming Data</v>
      </c>
      <c r="AO83" t="str">
        <f>IF(ISBLANK(Tools!AP83),"",AO$4)</f>
        <v/>
      </c>
      <c r="AP83" t="str">
        <f>IF(ISBLANK(Tools!AQ83),"",AP$4)</f>
        <v/>
      </c>
      <c r="AQ83" t="str">
        <f>IF(ISBLANK(Tools!AR83),"",Tools!AR83)</f>
        <v>GUI</v>
      </c>
      <c r="AR83" t="str">
        <f>IF(ISBLANK(Tools!AS87),"",AR$4)</f>
        <v/>
      </c>
      <c r="AS83" t="str">
        <f>IF(ISBLANK(Tools!AT87),"",AS$4)</f>
        <v xml:space="preserve"> OntoCommons Rport</v>
      </c>
      <c r="AT83" t="str">
        <f>IF(ISBLANK(Tools!AU87),"",AT$4)</f>
        <v/>
      </c>
      <c r="AU83" s="44">
        <f>IF(ISBLANK(Tools!AV83),"",Tools!AV83)</f>
        <v>45310</v>
      </c>
      <c r="AV83" t="str">
        <f>IF(ISBLANK(Tools!AW83),"",Tools!AW83)</f>
        <v>https://w3id.org/foops/</v>
      </c>
      <c r="AW83" t="str">
        <f>IF(ISBLANK(Tools!AX83),"",Tools!AX83)</f>
        <v/>
      </c>
      <c r="AX83" t="str">
        <f>IF(ISBLANK(Tools!AY83),"",Tools!AY83)</f>
        <v>https://github.com/oeg-upm/fair_ontologies</v>
      </c>
      <c r="AY83" t="str">
        <f>IF(ISBLANK(Tools!AZ83),"",Tools!AZ83)</f>
        <v/>
      </c>
      <c r="AZ83" t="str">
        <f>IF(ISBLANK(Tools!BA83),"",Tools!BA83)</f>
        <v>https://foops.linkeddata.es/assets/iswc_2021_demo.pdf</v>
      </c>
      <c r="BA83" s="1" t="str">
        <f>IF(ISERR(FIND(".",IF(ISBLANK(Tools!BD83),"",Tools!BD83))),IF(ISBLANK(Tools!BD83),"",Tools!BD83),LEFT(IF(ISBLANK(Tools!BD83),"",Tools!BD83),FIND(".",IF(ISBLANK(Tools!BD83),"",Tools!BD83))))</f>
        <v>Code for FOOPS! the OEG FAIR ontologies validator</v>
      </c>
      <c r="BB83" t="str">
        <f>IF(ISBLANK(Tools!BF83),"",Tools!BF83)</f>
        <v>apache-2.0</v>
      </c>
      <c r="BC83" t="str">
        <f>IF(ISBLANK(Tools!BG83),"",Tools!BG83)</f>
        <v>2024-02-21</v>
      </c>
      <c r="BD83" t="str">
        <f>IF(ISBLANK(Tools!BH83),"",Tools!BH83)</f>
        <v>fair, metadata, ontology, ontology-metadata, validator</v>
      </c>
    </row>
    <row r="84" spans="1:56">
      <c r="A84" t="str">
        <f>Tools!B84</f>
        <v>GRUFF</v>
      </c>
      <c r="B84" t="str">
        <f t="shared" si="1"/>
        <v>Sparql Query Builder;Sparql Query Result Visualization;Knowledge Graph Storage;Knowledge Graph Publication;Knowledge Graph Browser;Knowledge Graph Maintenance;Issue Tracking;knowledge graph version management ;Knowledge Graph Reasoning ;Streaming Data</v>
      </c>
      <c r="C84" t="str">
        <f>IF(ISBLANK(Tools!D84),"",C$4)</f>
        <v/>
      </c>
      <c r="D84" t="str">
        <f>IF(ISBLANK(Tools!E84),"",D$4)</f>
        <v/>
      </c>
      <c r="E84" t="str">
        <f>IF(ISBLANK(Tools!F84),"",E$4)</f>
        <v/>
      </c>
      <c r="F84" t="str">
        <f>IF(ISBLANK(Tools!G84),"",F$4)</f>
        <v/>
      </c>
      <c r="G84" t="str">
        <f>IF(ISBLANK(Tools!H84),"",G$4)</f>
        <v/>
      </c>
      <c r="H84" t="str">
        <f>IF(ISBLANK(Tools!I84),"",H$4)</f>
        <v/>
      </c>
      <c r="I84" t="str">
        <f>IF(ISBLANK(Tools!J84),"",I$4)</f>
        <v/>
      </c>
      <c r="J84" t="str">
        <f>IF(ISBLANK(Tools!K84),"",J$4)</f>
        <v/>
      </c>
      <c r="K84" t="str">
        <f>IF(ISBLANK(Tools!L84),"",K$4)</f>
        <v/>
      </c>
      <c r="L84" t="str">
        <f>IF(ISBLANK(Tools!M84),"",L$4)</f>
        <v/>
      </c>
      <c r="M84" t="str">
        <f>IF(ISBLANK(Tools!N84),"",M$4)</f>
        <v/>
      </c>
      <c r="N84" t="str">
        <f>IF(ISBLANK(Tools!O84),"",N$4)</f>
        <v/>
      </c>
      <c r="O84" t="str">
        <f>IF(ISBLANK(Tools!P84),"",O$4)</f>
        <v/>
      </c>
      <c r="P84" t="str">
        <f>IF(ISBLANK(Tools!Q84),"",P$4)</f>
        <v/>
      </c>
      <c r="Q84" t="str">
        <f>IF(ISBLANK(Tools!R84),"",Q$4)</f>
        <v/>
      </c>
      <c r="R84" t="str">
        <f>IF(ISBLANK(Tools!S84),"",R$4)</f>
        <v/>
      </c>
      <c r="S84" t="str">
        <f>IF(ISBLANK(Tools!T84),"",S$4)</f>
        <v>Sparql Query Builder</v>
      </c>
      <c r="T84" t="str">
        <f>IF(ISBLANK(Tools!U84),"",T$4)</f>
        <v>Sparql Query Result Visualization</v>
      </c>
      <c r="U84" t="str">
        <f>IF(ISBLANK(Tools!V84),"",U$4)</f>
        <v>Knowledge Graph Storage</v>
      </c>
      <c r="V84" t="str">
        <f>IF(ISBLANK(Tools!W84),"",V$4)</f>
        <v/>
      </c>
      <c r="W84" t="str">
        <f>IF(ISBLANK(Tools!X84),"",W$4)</f>
        <v/>
      </c>
      <c r="X84" t="str">
        <f>IF(ISBLANK(Tools!Y84),"",X$4)</f>
        <v>Knowledge Graph Publication</v>
      </c>
      <c r="Y84" t="str">
        <f>IF(ISBLANK(Tools!Z84),"",Y$4)</f>
        <v/>
      </c>
      <c r="Z84" t="str">
        <f>IF(ISBLANK(Tools!AA84),"",Z$4)</f>
        <v>Knowledge Graph Browser</v>
      </c>
      <c r="AA84" t="str">
        <f>IF(ISBLANK(Tools!AB84),"",AA$4)</f>
        <v>Knowledge Graph Maintenance</v>
      </c>
      <c r="AB84" t="str">
        <f>IF(ISBLANK(Tools!AC84),"",AB$4)</f>
        <v>Issue Tracking</v>
      </c>
      <c r="AC84" t="str">
        <f>IF(ISBLANK(Tools!AD84),"",AC$4)</f>
        <v xml:space="preserve">knowledge graph version management </v>
      </c>
      <c r="AD84" t="str">
        <f>IF(ISBLANK(Tools!AE84),"",AD$4)</f>
        <v/>
      </c>
      <c r="AE84" t="str">
        <f>IF(ISBLANK(Tools!AF84),"",AE$4)</f>
        <v/>
      </c>
      <c r="AF84" t="str">
        <f>IF(ISBLANK(Tools!AG84),"",AF$4)</f>
        <v/>
      </c>
      <c r="AG84" t="str">
        <f>IF(ISBLANK(Tools!AH84),"",AG$4)</f>
        <v xml:space="preserve">Knowledge Graph Reasoning </v>
      </c>
      <c r="AH84" t="str">
        <f>IF(ISBLANK(Tools!AI84),"",AH$4)</f>
        <v/>
      </c>
      <c r="AI84" t="str">
        <f>IF(ISBLANK(Tools!AJ84),"",AI$4)</f>
        <v/>
      </c>
      <c r="AJ84" t="str">
        <f>IF(ISBLANK(Tools!AK84),"",AJ$4)</f>
        <v/>
      </c>
      <c r="AK84" t="str">
        <f>IF(ISBLANK(Tools!AL84),"",AK$4)</f>
        <v/>
      </c>
      <c r="AL84" t="str">
        <f>IF(ISBLANK(Tools!AM84),"",AL$4)</f>
        <v/>
      </c>
      <c r="AM84" t="str">
        <f>IF(ISBLANK(Tools!AN84),"",AM$4)</f>
        <v/>
      </c>
      <c r="AN84" t="str">
        <f>IF(ISBLANK(Tools!AO84),"",AN$4)</f>
        <v>Streaming Data</v>
      </c>
      <c r="AO84" t="str">
        <f>IF(ISBLANK(Tools!AP84),"",AO$4)</f>
        <v/>
      </c>
      <c r="AP84" t="str">
        <f>IF(ISBLANK(Tools!AQ84),"",AP$4)</f>
        <v/>
      </c>
      <c r="AQ84" t="str">
        <f>IF(ISBLANK(Tools!AR84),"",Tools!AR84)</f>
        <v>GUI</v>
      </c>
      <c r="AR84" t="str">
        <f>IF(ISBLANK(Tools!AS89),"",AR$4)</f>
        <v/>
      </c>
      <c r="AS84" t="str">
        <f>IF(ISBLANK(Tools!AT89),"",AS$4)</f>
        <v xml:space="preserve"> OntoCommons Rport</v>
      </c>
      <c r="AT84" t="str">
        <f>IF(ISBLANK(Tools!AU89),"",AT$4)</f>
        <v/>
      </c>
      <c r="AU84" s="44">
        <f>IF(ISBLANK(Tools!AV84),"",Tools!AV84)</f>
        <v>45310</v>
      </c>
      <c r="AV84" t="str">
        <f>IF(ISBLANK(Tools!AW84),"",Tools!AW84)</f>
        <v>https://allegrograph.com/products/gruff/</v>
      </c>
      <c r="AW84" t="str">
        <f>IF(ISBLANK(Tools!AX84),"",Tools!AX84)</f>
        <v/>
      </c>
      <c r="AX84" t="str">
        <f>IF(ISBLANK(Tools!AY84),"",Tools!AY84)</f>
        <v>-</v>
      </c>
      <c r="AY84" t="str">
        <f>IF(ISBLANK(Tools!AZ84),"",Tools!AZ84)</f>
        <v/>
      </c>
      <c r="AZ84" t="str">
        <f>IF(ISBLANK(Tools!BA84),"",Tools!BA84)</f>
        <v>https://allegrograph.com/products/gruff/</v>
      </c>
      <c r="BA84" s="1" t="str">
        <f>IF(ISERR(FIND(".",IF(ISBLANK(Tools!BD84),"",Tools!BD84))),IF(ISBLANK(Tools!BD84),"",Tools!BD84),LEFT(IF(ISBLANK(Tools!BD84),"",Tools!BD84),FIND(".",IF(ISBLANK(Tools!BD84),"",Tools!BD84))))</f>
        <v>No Git-Repo</v>
      </c>
      <c r="BB84" t="str">
        <f>IF(ISBLANK(Tools!BF84),"",Tools!BF84)</f>
        <v>No Git-Repo</v>
      </c>
      <c r="BC84" t="str">
        <f>IF(ISBLANK(Tools!BG84),"",Tools!BG84)</f>
        <v>No Git-Repo</v>
      </c>
      <c r="BD84" t="str">
        <f>IF(ISBLANK(Tools!BH84),"",Tools!BH84)</f>
        <v>No Git-Repo</v>
      </c>
    </row>
    <row r="85" spans="1:56">
      <c r="A85" t="str">
        <f>Tools!B85</f>
        <v>HermiT OWL Reasoner</v>
      </c>
      <c r="B85" t="str">
        <f t="shared" si="1"/>
        <v>Knowledge Graph Storage;Knowledge Graph Publication;Knowledge Graph Maintenance;Issue Tracking;knowledge graph version management ;Knowledge Graph Reasoning ;standalone knowledge graph reasoning;Streaming Data</v>
      </c>
      <c r="C85" t="str">
        <f>IF(ISBLANK(Tools!D85),"",C$4)</f>
        <v/>
      </c>
      <c r="D85" t="str">
        <f>IF(ISBLANK(Tools!E85),"",D$4)</f>
        <v/>
      </c>
      <c r="E85" t="str">
        <f>IF(ISBLANK(Tools!F85),"",E$4)</f>
        <v/>
      </c>
      <c r="F85" t="str">
        <f>IF(ISBLANK(Tools!G85),"",F$4)</f>
        <v/>
      </c>
      <c r="G85" t="str">
        <f>IF(ISBLANK(Tools!H85),"",G$4)</f>
        <v/>
      </c>
      <c r="H85" t="str">
        <f>IF(ISBLANK(Tools!I85),"",H$4)</f>
        <v/>
      </c>
      <c r="I85" t="str">
        <f>IF(ISBLANK(Tools!J85),"",I$4)</f>
        <v/>
      </c>
      <c r="J85" t="str">
        <f>IF(ISBLANK(Tools!K85),"",J$4)</f>
        <v/>
      </c>
      <c r="K85" t="str">
        <f>IF(ISBLANK(Tools!L85),"",K$4)</f>
        <v/>
      </c>
      <c r="L85" t="str">
        <f>IF(ISBLANK(Tools!M85),"",L$4)</f>
        <v/>
      </c>
      <c r="M85" t="str">
        <f>IF(ISBLANK(Tools!N85),"",M$4)</f>
        <v/>
      </c>
      <c r="N85" t="str">
        <f>IF(ISBLANK(Tools!O85),"",N$4)</f>
        <v/>
      </c>
      <c r="O85" t="str">
        <f>IF(ISBLANK(Tools!P85),"",O$4)</f>
        <v/>
      </c>
      <c r="P85" t="str">
        <f>IF(ISBLANK(Tools!Q85),"",P$4)</f>
        <v/>
      </c>
      <c r="Q85" t="str">
        <f>IF(ISBLANK(Tools!R85),"",Q$4)</f>
        <v/>
      </c>
      <c r="R85" t="str">
        <f>IF(ISBLANK(Tools!S85),"",R$4)</f>
        <v/>
      </c>
      <c r="S85" t="str">
        <f>IF(ISBLANK(Tools!T85),"",S$4)</f>
        <v/>
      </c>
      <c r="T85" t="str">
        <f>IF(ISBLANK(Tools!U85),"",T$4)</f>
        <v/>
      </c>
      <c r="U85" t="str">
        <f>IF(ISBLANK(Tools!V85),"",U$4)</f>
        <v>Knowledge Graph Storage</v>
      </c>
      <c r="V85" t="str">
        <f>IF(ISBLANK(Tools!W85),"",V$4)</f>
        <v/>
      </c>
      <c r="W85" t="str">
        <f>IF(ISBLANK(Tools!X85),"",W$4)</f>
        <v/>
      </c>
      <c r="X85" t="str">
        <f>IF(ISBLANK(Tools!Y85),"",X$4)</f>
        <v>Knowledge Graph Publication</v>
      </c>
      <c r="Y85" t="str">
        <f>IF(ISBLANK(Tools!Z85),"",Y$4)</f>
        <v/>
      </c>
      <c r="Z85" t="str">
        <f>IF(ISBLANK(Tools!AA85),"",Z$4)</f>
        <v/>
      </c>
      <c r="AA85" t="str">
        <f>IF(ISBLANK(Tools!AB85),"",AA$4)</f>
        <v>Knowledge Graph Maintenance</v>
      </c>
      <c r="AB85" t="str">
        <f>IF(ISBLANK(Tools!AC85),"",AB$4)</f>
        <v>Issue Tracking</v>
      </c>
      <c r="AC85" t="str">
        <f>IF(ISBLANK(Tools!AD85),"",AC$4)</f>
        <v xml:space="preserve">knowledge graph version management </v>
      </c>
      <c r="AD85" t="str">
        <f>IF(ISBLANK(Tools!AE85),"",AD$4)</f>
        <v/>
      </c>
      <c r="AE85" t="str">
        <f>IF(ISBLANK(Tools!AF85),"",AE$4)</f>
        <v/>
      </c>
      <c r="AF85" t="str">
        <f>IF(ISBLANK(Tools!AG85),"",AF$4)</f>
        <v/>
      </c>
      <c r="AG85" t="str">
        <f>IF(ISBLANK(Tools!AH85),"",AG$4)</f>
        <v xml:space="preserve">Knowledge Graph Reasoning </v>
      </c>
      <c r="AH85" t="str">
        <f>IF(ISBLANK(Tools!AI85),"",AH$4)</f>
        <v>standalone knowledge graph reasoning</v>
      </c>
      <c r="AI85" t="str">
        <f>IF(ISBLANK(Tools!AJ85),"",AI$4)</f>
        <v/>
      </c>
      <c r="AJ85" t="str">
        <f>IF(ISBLANK(Tools!AK85),"",AJ$4)</f>
        <v/>
      </c>
      <c r="AK85" t="str">
        <f>IF(ISBLANK(Tools!AL85),"",AK$4)</f>
        <v/>
      </c>
      <c r="AL85" t="str">
        <f>IF(ISBLANK(Tools!AM85),"",AL$4)</f>
        <v/>
      </c>
      <c r="AM85" t="str">
        <f>IF(ISBLANK(Tools!AN85),"",AM$4)</f>
        <v/>
      </c>
      <c r="AN85" t="str">
        <f>IF(ISBLANK(Tools!AO85),"",AN$4)</f>
        <v>Streaming Data</v>
      </c>
      <c r="AO85" t="str">
        <f>IF(ISBLANK(Tools!AP85),"",AO$4)</f>
        <v/>
      </c>
      <c r="AP85" t="str">
        <f>IF(ISBLANK(Tools!AQ85),"",AP$4)</f>
        <v/>
      </c>
      <c r="AQ85" t="str">
        <f>IF(ISBLANK(Tools!AR85),"",Tools!AR85)</f>
        <v>CLI</v>
      </c>
      <c r="AR85" t="str">
        <f>IF(ISBLANK(Tools!AS90),"",AR$4)</f>
        <v/>
      </c>
      <c r="AS85" t="str">
        <f>IF(ISBLANK(Tools!AT90),"",AS$4)</f>
        <v xml:space="preserve"> OntoCommons Rport</v>
      </c>
      <c r="AT85" t="str">
        <f>IF(ISBLANK(Tools!AU90),"",AT$4)</f>
        <v/>
      </c>
      <c r="AU85" s="44">
        <f>IF(ISBLANK(Tools!AV85),"",Tools!AV85)</f>
        <v>45310</v>
      </c>
      <c r="AV85" t="str">
        <f>IF(ISBLANK(Tools!AW85),"",Tools!AW85)</f>
        <v>http://www.hermit-reasoner.com/</v>
      </c>
      <c r="AW85" t="str">
        <f>IF(ISBLANK(Tools!AX85),"",Tools!AX85)</f>
        <v/>
      </c>
      <c r="AX85" t="str">
        <f>IF(ISBLANK(Tools!AY85),"",Tools!AY85)</f>
        <v>https://code.google.com/archive/p/hermit-reasoner/</v>
      </c>
      <c r="AY85" t="str">
        <f>IF(ISBLANK(Tools!AZ85),"",Tools!AZ85)</f>
        <v/>
      </c>
      <c r="AZ85" t="str">
        <f>IF(ISBLANK(Tools!BA85),"",Tools!BA85)</f>
        <v>http://www.hermit-reasoner.com/publications.html</v>
      </c>
      <c r="BA85" s="1" t="str">
        <f>IF(ISERR(FIND(".",IF(ISBLANK(Tools!BD85),"",Tools!BD85))),IF(ISBLANK(Tools!BD85),"",Tools!BD85),LEFT(IF(ISBLANK(Tools!BD85),"",Tools!BD85),FIND(".",IF(ISBLANK(Tools!BD85),"",Tools!BD85))))</f>
        <v>No Git-Repo</v>
      </c>
      <c r="BB85" t="str">
        <f>IF(ISBLANK(Tools!BF85),"",Tools!BF85)</f>
        <v>No Git-Repo</v>
      </c>
      <c r="BC85" t="str">
        <f>IF(ISBLANK(Tools!BG85),"",Tools!BG85)</f>
        <v>No Git-Repo</v>
      </c>
      <c r="BD85" t="str">
        <f>IF(ISBLANK(Tools!BH85),"",Tools!BH85)</f>
        <v>No Git-Repo</v>
      </c>
    </row>
    <row r="86" spans="1:56">
      <c r="A86" t="str">
        <f>Tools!B86</f>
        <v>Hets</v>
      </c>
      <c r="B86" t="str">
        <f t="shared" si="1"/>
        <v>Knowledge Graph Publication;Knowledge Graph Maintenance;Issue Tracking;knowledge graph version management ;Knowledge Graph Reasoning ;Streaming Data;Logic Solver</v>
      </c>
      <c r="C86" t="str">
        <f>IF(ISBLANK(Tools!D86),"",C$4)</f>
        <v/>
      </c>
      <c r="D86" t="str">
        <f>IF(ISBLANK(Tools!E86),"",D$4)</f>
        <v/>
      </c>
      <c r="E86" t="str">
        <f>IF(ISBLANK(Tools!F86),"",E$4)</f>
        <v/>
      </c>
      <c r="F86" t="str">
        <f>IF(ISBLANK(Tools!G86),"",F$4)</f>
        <v/>
      </c>
      <c r="G86" t="str">
        <f>IF(ISBLANK(Tools!H86),"",G$4)</f>
        <v/>
      </c>
      <c r="H86" t="str">
        <f>IF(ISBLANK(Tools!I86),"",H$4)</f>
        <v/>
      </c>
      <c r="I86" t="str">
        <f>IF(ISBLANK(Tools!J86),"",I$4)</f>
        <v/>
      </c>
      <c r="J86" t="str">
        <f>IF(ISBLANK(Tools!K86),"",J$4)</f>
        <v/>
      </c>
      <c r="K86" t="str">
        <f>IF(ISBLANK(Tools!L86),"",K$4)</f>
        <v/>
      </c>
      <c r="L86" t="str">
        <f>IF(ISBLANK(Tools!M86),"",L$4)</f>
        <v/>
      </c>
      <c r="M86" t="str">
        <f>IF(ISBLANK(Tools!N86),"",M$4)</f>
        <v/>
      </c>
      <c r="N86" t="str">
        <f>IF(ISBLANK(Tools!O86),"",N$4)</f>
        <v/>
      </c>
      <c r="O86" t="str">
        <f>IF(ISBLANK(Tools!P86),"",O$4)</f>
        <v/>
      </c>
      <c r="P86" t="str">
        <f>IF(ISBLANK(Tools!Q86),"",P$4)</f>
        <v/>
      </c>
      <c r="Q86" t="str">
        <f>IF(ISBLANK(Tools!R86),"",Q$4)</f>
        <v/>
      </c>
      <c r="R86" t="str">
        <f>IF(ISBLANK(Tools!S86),"",R$4)</f>
        <v/>
      </c>
      <c r="S86" t="str">
        <f>IF(ISBLANK(Tools!T86),"",S$4)</f>
        <v/>
      </c>
      <c r="T86" t="str">
        <f>IF(ISBLANK(Tools!U86),"",T$4)</f>
        <v/>
      </c>
      <c r="U86" t="str">
        <f>IF(ISBLANK(Tools!V86),"",U$4)</f>
        <v/>
      </c>
      <c r="V86" t="str">
        <f>IF(ISBLANK(Tools!W86),"",V$4)</f>
        <v/>
      </c>
      <c r="W86" t="str">
        <f>IF(ISBLANK(Tools!X86),"",W$4)</f>
        <v/>
      </c>
      <c r="X86" t="str">
        <f>IF(ISBLANK(Tools!Y86),"",X$4)</f>
        <v>Knowledge Graph Publication</v>
      </c>
      <c r="Y86" t="str">
        <f>IF(ISBLANK(Tools!Z86),"",Y$4)</f>
        <v/>
      </c>
      <c r="Z86" t="str">
        <f>IF(ISBLANK(Tools!AA86),"",Z$4)</f>
        <v/>
      </c>
      <c r="AA86" t="str">
        <f>IF(ISBLANK(Tools!AB86),"",AA$4)</f>
        <v>Knowledge Graph Maintenance</v>
      </c>
      <c r="AB86" t="str">
        <f>IF(ISBLANK(Tools!AC86),"",AB$4)</f>
        <v>Issue Tracking</v>
      </c>
      <c r="AC86" t="str">
        <f>IF(ISBLANK(Tools!AD86),"",AC$4)</f>
        <v xml:space="preserve">knowledge graph version management </v>
      </c>
      <c r="AD86" t="str">
        <f>IF(ISBLANK(Tools!AE86),"",AD$4)</f>
        <v/>
      </c>
      <c r="AE86" t="str">
        <f>IF(ISBLANK(Tools!AF86),"",AE$4)</f>
        <v/>
      </c>
      <c r="AF86" t="str">
        <f>IF(ISBLANK(Tools!AG86),"",AF$4)</f>
        <v/>
      </c>
      <c r="AG86" t="str">
        <f>IF(ISBLANK(Tools!AH86),"",AG$4)</f>
        <v xml:space="preserve">Knowledge Graph Reasoning </v>
      </c>
      <c r="AH86" t="str">
        <f>IF(ISBLANK(Tools!AI86),"",AH$4)</f>
        <v/>
      </c>
      <c r="AI86" t="str">
        <f>IF(ISBLANK(Tools!AJ86),"",AI$4)</f>
        <v/>
      </c>
      <c r="AJ86" t="str">
        <f>IF(ISBLANK(Tools!AK86),"",AJ$4)</f>
        <v/>
      </c>
      <c r="AK86" t="str">
        <f>IF(ISBLANK(Tools!AL86),"",AK$4)</f>
        <v/>
      </c>
      <c r="AL86" t="str">
        <f>IF(ISBLANK(Tools!AM86),"",AL$4)</f>
        <v/>
      </c>
      <c r="AM86" t="str">
        <f>IF(ISBLANK(Tools!AN86),"",AM$4)</f>
        <v/>
      </c>
      <c r="AN86" t="str">
        <f>IF(ISBLANK(Tools!AO86),"",AN$4)</f>
        <v>Streaming Data</v>
      </c>
      <c r="AO86" t="str">
        <f>IF(ISBLANK(Tools!AP86),"",AO$4)</f>
        <v>Logic Solver</v>
      </c>
      <c r="AP86" t="str">
        <f>IF(ISBLANK(Tools!AQ86),"",AP$4)</f>
        <v/>
      </c>
      <c r="AQ86" t="str">
        <f>IF(ISBLANK(Tools!AR86),"",Tools!AR86)</f>
        <v>CLI</v>
      </c>
      <c r="AR86" t="str">
        <f>IF(ISBLANK(Tools!AS91),"",AR$4)</f>
        <v/>
      </c>
      <c r="AS86" t="str">
        <f>IF(ISBLANK(Tools!AT91),"",AS$4)</f>
        <v xml:space="preserve"> OntoCommons Rport</v>
      </c>
      <c r="AT86" t="str">
        <f>IF(ISBLANK(Tools!AU91),"",AT$4)</f>
        <v/>
      </c>
      <c r="AU86" s="44">
        <f>IF(ISBLANK(Tools!AV86),"",Tools!AV86)</f>
        <v>45310</v>
      </c>
      <c r="AV86" t="str">
        <f>IF(ISBLANK(Tools!AW86),"",Tools!AW86)</f>
        <v>http://hets.eu/</v>
      </c>
      <c r="AW86" t="str">
        <f>IF(ISBLANK(Tools!AX86),"",Tools!AX86)</f>
        <v/>
      </c>
      <c r="AX86" t="str">
        <f>IF(ISBLANK(Tools!AY86),"",Tools!AY86)</f>
        <v>https://github.com/spechub/Hets</v>
      </c>
      <c r="AY86" t="str">
        <f>IF(ISBLANK(Tools!AZ86),"",Tools!AZ86)</f>
        <v/>
      </c>
      <c r="AZ86" t="str">
        <f>IF(ISBLANK(Tools!BA86),"",Tools!BA86)</f>
        <v>http://iks.cs.ovgu.de/~till/papers/hets-paper.pdf</v>
      </c>
      <c r="BA86" s="1" t="str">
        <f>IF(ISERR(FIND(".",IF(ISBLANK(Tools!BD86),"",Tools!BD86))),IF(ISBLANK(Tools!BD86),"",Tools!BD86),LEFT(IF(ISBLANK(Tools!BD86),"",Tools!BD86),FIND(".",IF(ISBLANK(Tools!BD86),"",Tools!BD86))))</f>
        <v>The Heterogeneous Tool Set</v>
      </c>
      <c r="BB86" t="str">
        <f>IF(ISBLANK(Tools!BF86),"",Tools!BF86)</f>
        <v>gpl-2.0</v>
      </c>
      <c r="BC86" t="str">
        <f>IF(ISBLANK(Tools!BG86),"",Tools!BG86)</f>
        <v>2024-02-20</v>
      </c>
      <c r="BD86" t="str">
        <f>IF(ISBLANK(Tools!BH86),"",Tools!BH86)</f>
        <v>No Keywords in Git</v>
      </c>
    </row>
    <row r="87" spans="1:56">
      <c r="A87" t="str">
        <f>Tools!B87</f>
        <v>Linked Open Vocabularies (LOV)</v>
      </c>
      <c r="B87" t="str">
        <f t="shared" si="1"/>
        <v>Knowledge Graph Storage;Ontology Publication;Knowledge Graph Maintenance;Issue Tracking;knowledge graph version management ;Semantic Artefact Catalog ;Knowledge Graph Reasoning ;Streaming Data</v>
      </c>
      <c r="C87" t="str">
        <f>IF(ISBLANK(Tools!D87),"",C$4)</f>
        <v/>
      </c>
      <c r="D87" t="str">
        <f>IF(ISBLANK(Tools!E87),"",D$4)</f>
        <v/>
      </c>
      <c r="E87" t="str">
        <f>IF(ISBLANK(Tools!F87),"",E$4)</f>
        <v/>
      </c>
      <c r="F87" t="str">
        <f>IF(ISBLANK(Tools!G87),"",F$4)</f>
        <v/>
      </c>
      <c r="G87" t="str">
        <f>IF(ISBLANK(Tools!H87),"",G$4)</f>
        <v/>
      </c>
      <c r="H87" t="str">
        <f>IF(ISBLANK(Tools!I87),"",H$4)</f>
        <v/>
      </c>
      <c r="I87" t="str">
        <f>IF(ISBLANK(Tools!J87),"",I$4)</f>
        <v/>
      </c>
      <c r="J87" t="str">
        <f>IF(ISBLANK(Tools!K87),"",J$4)</f>
        <v/>
      </c>
      <c r="K87" t="str">
        <f>IF(ISBLANK(Tools!L87),"",K$4)</f>
        <v/>
      </c>
      <c r="L87" t="str">
        <f>IF(ISBLANK(Tools!M87),"",L$4)</f>
        <v/>
      </c>
      <c r="M87" t="str">
        <f>IF(ISBLANK(Tools!N87),"",M$4)</f>
        <v/>
      </c>
      <c r="N87" t="str">
        <f>IF(ISBLANK(Tools!O87),"",N$4)</f>
        <v/>
      </c>
      <c r="O87" t="str">
        <f>IF(ISBLANK(Tools!P87),"",O$4)</f>
        <v/>
      </c>
      <c r="P87" t="str">
        <f>IF(ISBLANK(Tools!Q87),"",P$4)</f>
        <v/>
      </c>
      <c r="Q87" t="str">
        <f>IF(ISBLANK(Tools!R87),"",Q$4)</f>
        <v/>
      </c>
      <c r="R87" t="str">
        <f>IF(ISBLANK(Tools!S87),"",R$4)</f>
        <v/>
      </c>
      <c r="S87" t="str">
        <f>IF(ISBLANK(Tools!T87),"",S$4)</f>
        <v/>
      </c>
      <c r="T87" t="str">
        <f>IF(ISBLANK(Tools!U87),"",T$4)</f>
        <v/>
      </c>
      <c r="U87" t="str">
        <f>IF(ISBLANK(Tools!V87),"",U$4)</f>
        <v>Knowledge Graph Storage</v>
      </c>
      <c r="V87" t="str">
        <f>IF(ISBLANK(Tools!W87),"",V$4)</f>
        <v/>
      </c>
      <c r="W87" t="str">
        <f>IF(ISBLANK(Tools!X87),"",W$4)</f>
        <v/>
      </c>
      <c r="X87" t="str">
        <f>IF(ISBLANK(Tools!Y87),"",X$4)</f>
        <v/>
      </c>
      <c r="Y87" t="str">
        <f>IF(ISBLANK(Tools!Z87),"",Y$4)</f>
        <v>Ontology Publication</v>
      </c>
      <c r="Z87" t="str">
        <f>IF(ISBLANK(Tools!AA87),"",Z$4)</f>
        <v/>
      </c>
      <c r="AA87" t="str">
        <f>IF(ISBLANK(Tools!AB87),"",AA$4)</f>
        <v>Knowledge Graph Maintenance</v>
      </c>
      <c r="AB87" t="str">
        <f>IF(ISBLANK(Tools!AC87),"",AB$4)</f>
        <v>Issue Tracking</v>
      </c>
      <c r="AC87" t="str">
        <f>IF(ISBLANK(Tools!AD87),"",AC$4)</f>
        <v xml:space="preserve">knowledge graph version management </v>
      </c>
      <c r="AD87" t="str">
        <f>IF(ISBLANK(Tools!AE87),"",AD$4)</f>
        <v/>
      </c>
      <c r="AE87" t="str">
        <f>IF(ISBLANK(Tools!AF87),"",AE$4)</f>
        <v/>
      </c>
      <c r="AF87" t="str">
        <f>IF(ISBLANK(Tools!AG87),"",AF$4)</f>
        <v xml:space="preserve">Semantic Artefact Catalog </v>
      </c>
      <c r="AG87" t="str">
        <f>IF(ISBLANK(Tools!AH87),"",AG$4)</f>
        <v xml:space="preserve">Knowledge Graph Reasoning </v>
      </c>
      <c r="AH87" t="str">
        <f>IF(ISBLANK(Tools!AI87),"",AH$4)</f>
        <v/>
      </c>
      <c r="AI87" t="str">
        <f>IF(ISBLANK(Tools!AJ87),"",AI$4)</f>
        <v/>
      </c>
      <c r="AJ87" t="str">
        <f>IF(ISBLANK(Tools!AK87),"",AJ$4)</f>
        <v/>
      </c>
      <c r="AK87" t="str">
        <f>IF(ISBLANK(Tools!AL87),"",AK$4)</f>
        <v/>
      </c>
      <c r="AL87" t="str">
        <f>IF(ISBLANK(Tools!AM87),"",AL$4)</f>
        <v/>
      </c>
      <c r="AM87" t="str">
        <f>IF(ISBLANK(Tools!AN87),"",AM$4)</f>
        <v/>
      </c>
      <c r="AN87" t="str">
        <f>IF(ISBLANK(Tools!AO87),"",AN$4)</f>
        <v>Streaming Data</v>
      </c>
      <c r="AO87" t="str">
        <f>IF(ISBLANK(Tools!AP87),"",AO$4)</f>
        <v/>
      </c>
      <c r="AP87" t="str">
        <f>IF(ISBLANK(Tools!AQ87),"",AP$4)</f>
        <v/>
      </c>
      <c r="AQ87" t="str">
        <f>IF(ISBLANK(Tools!AR87),"",Tools!AR87)</f>
        <v>GUI</v>
      </c>
      <c r="AR87" t="str">
        <f>IF(ISBLANK(Tools!AS92),"",AR$4)</f>
        <v/>
      </c>
      <c r="AS87" t="str">
        <f>IF(ISBLANK(Tools!AT92),"",AS$4)</f>
        <v xml:space="preserve"> OntoCommons Rport</v>
      </c>
      <c r="AT87" t="str">
        <f>IF(ISBLANK(Tools!AU92),"",AT$4)</f>
        <v/>
      </c>
      <c r="AU87" s="44">
        <f>IF(ISBLANK(Tools!AV87),"",Tools!AV87)</f>
        <v>45310</v>
      </c>
      <c r="AV87" t="str">
        <f>IF(ISBLANK(Tools!AW87),"",Tools!AW87)</f>
        <v>https://lov.linkeddata.es/</v>
      </c>
      <c r="AW87" t="str">
        <f>IF(ISBLANK(Tools!AX87),"",Tools!AX87)</f>
        <v/>
      </c>
      <c r="AX87" t="str">
        <f>IF(ISBLANK(Tools!AY87),"",Tools!AY87)</f>
        <v>https://github.com/pyvandenbussche/lov</v>
      </c>
      <c r="AY87" t="str">
        <f>IF(ISBLANK(Tools!AZ87),"",Tools!AZ87)</f>
        <v/>
      </c>
      <c r="AZ87" t="str">
        <f>IF(ISBLANK(Tools!BA87),"",Tools!BA87)</f>
        <v>https://doi.org/10.3233/SW-160213</v>
      </c>
      <c r="BA87" s="1" t="str">
        <f>IF(ISERR(FIND(".",IF(ISBLANK(Tools!BD87),"",Tools!BD87))),IF(ISBLANK(Tools!BD87),"",Tools!BD87),LEFT(IF(ISBLANK(Tools!BD87),"",Tools!BD87),FIND(".",IF(ISBLANK(Tools!BD87),"",Tools!BD87))))</f>
        <v>Linked Open Vocabularies (LOV) - FrontEnd</v>
      </c>
      <c r="BB87" t="str">
        <f>IF(ISBLANK(Tools!BF87),"",Tools!BF87)</f>
        <v>No License</v>
      </c>
      <c r="BC87" t="str">
        <f>IF(ISBLANK(Tools!BG87),"",Tools!BG87)</f>
        <v>2023-12-25</v>
      </c>
      <c r="BD87" t="str">
        <f>IF(ISBLANK(Tools!BH87),"",Tools!BH87)</f>
        <v>No Keywords in Git</v>
      </c>
    </row>
    <row r="88" spans="1:56">
      <c r="A88" t="str">
        <f>Tools!B88</f>
        <v>OntoUML Plugin for Visual Paradigm (was: Mentor Editor)</v>
      </c>
      <c r="B88" t="str">
        <f t="shared" si="1"/>
        <v>Visual Ontology Editing;Ontology Visualization;Ontology Validation;Knowledge Graph Storage;Knowledge Graph Publication;Knowledge Graph Maintenance;Issue Tracking;knowledge graph version management ;Knowledge Graph Reasoning ;Streaming Data</v>
      </c>
      <c r="C88" t="str">
        <f>IF(ISBLANK(Tools!D88),"",C$4)</f>
        <v/>
      </c>
      <c r="D88" t="str">
        <f>IF(ISBLANK(Tools!E88),"",D$4)</f>
        <v/>
      </c>
      <c r="E88" t="str">
        <f>IF(ISBLANK(Tools!F88),"",E$4)</f>
        <v/>
      </c>
      <c r="F88" t="str">
        <f>IF(ISBLANK(Tools!G88),"",F$4)</f>
        <v/>
      </c>
      <c r="G88" t="str">
        <f>IF(ISBLANK(Tools!H88),"",G$4)</f>
        <v/>
      </c>
      <c r="H88" t="str">
        <f>IF(ISBLANK(Tools!I88),"",H$4)</f>
        <v>Visual Ontology Editing</v>
      </c>
      <c r="I88" t="str">
        <f>IF(ISBLANK(Tools!J88),"",I$4)</f>
        <v>Ontology Visualization</v>
      </c>
      <c r="J88" t="str">
        <f>IF(ISBLANK(Tools!K88),"",J$4)</f>
        <v/>
      </c>
      <c r="K88" t="str">
        <f>IF(ISBLANK(Tools!L88),"",K$4)</f>
        <v/>
      </c>
      <c r="L88" t="str">
        <f>IF(ISBLANK(Tools!M88),"",L$4)</f>
        <v>Ontology Validation</v>
      </c>
      <c r="M88" t="str">
        <f>IF(ISBLANK(Tools!N88),"",M$4)</f>
        <v/>
      </c>
      <c r="N88" t="str">
        <f>IF(ISBLANK(Tools!O88),"",N$4)</f>
        <v/>
      </c>
      <c r="O88" t="str">
        <f>IF(ISBLANK(Tools!P88),"",O$4)</f>
        <v/>
      </c>
      <c r="P88" t="str">
        <f>IF(ISBLANK(Tools!Q88),"",P$4)</f>
        <v/>
      </c>
      <c r="Q88" t="str">
        <f>IF(ISBLANK(Tools!R88),"",Q$4)</f>
        <v/>
      </c>
      <c r="R88" t="str">
        <f>IF(ISBLANK(Tools!S88),"",R$4)</f>
        <v/>
      </c>
      <c r="S88" t="str">
        <f>IF(ISBLANK(Tools!T88),"",S$4)</f>
        <v/>
      </c>
      <c r="T88" t="str">
        <f>IF(ISBLANK(Tools!U88),"",T$4)</f>
        <v/>
      </c>
      <c r="U88" t="str">
        <f>IF(ISBLANK(Tools!V88),"",U$4)</f>
        <v>Knowledge Graph Storage</v>
      </c>
      <c r="V88" t="str">
        <f>IF(ISBLANK(Tools!W88),"",V$4)</f>
        <v/>
      </c>
      <c r="W88" t="str">
        <f>IF(ISBLANK(Tools!X88),"",W$4)</f>
        <v/>
      </c>
      <c r="X88" t="str">
        <f>IF(ISBLANK(Tools!Y88),"",X$4)</f>
        <v>Knowledge Graph Publication</v>
      </c>
      <c r="Y88" t="str">
        <f>IF(ISBLANK(Tools!Z88),"",Y$4)</f>
        <v/>
      </c>
      <c r="Z88" t="str">
        <f>IF(ISBLANK(Tools!AA88),"",Z$4)</f>
        <v/>
      </c>
      <c r="AA88" t="str">
        <f>IF(ISBLANK(Tools!AB88),"",AA$4)</f>
        <v>Knowledge Graph Maintenance</v>
      </c>
      <c r="AB88" t="str">
        <f>IF(ISBLANK(Tools!AC88),"",AB$4)</f>
        <v>Issue Tracking</v>
      </c>
      <c r="AC88" t="str">
        <f>IF(ISBLANK(Tools!AD88),"",AC$4)</f>
        <v xml:space="preserve">knowledge graph version management </v>
      </c>
      <c r="AD88" t="str">
        <f>IF(ISBLANK(Tools!AE88),"",AD$4)</f>
        <v/>
      </c>
      <c r="AE88" t="str">
        <f>IF(ISBLANK(Tools!AF88),"",AE$4)</f>
        <v/>
      </c>
      <c r="AF88" t="str">
        <f>IF(ISBLANK(Tools!AG88),"",AF$4)</f>
        <v/>
      </c>
      <c r="AG88" t="str">
        <f>IF(ISBLANK(Tools!AH88),"",AG$4)</f>
        <v xml:space="preserve">Knowledge Graph Reasoning </v>
      </c>
      <c r="AH88" t="str">
        <f>IF(ISBLANK(Tools!AI88),"",AH$4)</f>
        <v/>
      </c>
      <c r="AI88" t="str">
        <f>IF(ISBLANK(Tools!AJ88),"",AI$4)</f>
        <v/>
      </c>
      <c r="AJ88" t="str">
        <f>IF(ISBLANK(Tools!AK88),"",AJ$4)</f>
        <v/>
      </c>
      <c r="AK88" t="str">
        <f>IF(ISBLANK(Tools!AL88),"",AK$4)</f>
        <v/>
      </c>
      <c r="AL88" t="str">
        <f>IF(ISBLANK(Tools!AM88),"",AL$4)</f>
        <v/>
      </c>
      <c r="AM88" t="str">
        <f>IF(ISBLANK(Tools!AN88),"",AM$4)</f>
        <v/>
      </c>
      <c r="AN88" t="str">
        <f>IF(ISBLANK(Tools!AO88),"",AN$4)</f>
        <v>Streaming Data</v>
      </c>
      <c r="AO88" t="str">
        <f>IF(ISBLANK(Tools!AP88),"",AO$4)</f>
        <v/>
      </c>
      <c r="AP88" t="str">
        <f>IF(ISBLANK(Tools!AQ88),"",AP$4)</f>
        <v/>
      </c>
      <c r="AQ88" t="str">
        <f>IF(ISBLANK(Tools!AR88),"",Tools!AR88)</f>
        <v>GUI</v>
      </c>
      <c r="AR88" t="str">
        <f>IF(ISBLANK(Tools!AS94),"",AR$4)</f>
        <v/>
      </c>
      <c r="AS88" t="str">
        <f>IF(ISBLANK(Tools!AT94),"",AS$4)</f>
        <v xml:space="preserve"> OntoCommons Rport</v>
      </c>
      <c r="AT88" t="str">
        <f>IF(ISBLANK(Tools!AU94),"",AT$4)</f>
        <v/>
      </c>
      <c r="AU88" s="44">
        <f>IF(ISBLANK(Tools!AV88),"",Tools!AV88)</f>
        <v>45310</v>
      </c>
      <c r="AV88" t="str">
        <f>IF(ISBLANK(Tools!AW88),"",Tools!AW88)</f>
        <v>https://ontouml.org/ontouml/tooling/</v>
      </c>
      <c r="AW88" t="str">
        <f>IF(ISBLANK(Tools!AX88),"",Tools!AX88)</f>
        <v/>
      </c>
      <c r="AX88" t="str">
        <f>IF(ISBLANK(Tools!AY88),"",Tools!AY88)</f>
        <v>https://github.com/MenthorTools/menthor-editor</v>
      </c>
      <c r="AY88" t="str">
        <f>IF(ISBLANK(Tools!AZ88),"",Tools!AZ88)</f>
        <v/>
      </c>
      <c r="AZ88" t="str">
        <f>IF(ISBLANK(Tools!BA88),"",Tools!BA88)</f>
        <v>https://ris.utwente.nl/ws/portalfiles/portal/28605012/8e5afb734533d459657a5801a6212fdd72e6.pdf</v>
      </c>
      <c r="BA88" s="1" t="str">
        <f>IF(ISERR(FIND(".",IF(ISBLANK(Tools!BD88),"",Tools!BD88))),IF(ISBLANK(Tools!BD88),"",Tools!BD88),LEFT(IF(ISBLANK(Tools!BD88),"",Tools!BD88),FIND(".",IF(ISBLANK(Tools!BD88),"",Tools!BD88))))</f>
        <v>Menthor Editor</v>
      </c>
      <c r="BB88" t="str">
        <f>IF(ISBLANK(Tools!BF88),"",Tools!BF88)</f>
        <v>No License</v>
      </c>
      <c r="BC88" t="str">
        <f>IF(ISBLANK(Tools!BG88),"",Tools!BG88)</f>
        <v>2023-12-01</v>
      </c>
      <c r="BD88" t="str">
        <f>IF(ISBLANK(Tools!BH88),"",Tools!BH88)</f>
        <v>model, ontology, ontology-editor, ontouml</v>
      </c>
    </row>
    <row r="89" spans="1:56" ht="30">
      <c r="A89" t="str">
        <f>Tools!B89</f>
        <v>O’FAIRE</v>
      </c>
      <c r="B89" t="str">
        <f t="shared" si="1"/>
        <v>Ontology Validation;Knowledge Graph Storage;Knowledge Graph Publication;Knowledge Graph Maintenance;Issue Tracking;knowledge graph version management ;Knowledge Graph Reasoning ;Streaming Data</v>
      </c>
      <c r="C89" t="str">
        <f>IF(ISBLANK(Tools!D89),"",C$4)</f>
        <v/>
      </c>
      <c r="D89" t="str">
        <f>IF(ISBLANK(Tools!E89),"",D$4)</f>
        <v/>
      </c>
      <c r="E89" t="str">
        <f>IF(ISBLANK(Tools!F89),"",E$4)</f>
        <v/>
      </c>
      <c r="F89" t="str">
        <f>IF(ISBLANK(Tools!G89),"",F$4)</f>
        <v/>
      </c>
      <c r="G89" t="str">
        <f>IF(ISBLANK(Tools!H89),"",G$4)</f>
        <v/>
      </c>
      <c r="H89" t="str">
        <f>IF(ISBLANK(Tools!I89),"",H$4)</f>
        <v/>
      </c>
      <c r="I89" t="str">
        <f>IF(ISBLANK(Tools!J89),"",I$4)</f>
        <v/>
      </c>
      <c r="J89" t="str">
        <f>IF(ISBLANK(Tools!K89),"",J$4)</f>
        <v/>
      </c>
      <c r="K89" t="str">
        <f>IF(ISBLANK(Tools!L89),"",K$4)</f>
        <v/>
      </c>
      <c r="L89" t="str">
        <f>IF(ISBLANK(Tools!M89),"",L$4)</f>
        <v>Ontology Validation</v>
      </c>
      <c r="M89" t="str">
        <f>IF(ISBLANK(Tools!N89),"",M$4)</f>
        <v/>
      </c>
      <c r="N89" t="str">
        <f>IF(ISBLANK(Tools!O89),"",N$4)</f>
        <v/>
      </c>
      <c r="O89" t="str">
        <f>IF(ISBLANK(Tools!P89),"",O$4)</f>
        <v/>
      </c>
      <c r="P89" t="str">
        <f>IF(ISBLANK(Tools!Q89),"",P$4)</f>
        <v/>
      </c>
      <c r="Q89" t="str">
        <f>IF(ISBLANK(Tools!R89),"",Q$4)</f>
        <v/>
      </c>
      <c r="R89" t="str">
        <f>IF(ISBLANK(Tools!S89),"",R$4)</f>
        <v/>
      </c>
      <c r="S89" t="str">
        <f>IF(ISBLANK(Tools!T89),"",S$4)</f>
        <v/>
      </c>
      <c r="T89" t="str">
        <f>IF(ISBLANK(Tools!U89),"",T$4)</f>
        <v/>
      </c>
      <c r="U89" t="str">
        <f>IF(ISBLANK(Tools!V89),"",U$4)</f>
        <v>Knowledge Graph Storage</v>
      </c>
      <c r="V89" t="str">
        <f>IF(ISBLANK(Tools!W89),"",V$4)</f>
        <v/>
      </c>
      <c r="W89" t="str">
        <f>IF(ISBLANK(Tools!X89),"",W$4)</f>
        <v/>
      </c>
      <c r="X89" t="str">
        <f>IF(ISBLANK(Tools!Y89),"",X$4)</f>
        <v>Knowledge Graph Publication</v>
      </c>
      <c r="Y89" t="str">
        <f>IF(ISBLANK(Tools!Z89),"",Y$4)</f>
        <v/>
      </c>
      <c r="Z89" t="str">
        <f>IF(ISBLANK(Tools!AA89),"",Z$4)</f>
        <v/>
      </c>
      <c r="AA89" t="str">
        <f>IF(ISBLANK(Tools!AB89),"",AA$4)</f>
        <v>Knowledge Graph Maintenance</v>
      </c>
      <c r="AB89" t="str">
        <f>IF(ISBLANK(Tools!AC89),"",AB$4)</f>
        <v>Issue Tracking</v>
      </c>
      <c r="AC89" t="str">
        <f>IF(ISBLANK(Tools!AD89),"",AC$4)</f>
        <v xml:space="preserve">knowledge graph version management </v>
      </c>
      <c r="AD89" t="str">
        <f>IF(ISBLANK(Tools!AE89),"",AD$4)</f>
        <v/>
      </c>
      <c r="AE89" t="str">
        <f>IF(ISBLANK(Tools!AF89),"",AE$4)</f>
        <v/>
      </c>
      <c r="AF89" t="str">
        <f>IF(ISBLANK(Tools!AG89),"",AF$4)</f>
        <v/>
      </c>
      <c r="AG89" t="str">
        <f>IF(ISBLANK(Tools!AH89),"",AG$4)</f>
        <v xml:space="preserve">Knowledge Graph Reasoning </v>
      </c>
      <c r="AH89" t="str">
        <f>IF(ISBLANK(Tools!AI89),"",AH$4)</f>
        <v/>
      </c>
      <c r="AI89" t="str">
        <f>IF(ISBLANK(Tools!AJ89),"",AI$4)</f>
        <v/>
      </c>
      <c r="AJ89" t="str">
        <f>IF(ISBLANK(Tools!AK89),"",AJ$4)</f>
        <v/>
      </c>
      <c r="AK89" t="str">
        <f>IF(ISBLANK(Tools!AL89),"",AK$4)</f>
        <v/>
      </c>
      <c r="AL89" t="str">
        <f>IF(ISBLANK(Tools!AM89),"",AL$4)</f>
        <v/>
      </c>
      <c r="AM89" t="str">
        <f>IF(ISBLANK(Tools!AN89),"",AM$4)</f>
        <v/>
      </c>
      <c r="AN89" t="str">
        <f>IF(ISBLANK(Tools!AO89),"",AN$4)</f>
        <v>Streaming Data</v>
      </c>
      <c r="AO89" t="str">
        <f>IF(ISBLANK(Tools!AP89),"",AO$4)</f>
        <v/>
      </c>
      <c r="AP89" t="str">
        <f>IF(ISBLANK(Tools!AQ89),"",AP$4)</f>
        <v/>
      </c>
      <c r="AQ89" t="str">
        <f>IF(ISBLANK(Tools!AR89),"",Tools!AR89)</f>
        <v>GUI</v>
      </c>
      <c r="AR89" t="str">
        <f>IF(ISBLANK(Tools!AS96),"",AR$4)</f>
        <v/>
      </c>
      <c r="AS89" t="str">
        <f>IF(ISBLANK(Tools!AT96),"",AS$4)</f>
        <v xml:space="preserve"> OntoCommons Rport</v>
      </c>
      <c r="AT89" t="str">
        <f>IF(ISBLANK(Tools!AU96),"",AT$4)</f>
        <v/>
      </c>
      <c r="AU89" s="44">
        <f>IF(ISBLANK(Tools!AV89),"",Tools!AV89)</f>
        <v>45310</v>
      </c>
      <c r="AV89" t="str">
        <f>IF(ISBLANK(Tools!AW89),"",Tools!AW89)</f>
        <v>https://github.com/agroportal/fairness</v>
      </c>
      <c r="AW89" t="str">
        <f>IF(ISBLANK(Tools!AX89),"",Tools!AX89)</f>
        <v/>
      </c>
      <c r="AX89" t="str">
        <f>IF(ISBLANK(Tools!AY89),"",Tools!AY89)</f>
        <v>https://github.com/agroportal/fairness</v>
      </c>
      <c r="AY89" t="str">
        <f>IF(ISBLANK(Tools!AZ89),"",Tools!AZ89)</f>
        <v/>
      </c>
      <c r="AZ89" t="str">
        <f>IF(ISBLANK(Tools!BA89),"",Tools!BA89)</f>
        <v>https://hal.archives-ouvertes.fr/lirmm-03208544/</v>
      </c>
      <c r="BA89" s="1" t="str">
        <f>IF(ISERR(FIND(".",IF(ISBLANK(Tools!BD89),"",Tools!BD89))),IF(ISBLANK(Tools!BD89),"",Tools!BD89),LEFT(IF(ISBLANK(Tools!BD89),"",Tools!BD89),FIND(".",IF(ISBLANK(Tools!BD89),"",Tools!BD89))))</f>
        <v>This project is a FAIRness assessment tool for ontologies, vocabularies and semantic resources.</v>
      </c>
      <c r="BB89" t="str">
        <f>IF(ISBLANK(Tools!BF89),"",Tools!BF89)</f>
        <v>mit</v>
      </c>
      <c r="BC89" t="str">
        <f>IF(ISBLANK(Tools!BG89),"",Tools!BG89)</f>
        <v>2024-02-02</v>
      </c>
      <c r="BD89" t="str">
        <f>IF(ISBLANK(Tools!BH89),"",Tools!BH89)</f>
        <v>fairness-assessment, java, ontologies, semantic-resources</v>
      </c>
    </row>
    <row r="90" spans="1:56" ht="30">
      <c r="A90" t="str">
        <f>Tools!B90</f>
        <v>Ontofox</v>
      </c>
      <c r="B90" t="str">
        <f t="shared" si="1"/>
        <v>Sparql Query Builder;Knowledge Graph Storage;Knowledge Graph Publication;Knowledge Graph Maintenance;Issue Tracking;knowledge graph version management ;Knowledge Graph Reasoning ;Streaming Data</v>
      </c>
      <c r="C90" t="str">
        <f>IF(ISBLANK(Tools!D90),"",C$4)</f>
        <v/>
      </c>
      <c r="D90" t="str">
        <f>IF(ISBLANK(Tools!E90),"",D$4)</f>
        <v/>
      </c>
      <c r="E90" t="str">
        <f>IF(ISBLANK(Tools!F90),"",E$4)</f>
        <v/>
      </c>
      <c r="F90" t="str">
        <f>IF(ISBLANK(Tools!G90),"",F$4)</f>
        <v/>
      </c>
      <c r="G90" t="str">
        <f>IF(ISBLANK(Tools!H90),"",G$4)</f>
        <v/>
      </c>
      <c r="H90" t="str">
        <f>IF(ISBLANK(Tools!I90),"",H$4)</f>
        <v/>
      </c>
      <c r="I90" t="str">
        <f>IF(ISBLANK(Tools!J90),"",I$4)</f>
        <v/>
      </c>
      <c r="J90" t="str">
        <f>IF(ISBLANK(Tools!K90),"",J$4)</f>
        <v/>
      </c>
      <c r="K90" t="str">
        <f>IF(ISBLANK(Tools!L90),"",K$4)</f>
        <v/>
      </c>
      <c r="L90" t="str">
        <f>IF(ISBLANK(Tools!M90),"",L$4)</f>
        <v/>
      </c>
      <c r="M90" t="str">
        <f>IF(ISBLANK(Tools!N90),"",M$4)</f>
        <v/>
      </c>
      <c r="N90" t="str">
        <f>IF(ISBLANK(Tools!O90),"",N$4)</f>
        <v/>
      </c>
      <c r="O90" t="str">
        <f>IF(ISBLANK(Tools!P90),"",O$4)</f>
        <v/>
      </c>
      <c r="P90" t="str">
        <f>IF(ISBLANK(Tools!Q90),"",P$4)</f>
        <v/>
      </c>
      <c r="Q90" t="str">
        <f>IF(ISBLANK(Tools!R90),"",Q$4)</f>
        <v/>
      </c>
      <c r="R90" t="str">
        <f>IF(ISBLANK(Tools!S90),"",R$4)</f>
        <v/>
      </c>
      <c r="S90" t="str">
        <f>IF(ISBLANK(Tools!T90),"",S$4)</f>
        <v>Sparql Query Builder</v>
      </c>
      <c r="T90" t="str">
        <f>IF(ISBLANK(Tools!U90),"",T$4)</f>
        <v/>
      </c>
      <c r="U90" t="str">
        <f>IF(ISBLANK(Tools!V90),"",U$4)</f>
        <v>Knowledge Graph Storage</v>
      </c>
      <c r="V90" t="str">
        <f>IF(ISBLANK(Tools!W90),"",V$4)</f>
        <v/>
      </c>
      <c r="W90" t="str">
        <f>IF(ISBLANK(Tools!X90),"",W$4)</f>
        <v/>
      </c>
      <c r="X90" t="str">
        <f>IF(ISBLANK(Tools!Y90),"",X$4)</f>
        <v>Knowledge Graph Publication</v>
      </c>
      <c r="Y90" t="str">
        <f>IF(ISBLANK(Tools!Z90),"",Y$4)</f>
        <v/>
      </c>
      <c r="Z90" t="str">
        <f>IF(ISBLANK(Tools!AA90),"",Z$4)</f>
        <v/>
      </c>
      <c r="AA90" t="str">
        <f>IF(ISBLANK(Tools!AB90),"",AA$4)</f>
        <v>Knowledge Graph Maintenance</v>
      </c>
      <c r="AB90" t="str">
        <f>IF(ISBLANK(Tools!AC90),"",AB$4)</f>
        <v>Issue Tracking</v>
      </c>
      <c r="AC90" t="str">
        <f>IF(ISBLANK(Tools!AD90),"",AC$4)</f>
        <v xml:space="preserve">knowledge graph version management </v>
      </c>
      <c r="AD90" t="str">
        <f>IF(ISBLANK(Tools!AE90),"",AD$4)</f>
        <v/>
      </c>
      <c r="AE90" t="str">
        <f>IF(ISBLANK(Tools!AF90),"",AE$4)</f>
        <v/>
      </c>
      <c r="AF90" t="str">
        <f>IF(ISBLANK(Tools!AG90),"",AF$4)</f>
        <v/>
      </c>
      <c r="AG90" t="str">
        <f>IF(ISBLANK(Tools!AH90),"",AG$4)</f>
        <v xml:space="preserve">Knowledge Graph Reasoning </v>
      </c>
      <c r="AH90" t="str">
        <f>IF(ISBLANK(Tools!AI90),"",AH$4)</f>
        <v/>
      </c>
      <c r="AI90" t="str">
        <f>IF(ISBLANK(Tools!AJ90),"",AI$4)</f>
        <v/>
      </c>
      <c r="AJ90" t="str">
        <f>IF(ISBLANK(Tools!AK90),"",AJ$4)</f>
        <v/>
      </c>
      <c r="AK90" t="str">
        <f>IF(ISBLANK(Tools!AL90),"",AK$4)</f>
        <v/>
      </c>
      <c r="AL90" t="str">
        <f>IF(ISBLANK(Tools!AM90),"",AL$4)</f>
        <v/>
      </c>
      <c r="AM90" t="str">
        <f>IF(ISBLANK(Tools!AN90),"",AM$4)</f>
        <v/>
      </c>
      <c r="AN90" t="str">
        <f>IF(ISBLANK(Tools!AO90),"",AN$4)</f>
        <v>Streaming Data</v>
      </c>
      <c r="AO90" t="str">
        <f>IF(ISBLANK(Tools!AP90),"",AO$4)</f>
        <v/>
      </c>
      <c r="AP90" t="str">
        <f>IF(ISBLANK(Tools!AQ90),"",AP$4)</f>
        <v/>
      </c>
      <c r="AQ90" t="str">
        <f>IF(ISBLANK(Tools!AR90),"",Tools!AR90)</f>
        <v>GUI</v>
      </c>
      <c r="AR90" t="str">
        <f>IF(ISBLANK(Tools!AS97),"",AR$4)</f>
        <v/>
      </c>
      <c r="AS90" t="str">
        <f>IF(ISBLANK(Tools!AT97),"",AS$4)</f>
        <v xml:space="preserve"> OntoCommons Rport</v>
      </c>
      <c r="AT90" t="str">
        <f>IF(ISBLANK(Tools!AU97),"",AT$4)</f>
        <v/>
      </c>
      <c r="AU90" s="44">
        <f>IF(ISBLANK(Tools!AV90),"",Tools!AV90)</f>
        <v>45310</v>
      </c>
      <c r="AV90" t="str">
        <f>IF(ISBLANK(Tools!AW90),"",Tools!AW90)</f>
        <v>http://ontofox.hegroup.org/</v>
      </c>
      <c r="AW90" t="str">
        <f>IF(ISBLANK(Tools!AX90),"",Tools!AX90)</f>
        <v/>
      </c>
      <c r="AX90" t="str">
        <f>IF(ISBLANK(Tools!AY90),"",Tools!AY90)</f>
        <v>https://github.com/OntoZoo/ontofox</v>
      </c>
      <c r="AY90" t="str">
        <f>IF(ISBLANK(Tools!AZ90),"",Tools!AZ90)</f>
        <v/>
      </c>
      <c r="AZ90" t="str">
        <f>IF(ISBLANK(Tools!BA90),"",Tools!BA90)</f>
        <v>https://bmcresnotes.biomedcentral.com/articles/10.1186/1756-0500-3-175</v>
      </c>
      <c r="BA90" s="1" t="str">
        <f>IF(ISERR(FIND(".",IF(ISBLANK(Tools!BD90),"",Tools!BD90))),IF(ISBLANK(Tools!BD90),"",Tools!BD90),LEFT(IF(ISBLANK(Tools!BD90),"",Tools!BD90),FIND(".",IF(ISBLANK(Tools!BD90),"",Tools!BD90))))</f>
        <v>Extract ontology terms and axioms: http://ontofox.</v>
      </c>
      <c r="BB90" t="str">
        <f>IF(ISBLANK(Tools!BF90),"",Tools!BF90)</f>
        <v>No License</v>
      </c>
      <c r="BC90" t="str">
        <f>IF(ISBLANK(Tools!BG90),"",Tools!BG90)</f>
        <v>2024-03-12</v>
      </c>
      <c r="BD90" t="str">
        <f>IF(ISBLANK(Tools!BH90),"",Tools!BH90)</f>
        <v>No Keywords in Git</v>
      </c>
    </row>
    <row r="91" spans="1:56">
      <c r="A91" t="str">
        <f>Tools!B91</f>
        <v>ontology-toolkit/onto-tool</v>
      </c>
      <c r="B91" t="str">
        <f t="shared" si="1"/>
        <v>Knowledge Graph Storage;Ontology Publication;Knowledge Graph Maintenance;Issue Tracking;knowledge graph version management ;Ontology versioning management;Knowledge Graph Reasoning ;Streaming Data</v>
      </c>
      <c r="C91" t="str">
        <f>IF(ISBLANK(Tools!D91),"",C$4)</f>
        <v/>
      </c>
      <c r="D91" t="str">
        <f>IF(ISBLANK(Tools!E91),"",D$4)</f>
        <v/>
      </c>
      <c r="E91" t="str">
        <f>IF(ISBLANK(Tools!F91),"",E$4)</f>
        <v/>
      </c>
      <c r="F91" t="str">
        <f>IF(ISBLANK(Tools!G91),"",F$4)</f>
        <v/>
      </c>
      <c r="G91" t="str">
        <f>IF(ISBLANK(Tools!H91),"",G$4)</f>
        <v/>
      </c>
      <c r="H91" t="str">
        <f>IF(ISBLANK(Tools!I91),"",H$4)</f>
        <v/>
      </c>
      <c r="I91" t="str">
        <f>IF(ISBLANK(Tools!J91),"",I$4)</f>
        <v/>
      </c>
      <c r="J91" t="str">
        <f>IF(ISBLANK(Tools!K91),"",J$4)</f>
        <v/>
      </c>
      <c r="K91" t="str">
        <f>IF(ISBLANK(Tools!L91),"",K$4)</f>
        <v/>
      </c>
      <c r="L91" t="str">
        <f>IF(ISBLANK(Tools!M91),"",L$4)</f>
        <v/>
      </c>
      <c r="M91" t="str">
        <f>IF(ISBLANK(Tools!N91),"",M$4)</f>
        <v/>
      </c>
      <c r="N91" t="str">
        <f>IF(ISBLANK(Tools!O91),"",N$4)</f>
        <v/>
      </c>
      <c r="O91" t="str">
        <f>IF(ISBLANK(Tools!P91),"",O$4)</f>
        <v/>
      </c>
      <c r="P91" t="str">
        <f>IF(ISBLANK(Tools!Q91),"",P$4)</f>
        <v/>
      </c>
      <c r="Q91" t="str">
        <f>IF(ISBLANK(Tools!R91),"",Q$4)</f>
        <v/>
      </c>
      <c r="R91" t="str">
        <f>IF(ISBLANK(Tools!S91),"",R$4)</f>
        <v/>
      </c>
      <c r="S91" t="str">
        <f>IF(ISBLANK(Tools!T91),"",S$4)</f>
        <v/>
      </c>
      <c r="T91" t="str">
        <f>IF(ISBLANK(Tools!U91),"",T$4)</f>
        <v/>
      </c>
      <c r="U91" t="str">
        <f>IF(ISBLANK(Tools!V91),"",U$4)</f>
        <v>Knowledge Graph Storage</v>
      </c>
      <c r="V91" t="str">
        <f>IF(ISBLANK(Tools!W91),"",V$4)</f>
        <v/>
      </c>
      <c r="W91" t="str">
        <f>IF(ISBLANK(Tools!X91),"",W$4)</f>
        <v/>
      </c>
      <c r="X91" t="str">
        <f>IF(ISBLANK(Tools!Y91),"",X$4)</f>
        <v/>
      </c>
      <c r="Y91" t="str">
        <f>IF(ISBLANK(Tools!Z91),"",Y$4)</f>
        <v>Ontology Publication</v>
      </c>
      <c r="Z91" t="str">
        <f>IF(ISBLANK(Tools!AA91),"",Z$4)</f>
        <v/>
      </c>
      <c r="AA91" t="str">
        <f>IF(ISBLANK(Tools!AB91),"",AA$4)</f>
        <v>Knowledge Graph Maintenance</v>
      </c>
      <c r="AB91" t="str">
        <f>IF(ISBLANK(Tools!AC91),"",AB$4)</f>
        <v>Issue Tracking</v>
      </c>
      <c r="AC91" t="str">
        <f>IF(ISBLANK(Tools!AD91),"",AC$4)</f>
        <v xml:space="preserve">knowledge graph version management </v>
      </c>
      <c r="AD91" t="str">
        <f>IF(ISBLANK(Tools!AE91),"",AD$4)</f>
        <v>Ontology versioning management</v>
      </c>
      <c r="AE91" t="str">
        <f>IF(ISBLANK(Tools!AF91),"",AE$4)</f>
        <v/>
      </c>
      <c r="AF91" t="str">
        <f>IF(ISBLANK(Tools!AG91),"",AF$4)</f>
        <v/>
      </c>
      <c r="AG91" t="str">
        <f>IF(ISBLANK(Tools!AH91),"",AG$4)</f>
        <v xml:space="preserve">Knowledge Graph Reasoning </v>
      </c>
      <c r="AH91" t="str">
        <f>IF(ISBLANK(Tools!AI91),"",AH$4)</f>
        <v/>
      </c>
      <c r="AI91" t="str">
        <f>IF(ISBLANK(Tools!AJ91),"",AI$4)</f>
        <v/>
      </c>
      <c r="AJ91" t="str">
        <f>IF(ISBLANK(Tools!AK91),"",AJ$4)</f>
        <v/>
      </c>
      <c r="AK91" t="str">
        <f>IF(ISBLANK(Tools!AL91),"",AK$4)</f>
        <v/>
      </c>
      <c r="AL91" t="str">
        <f>IF(ISBLANK(Tools!AM91),"",AL$4)</f>
        <v/>
      </c>
      <c r="AM91" t="str">
        <f>IF(ISBLANK(Tools!AN91),"",AM$4)</f>
        <v/>
      </c>
      <c r="AN91" t="str">
        <f>IF(ISBLANK(Tools!AO91),"",AN$4)</f>
        <v>Streaming Data</v>
      </c>
      <c r="AO91" t="str">
        <f>IF(ISBLANK(Tools!AP91),"",AO$4)</f>
        <v/>
      </c>
      <c r="AP91" t="str">
        <f>IF(ISBLANK(Tools!AQ91),"",AP$4)</f>
        <v/>
      </c>
      <c r="AQ91" t="str">
        <f>IF(ISBLANK(Tools!AR91),"",Tools!AR91)</f>
        <v>CLI</v>
      </c>
      <c r="AR91" t="str">
        <f>IF(ISBLANK(Tools!AS98),"",AR$4)</f>
        <v/>
      </c>
      <c r="AS91" t="str">
        <f>IF(ISBLANK(Tools!AT98),"",AS$4)</f>
        <v xml:space="preserve"> OntoCommons Rport</v>
      </c>
      <c r="AT91" t="str">
        <f>IF(ISBLANK(Tools!AU98),"",AT$4)</f>
        <v/>
      </c>
      <c r="AU91" s="44">
        <f>IF(ISBLANK(Tools!AV91),"",Tools!AV91)</f>
        <v>45310</v>
      </c>
      <c r="AV91" t="str">
        <f>IF(ISBLANK(Tools!AW91),"",Tools!AW91)</f>
        <v>https://github.com/semanticarts/ontology-toolkit</v>
      </c>
      <c r="AW91" t="str">
        <f>IF(ISBLANK(Tools!AX91),"",Tools!AX91)</f>
        <v/>
      </c>
      <c r="AX91" t="str">
        <f>IF(ISBLANK(Tools!AY91),"",Tools!AY91)</f>
        <v>https://github.com/semanticarts/ontology-toolkit</v>
      </c>
      <c r="AY91" t="str">
        <f>IF(ISBLANK(Tools!AZ91),"",Tools!AZ91)</f>
        <v/>
      </c>
      <c r="AZ91" t="str">
        <f>IF(ISBLANK(Tools!BA91),"",Tools!BA91)</f>
        <v>-</v>
      </c>
      <c r="BA91" s="1" t="str">
        <f>IF(ISERR(FIND(".",IF(ISBLANK(Tools!BD91),"",Tools!BD91))),IF(ISBLANK(Tools!BD91),"",Tools!BD91),LEFT(IF(ISBLANK(Tools!BD91),"",Tools!BD91),FIND(".",IF(ISBLANK(Tools!BD91),"",Tools!BD91))))</f>
        <v>Tools to update and export ontology RDF.</v>
      </c>
      <c r="BB91" t="str">
        <f>IF(ISBLANK(Tools!BF91),"",Tools!BF91)</f>
        <v>apache-2.0</v>
      </c>
      <c r="BC91" t="str">
        <f>IF(ISBLANK(Tools!BG91),"",Tools!BG91)</f>
        <v>2023-12-28</v>
      </c>
      <c r="BD91" t="str">
        <f>IF(ISBLANK(Tools!BH91),"",Tools!BH91)</f>
        <v>No Keywords in Git</v>
      </c>
    </row>
    <row r="92" spans="1:56" ht="45">
      <c r="A92" t="str">
        <f>Tools!B92</f>
        <v>OnToology</v>
      </c>
      <c r="B92" t="str">
        <f t="shared" si="1"/>
        <v>Ontology Visualization;Ontology Validation;Knowledge Graph Storage;Ontology Publication;Knowledge Graph Maintenance;Issue Tracking;knowledge graph version management ;Semantic Artefact Catalog ;Knowledge Graph Reasoning ;Streaming Data</v>
      </c>
      <c r="C92" t="str">
        <f>IF(ISBLANK(Tools!D92),"",C$4)</f>
        <v/>
      </c>
      <c r="D92" t="str">
        <f>IF(ISBLANK(Tools!E92),"",D$4)</f>
        <v/>
      </c>
      <c r="E92" t="str">
        <f>IF(ISBLANK(Tools!F92),"",E$4)</f>
        <v/>
      </c>
      <c r="F92" t="str">
        <f>IF(ISBLANK(Tools!G92),"",F$4)</f>
        <v/>
      </c>
      <c r="G92" t="str">
        <f>IF(ISBLANK(Tools!H92),"",G$4)</f>
        <v/>
      </c>
      <c r="H92" t="str">
        <f>IF(ISBLANK(Tools!I92),"",H$4)</f>
        <v/>
      </c>
      <c r="I92" t="str">
        <f>IF(ISBLANK(Tools!J92),"",I$4)</f>
        <v>Ontology Visualization</v>
      </c>
      <c r="J92" t="str">
        <f>IF(ISBLANK(Tools!K92),"",J$4)</f>
        <v/>
      </c>
      <c r="K92" t="str">
        <f>IF(ISBLANK(Tools!L92),"",K$4)</f>
        <v/>
      </c>
      <c r="L92" t="str">
        <f>IF(ISBLANK(Tools!M92),"",L$4)</f>
        <v>Ontology Validation</v>
      </c>
      <c r="M92" t="str">
        <f>IF(ISBLANK(Tools!N92),"",M$4)</f>
        <v/>
      </c>
      <c r="N92" t="str">
        <f>IF(ISBLANK(Tools!O92),"",N$4)</f>
        <v/>
      </c>
      <c r="O92" t="str">
        <f>IF(ISBLANK(Tools!P92),"",O$4)</f>
        <v/>
      </c>
      <c r="P92" t="str">
        <f>IF(ISBLANK(Tools!Q92),"",P$4)</f>
        <v/>
      </c>
      <c r="Q92" t="str">
        <f>IF(ISBLANK(Tools!R92),"",Q$4)</f>
        <v/>
      </c>
      <c r="R92" t="str">
        <f>IF(ISBLANK(Tools!S92),"",R$4)</f>
        <v/>
      </c>
      <c r="S92" t="str">
        <f>IF(ISBLANK(Tools!T92),"",S$4)</f>
        <v/>
      </c>
      <c r="T92" t="str">
        <f>IF(ISBLANK(Tools!U92),"",T$4)</f>
        <v/>
      </c>
      <c r="U92" t="str">
        <f>IF(ISBLANK(Tools!V92),"",U$4)</f>
        <v>Knowledge Graph Storage</v>
      </c>
      <c r="V92" t="str">
        <f>IF(ISBLANK(Tools!W92),"",V$4)</f>
        <v/>
      </c>
      <c r="W92" t="str">
        <f>IF(ISBLANK(Tools!X92),"",W$4)</f>
        <v/>
      </c>
      <c r="X92" t="str">
        <f>IF(ISBLANK(Tools!Y92),"",X$4)</f>
        <v/>
      </c>
      <c r="Y92" t="str">
        <f>IF(ISBLANK(Tools!Z92),"",Y$4)</f>
        <v>Ontology Publication</v>
      </c>
      <c r="Z92" t="str">
        <f>IF(ISBLANK(Tools!AA92),"",Z$4)</f>
        <v/>
      </c>
      <c r="AA92" t="str">
        <f>IF(ISBLANK(Tools!AB92),"",AA$4)</f>
        <v>Knowledge Graph Maintenance</v>
      </c>
      <c r="AB92" t="str">
        <f>IF(ISBLANK(Tools!AC92),"",AB$4)</f>
        <v>Issue Tracking</v>
      </c>
      <c r="AC92" t="str">
        <f>IF(ISBLANK(Tools!AD92),"",AC$4)</f>
        <v xml:space="preserve">knowledge graph version management </v>
      </c>
      <c r="AD92" t="str">
        <f>IF(ISBLANK(Tools!AE92),"",AD$4)</f>
        <v/>
      </c>
      <c r="AE92" t="str">
        <f>IF(ISBLANK(Tools!AF92),"",AE$4)</f>
        <v/>
      </c>
      <c r="AF92" t="str">
        <f>IF(ISBLANK(Tools!AG92),"",AF$4)</f>
        <v xml:space="preserve">Semantic Artefact Catalog </v>
      </c>
      <c r="AG92" t="str">
        <f>IF(ISBLANK(Tools!AH92),"",AG$4)</f>
        <v xml:space="preserve">Knowledge Graph Reasoning </v>
      </c>
      <c r="AH92" t="str">
        <f>IF(ISBLANK(Tools!AI92),"",AH$4)</f>
        <v/>
      </c>
      <c r="AI92" t="str">
        <f>IF(ISBLANK(Tools!AJ92),"",AI$4)</f>
        <v/>
      </c>
      <c r="AJ92" t="str">
        <f>IF(ISBLANK(Tools!AK92),"",AJ$4)</f>
        <v/>
      </c>
      <c r="AK92" t="str">
        <f>IF(ISBLANK(Tools!AL92),"",AK$4)</f>
        <v/>
      </c>
      <c r="AL92" t="str">
        <f>IF(ISBLANK(Tools!AM92),"",AL$4)</f>
        <v/>
      </c>
      <c r="AM92" t="str">
        <f>IF(ISBLANK(Tools!AN92),"",AM$4)</f>
        <v/>
      </c>
      <c r="AN92" t="str">
        <f>IF(ISBLANK(Tools!AO92),"",AN$4)</f>
        <v>Streaming Data</v>
      </c>
      <c r="AO92" t="str">
        <f>IF(ISBLANK(Tools!AP92),"",AO$4)</f>
        <v/>
      </c>
      <c r="AP92" t="str">
        <f>IF(ISBLANK(Tools!AQ92),"",AP$4)</f>
        <v/>
      </c>
      <c r="AQ92" t="str">
        <f>IF(ISBLANK(Tools!AR92),"",Tools!AR92)</f>
        <v>GUI</v>
      </c>
      <c r="AR92" t="str">
        <f>IF(ISBLANK(Tools!AS99),"",AR$4)</f>
        <v/>
      </c>
      <c r="AS92" t="str">
        <f>IF(ISBLANK(Tools!AT99),"",AS$4)</f>
        <v xml:space="preserve"> OntoCommons Rport</v>
      </c>
      <c r="AT92" t="str">
        <f>IF(ISBLANK(Tools!AU99),"",AT$4)</f>
        <v/>
      </c>
      <c r="AU92" s="44">
        <f>IF(ISBLANK(Tools!AV92),"",Tools!AV92)</f>
        <v>45310</v>
      </c>
      <c r="AV92" t="str">
        <f>IF(ISBLANK(Tools!AW92),"",Tools!AW92)</f>
        <v>http://ontoology.linkeddata.es/</v>
      </c>
      <c r="AW92" t="str">
        <f>IF(ISBLANK(Tools!AX92),"",Tools!AX92)</f>
        <v/>
      </c>
      <c r="AX92" t="str">
        <f>IF(ISBLANK(Tools!AY92),"",Tools!AY92)</f>
        <v>https://github.com/OnToology/OnToology</v>
      </c>
      <c r="AY92" t="str">
        <f>IF(ISBLANK(Tools!AZ92),"",Tools!AZ92)</f>
        <v/>
      </c>
      <c r="AZ92" t="str">
        <f>IF(ISBLANK(Tools!BA92),"",Tools!BA92)</f>
        <v>https://www.sciencedirect.com/science/article/pii/S1570826818300465</v>
      </c>
      <c r="BA92" s="1" t="str">
        <f>IF(ISERR(FIND(".",IF(ISBLANK(Tools!BD92),"",Tools!BD92))),IF(ISBLANK(Tools!BD92),"",Tools!BD92),LEFT(IF(ISBLANK(Tools!BD92),"",Tools!BD92),FIND(".",IF(ISBLANK(Tools!BD92),"",Tools!BD92))))</f>
        <v>Online tool to automatically generate documentation and evaluation for Ontologies hosted on GitHub</v>
      </c>
      <c r="BB92" t="str">
        <f>IF(ISBLANK(Tools!BF92),"",Tools!BF92)</f>
        <v>apache-2.0</v>
      </c>
      <c r="BC92" t="str">
        <f>IF(ISBLANK(Tools!BG92),"",Tools!BG92)</f>
        <v>2024-02-17</v>
      </c>
      <c r="BD92" t="str">
        <f>IF(ISBLANK(Tools!BH92),"",Tools!BH92)</f>
        <v>ontology, ontology-documentation, ontology-engineering, ontology-evaluation, ontology-visualization, python, rdf, rdfxml</v>
      </c>
    </row>
    <row r="93" spans="1:56" ht="30">
      <c r="A93" t="str">
        <f>Tools!B93</f>
        <v>Ontop</v>
      </c>
      <c r="B93" t="str">
        <f t="shared" si="1"/>
        <v>VIrtual Knowledge Graph ;Knowlege Graph Query Engine;Knowledge Graph Storage;Knowledge Graph Publication;Knowledge Graph Maintenance;Issue Tracking;knowledge graph version management ;Knowledge Graph Reasoning ;Programatic Reasoning;Streaming Data</v>
      </c>
      <c r="C93" t="str">
        <f>IF(ISBLANK(Tools!D93),"",C$4)</f>
        <v/>
      </c>
      <c r="D93" t="str">
        <f>IF(ISBLANK(Tools!E93),"",D$4)</f>
        <v/>
      </c>
      <c r="E93" t="str">
        <f>IF(ISBLANK(Tools!F93),"",E$4)</f>
        <v xml:space="preserve">VIrtual Knowledge Graph </v>
      </c>
      <c r="F93" t="str">
        <f>IF(ISBLANK(Tools!G93),"",F$4)</f>
        <v/>
      </c>
      <c r="G93" t="str">
        <f>IF(ISBLANK(Tools!H93),"",G$4)</f>
        <v/>
      </c>
      <c r="H93" t="str">
        <f>IF(ISBLANK(Tools!I93),"",H$4)</f>
        <v/>
      </c>
      <c r="I93" t="str">
        <f>IF(ISBLANK(Tools!J93),"",I$4)</f>
        <v/>
      </c>
      <c r="J93" t="str">
        <f>IF(ISBLANK(Tools!K93),"",J$4)</f>
        <v/>
      </c>
      <c r="K93" t="str">
        <f>IF(ISBLANK(Tools!L93),"",K$4)</f>
        <v/>
      </c>
      <c r="L93" t="str">
        <f>IF(ISBLANK(Tools!M93),"",L$4)</f>
        <v/>
      </c>
      <c r="M93" t="str">
        <f>IF(ISBLANK(Tools!N93),"",M$4)</f>
        <v/>
      </c>
      <c r="N93" t="str">
        <f>IF(ISBLANK(Tools!O93),"",N$4)</f>
        <v/>
      </c>
      <c r="O93" t="str">
        <f>IF(ISBLANK(Tools!P93),"",O$4)</f>
        <v/>
      </c>
      <c r="P93" t="str">
        <f>IF(ISBLANK(Tools!Q93),"",P$4)</f>
        <v/>
      </c>
      <c r="Q93" t="str">
        <f>IF(ISBLANK(Tools!R93),"",Q$4)</f>
        <v>Knowlege Graph Query Engine</v>
      </c>
      <c r="R93" t="str">
        <f>IF(ISBLANK(Tools!S93),"",R$4)</f>
        <v/>
      </c>
      <c r="S93" t="str">
        <f>IF(ISBLANK(Tools!T93),"",S$4)</f>
        <v/>
      </c>
      <c r="T93" t="str">
        <f>IF(ISBLANK(Tools!U93),"",T$4)</f>
        <v/>
      </c>
      <c r="U93" t="str">
        <f>IF(ISBLANK(Tools!V93),"",U$4)</f>
        <v>Knowledge Graph Storage</v>
      </c>
      <c r="V93" t="str">
        <f>IF(ISBLANK(Tools!W93),"",V$4)</f>
        <v/>
      </c>
      <c r="W93" t="str">
        <f>IF(ISBLANK(Tools!X93),"",W$4)</f>
        <v/>
      </c>
      <c r="X93" t="str">
        <f>IF(ISBLANK(Tools!Y93),"",X$4)</f>
        <v>Knowledge Graph Publication</v>
      </c>
      <c r="Y93" t="str">
        <f>IF(ISBLANK(Tools!Z93),"",Y$4)</f>
        <v/>
      </c>
      <c r="Z93" t="str">
        <f>IF(ISBLANK(Tools!AA93),"",Z$4)</f>
        <v/>
      </c>
      <c r="AA93" t="str">
        <f>IF(ISBLANK(Tools!AB93),"",AA$4)</f>
        <v>Knowledge Graph Maintenance</v>
      </c>
      <c r="AB93" t="str">
        <f>IF(ISBLANK(Tools!AC93),"",AB$4)</f>
        <v>Issue Tracking</v>
      </c>
      <c r="AC93" t="str">
        <f>IF(ISBLANK(Tools!AD93),"",AC$4)</f>
        <v xml:space="preserve">knowledge graph version management </v>
      </c>
      <c r="AD93" t="str">
        <f>IF(ISBLANK(Tools!AE93),"",AD$4)</f>
        <v/>
      </c>
      <c r="AE93" t="str">
        <f>IF(ISBLANK(Tools!AF93),"",AE$4)</f>
        <v/>
      </c>
      <c r="AF93" t="str">
        <f>IF(ISBLANK(Tools!AG93),"",AF$4)</f>
        <v/>
      </c>
      <c r="AG93" t="str">
        <f>IF(ISBLANK(Tools!AH93),"",AG$4)</f>
        <v xml:space="preserve">Knowledge Graph Reasoning </v>
      </c>
      <c r="AH93" t="str">
        <f>IF(ISBLANK(Tools!AI93),"",AH$4)</f>
        <v/>
      </c>
      <c r="AI93" t="str">
        <f>IF(ISBLANK(Tools!AJ93),"",AI$4)</f>
        <v/>
      </c>
      <c r="AJ93" t="str">
        <f>IF(ISBLANK(Tools!AK93),"",AJ$4)</f>
        <v>Programatic Reasoning</v>
      </c>
      <c r="AK93" t="str">
        <f>IF(ISBLANK(Tools!AL93),"",AK$4)</f>
        <v/>
      </c>
      <c r="AL93" t="str">
        <f>IF(ISBLANK(Tools!AM93),"",AL$4)</f>
        <v/>
      </c>
      <c r="AM93" t="str">
        <f>IF(ISBLANK(Tools!AN93),"",AM$4)</f>
        <v/>
      </c>
      <c r="AN93" t="str">
        <f>IF(ISBLANK(Tools!AO93),"",AN$4)</f>
        <v>Streaming Data</v>
      </c>
      <c r="AO93" t="str">
        <f>IF(ISBLANK(Tools!AP93),"",AO$4)</f>
        <v/>
      </c>
      <c r="AP93" t="str">
        <f>IF(ISBLANK(Tools!AQ93),"",AP$4)</f>
        <v/>
      </c>
      <c r="AQ93" t="str">
        <f>IF(ISBLANK(Tools!AR93),"",Tools!AR93)</f>
        <v>GUI</v>
      </c>
      <c r="AR93" t="str">
        <f>IF(ISBLANK(Tools!AS100),"",AR$4)</f>
        <v>Awesome RDF</v>
      </c>
      <c r="AS93" t="str">
        <f>IF(ISBLANK(Tools!AT100),"",AS$4)</f>
        <v xml:space="preserve"> OntoCommons Rport</v>
      </c>
      <c r="AT93" t="str">
        <f>IF(ISBLANK(Tools!AU100),"",AT$4)</f>
        <v/>
      </c>
      <c r="AU93" s="44">
        <f>IF(ISBLANK(Tools!AV93),"",Tools!AV93)</f>
        <v>45310</v>
      </c>
      <c r="AV93" t="str">
        <f>IF(ISBLANK(Tools!AW93),"",Tools!AW93)</f>
        <v>https://ontop-vkg.org/</v>
      </c>
      <c r="AW93" t="str">
        <f>IF(ISBLANK(Tools!AX93),"",Tools!AX93)</f>
        <v/>
      </c>
      <c r="AX93" t="str">
        <f>IF(ISBLANK(Tools!AY93),"",Tools!AY93)</f>
        <v>https://github.com/ontop/ontop</v>
      </c>
      <c r="AY93" t="str">
        <f>IF(ISBLANK(Tools!AZ93),"",Tools!AZ93)</f>
        <v/>
      </c>
      <c r="AZ93" t="str">
        <f>IF(ISBLANK(Tools!BA93),"",Tools!BA93)</f>
        <v>Diego Calvanese, Benjamin Cogrel, Sarah Komla-Ebri, Roman Kontchakov, Davide Lanti, Martin Rezk, Mariano Rodriguez-Muro, and Guohui Xiao. Ontop: Answering SPARQL Queries over Relational Databases. In: Semantic Web Journal 8.3 (2017), pp. 471–487.</v>
      </c>
      <c r="BA93" s="1" t="str">
        <f>IF(ISERR(FIND(".",IF(ISBLANK(Tools!BD93),"",Tools!BD93))),IF(ISBLANK(Tools!BD93),"",Tools!BD93),LEFT(IF(ISBLANK(Tools!BD93),"",Tools!BD93),FIND(".",IF(ISBLANK(Tools!BD93),"",Tools!BD93))))</f>
        <v>Ontop is a platform to query relational databases as Virtual RDF Knowledge Graphs using SPARQL</v>
      </c>
      <c r="BB93" t="str">
        <f>IF(ISBLANK(Tools!BF93),"",Tools!BF93)</f>
        <v>apache-2.0</v>
      </c>
      <c r="BC93" t="str">
        <f>IF(ISBLANK(Tools!BG93),"",Tools!BG93)</f>
        <v>2024-03-13</v>
      </c>
      <c r="BD93" t="str">
        <f>IF(ISBLANK(Tools!BH93),"",Tools!BH93)</f>
        <v>java, obda, ontop, owl, r2rml, sparql, virtual-knowledge-graph, vkg</v>
      </c>
    </row>
    <row r="94" spans="1:56" ht="45">
      <c r="A94" t="str">
        <f>Tools!B94</f>
        <v>OntoSpy</v>
      </c>
      <c r="B94" t="str">
        <f t="shared" si="1"/>
        <v>Ontology Visualization;Numeric Ontology Analysis;Knowledge Graph Storage;Ontology Publication;Knowledge Graph Maintenance;Issue Tracking;knowledge graph version management ;Knowledge Graph Reasoning ;OC Use - API / Library;Streaming Data</v>
      </c>
      <c r="C94" t="str">
        <f>IF(ISBLANK(Tools!D94),"",C$4)</f>
        <v/>
      </c>
      <c r="D94" t="str">
        <f>IF(ISBLANK(Tools!E94),"",D$4)</f>
        <v/>
      </c>
      <c r="E94" t="str">
        <f>IF(ISBLANK(Tools!F94),"",E$4)</f>
        <v/>
      </c>
      <c r="F94" t="str">
        <f>IF(ISBLANK(Tools!G94),"",F$4)</f>
        <v/>
      </c>
      <c r="G94" t="str">
        <f>IF(ISBLANK(Tools!H94),"",G$4)</f>
        <v/>
      </c>
      <c r="H94" t="str">
        <f>IF(ISBLANK(Tools!I94),"",H$4)</f>
        <v/>
      </c>
      <c r="I94" t="str">
        <f>IF(ISBLANK(Tools!J94),"",I$4)</f>
        <v>Ontology Visualization</v>
      </c>
      <c r="J94" t="str">
        <f>IF(ISBLANK(Tools!K94),"",J$4)</f>
        <v/>
      </c>
      <c r="K94" t="str">
        <f>IF(ISBLANK(Tools!L94),"",K$4)</f>
        <v>Numeric Ontology Analysis</v>
      </c>
      <c r="L94" t="str">
        <f>IF(ISBLANK(Tools!M94),"",L$4)</f>
        <v/>
      </c>
      <c r="M94" t="str">
        <f>IF(ISBLANK(Tools!N94),"",M$4)</f>
        <v/>
      </c>
      <c r="N94" t="str">
        <f>IF(ISBLANK(Tools!O94),"",N$4)</f>
        <v/>
      </c>
      <c r="O94" t="str">
        <f>IF(ISBLANK(Tools!P94),"",O$4)</f>
        <v/>
      </c>
      <c r="P94" t="str">
        <f>IF(ISBLANK(Tools!Q94),"",P$4)</f>
        <v/>
      </c>
      <c r="Q94" t="str">
        <f>IF(ISBLANK(Tools!R94),"",Q$4)</f>
        <v/>
      </c>
      <c r="R94" t="str">
        <f>IF(ISBLANK(Tools!S94),"",R$4)</f>
        <v/>
      </c>
      <c r="S94" t="str">
        <f>IF(ISBLANK(Tools!T94),"",S$4)</f>
        <v/>
      </c>
      <c r="T94" t="str">
        <f>IF(ISBLANK(Tools!U94),"",T$4)</f>
        <v/>
      </c>
      <c r="U94" t="str">
        <f>IF(ISBLANK(Tools!V94),"",U$4)</f>
        <v>Knowledge Graph Storage</v>
      </c>
      <c r="V94" t="str">
        <f>IF(ISBLANK(Tools!W94),"",V$4)</f>
        <v/>
      </c>
      <c r="W94" t="str">
        <f>IF(ISBLANK(Tools!X94),"",W$4)</f>
        <v/>
      </c>
      <c r="X94" t="str">
        <f>IF(ISBLANK(Tools!Y94),"",X$4)</f>
        <v/>
      </c>
      <c r="Y94" t="str">
        <f>IF(ISBLANK(Tools!Z94),"",Y$4)</f>
        <v>Ontology Publication</v>
      </c>
      <c r="Z94" t="str">
        <f>IF(ISBLANK(Tools!AA94),"",Z$4)</f>
        <v/>
      </c>
      <c r="AA94" t="str">
        <f>IF(ISBLANK(Tools!AB94),"",AA$4)</f>
        <v>Knowledge Graph Maintenance</v>
      </c>
      <c r="AB94" t="str">
        <f>IF(ISBLANK(Tools!AC94),"",AB$4)</f>
        <v>Issue Tracking</v>
      </c>
      <c r="AC94" t="str">
        <f>IF(ISBLANK(Tools!AD94),"",AC$4)</f>
        <v xml:space="preserve">knowledge graph version management </v>
      </c>
      <c r="AD94" t="str">
        <f>IF(ISBLANK(Tools!AE94),"",AD$4)</f>
        <v/>
      </c>
      <c r="AE94" t="str">
        <f>IF(ISBLANK(Tools!AF94),"",AE$4)</f>
        <v/>
      </c>
      <c r="AF94" t="str">
        <f>IF(ISBLANK(Tools!AG94),"",AF$4)</f>
        <v/>
      </c>
      <c r="AG94" t="str">
        <f>IF(ISBLANK(Tools!AH94),"",AG$4)</f>
        <v xml:space="preserve">Knowledge Graph Reasoning </v>
      </c>
      <c r="AH94" t="str">
        <f>IF(ISBLANK(Tools!AI94),"",AH$4)</f>
        <v/>
      </c>
      <c r="AI94" t="str">
        <f>IF(ISBLANK(Tools!AJ94),"",AI$4)</f>
        <v/>
      </c>
      <c r="AJ94" t="str">
        <f>IF(ISBLANK(Tools!AK94),"",AJ$4)</f>
        <v/>
      </c>
      <c r="AK94" t="str">
        <f>IF(ISBLANK(Tools!AL94),"",AK$4)</f>
        <v/>
      </c>
      <c r="AL94" t="str">
        <f>IF(ISBLANK(Tools!AM94),"",AL$4)</f>
        <v>OC Use - API / Library</v>
      </c>
      <c r="AM94" t="str">
        <f>IF(ISBLANK(Tools!AN94),"",AM$4)</f>
        <v/>
      </c>
      <c r="AN94" t="str">
        <f>IF(ISBLANK(Tools!AO94),"",AN$4)</f>
        <v>Streaming Data</v>
      </c>
      <c r="AO94" t="str">
        <f>IF(ISBLANK(Tools!AP94),"",AO$4)</f>
        <v/>
      </c>
      <c r="AP94" t="str">
        <f>IF(ISBLANK(Tools!AQ94),"",AP$4)</f>
        <v/>
      </c>
      <c r="AQ94" t="str">
        <f>IF(ISBLANK(Tools!AR94),"",Tools!AR94)</f>
        <v>CLI</v>
      </c>
      <c r="AR94" t="str">
        <f>IF(ISBLANK(Tools!AS101),"",AR$4)</f>
        <v/>
      </c>
      <c r="AS94" t="str">
        <f>IF(ISBLANK(Tools!AT101),"",AS$4)</f>
        <v xml:space="preserve"> OntoCommons Rport</v>
      </c>
      <c r="AT94" t="str">
        <f>IF(ISBLANK(Tools!AU101),"",AT$4)</f>
        <v/>
      </c>
      <c r="AU94" s="44">
        <f>IF(ISBLANK(Tools!AV94),"",Tools!AV94)</f>
        <v>45310</v>
      </c>
      <c r="AV94" t="str">
        <f>IF(ISBLANK(Tools!AW94),"",Tools!AW94)</f>
        <v>http://lambdamusic.github.io/Ontospy/</v>
      </c>
      <c r="AW94" t="str">
        <f>IF(ISBLANK(Tools!AX94),"",Tools!AX94)</f>
        <v/>
      </c>
      <c r="AX94" t="str">
        <f>IF(ISBLANK(Tools!AY94),"",Tools!AY94)</f>
        <v>https://github.com/lambdamusic/Ontospy</v>
      </c>
      <c r="AY94" t="str">
        <f>IF(ISBLANK(Tools!AZ94),"",Tools!AZ94)</f>
        <v/>
      </c>
      <c r="AZ94" t="str">
        <f>IF(ISBLANK(Tools!BA94),"",Tools!BA94)</f>
        <v xml:space="preserve">- </v>
      </c>
      <c r="BA94" s="1" t="str">
        <f>IF(ISERR(FIND(".",IF(ISBLANK(Tools!BD94),"",Tools!BD94))),IF(ISBLANK(Tools!BD94),"",Tools!BD94),LEFT(IF(ISBLANK(Tools!BD94),"",Tools!BD94),FIND(".",IF(ISBLANK(Tools!BD94),"",Tools!BD94))))</f>
        <v>Python library and command-line interface for inspecting and visualizing RDF models aka ontologies.</v>
      </c>
      <c r="BB94" t="str">
        <f>IF(ISBLANK(Tools!BF94),"",Tools!BF94)</f>
        <v>mit</v>
      </c>
      <c r="BC94" t="str">
        <f>IF(ISBLANK(Tools!BG94),"",Tools!BG94)</f>
        <v>2024-02-21</v>
      </c>
      <c r="BD94" t="str">
        <f>IF(ISBLANK(Tools!BH94),"",Tools!BH94)</f>
        <v>cli, documentation, ontology, owl, python, rdf, visualization</v>
      </c>
    </row>
    <row r="95" spans="1:56">
      <c r="A95" t="str">
        <f>Tools!B95</f>
        <v>OOPS!</v>
      </c>
      <c r="B95" t="str">
        <f t="shared" si="1"/>
        <v>Ontology Validation;Knowledge Graph Storage;Knowledge Graph Publication;Issue Tracking;knowledge graph version management ;Knowledge Graph Reasoning ;Streaming Data</v>
      </c>
      <c r="C95" t="str">
        <f>IF(ISBLANK(Tools!D95),"",C$4)</f>
        <v/>
      </c>
      <c r="D95" t="str">
        <f>IF(ISBLANK(Tools!E95),"",D$4)</f>
        <v/>
      </c>
      <c r="E95" t="str">
        <f>IF(ISBLANK(Tools!F95),"",E$4)</f>
        <v/>
      </c>
      <c r="F95" t="str">
        <f>IF(ISBLANK(Tools!G95),"",F$4)</f>
        <v/>
      </c>
      <c r="G95" t="str">
        <f>IF(ISBLANK(Tools!H95),"",G$4)</f>
        <v/>
      </c>
      <c r="H95" t="str">
        <f>IF(ISBLANK(Tools!I95),"",H$4)</f>
        <v/>
      </c>
      <c r="I95" t="str">
        <f>IF(ISBLANK(Tools!J95),"",I$4)</f>
        <v/>
      </c>
      <c r="J95" t="str">
        <f>IF(ISBLANK(Tools!K95),"",J$4)</f>
        <v/>
      </c>
      <c r="K95" t="str">
        <f>IF(ISBLANK(Tools!L95),"",K$4)</f>
        <v/>
      </c>
      <c r="L95" t="str">
        <f>IF(ISBLANK(Tools!M95),"",L$4)</f>
        <v>Ontology Validation</v>
      </c>
      <c r="M95" t="str">
        <f>IF(ISBLANK(Tools!N95),"",M$4)</f>
        <v/>
      </c>
      <c r="N95" t="str">
        <f>IF(ISBLANK(Tools!O95),"",N$4)</f>
        <v/>
      </c>
      <c r="O95" t="str">
        <f>IF(ISBLANK(Tools!P95),"",O$4)</f>
        <v/>
      </c>
      <c r="P95" t="str">
        <f>IF(ISBLANK(Tools!Q95),"",P$4)</f>
        <v/>
      </c>
      <c r="Q95" t="str">
        <f>IF(ISBLANK(Tools!R95),"",Q$4)</f>
        <v/>
      </c>
      <c r="R95" t="str">
        <f>IF(ISBLANK(Tools!S95),"",R$4)</f>
        <v/>
      </c>
      <c r="S95" t="str">
        <f>IF(ISBLANK(Tools!T95),"",S$4)</f>
        <v/>
      </c>
      <c r="T95" t="str">
        <f>IF(ISBLANK(Tools!U95),"",T$4)</f>
        <v/>
      </c>
      <c r="U95" t="str">
        <f>IF(ISBLANK(Tools!V95),"",U$4)</f>
        <v>Knowledge Graph Storage</v>
      </c>
      <c r="V95" t="str">
        <f>IF(ISBLANK(Tools!W95),"",V$4)</f>
        <v/>
      </c>
      <c r="W95" t="str">
        <f>IF(ISBLANK(Tools!X95),"",W$4)</f>
        <v/>
      </c>
      <c r="X95" t="str">
        <f>IF(ISBLANK(Tools!Y95),"",X$4)</f>
        <v>Knowledge Graph Publication</v>
      </c>
      <c r="Y95" t="str">
        <f>IF(ISBLANK(Tools!Z95),"",Y$4)</f>
        <v/>
      </c>
      <c r="Z95" t="str">
        <f>IF(ISBLANK(Tools!AA95),"",Z$4)</f>
        <v/>
      </c>
      <c r="AA95" t="str">
        <f>IF(ISBLANK(Tools!AB95),"",AA$4)</f>
        <v/>
      </c>
      <c r="AB95" t="str">
        <f>IF(ISBLANK(Tools!AC95),"",AB$4)</f>
        <v>Issue Tracking</v>
      </c>
      <c r="AC95" t="str">
        <f>IF(ISBLANK(Tools!AD95),"",AC$4)</f>
        <v xml:space="preserve">knowledge graph version management </v>
      </c>
      <c r="AD95" t="str">
        <f>IF(ISBLANK(Tools!AE95),"",AD$4)</f>
        <v/>
      </c>
      <c r="AE95" t="str">
        <f>IF(ISBLANK(Tools!AF95),"",AE$4)</f>
        <v/>
      </c>
      <c r="AF95" t="str">
        <f>IF(ISBLANK(Tools!AG95),"",AF$4)</f>
        <v/>
      </c>
      <c r="AG95" t="str">
        <f>IF(ISBLANK(Tools!AH95),"",AG$4)</f>
        <v xml:space="preserve">Knowledge Graph Reasoning </v>
      </c>
      <c r="AH95" t="str">
        <f>IF(ISBLANK(Tools!AI95),"",AH$4)</f>
        <v/>
      </c>
      <c r="AI95" t="str">
        <f>IF(ISBLANK(Tools!AJ95),"",AI$4)</f>
        <v/>
      </c>
      <c r="AJ95" t="str">
        <f>IF(ISBLANK(Tools!AK95),"",AJ$4)</f>
        <v/>
      </c>
      <c r="AK95" t="str">
        <f>IF(ISBLANK(Tools!AL95),"",AK$4)</f>
        <v/>
      </c>
      <c r="AL95" t="str">
        <f>IF(ISBLANK(Tools!AM95),"",AL$4)</f>
        <v/>
      </c>
      <c r="AM95" t="str">
        <f>IF(ISBLANK(Tools!AN95),"",AM$4)</f>
        <v/>
      </c>
      <c r="AN95" t="str">
        <f>IF(ISBLANK(Tools!AO95),"",AN$4)</f>
        <v>Streaming Data</v>
      </c>
      <c r="AO95" t="str">
        <f>IF(ISBLANK(Tools!AP95),"",AO$4)</f>
        <v/>
      </c>
      <c r="AP95" t="str">
        <f>IF(ISBLANK(Tools!AQ95),"",AP$4)</f>
        <v/>
      </c>
      <c r="AQ95" t="str">
        <f>IF(ISBLANK(Tools!AR95),"",Tools!AR95)</f>
        <v>GUI</v>
      </c>
      <c r="AR95" t="str">
        <f>IF(ISBLANK(Tools!AS102),"",AR$4)</f>
        <v/>
      </c>
      <c r="AS95" t="str">
        <f>IF(ISBLANK(Tools!AT102),"",AS$4)</f>
        <v xml:space="preserve"> OntoCommons Rport</v>
      </c>
      <c r="AT95" t="str">
        <f>IF(ISBLANK(Tools!AU102),"",AT$4)</f>
        <v/>
      </c>
      <c r="AU95" s="44">
        <f>IF(ISBLANK(Tools!AV95),"",Tools!AV95)</f>
        <v>45310</v>
      </c>
      <c r="AV95" t="str">
        <f>IF(ISBLANK(Tools!AW95),"",Tools!AW95)</f>
        <v/>
      </c>
      <c r="AW95" t="str">
        <f>IF(ISBLANK(Tools!AX95),"",Tools!AX95)</f>
        <v/>
      </c>
      <c r="AX95" t="str">
        <f>IF(ISBLANK(Tools!AY95),"",Tools!AY95)</f>
        <v/>
      </c>
      <c r="AY95" t="str">
        <f>IF(ISBLANK(Tools!AZ95),"",Tools!AZ95)</f>
        <v/>
      </c>
      <c r="AZ95" t="str">
        <f>IF(ISBLANK(Tools!BA95),"",Tools!BA95)</f>
        <v/>
      </c>
      <c r="BA95" s="1" t="str">
        <f>IF(ISERR(FIND(".",IF(ISBLANK(Tools!BD95),"",Tools!BD95))),IF(ISBLANK(Tools!BD95),"",Tools!BD95),LEFT(IF(ISBLANK(Tools!BD95),"",Tools!BD95),FIND(".",IF(ISBLANK(Tools!BD95),"",Tools!BD95))))</f>
        <v>No Git-Repo</v>
      </c>
      <c r="BB95" t="str">
        <f>IF(ISBLANK(Tools!BF95),"",Tools!BF95)</f>
        <v>No Git-Repo</v>
      </c>
      <c r="BC95" t="str">
        <f>IF(ISBLANK(Tools!BG95),"",Tools!BG95)</f>
        <v>No Git-Repo</v>
      </c>
      <c r="BD95" t="str">
        <f>IF(ISBLANK(Tools!BH95),"",Tools!BH95)</f>
        <v>No Git-Repo</v>
      </c>
    </row>
    <row r="96" spans="1:56">
      <c r="A96" t="str">
        <f>Tools!B96</f>
        <v>OWBO - Ontology White Board</v>
      </c>
      <c r="B96" t="str">
        <f t="shared" si="1"/>
        <v>Visual Ontology Editing;Knowledge Graph Storage;Knowledge Graph Publication;Knowledge Graph Maintenance;Issue Tracking;knowledge graph version management ;Knowledge Graph Reasoning ;Streaming Data</v>
      </c>
      <c r="C96" t="str">
        <f>IF(ISBLANK(Tools!D96),"",C$4)</f>
        <v/>
      </c>
      <c r="D96" t="str">
        <f>IF(ISBLANK(Tools!E96),"",D$4)</f>
        <v/>
      </c>
      <c r="E96" t="str">
        <f>IF(ISBLANK(Tools!F96),"",E$4)</f>
        <v/>
      </c>
      <c r="F96" t="str">
        <f>IF(ISBLANK(Tools!G96),"",F$4)</f>
        <v/>
      </c>
      <c r="G96" t="str">
        <f>IF(ISBLANK(Tools!H96),"",G$4)</f>
        <v/>
      </c>
      <c r="H96" t="str">
        <f>IF(ISBLANK(Tools!I96),"",H$4)</f>
        <v>Visual Ontology Editing</v>
      </c>
      <c r="I96" t="str">
        <f>IF(ISBLANK(Tools!J96),"",I$4)</f>
        <v/>
      </c>
      <c r="J96" t="str">
        <f>IF(ISBLANK(Tools!K96),"",J$4)</f>
        <v/>
      </c>
      <c r="K96" t="str">
        <f>IF(ISBLANK(Tools!L96),"",K$4)</f>
        <v/>
      </c>
      <c r="L96" t="str">
        <f>IF(ISBLANK(Tools!M96),"",L$4)</f>
        <v/>
      </c>
      <c r="M96" t="str">
        <f>IF(ISBLANK(Tools!N96),"",M$4)</f>
        <v/>
      </c>
      <c r="N96" t="str">
        <f>IF(ISBLANK(Tools!O96),"",N$4)</f>
        <v/>
      </c>
      <c r="O96" t="str">
        <f>IF(ISBLANK(Tools!P96),"",O$4)</f>
        <v/>
      </c>
      <c r="P96" t="str">
        <f>IF(ISBLANK(Tools!Q96),"",P$4)</f>
        <v/>
      </c>
      <c r="Q96" t="str">
        <f>IF(ISBLANK(Tools!R96),"",Q$4)</f>
        <v/>
      </c>
      <c r="R96" t="str">
        <f>IF(ISBLANK(Tools!S96),"",R$4)</f>
        <v/>
      </c>
      <c r="S96" t="str">
        <f>IF(ISBLANK(Tools!T96),"",S$4)</f>
        <v/>
      </c>
      <c r="T96" t="str">
        <f>IF(ISBLANK(Tools!U96),"",T$4)</f>
        <v/>
      </c>
      <c r="U96" t="str">
        <f>IF(ISBLANK(Tools!V96),"",U$4)</f>
        <v>Knowledge Graph Storage</v>
      </c>
      <c r="V96" t="str">
        <f>IF(ISBLANK(Tools!W96),"",V$4)</f>
        <v/>
      </c>
      <c r="W96" t="str">
        <f>IF(ISBLANK(Tools!X96),"",W$4)</f>
        <v/>
      </c>
      <c r="X96" t="str">
        <f>IF(ISBLANK(Tools!Y96),"",X$4)</f>
        <v>Knowledge Graph Publication</v>
      </c>
      <c r="Y96" t="str">
        <f>IF(ISBLANK(Tools!Z96),"",Y$4)</f>
        <v/>
      </c>
      <c r="Z96" t="str">
        <f>IF(ISBLANK(Tools!AA96),"",Z$4)</f>
        <v/>
      </c>
      <c r="AA96" t="str">
        <f>IF(ISBLANK(Tools!AB96),"",AA$4)</f>
        <v>Knowledge Graph Maintenance</v>
      </c>
      <c r="AB96" t="str">
        <f>IF(ISBLANK(Tools!AC96),"",AB$4)</f>
        <v>Issue Tracking</v>
      </c>
      <c r="AC96" t="str">
        <f>IF(ISBLANK(Tools!AD96),"",AC$4)</f>
        <v xml:space="preserve">knowledge graph version management </v>
      </c>
      <c r="AD96" t="str">
        <f>IF(ISBLANK(Tools!AE96),"",AD$4)</f>
        <v/>
      </c>
      <c r="AE96" t="str">
        <f>IF(ISBLANK(Tools!AF96),"",AE$4)</f>
        <v/>
      </c>
      <c r="AF96" t="str">
        <f>IF(ISBLANK(Tools!AG96),"",AF$4)</f>
        <v/>
      </c>
      <c r="AG96" t="str">
        <f>IF(ISBLANK(Tools!AH96),"",AG$4)</f>
        <v xml:space="preserve">Knowledge Graph Reasoning </v>
      </c>
      <c r="AH96" t="str">
        <f>IF(ISBLANK(Tools!AI96),"",AH$4)</f>
        <v/>
      </c>
      <c r="AI96" t="str">
        <f>IF(ISBLANK(Tools!AJ96),"",AI$4)</f>
        <v/>
      </c>
      <c r="AJ96" t="str">
        <f>IF(ISBLANK(Tools!AK96),"",AJ$4)</f>
        <v/>
      </c>
      <c r="AK96" t="str">
        <f>IF(ISBLANK(Tools!AL96),"",AK$4)</f>
        <v/>
      </c>
      <c r="AL96" t="str">
        <f>IF(ISBLANK(Tools!AM96),"",AL$4)</f>
        <v/>
      </c>
      <c r="AM96" t="str">
        <f>IF(ISBLANK(Tools!AN96),"",AM$4)</f>
        <v/>
      </c>
      <c r="AN96" t="str">
        <f>IF(ISBLANK(Tools!AO96),"",AN$4)</f>
        <v>Streaming Data</v>
      </c>
      <c r="AO96" t="str">
        <f>IF(ISBLANK(Tools!AP96),"",AO$4)</f>
        <v/>
      </c>
      <c r="AP96" t="str">
        <f>IF(ISBLANK(Tools!AQ96),"",AP$4)</f>
        <v/>
      </c>
      <c r="AQ96" t="str">
        <f>IF(ISBLANK(Tools!AR96),"",Tools!AR96)</f>
        <v>GUI</v>
      </c>
      <c r="AR96" t="str">
        <f>IF(ISBLANK(Tools!AS103),"",AR$4)</f>
        <v/>
      </c>
      <c r="AS96" t="str">
        <f>IF(ISBLANK(Tools!AT103),"",AS$4)</f>
        <v xml:space="preserve"> OntoCommons Rport</v>
      </c>
      <c r="AT96" t="str">
        <f>IF(ISBLANK(Tools!AU103),"",AT$4)</f>
        <v/>
      </c>
      <c r="AU96" s="44">
        <f>IF(ISBLANK(Tools!AV96),"",Tools!AV96)</f>
        <v>45310</v>
      </c>
      <c r="AV96" t="str">
        <f>IF(ISBLANK(Tools!AW96),"",Tools!AW96)</f>
        <v>https://github.com/mdaquin/OWBO</v>
      </c>
      <c r="AW96" t="str">
        <f>IF(ISBLANK(Tools!AX96),"",Tools!AX96)</f>
        <v/>
      </c>
      <c r="AX96" t="str">
        <f>IF(ISBLANK(Tools!AY96),"",Tools!AY96)</f>
        <v>https://github.com/mdaquin/OWBO</v>
      </c>
      <c r="AY96" t="str">
        <f>IF(ISBLANK(Tools!AZ96),"",Tools!AZ96)</f>
        <v/>
      </c>
      <c r="AZ96" t="str">
        <f>IF(ISBLANK(Tools!BA96),"",Tools!BA96)</f>
        <v>-</v>
      </c>
      <c r="BA96" s="1" t="str">
        <f>IF(ISERR(FIND(".",IF(ISBLANK(Tools!BD96),"",Tools!BD96))),IF(ISBLANK(Tools!BD96),"",Tools!BD96),LEFT(IF(ISBLANK(Tools!BD96),"",Tools!BD96),FIND(".",IF(ISBLANK(Tools!BD96),"",Tools!BD96))))</f>
        <v>Ontology White Board</v>
      </c>
      <c r="BB96" t="str">
        <f>IF(ISBLANK(Tools!BF96),"",Tools!BF96)</f>
        <v>mit</v>
      </c>
      <c r="BC96" t="str">
        <f>IF(ISBLANK(Tools!BG96),"",Tools!BG96)</f>
        <v>2023-06-03</v>
      </c>
      <c r="BD96" t="str">
        <f>IF(ISBLANK(Tools!BH96),"",Tools!BH96)</f>
        <v>No Keywords in Git</v>
      </c>
    </row>
    <row r="97" spans="1:56">
      <c r="A97" t="str">
        <f>Tools!B97</f>
        <v>OWL API</v>
      </c>
      <c r="B97" t="str">
        <f t="shared" si="1"/>
        <v>Knowledge Graph Storage;Knowledge Graph Publication;Knowledge Graph Maintenance;Issue Tracking;knowledge graph version management ;Knowledge Graph Reasoning ;Programatic Reasoning;OC Use - API / Library;Streaming Data</v>
      </c>
      <c r="C97" t="str">
        <f>IF(ISBLANK(Tools!D97),"",C$4)</f>
        <v/>
      </c>
      <c r="D97" t="str">
        <f>IF(ISBLANK(Tools!E97),"",D$4)</f>
        <v/>
      </c>
      <c r="E97" t="str">
        <f>IF(ISBLANK(Tools!F97),"",E$4)</f>
        <v/>
      </c>
      <c r="F97" t="str">
        <f>IF(ISBLANK(Tools!G97),"",F$4)</f>
        <v/>
      </c>
      <c r="G97" t="str">
        <f>IF(ISBLANK(Tools!H97),"",G$4)</f>
        <v/>
      </c>
      <c r="H97" t="str">
        <f>IF(ISBLANK(Tools!I97),"",H$4)</f>
        <v/>
      </c>
      <c r="I97" t="str">
        <f>IF(ISBLANK(Tools!J97),"",I$4)</f>
        <v/>
      </c>
      <c r="J97" t="str">
        <f>IF(ISBLANK(Tools!K97),"",J$4)</f>
        <v/>
      </c>
      <c r="K97" t="str">
        <f>IF(ISBLANK(Tools!L97),"",K$4)</f>
        <v/>
      </c>
      <c r="L97" t="str">
        <f>IF(ISBLANK(Tools!M97),"",L$4)</f>
        <v/>
      </c>
      <c r="M97" t="str">
        <f>IF(ISBLANK(Tools!N97),"",M$4)</f>
        <v/>
      </c>
      <c r="N97" t="str">
        <f>IF(ISBLANK(Tools!O97),"",N$4)</f>
        <v/>
      </c>
      <c r="O97" t="str">
        <f>IF(ISBLANK(Tools!P97),"",O$4)</f>
        <v/>
      </c>
      <c r="P97" t="str">
        <f>IF(ISBLANK(Tools!Q97),"",P$4)</f>
        <v/>
      </c>
      <c r="Q97" t="str">
        <f>IF(ISBLANK(Tools!R97),"",Q$4)</f>
        <v/>
      </c>
      <c r="R97" t="str">
        <f>IF(ISBLANK(Tools!S97),"",R$4)</f>
        <v/>
      </c>
      <c r="S97" t="str">
        <f>IF(ISBLANK(Tools!T97),"",S$4)</f>
        <v/>
      </c>
      <c r="T97" t="str">
        <f>IF(ISBLANK(Tools!U97),"",T$4)</f>
        <v/>
      </c>
      <c r="U97" t="str">
        <f>IF(ISBLANK(Tools!V97),"",U$4)</f>
        <v>Knowledge Graph Storage</v>
      </c>
      <c r="V97" t="str">
        <f>IF(ISBLANK(Tools!W97),"",V$4)</f>
        <v/>
      </c>
      <c r="W97" t="str">
        <f>IF(ISBLANK(Tools!X97),"",W$4)</f>
        <v/>
      </c>
      <c r="X97" t="str">
        <f>IF(ISBLANK(Tools!Y97),"",X$4)</f>
        <v>Knowledge Graph Publication</v>
      </c>
      <c r="Y97" t="str">
        <f>IF(ISBLANK(Tools!Z97),"",Y$4)</f>
        <v/>
      </c>
      <c r="Z97" t="str">
        <f>IF(ISBLANK(Tools!AA97),"",Z$4)</f>
        <v/>
      </c>
      <c r="AA97" t="str">
        <f>IF(ISBLANK(Tools!AB97),"",AA$4)</f>
        <v>Knowledge Graph Maintenance</v>
      </c>
      <c r="AB97" t="str">
        <f>IF(ISBLANK(Tools!AC97),"",AB$4)</f>
        <v>Issue Tracking</v>
      </c>
      <c r="AC97" t="str">
        <f>IF(ISBLANK(Tools!AD97),"",AC$4)</f>
        <v xml:space="preserve">knowledge graph version management </v>
      </c>
      <c r="AD97" t="str">
        <f>IF(ISBLANK(Tools!AE97),"",AD$4)</f>
        <v/>
      </c>
      <c r="AE97" t="str">
        <f>IF(ISBLANK(Tools!AF97),"",AE$4)</f>
        <v/>
      </c>
      <c r="AF97" t="str">
        <f>IF(ISBLANK(Tools!AG97),"",AF$4)</f>
        <v/>
      </c>
      <c r="AG97" t="str">
        <f>IF(ISBLANK(Tools!AH97),"",AG$4)</f>
        <v xml:space="preserve">Knowledge Graph Reasoning </v>
      </c>
      <c r="AH97" t="str">
        <f>IF(ISBLANK(Tools!AI97),"",AH$4)</f>
        <v/>
      </c>
      <c r="AI97" t="str">
        <f>IF(ISBLANK(Tools!AJ97),"",AI$4)</f>
        <v/>
      </c>
      <c r="AJ97" t="str">
        <f>IF(ISBLANK(Tools!AK97),"",AJ$4)</f>
        <v>Programatic Reasoning</v>
      </c>
      <c r="AK97" t="str">
        <f>IF(ISBLANK(Tools!AL97),"",AK$4)</f>
        <v/>
      </c>
      <c r="AL97" t="str">
        <f>IF(ISBLANK(Tools!AM97),"",AL$4)</f>
        <v>OC Use - API / Library</v>
      </c>
      <c r="AM97" t="str">
        <f>IF(ISBLANK(Tools!AN97),"",AM$4)</f>
        <v/>
      </c>
      <c r="AN97" t="str">
        <f>IF(ISBLANK(Tools!AO97),"",AN$4)</f>
        <v>Streaming Data</v>
      </c>
      <c r="AO97" t="str">
        <f>IF(ISBLANK(Tools!AP97),"",AO$4)</f>
        <v/>
      </c>
      <c r="AP97" t="str">
        <f>IF(ISBLANK(Tools!AQ97),"",AP$4)</f>
        <v/>
      </c>
      <c r="AQ97" t="str">
        <f>IF(ISBLANK(Tools!AR97),"",Tools!AR97)</f>
        <v>CLI</v>
      </c>
      <c r="AR97" t="str">
        <f>IF(ISBLANK(Tools!AS104),"",AR$4)</f>
        <v/>
      </c>
      <c r="AS97" t="str">
        <f>IF(ISBLANK(Tools!AT104),"",AS$4)</f>
        <v xml:space="preserve"> OntoCommons Rport</v>
      </c>
      <c r="AT97" t="str">
        <f>IF(ISBLANK(Tools!AU104),"",AT$4)</f>
        <v/>
      </c>
      <c r="AU97" s="44">
        <f>IF(ISBLANK(Tools!AV97),"",Tools!AV97)</f>
        <v>45310</v>
      </c>
      <c r="AV97" t="str">
        <f>IF(ISBLANK(Tools!AW97),"",Tools!AW97)</f>
        <v>http://owlcs.github.io/owlapi/</v>
      </c>
      <c r="AW97" t="str">
        <f>IF(ISBLANK(Tools!AX97),"",Tools!AX97)</f>
        <v/>
      </c>
      <c r="AX97" t="str">
        <f>IF(ISBLANK(Tools!AY97),"",Tools!AY97)</f>
        <v>https://github.com/owlcs/owlapi</v>
      </c>
      <c r="AY97" t="str">
        <f>IF(ISBLANK(Tools!AZ97),"",Tools!AZ97)</f>
        <v/>
      </c>
      <c r="AZ97" t="str">
        <f>IF(ISBLANK(Tools!BA97),"",Tools!BA97)</f>
        <v>The OWL API: A Java API for OWL ontologies. Semantic Web 2(1): 11-21 (2011) by Matthew Horrdige and Sean Bechhofer</v>
      </c>
      <c r="BA97" s="1" t="str">
        <f>IF(ISERR(FIND(".",IF(ISBLANK(Tools!BD97),"",Tools!BD97))),IF(ISBLANK(Tools!BD97),"",Tools!BD97),LEFT(IF(ISBLANK(Tools!BD97),"",Tools!BD97),FIND(".",IF(ISBLANK(Tools!BD97),"",Tools!BD97))))</f>
        <v>OWL API main repository</v>
      </c>
      <c r="BB97" t="str">
        <f>IF(ISBLANK(Tools!BF97),"",Tools!BF97)</f>
        <v>No License</v>
      </c>
      <c r="BC97" t="str">
        <f>IF(ISBLANK(Tools!BG97),"",Tools!BG97)</f>
        <v>2024-03-11</v>
      </c>
      <c r="BD97" t="str">
        <f>IF(ISBLANK(Tools!BH97),"",Tools!BH97)</f>
        <v>No Keywords in Git</v>
      </c>
    </row>
    <row r="98" spans="1:56" ht="45">
      <c r="A98" t="str">
        <f>Tools!B98</f>
        <v>Pellet Reasoner</v>
      </c>
      <c r="B98" t="str">
        <f t="shared" si="1"/>
        <v>Knowledge Graph Storage;Knowledge Graph Publication;Knowledge Graph Maintenance;Issue Tracking;knowledge graph version management ;Knowledge Graph Reasoning ;standalone knowledge graph reasoning;Streaming Data</v>
      </c>
      <c r="C98" t="str">
        <f>IF(ISBLANK(Tools!D98),"",C$4)</f>
        <v/>
      </c>
      <c r="D98" t="str">
        <f>IF(ISBLANK(Tools!E98),"",D$4)</f>
        <v/>
      </c>
      <c r="E98" t="str">
        <f>IF(ISBLANK(Tools!F98),"",E$4)</f>
        <v/>
      </c>
      <c r="F98" t="str">
        <f>IF(ISBLANK(Tools!G98),"",F$4)</f>
        <v/>
      </c>
      <c r="G98" t="str">
        <f>IF(ISBLANK(Tools!H98),"",G$4)</f>
        <v/>
      </c>
      <c r="H98" t="str">
        <f>IF(ISBLANK(Tools!I98),"",H$4)</f>
        <v/>
      </c>
      <c r="I98" t="str">
        <f>IF(ISBLANK(Tools!J98),"",I$4)</f>
        <v/>
      </c>
      <c r="J98" t="str">
        <f>IF(ISBLANK(Tools!K98),"",J$4)</f>
        <v/>
      </c>
      <c r="K98" t="str">
        <f>IF(ISBLANK(Tools!L98),"",K$4)</f>
        <v/>
      </c>
      <c r="L98" t="str">
        <f>IF(ISBLANK(Tools!M98),"",L$4)</f>
        <v/>
      </c>
      <c r="M98" t="str">
        <f>IF(ISBLANK(Tools!N98),"",M$4)</f>
        <v/>
      </c>
      <c r="N98" t="str">
        <f>IF(ISBLANK(Tools!O98),"",N$4)</f>
        <v/>
      </c>
      <c r="O98" t="str">
        <f>IF(ISBLANK(Tools!P98),"",O$4)</f>
        <v/>
      </c>
      <c r="P98" t="str">
        <f>IF(ISBLANK(Tools!Q98),"",P$4)</f>
        <v/>
      </c>
      <c r="Q98" t="str">
        <f>IF(ISBLANK(Tools!R98),"",Q$4)</f>
        <v/>
      </c>
      <c r="R98" t="str">
        <f>IF(ISBLANK(Tools!S98),"",R$4)</f>
        <v/>
      </c>
      <c r="S98" t="str">
        <f>IF(ISBLANK(Tools!T98),"",S$4)</f>
        <v/>
      </c>
      <c r="T98" t="str">
        <f>IF(ISBLANK(Tools!U98),"",T$4)</f>
        <v/>
      </c>
      <c r="U98" t="str">
        <f>IF(ISBLANK(Tools!V98),"",U$4)</f>
        <v>Knowledge Graph Storage</v>
      </c>
      <c r="V98" t="str">
        <f>IF(ISBLANK(Tools!W98),"",V$4)</f>
        <v/>
      </c>
      <c r="W98" t="str">
        <f>IF(ISBLANK(Tools!X98),"",W$4)</f>
        <v/>
      </c>
      <c r="X98" t="str">
        <f>IF(ISBLANK(Tools!Y98),"",X$4)</f>
        <v>Knowledge Graph Publication</v>
      </c>
      <c r="Y98" t="str">
        <f>IF(ISBLANK(Tools!Z98),"",Y$4)</f>
        <v/>
      </c>
      <c r="Z98" t="str">
        <f>IF(ISBLANK(Tools!AA98),"",Z$4)</f>
        <v/>
      </c>
      <c r="AA98" t="str">
        <f>IF(ISBLANK(Tools!AB98),"",AA$4)</f>
        <v>Knowledge Graph Maintenance</v>
      </c>
      <c r="AB98" t="str">
        <f>IF(ISBLANK(Tools!AC98),"",AB$4)</f>
        <v>Issue Tracking</v>
      </c>
      <c r="AC98" t="str">
        <f>IF(ISBLANK(Tools!AD98),"",AC$4)</f>
        <v xml:space="preserve">knowledge graph version management </v>
      </c>
      <c r="AD98" t="str">
        <f>IF(ISBLANK(Tools!AE98),"",AD$4)</f>
        <v/>
      </c>
      <c r="AE98" t="str">
        <f>IF(ISBLANK(Tools!AF98),"",AE$4)</f>
        <v/>
      </c>
      <c r="AF98" t="str">
        <f>IF(ISBLANK(Tools!AG98),"",AF$4)</f>
        <v/>
      </c>
      <c r="AG98" t="str">
        <f>IF(ISBLANK(Tools!AH98),"",AG$4)</f>
        <v xml:space="preserve">Knowledge Graph Reasoning </v>
      </c>
      <c r="AH98" t="str">
        <f>IF(ISBLANK(Tools!AI98),"",AH$4)</f>
        <v>standalone knowledge graph reasoning</v>
      </c>
      <c r="AI98" t="str">
        <f>IF(ISBLANK(Tools!AJ98),"",AI$4)</f>
        <v/>
      </c>
      <c r="AJ98" t="str">
        <f>IF(ISBLANK(Tools!AK98),"",AJ$4)</f>
        <v/>
      </c>
      <c r="AK98" t="str">
        <f>IF(ISBLANK(Tools!AL98),"",AK$4)</f>
        <v/>
      </c>
      <c r="AL98" t="str">
        <f>IF(ISBLANK(Tools!AM98),"",AL$4)</f>
        <v/>
      </c>
      <c r="AM98" t="str">
        <f>IF(ISBLANK(Tools!AN98),"",AM$4)</f>
        <v/>
      </c>
      <c r="AN98" t="str">
        <f>IF(ISBLANK(Tools!AO98),"",AN$4)</f>
        <v>Streaming Data</v>
      </c>
      <c r="AO98" t="str">
        <f>IF(ISBLANK(Tools!AP98),"",AO$4)</f>
        <v/>
      </c>
      <c r="AP98" t="str">
        <f>IF(ISBLANK(Tools!AQ98),"",AP$4)</f>
        <v/>
      </c>
      <c r="AQ98" t="str">
        <f>IF(ISBLANK(Tools!AR98),"",Tools!AR98)</f>
        <v>API</v>
      </c>
      <c r="AR98" t="str">
        <f>IF(ISBLANK(Tools!AS106),"",AR$4)</f>
        <v/>
      </c>
      <c r="AS98" t="str">
        <f>IF(ISBLANK(Tools!AT106),"",AS$4)</f>
        <v/>
      </c>
      <c r="AT98" t="str">
        <f>IF(ISBLANK(Tools!AU106),"",AT$4)</f>
        <v>scholarly article</v>
      </c>
      <c r="AU98" s="44">
        <f>IF(ISBLANK(Tools!AV98),"",Tools!AV98)</f>
        <v>45310</v>
      </c>
      <c r="AV98" t="str">
        <f>IF(ISBLANK(Tools!AW98),"",Tools!AW98)</f>
        <v>http://pellet.owldl.com/</v>
      </c>
      <c r="AW98" t="str">
        <f>IF(ISBLANK(Tools!AX98),"",Tools!AX98)</f>
        <v/>
      </c>
      <c r="AX98" t="str">
        <f>IF(ISBLANK(Tools!AY98),"",Tools!AY98)</f>
        <v>https://github.com/stardog-union/pellet</v>
      </c>
      <c r="AY98" t="str">
        <f>IF(ISBLANK(Tools!AZ98),"",Tools!AZ98)</f>
        <v/>
      </c>
      <c r="AZ98" t="str">
        <f>IF(ISBLANK(Tools!BA98),"",Tools!BA98)</f>
        <v>Pellet: A Practical OWL-DL Reasoner by Evren Sirin, Bijan Parsia, Bernardo Cuenca Grau, Aditya Kalyanpur, and Yarden Katz</v>
      </c>
      <c r="BA98" s="1" t="str">
        <f>IF(ISERR(FIND(".",IF(ISBLANK(Tools!BD98),"",Tools!BD98))),IF(ISBLANK(Tools!BD98),"",Tools!BD98),LEFT(IF(ISBLANK(Tools!BD98),"",Tools!BD98),FIND(".",IF(ISBLANK(Tools!BD98),"",Tools!BD98))))</f>
        <v>Pellet is an OWL 2 reasoner in Java; open source (AGPL) and commercially licensed, commercial support available.</v>
      </c>
      <c r="BB98" t="str">
        <f>IF(ISBLANK(Tools!BF98),"",Tools!BF98)</f>
        <v>ial support available.</v>
      </c>
      <c r="BC98" t="str">
        <f>IF(ISBLANK(Tools!BG98),"",Tools!BG98)</f>
        <v>2024-02-17</v>
      </c>
      <c r="BD98" t="str">
        <f>IF(ISBLANK(Tools!BH98),"",Tools!BH98)</f>
        <v>No Keywords in Git</v>
      </c>
    </row>
    <row r="99" spans="1:56">
      <c r="A99" t="str">
        <f>Tools!B99</f>
        <v>Pool Party</v>
      </c>
      <c r="B99" t="str">
        <f t="shared" si="1"/>
        <v>VIrtual Knowledge Graph ;Knowledge Graph Materialization;Visual Ontology Editing;Ontology Visualization;Ontology Validation;Knowledge Graph Storage;Knowledge Graph Publication;Knowledge Graph Browser;Issue Tracking;Ontology versioning management;Knowledge Graph version management;Semantic Artefact Catalog ;Knowledge Graph Reasoning ;Streaming Data</v>
      </c>
      <c r="C99" t="str">
        <f>IF(ISBLANK(Tools!D99),"",C$4)</f>
        <v/>
      </c>
      <c r="D99" t="str">
        <f>IF(ISBLANK(Tools!E99),"",D$4)</f>
        <v/>
      </c>
      <c r="E99" t="str">
        <f>IF(ISBLANK(Tools!F99),"",E$4)</f>
        <v xml:space="preserve">VIrtual Knowledge Graph </v>
      </c>
      <c r="F99" t="str">
        <f>IF(ISBLANK(Tools!G99),"",F$4)</f>
        <v>Knowledge Graph Materialization</v>
      </c>
      <c r="G99" t="str">
        <f>IF(ISBLANK(Tools!H99),"",G$4)</f>
        <v/>
      </c>
      <c r="H99" t="str">
        <f>IF(ISBLANK(Tools!I99),"",H$4)</f>
        <v>Visual Ontology Editing</v>
      </c>
      <c r="I99" t="str">
        <f>IF(ISBLANK(Tools!J99),"",I$4)</f>
        <v>Ontology Visualization</v>
      </c>
      <c r="J99" t="str">
        <f>IF(ISBLANK(Tools!K99),"",J$4)</f>
        <v/>
      </c>
      <c r="K99" t="str">
        <f>IF(ISBLANK(Tools!L99),"",K$4)</f>
        <v/>
      </c>
      <c r="L99" t="str">
        <f>IF(ISBLANK(Tools!M99),"",L$4)</f>
        <v>Ontology Validation</v>
      </c>
      <c r="M99" t="str">
        <f>IF(ISBLANK(Tools!N99),"",M$4)</f>
        <v/>
      </c>
      <c r="N99" t="str">
        <f>IF(ISBLANK(Tools!O99),"",N$4)</f>
        <v/>
      </c>
      <c r="O99" t="str">
        <f>IF(ISBLANK(Tools!P99),"",O$4)</f>
        <v/>
      </c>
      <c r="P99" t="str">
        <f>IF(ISBLANK(Tools!Q99),"",P$4)</f>
        <v/>
      </c>
      <c r="Q99" t="str">
        <f>IF(ISBLANK(Tools!R99),"",Q$4)</f>
        <v/>
      </c>
      <c r="R99" t="str">
        <f>IF(ISBLANK(Tools!S99),"",R$4)</f>
        <v/>
      </c>
      <c r="S99" t="str">
        <f>IF(ISBLANK(Tools!T99),"",S$4)</f>
        <v/>
      </c>
      <c r="T99" t="str">
        <f>IF(ISBLANK(Tools!U99),"",T$4)</f>
        <v/>
      </c>
      <c r="U99" t="str">
        <f>IF(ISBLANK(Tools!V99),"",U$4)</f>
        <v>Knowledge Graph Storage</v>
      </c>
      <c r="V99" t="str">
        <f>IF(ISBLANK(Tools!W99),"",V$4)</f>
        <v/>
      </c>
      <c r="W99" t="str">
        <f>IF(ISBLANK(Tools!X99),"",W$4)</f>
        <v/>
      </c>
      <c r="X99" t="str">
        <f>IF(ISBLANK(Tools!Y99),"",X$4)</f>
        <v>Knowledge Graph Publication</v>
      </c>
      <c r="Y99" t="str">
        <f>IF(ISBLANK(Tools!Z99),"",Y$4)</f>
        <v/>
      </c>
      <c r="Z99" t="str">
        <f>IF(ISBLANK(Tools!AA99),"",Z$4)</f>
        <v>Knowledge Graph Browser</v>
      </c>
      <c r="AA99" t="str">
        <f>IF(ISBLANK(Tools!AB99),"",AA$4)</f>
        <v/>
      </c>
      <c r="AB99" t="str">
        <f>IF(ISBLANK(Tools!AC99),"",AB$4)</f>
        <v>Issue Tracking</v>
      </c>
      <c r="AC99" t="str">
        <f>IF(ISBLANK(Tools!AD99),"",AC$4)</f>
        <v/>
      </c>
      <c r="AD99" t="str">
        <f>IF(ISBLANK(Tools!AE99),"",AD$4)</f>
        <v>Ontology versioning management</v>
      </c>
      <c r="AE99" t="str">
        <f>IF(ISBLANK(Tools!AF99),"",AE$4)</f>
        <v>Knowledge Graph version management</v>
      </c>
      <c r="AF99" t="str">
        <f>IF(ISBLANK(Tools!AG99),"",AF$4)</f>
        <v xml:space="preserve">Semantic Artefact Catalog </v>
      </c>
      <c r="AG99" t="str">
        <f>IF(ISBLANK(Tools!AH99),"",AG$4)</f>
        <v xml:space="preserve">Knowledge Graph Reasoning </v>
      </c>
      <c r="AH99" t="str">
        <f>IF(ISBLANK(Tools!AI99),"",AH$4)</f>
        <v/>
      </c>
      <c r="AI99" t="str">
        <f>IF(ISBLANK(Tools!AJ99),"",AI$4)</f>
        <v/>
      </c>
      <c r="AJ99" t="str">
        <f>IF(ISBLANK(Tools!AK99),"",AJ$4)</f>
        <v/>
      </c>
      <c r="AK99" t="str">
        <f>IF(ISBLANK(Tools!AL99),"",AK$4)</f>
        <v/>
      </c>
      <c r="AL99" t="str">
        <f>IF(ISBLANK(Tools!AM99),"",AL$4)</f>
        <v/>
      </c>
      <c r="AM99" t="str">
        <f>IF(ISBLANK(Tools!AN99),"",AM$4)</f>
        <v/>
      </c>
      <c r="AN99" t="str">
        <f>IF(ISBLANK(Tools!AO99),"",AN$4)</f>
        <v>Streaming Data</v>
      </c>
      <c r="AO99" t="str">
        <f>IF(ISBLANK(Tools!AP99),"",AO$4)</f>
        <v/>
      </c>
      <c r="AP99" t="str">
        <f>IF(ISBLANK(Tools!AQ99),"",AP$4)</f>
        <v/>
      </c>
      <c r="AQ99" t="str">
        <f>IF(ISBLANK(Tools!AR99),"",Tools!AR99)</f>
        <v>GUI</v>
      </c>
      <c r="AR99" t="str">
        <f>IF(ISBLANK(Tools!AS107),"",AR$4)</f>
        <v/>
      </c>
      <c r="AS99" t="str">
        <f>IF(ISBLANK(Tools!AT107),"",AS$4)</f>
        <v/>
      </c>
      <c r="AT99" t="str">
        <f>IF(ISBLANK(Tools!AU107),"",AT$4)</f>
        <v>scholarly article</v>
      </c>
      <c r="AU99" s="44">
        <f>IF(ISBLANK(Tools!AV99),"",Tools!AV99)</f>
        <v>45310</v>
      </c>
      <c r="AV99" t="str">
        <f>IF(ISBLANK(Tools!AW99),"",Tools!AW99)</f>
        <v>https://www.poolparty.biz/</v>
      </c>
      <c r="AW99" t="str">
        <f>IF(ISBLANK(Tools!AX99),"",Tools!AX99)</f>
        <v/>
      </c>
      <c r="AX99" t="str">
        <f>IF(ISBLANK(Tools!AY99),"",Tools!AY99)</f>
        <v xml:space="preserve">- </v>
      </c>
      <c r="AY99" t="str">
        <f>IF(ISBLANK(Tools!AZ99),"",Tools!AZ99)</f>
        <v/>
      </c>
      <c r="AZ99" t="str">
        <f>IF(ISBLANK(Tools!BA99),"",Tools!BA99)</f>
        <v>-</v>
      </c>
      <c r="BA99" s="1" t="str">
        <f>IF(ISERR(FIND(".",IF(ISBLANK(Tools!BD99),"",Tools!BD99))),IF(ISBLANK(Tools!BD99),"",Tools!BD99),LEFT(IF(ISBLANK(Tools!BD99),"",Tools!BD99),FIND(".",IF(ISBLANK(Tools!BD99),"",Tools!BD99))))</f>
        <v>No Git-Repo</v>
      </c>
      <c r="BB99" t="str">
        <f>IF(ISBLANK(Tools!BF99),"",Tools!BF99)</f>
        <v>No Git-Repo</v>
      </c>
      <c r="BC99" t="str">
        <f>IF(ISBLANK(Tools!BG99),"",Tools!BG99)</f>
        <v>No Git-Repo</v>
      </c>
      <c r="BD99" t="str">
        <f>IF(ISBLANK(Tools!BH99),"",Tools!BH99)</f>
        <v>No Git-Repo</v>
      </c>
    </row>
    <row r="100" spans="1:56">
      <c r="A100" t="str">
        <f>Tools!B100</f>
        <v>RDF4J</v>
      </c>
      <c r="B100" t="str">
        <f t="shared" si="1"/>
        <v>Knowledge Graph Storage;Knowledge Graph Publication;Knowledge Graph Maintenance;Issue Tracking;knowledge graph version management ;Knowledge Graph Reasoning ;Programatic Reasoning;OC Use - API / Library;Streaming Data</v>
      </c>
      <c r="C100" t="str">
        <f>IF(ISBLANK(Tools!D100),"",C$4)</f>
        <v/>
      </c>
      <c r="D100" t="str">
        <f>IF(ISBLANK(Tools!E100),"",D$4)</f>
        <v/>
      </c>
      <c r="E100" t="str">
        <f>IF(ISBLANK(Tools!F100),"",E$4)</f>
        <v/>
      </c>
      <c r="F100" t="str">
        <f>IF(ISBLANK(Tools!G100),"",F$4)</f>
        <v/>
      </c>
      <c r="G100" t="str">
        <f>IF(ISBLANK(Tools!H100),"",G$4)</f>
        <v/>
      </c>
      <c r="H100" t="str">
        <f>IF(ISBLANK(Tools!I100),"",H$4)</f>
        <v/>
      </c>
      <c r="I100" t="str">
        <f>IF(ISBLANK(Tools!J100),"",I$4)</f>
        <v/>
      </c>
      <c r="J100" t="str">
        <f>IF(ISBLANK(Tools!K100),"",J$4)</f>
        <v/>
      </c>
      <c r="K100" t="str">
        <f>IF(ISBLANK(Tools!L100),"",K$4)</f>
        <v/>
      </c>
      <c r="L100" t="str">
        <f>IF(ISBLANK(Tools!M100),"",L$4)</f>
        <v/>
      </c>
      <c r="M100" t="str">
        <f>IF(ISBLANK(Tools!N100),"",M$4)</f>
        <v/>
      </c>
      <c r="N100" t="str">
        <f>IF(ISBLANK(Tools!O100),"",N$4)</f>
        <v/>
      </c>
      <c r="O100" t="str">
        <f>IF(ISBLANK(Tools!P100),"",O$4)</f>
        <v/>
      </c>
      <c r="P100" t="str">
        <f>IF(ISBLANK(Tools!Q100),"",P$4)</f>
        <v/>
      </c>
      <c r="Q100" t="str">
        <f>IF(ISBLANK(Tools!R100),"",Q$4)</f>
        <v/>
      </c>
      <c r="R100" t="str">
        <f>IF(ISBLANK(Tools!S100),"",R$4)</f>
        <v/>
      </c>
      <c r="S100" t="str">
        <f>IF(ISBLANK(Tools!T100),"",S$4)</f>
        <v/>
      </c>
      <c r="T100" t="str">
        <f>IF(ISBLANK(Tools!U100),"",T$4)</f>
        <v/>
      </c>
      <c r="U100" t="str">
        <f>IF(ISBLANK(Tools!V100),"",U$4)</f>
        <v>Knowledge Graph Storage</v>
      </c>
      <c r="V100" t="str">
        <f>IF(ISBLANK(Tools!W100),"",V$4)</f>
        <v/>
      </c>
      <c r="W100" t="str">
        <f>IF(ISBLANK(Tools!X100),"",W$4)</f>
        <v/>
      </c>
      <c r="X100" t="str">
        <f>IF(ISBLANK(Tools!Y100),"",X$4)</f>
        <v>Knowledge Graph Publication</v>
      </c>
      <c r="Y100" t="str">
        <f>IF(ISBLANK(Tools!Z100),"",Y$4)</f>
        <v/>
      </c>
      <c r="Z100" t="str">
        <f>IF(ISBLANK(Tools!AA100),"",Z$4)</f>
        <v/>
      </c>
      <c r="AA100" t="str">
        <f>IF(ISBLANK(Tools!AB100),"",AA$4)</f>
        <v>Knowledge Graph Maintenance</v>
      </c>
      <c r="AB100" t="str">
        <f>IF(ISBLANK(Tools!AC100),"",AB$4)</f>
        <v>Issue Tracking</v>
      </c>
      <c r="AC100" t="str">
        <f>IF(ISBLANK(Tools!AD100),"",AC$4)</f>
        <v xml:space="preserve">knowledge graph version management </v>
      </c>
      <c r="AD100" t="str">
        <f>IF(ISBLANK(Tools!AE100),"",AD$4)</f>
        <v/>
      </c>
      <c r="AE100" t="str">
        <f>IF(ISBLANK(Tools!AF100),"",AE$4)</f>
        <v/>
      </c>
      <c r="AF100" t="str">
        <f>IF(ISBLANK(Tools!AG100),"",AF$4)</f>
        <v/>
      </c>
      <c r="AG100" t="str">
        <f>IF(ISBLANK(Tools!AH100),"",AG$4)</f>
        <v xml:space="preserve">Knowledge Graph Reasoning </v>
      </c>
      <c r="AH100" t="str">
        <f>IF(ISBLANK(Tools!AI100),"",AH$4)</f>
        <v/>
      </c>
      <c r="AI100" t="str">
        <f>IF(ISBLANK(Tools!AJ100),"",AI$4)</f>
        <v/>
      </c>
      <c r="AJ100" t="str">
        <f>IF(ISBLANK(Tools!AK100),"",AJ$4)</f>
        <v>Programatic Reasoning</v>
      </c>
      <c r="AK100" t="str">
        <f>IF(ISBLANK(Tools!AL100),"",AK$4)</f>
        <v/>
      </c>
      <c r="AL100" t="str">
        <f>IF(ISBLANK(Tools!AM100),"",AL$4)</f>
        <v>OC Use - API / Library</v>
      </c>
      <c r="AM100" t="str">
        <f>IF(ISBLANK(Tools!AN100),"",AM$4)</f>
        <v/>
      </c>
      <c r="AN100" t="str">
        <f>IF(ISBLANK(Tools!AO100),"",AN$4)</f>
        <v>Streaming Data</v>
      </c>
      <c r="AO100" t="str">
        <f>IF(ISBLANK(Tools!AP100),"",AO$4)</f>
        <v/>
      </c>
      <c r="AP100" t="str">
        <f>IF(ISBLANK(Tools!AQ100),"",AP$4)</f>
        <v/>
      </c>
      <c r="AQ100" t="str">
        <f>IF(ISBLANK(Tools!AR100),"",Tools!AR100)</f>
        <v>API</v>
      </c>
      <c r="AR100" t="str">
        <f>IF(ISBLANK(Tools!AS109),"",AR$4)</f>
        <v/>
      </c>
      <c r="AS100" t="str">
        <f>IF(ISBLANK(Tools!AT109),"",AS$4)</f>
        <v/>
      </c>
      <c r="AT100" t="str">
        <f>IF(ISBLANK(Tools!AU109),"",AT$4)</f>
        <v>scholarly article</v>
      </c>
      <c r="AU100" s="44">
        <f>IF(ISBLANK(Tools!AV100),"",Tools!AV100)</f>
        <v>45310</v>
      </c>
      <c r="AV100" t="str">
        <f>IF(ISBLANK(Tools!AW100),"",Tools!AW100)</f>
        <v>https://rdf4j.org/</v>
      </c>
      <c r="AW100" t="str">
        <f>IF(ISBLANK(Tools!AX100),"",Tools!AX100)</f>
        <v/>
      </c>
      <c r="AX100" t="str">
        <f>IF(ISBLANK(Tools!AY100),"",Tools!AY100)</f>
        <v>https://github.com/eclipse/rdf4j</v>
      </c>
      <c r="AY100" t="str">
        <f>IF(ISBLANK(Tools!AZ100),"",Tools!AZ100)</f>
        <v/>
      </c>
      <c r="AZ100" t="str">
        <f>IF(ISBLANK(Tools!BA100),"",Tools!BA100)</f>
        <v>-</v>
      </c>
      <c r="BA100" s="1" t="str">
        <f>IF(ISERR(FIND(".",IF(ISBLANK(Tools!BD100),"",Tools!BD100))),IF(ISBLANK(Tools!BD100),"",Tools!BD100),LEFT(IF(ISBLANK(Tools!BD100),"",Tools!BD100),FIND(".",IF(ISBLANK(Tools!BD100),"",Tools!BD100))))</f>
        <v>Eclipse RDF4J: scalable RDF for Java</v>
      </c>
      <c r="BB100" t="str">
        <f>IF(ISBLANK(Tools!BF100),"",Tools!BF100)</f>
        <v>bsd-3-clause</v>
      </c>
      <c r="BC100" t="str">
        <f>IF(ISBLANK(Tools!BG100),"",Tools!BG100)</f>
        <v>2024-03-12</v>
      </c>
      <c r="BD100" t="str">
        <f>IF(ISBLANK(Tools!BH100),"",Tools!BH100)</f>
        <v>hacktoberfest, java, linked-data, rdf, semantic-web, shacl, sparql</v>
      </c>
    </row>
    <row r="101" spans="1:56">
      <c r="A101" t="str">
        <f>Tools!B101</f>
        <v>Reasonable Ontology Templates</v>
      </c>
      <c r="B101" t="str">
        <f t="shared" si="1"/>
        <v>Knowledge Graph Materialization;Knowledge Graph Storage;Knowledge Graph Publication;Knowledge Graph Maintenance;Issue Tracking;knowledge graph version management ;Knowledge Graph Reasoning ;Streaming Data</v>
      </c>
      <c r="C101" t="str">
        <f>IF(ISBLANK(Tools!D101),"",C$4)</f>
        <v/>
      </c>
      <c r="D101" t="str">
        <f>IF(ISBLANK(Tools!E101),"",D$4)</f>
        <v/>
      </c>
      <c r="E101" t="str">
        <f>IF(ISBLANK(Tools!F101),"",E$4)</f>
        <v/>
      </c>
      <c r="F101" t="str">
        <f>IF(ISBLANK(Tools!G101),"",F$4)</f>
        <v>Knowledge Graph Materialization</v>
      </c>
      <c r="G101" t="str">
        <f>IF(ISBLANK(Tools!H101),"",G$4)</f>
        <v/>
      </c>
      <c r="H101" t="str">
        <f>IF(ISBLANK(Tools!I101),"",H$4)</f>
        <v/>
      </c>
      <c r="I101" t="str">
        <f>IF(ISBLANK(Tools!J101),"",I$4)</f>
        <v/>
      </c>
      <c r="J101" t="str">
        <f>IF(ISBLANK(Tools!K101),"",J$4)</f>
        <v/>
      </c>
      <c r="K101" t="str">
        <f>IF(ISBLANK(Tools!L101),"",K$4)</f>
        <v/>
      </c>
      <c r="L101" t="str">
        <f>IF(ISBLANK(Tools!M101),"",L$4)</f>
        <v/>
      </c>
      <c r="M101" t="str">
        <f>IF(ISBLANK(Tools!N101),"",M$4)</f>
        <v/>
      </c>
      <c r="N101" t="str">
        <f>IF(ISBLANK(Tools!O101),"",N$4)</f>
        <v/>
      </c>
      <c r="O101" t="str">
        <f>IF(ISBLANK(Tools!P101),"",O$4)</f>
        <v/>
      </c>
      <c r="P101" t="str">
        <f>IF(ISBLANK(Tools!Q101),"",P$4)</f>
        <v/>
      </c>
      <c r="Q101" t="str">
        <f>IF(ISBLANK(Tools!R101),"",Q$4)</f>
        <v/>
      </c>
      <c r="R101" t="str">
        <f>IF(ISBLANK(Tools!S101),"",R$4)</f>
        <v/>
      </c>
      <c r="S101" t="str">
        <f>IF(ISBLANK(Tools!T101),"",S$4)</f>
        <v/>
      </c>
      <c r="T101" t="str">
        <f>IF(ISBLANK(Tools!U101),"",T$4)</f>
        <v/>
      </c>
      <c r="U101" t="str">
        <f>IF(ISBLANK(Tools!V101),"",U$4)</f>
        <v>Knowledge Graph Storage</v>
      </c>
      <c r="V101" t="str">
        <f>IF(ISBLANK(Tools!W101),"",V$4)</f>
        <v/>
      </c>
      <c r="W101" t="str">
        <f>IF(ISBLANK(Tools!X101),"",W$4)</f>
        <v/>
      </c>
      <c r="X101" t="str">
        <f>IF(ISBLANK(Tools!Y101),"",X$4)</f>
        <v>Knowledge Graph Publication</v>
      </c>
      <c r="Y101" t="str">
        <f>IF(ISBLANK(Tools!Z101),"",Y$4)</f>
        <v/>
      </c>
      <c r="Z101" t="str">
        <f>IF(ISBLANK(Tools!AA101),"",Z$4)</f>
        <v/>
      </c>
      <c r="AA101" t="str">
        <f>IF(ISBLANK(Tools!AB101),"",AA$4)</f>
        <v>Knowledge Graph Maintenance</v>
      </c>
      <c r="AB101" t="str">
        <f>IF(ISBLANK(Tools!AC101),"",AB$4)</f>
        <v>Issue Tracking</v>
      </c>
      <c r="AC101" t="str">
        <f>IF(ISBLANK(Tools!AD101),"",AC$4)</f>
        <v xml:space="preserve">knowledge graph version management </v>
      </c>
      <c r="AD101" t="str">
        <f>IF(ISBLANK(Tools!AE101),"",AD$4)</f>
        <v/>
      </c>
      <c r="AE101" t="str">
        <f>IF(ISBLANK(Tools!AF101),"",AE$4)</f>
        <v/>
      </c>
      <c r="AF101" t="str">
        <f>IF(ISBLANK(Tools!AG101),"",AF$4)</f>
        <v/>
      </c>
      <c r="AG101" t="str">
        <f>IF(ISBLANK(Tools!AH101),"",AG$4)</f>
        <v xml:space="preserve">Knowledge Graph Reasoning </v>
      </c>
      <c r="AH101" t="str">
        <f>IF(ISBLANK(Tools!AI101),"",AH$4)</f>
        <v/>
      </c>
      <c r="AI101" t="str">
        <f>IF(ISBLANK(Tools!AJ101),"",AI$4)</f>
        <v/>
      </c>
      <c r="AJ101" t="str">
        <f>IF(ISBLANK(Tools!AK101),"",AJ$4)</f>
        <v/>
      </c>
      <c r="AK101" t="str">
        <f>IF(ISBLANK(Tools!AL101),"",AK$4)</f>
        <v/>
      </c>
      <c r="AL101" t="str">
        <f>IF(ISBLANK(Tools!AM101),"",AL$4)</f>
        <v/>
      </c>
      <c r="AM101" t="str">
        <f>IF(ISBLANK(Tools!AN101),"",AM$4)</f>
        <v/>
      </c>
      <c r="AN101" t="str">
        <f>IF(ISBLANK(Tools!AO101),"",AN$4)</f>
        <v>Streaming Data</v>
      </c>
      <c r="AO101" t="str">
        <f>IF(ISBLANK(Tools!AP101),"",AO$4)</f>
        <v/>
      </c>
      <c r="AP101" t="str">
        <f>IF(ISBLANK(Tools!AQ101),"",AP$4)</f>
        <v/>
      </c>
      <c r="AQ101" t="str">
        <f>IF(ISBLANK(Tools!AR101),"",Tools!AR101)</f>
        <v>API</v>
      </c>
      <c r="AR101" t="str">
        <f>IF(ISBLANK(Tools!AS111),"",AR$4)</f>
        <v/>
      </c>
      <c r="AS101" t="str">
        <f>IF(ISBLANK(Tools!AT111),"",AS$4)</f>
        <v/>
      </c>
      <c r="AT101" t="str">
        <f>IF(ISBLANK(Tools!AU111),"",AT$4)</f>
        <v>scholarly article</v>
      </c>
      <c r="AU101" s="44">
        <f>IF(ISBLANK(Tools!AV101),"",Tools!AV101)</f>
        <v>45310</v>
      </c>
      <c r="AV101" t="str">
        <f>IF(ISBLANK(Tools!AW101),"",Tools!AW101)</f>
        <v xml:space="preserve">https://ottr.xyz/ </v>
      </c>
      <c r="AW101" t="str">
        <f>IF(ISBLANK(Tools!AX101),"",Tools!AX101)</f>
        <v/>
      </c>
      <c r="AX101" t="str">
        <f>IF(ISBLANK(Tools!AY101),"",Tools!AY101)</f>
        <v xml:space="preserve">https://gitlab.com/ottr </v>
      </c>
      <c r="AY101" t="str">
        <f>IF(ISBLANK(Tools!AZ101),"",Tools!AZ101)</f>
        <v/>
      </c>
      <c r="AZ101" t="str">
        <f>IF(ISBLANK(Tools!BA101),"",Tools!BA101)</f>
        <v>Martin G. Skjæveland, Daniel P. Lupp, Leif Harald Karlsen, and Henrik Forssell. Practical Ontology Pattern Instantiation, Discovery, and Maintenance with Reasonable Ontology Templates In: Vrandečić D. et al. (eds) The Semantic Web—ISWC 2018. ISWC 2018. LNCS vol 11136. Springer. 2018.</v>
      </c>
      <c r="BA101" s="1" t="str">
        <f>IF(ISERR(FIND(".",IF(ISBLANK(Tools!BD101),"",Tools!BD101))),IF(ISBLANK(Tools!BD101),"",Tools!BD101),LEFT(IF(ISBLANK(Tools!BD101),"",Tools!BD101),FIND(".",IF(ISBLANK(Tools!BD101),"",Tools!BD101))))</f>
        <v>No Git-Repo</v>
      </c>
      <c r="BB101" t="str">
        <f>IF(ISBLANK(Tools!BF101),"",Tools!BF101)</f>
        <v>No Git-Repo</v>
      </c>
      <c r="BC101" t="str">
        <f>IF(ISBLANK(Tools!BG101),"",Tools!BG101)</f>
        <v>No Git-Repo</v>
      </c>
      <c r="BD101" t="str">
        <f>IF(ISBLANK(Tools!BH101),"",Tools!BH101)</f>
        <v>No Git-Repo</v>
      </c>
    </row>
    <row r="102" spans="1:56">
      <c r="A102" t="str">
        <f>Tools!B102</f>
        <v xml:space="preserve">ROBOT is an OBO Tool </v>
      </c>
      <c r="B102" t="str">
        <f t="shared" si="1"/>
        <v>Ontology Modelling;Ontology Validation;Knowledge Graph Storage;Knowledge Graph Publication;Issue Tracking;knowledge graph version management ;Ontology versioning management;Knowledge Graph Reasoning ;Streaming Data</v>
      </c>
      <c r="C102" t="str">
        <f>IF(ISBLANK(Tools!D102),"",C$4)</f>
        <v/>
      </c>
      <c r="D102" t="str">
        <f>IF(ISBLANK(Tools!E102),"",D$4)</f>
        <v/>
      </c>
      <c r="E102" t="str">
        <f>IF(ISBLANK(Tools!F102),"",E$4)</f>
        <v/>
      </c>
      <c r="F102" t="str">
        <f>IF(ISBLANK(Tools!G102),"",F$4)</f>
        <v/>
      </c>
      <c r="G102" t="str">
        <f>IF(ISBLANK(Tools!H102),"",G$4)</f>
        <v>Ontology Modelling</v>
      </c>
      <c r="H102" t="str">
        <f>IF(ISBLANK(Tools!I102),"",H$4)</f>
        <v/>
      </c>
      <c r="I102" t="str">
        <f>IF(ISBLANK(Tools!J102),"",I$4)</f>
        <v/>
      </c>
      <c r="J102" t="str">
        <f>IF(ISBLANK(Tools!K102),"",J$4)</f>
        <v/>
      </c>
      <c r="K102" t="str">
        <f>IF(ISBLANK(Tools!L102),"",K$4)</f>
        <v/>
      </c>
      <c r="L102" t="str">
        <f>IF(ISBLANK(Tools!M102),"",L$4)</f>
        <v>Ontology Validation</v>
      </c>
      <c r="M102" t="str">
        <f>IF(ISBLANK(Tools!N102),"",M$4)</f>
        <v/>
      </c>
      <c r="N102" t="str">
        <f>IF(ISBLANK(Tools!O102),"",N$4)</f>
        <v/>
      </c>
      <c r="O102" t="str">
        <f>IF(ISBLANK(Tools!P102),"",O$4)</f>
        <v/>
      </c>
      <c r="P102" t="str">
        <f>IF(ISBLANK(Tools!Q102),"",P$4)</f>
        <v/>
      </c>
      <c r="Q102" t="str">
        <f>IF(ISBLANK(Tools!R102),"",Q$4)</f>
        <v/>
      </c>
      <c r="R102" t="str">
        <f>IF(ISBLANK(Tools!S102),"",R$4)</f>
        <v/>
      </c>
      <c r="S102" t="str">
        <f>IF(ISBLANK(Tools!T102),"",S$4)</f>
        <v/>
      </c>
      <c r="T102" t="str">
        <f>IF(ISBLANK(Tools!U102),"",T$4)</f>
        <v/>
      </c>
      <c r="U102" t="str">
        <f>IF(ISBLANK(Tools!V102),"",U$4)</f>
        <v>Knowledge Graph Storage</v>
      </c>
      <c r="V102" t="str">
        <f>IF(ISBLANK(Tools!W102),"",V$4)</f>
        <v/>
      </c>
      <c r="W102" t="str">
        <f>IF(ISBLANK(Tools!X102),"",W$4)</f>
        <v/>
      </c>
      <c r="X102" t="str">
        <f>IF(ISBLANK(Tools!Y102),"",X$4)</f>
        <v>Knowledge Graph Publication</v>
      </c>
      <c r="Y102" t="str">
        <f>IF(ISBLANK(Tools!Z102),"",Y$4)</f>
        <v/>
      </c>
      <c r="Z102" t="str">
        <f>IF(ISBLANK(Tools!AA102),"",Z$4)</f>
        <v/>
      </c>
      <c r="AA102" t="str">
        <f>IF(ISBLANK(Tools!AB102),"",AA$4)</f>
        <v/>
      </c>
      <c r="AB102" t="str">
        <f>IF(ISBLANK(Tools!AC102),"",AB$4)</f>
        <v>Issue Tracking</v>
      </c>
      <c r="AC102" t="str">
        <f>IF(ISBLANK(Tools!AD102),"",AC$4)</f>
        <v xml:space="preserve">knowledge graph version management </v>
      </c>
      <c r="AD102" t="str">
        <f>IF(ISBLANK(Tools!AE102),"",AD$4)</f>
        <v>Ontology versioning management</v>
      </c>
      <c r="AE102" t="str">
        <f>IF(ISBLANK(Tools!AF102),"",AE$4)</f>
        <v/>
      </c>
      <c r="AF102" t="str">
        <f>IF(ISBLANK(Tools!AG102),"",AF$4)</f>
        <v/>
      </c>
      <c r="AG102" t="str">
        <f>IF(ISBLANK(Tools!AH102),"",AG$4)</f>
        <v xml:space="preserve">Knowledge Graph Reasoning </v>
      </c>
      <c r="AH102" t="str">
        <f>IF(ISBLANK(Tools!AI102),"",AH$4)</f>
        <v/>
      </c>
      <c r="AI102" t="str">
        <f>IF(ISBLANK(Tools!AJ102),"",AI$4)</f>
        <v/>
      </c>
      <c r="AJ102" t="str">
        <f>IF(ISBLANK(Tools!AK102),"",AJ$4)</f>
        <v/>
      </c>
      <c r="AK102" t="str">
        <f>IF(ISBLANK(Tools!AL102),"",AK$4)</f>
        <v/>
      </c>
      <c r="AL102" t="str">
        <f>IF(ISBLANK(Tools!AM102),"",AL$4)</f>
        <v/>
      </c>
      <c r="AM102" t="str">
        <f>IF(ISBLANK(Tools!AN102),"",AM$4)</f>
        <v/>
      </c>
      <c r="AN102" t="str">
        <f>IF(ISBLANK(Tools!AO102),"",AN$4)</f>
        <v>Streaming Data</v>
      </c>
      <c r="AO102" t="str">
        <f>IF(ISBLANK(Tools!AP102),"",AO$4)</f>
        <v/>
      </c>
      <c r="AP102" t="str">
        <f>IF(ISBLANK(Tools!AQ102),"",AP$4)</f>
        <v/>
      </c>
      <c r="AQ102" t="str">
        <f>IF(ISBLANK(Tools!AR102),"",Tools!AR102)</f>
        <v>CLI</v>
      </c>
      <c r="AR102" t="str">
        <f>IF(ISBLANK(Tools!AS112),"",AR$4)</f>
        <v/>
      </c>
      <c r="AS102" t="str">
        <f>IF(ISBLANK(Tools!AT112),"",AS$4)</f>
        <v/>
      </c>
      <c r="AT102" t="str">
        <f>IF(ISBLANK(Tools!AU112),"",AT$4)</f>
        <v>scholarly article</v>
      </c>
      <c r="AU102" s="44">
        <f>IF(ISBLANK(Tools!AV102),"",Tools!AV102)</f>
        <v>45310</v>
      </c>
      <c r="AV102" t="str">
        <f>IF(ISBLANK(Tools!AW102),"",Tools!AW102)</f>
        <v xml:space="preserve">http://robot.obolibrary.org/ </v>
      </c>
      <c r="AW102" t="str">
        <f>IF(ISBLANK(Tools!AX102),"",Tools!AX102)</f>
        <v/>
      </c>
      <c r="AX102" t="str">
        <f>IF(ISBLANK(Tools!AY102),"",Tools!AY102)</f>
        <v xml:space="preserve">https://github.com/ontodev/robot </v>
      </c>
      <c r="AY102" t="str">
        <f>IF(ISBLANK(Tools!AZ102),"",Tools!AZ102)</f>
        <v/>
      </c>
      <c r="AZ102" t="str">
        <f>IF(ISBLANK(Tools!BA102),"",Tools!BA102)</f>
        <v xml:space="preserve">R.C. Jackson, J.P. Balhoff, E. Douglass, N.L. Harris, C.J. Mungall, and J.A. Overton. ROBOT: A tool for automating ontology workflows. BMC Bioinformatics, vol. 20, July 2019. </v>
      </c>
      <c r="BA102" s="1" t="str">
        <f>IF(ISERR(FIND(".",IF(ISBLANK(Tools!BD102),"",Tools!BD102))),IF(ISBLANK(Tools!BD102),"",Tools!BD102),LEFT(IF(ISBLANK(Tools!BD102),"",Tools!BD102),FIND(".",IF(ISBLANK(Tools!BD102),"",Tools!BD102))))</f>
        <v>ROBOT is an OBO Tool</v>
      </c>
      <c r="BB102" t="str">
        <f>IF(ISBLANK(Tools!BF102),"",Tools!BF102)</f>
        <v>bsd-3-clause</v>
      </c>
      <c r="BC102" t="str">
        <f>IF(ISBLANK(Tools!BG102),"",Tools!BG102)</f>
        <v>2024-03-11</v>
      </c>
      <c r="BD102" t="str">
        <f>IF(ISBLANK(Tools!BH102),"",Tools!BH102)</f>
        <v>obo, obofoundry, ontology, owl</v>
      </c>
    </row>
    <row r="103" spans="1:56">
      <c r="A103" t="str">
        <f>Tools!B103</f>
        <v>TopBraid Composer Maestro Edition</v>
      </c>
      <c r="B103" t="str">
        <f t="shared" si="1"/>
        <v>Ontology Modelling;Ontology Visualization;Numeric Ontology Analysis;Ontology Validation;Knowlege Graph Query Engine;Knowledge Graph Storage;Knowledge Graph Publication;Knowledge Graph Browser;Knowledge Graph Maintenance;Issue Tracking;knowledge graph version management ;Ontology versioning management;0;Streaming Data</v>
      </c>
      <c r="C103" t="str">
        <f>IF(ISBLANK(Tools!D103),"",C$4)</f>
        <v/>
      </c>
      <c r="D103" t="str">
        <f>IF(ISBLANK(Tools!E103),"",D$4)</f>
        <v/>
      </c>
      <c r="E103" t="str">
        <f>IF(ISBLANK(Tools!F103),"",E$4)</f>
        <v/>
      </c>
      <c r="F103" t="str">
        <f>IF(ISBLANK(Tools!G103),"",F$4)</f>
        <v/>
      </c>
      <c r="G103" t="str">
        <f>IF(ISBLANK(Tools!H103),"",G$4)</f>
        <v>Ontology Modelling</v>
      </c>
      <c r="H103" t="str">
        <f>IF(ISBLANK(Tools!I103),"",H$4)</f>
        <v/>
      </c>
      <c r="I103" t="str">
        <f>IF(ISBLANK(Tools!J103),"",I$4)</f>
        <v>Ontology Visualization</v>
      </c>
      <c r="J103" t="str">
        <f>IF(ISBLANK(Tools!K103),"",J$4)</f>
        <v/>
      </c>
      <c r="K103" t="str">
        <f>IF(ISBLANK(Tools!L103),"",K$4)</f>
        <v>Numeric Ontology Analysis</v>
      </c>
      <c r="L103" t="str">
        <f>IF(ISBLANK(Tools!M103),"",L$4)</f>
        <v>Ontology Validation</v>
      </c>
      <c r="M103" t="str">
        <f>IF(ISBLANK(Tools!N103),"",M$4)</f>
        <v/>
      </c>
      <c r="N103" t="str">
        <f>IF(ISBLANK(Tools!O103),"",N$4)</f>
        <v/>
      </c>
      <c r="O103" t="str">
        <f>IF(ISBLANK(Tools!P103),"",O$4)</f>
        <v/>
      </c>
      <c r="P103" t="str">
        <f>IF(ISBLANK(Tools!Q103),"",P$4)</f>
        <v/>
      </c>
      <c r="Q103" t="str">
        <f>IF(ISBLANK(Tools!R103),"",Q$4)</f>
        <v>Knowlege Graph Query Engine</v>
      </c>
      <c r="R103" t="str">
        <f>IF(ISBLANK(Tools!S103),"",R$4)</f>
        <v/>
      </c>
      <c r="S103" t="str">
        <f>IF(ISBLANK(Tools!T103),"",S$4)</f>
        <v/>
      </c>
      <c r="T103" t="str">
        <f>IF(ISBLANK(Tools!U103),"",T$4)</f>
        <v/>
      </c>
      <c r="U103" t="str">
        <f>IF(ISBLANK(Tools!V103),"",U$4)</f>
        <v>Knowledge Graph Storage</v>
      </c>
      <c r="V103" t="str">
        <f>IF(ISBLANK(Tools!W103),"",V$4)</f>
        <v/>
      </c>
      <c r="W103" t="str">
        <f>IF(ISBLANK(Tools!X103),"",W$4)</f>
        <v/>
      </c>
      <c r="X103" t="str">
        <f>IF(ISBLANK(Tools!Y103),"",X$4)</f>
        <v>Knowledge Graph Publication</v>
      </c>
      <c r="Y103" t="str">
        <f>IF(ISBLANK(Tools!Z103),"",Y$4)</f>
        <v/>
      </c>
      <c r="Z103" t="str">
        <f>IF(ISBLANK(Tools!AA103),"",Z$4)</f>
        <v>Knowledge Graph Browser</v>
      </c>
      <c r="AA103" t="str">
        <f>IF(ISBLANK(Tools!AB103),"",AA$4)</f>
        <v>Knowledge Graph Maintenance</v>
      </c>
      <c r="AB103" t="str">
        <f>IF(ISBLANK(Tools!AC103),"",AB$4)</f>
        <v>Issue Tracking</v>
      </c>
      <c r="AC103" t="str">
        <f>IF(ISBLANK(Tools!AD103),"",AC$4)</f>
        <v xml:space="preserve">knowledge graph version management </v>
      </c>
      <c r="AD103" t="str">
        <f>IF(ISBLANK(Tools!AE103),"",AD$4)</f>
        <v>Ontology versioning management</v>
      </c>
      <c r="AE103" t="str">
        <f>IF(ISBLANK(Tools!AF103),"",AE$4)</f>
        <v/>
      </c>
      <c r="AF103" t="str">
        <f>IF(ISBLANK(Tools!AG103),"",AF$4)</f>
        <v/>
      </c>
      <c r="AG103" t="str">
        <f>IF(ISBLANK(Tools!AH103),"",AG$4)</f>
        <v/>
      </c>
      <c r="AH103" t="str">
        <f>IF(ISBLANK(Tools!AI103),"",AH$4)</f>
        <v/>
      </c>
      <c r="AI103">
        <f>IF(ISBLANK(Tools!AJ103),"",AI$4)</f>
        <v>0</v>
      </c>
      <c r="AJ103" t="str">
        <f>IF(ISBLANK(Tools!AK103),"",AJ$4)</f>
        <v/>
      </c>
      <c r="AK103" t="str">
        <f>IF(ISBLANK(Tools!AL103),"",AK$4)</f>
        <v/>
      </c>
      <c r="AL103" t="str">
        <f>IF(ISBLANK(Tools!AM103),"",AL$4)</f>
        <v/>
      </c>
      <c r="AM103" t="str">
        <f>IF(ISBLANK(Tools!AN103),"",AM$4)</f>
        <v/>
      </c>
      <c r="AN103" t="str">
        <f>IF(ISBLANK(Tools!AO103),"",AN$4)</f>
        <v>Streaming Data</v>
      </c>
      <c r="AO103" t="str">
        <f>IF(ISBLANK(Tools!AP103),"",AO$4)</f>
        <v/>
      </c>
      <c r="AP103" t="str">
        <f>IF(ISBLANK(Tools!AQ103),"",AP$4)</f>
        <v/>
      </c>
      <c r="AQ103" t="str">
        <f>IF(ISBLANK(Tools!AR103),"",Tools!AR103)</f>
        <v>GUI</v>
      </c>
      <c r="AR103" t="str">
        <f>IF(ISBLANK(Tools!AS114),"",AR$4)</f>
        <v/>
      </c>
      <c r="AS103" t="str">
        <f>IF(ISBLANK(Tools!AT114),"",AS$4)</f>
        <v/>
      </c>
      <c r="AT103" t="str">
        <f>IF(ISBLANK(Tools!AU114),"",AT$4)</f>
        <v>scholarly article</v>
      </c>
      <c r="AU103" s="44">
        <f>IF(ISBLANK(Tools!AV103),"",Tools!AV103)</f>
        <v>45310</v>
      </c>
      <c r="AV103" t="str">
        <f>IF(ISBLANK(Tools!AW103),"",Tools!AW103)</f>
        <v>https://topbraidcomposer.org/html/</v>
      </c>
      <c r="AW103" t="str">
        <f>IF(ISBLANK(Tools!AX103),"",Tools!AX103)</f>
        <v/>
      </c>
      <c r="AX103" t="str">
        <f>IF(ISBLANK(Tools!AY103),"",Tools!AY103)</f>
        <v>-</v>
      </c>
      <c r="AY103" t="str">
        <f>IF(ISBLANK(Tools!AZ103),"",Tools!AZ103)</f>
        <v/>
      </c>
      <c r="AZ103" t="str">
        <f>IF(ISBLANK(Tools!BA103),"",Tools!BA103)</f>
        <v>-</v>
      </c>
      <c r="BA103" s="1" t="str">
        <f>IF(ISERR(FIND(".",IF(ISBLANK(Tools!BD103),"",Tools!BD103))),IF(ISBLANK(Tools!BD103),"",Tools!BD103),LEFT(IF(ISBLANK(Tools!BD103),"",Tools!BD103),FIND(".",IF(ISBLANK(Tools!BD103),"",Tools!BD103))))</f>
        <v>No Git-Repo</v>
      </c>
      <c r="BB103" t="str">
        <f>IF(ISBLANK(Tools!BF103),"",Tools!BF103)</f>
        <v>No Git-Repo</v>
      </c>
      <c r="BC103" t="str">
        <f>IF(ISBLANK(Tools!BG103),"",Tools!BG103)</f>
        <v>No Git-Repo</v>
      </c>
      <c r="BD103" t="str">
        <f>IF(ISBLANK(Tools!BH103),"",Tools!BH103)</f>
        <v>No Git-Repo</v>
      </c>
    </row>
    <row r="104" spans="1:56">
      <c r="A104" t="str">
        <f>Tools!B104</f>
        <v>WebVOWL</v>
      </c>
      <c r="B104" t="str">
        <f t="shared" si="1"/>
        <v>Visual Ontology Editing;Ontology Visualization;Knowledge Graph Storage;Knowledge Graph Publication;Ontology Publication;Knowledge Graph Browser;Knowledge Graph Maintenance;Issue Tracking;knowledge graph version management ;Knowledge Graph Reasoning ;Streaming Data</v>
      </c>
      <c r="C104" t="str">
        <f>IF(ISBLANK(Tools!D104),"",C$4)</f>
        <v/>
      </c>
      <c r="D104" t="str">
        <f>IF(ISBLANK(Tools!E104),"",D$4)</f>
        <v/>
      </c>
      <c r="E104" t="str">
        <f>IF(ISBLANK(Tools!F104),"",E$4)</f>
        <v/>
      </c>
      <c r="F104" t="str">
        <f>IF(ISBLANK(Tools!G104),"",F$4)</f>
        <v/>
      </c>
      <c r="G104" t="str">
        <f>IF(ISBLANK(Tools!H104),"",G$4)</f>
        <v/>
      </c>
      <c r="H104" t="str">
        <f>IF(ISBLANK(Tools!I104),"",H$4)</f>
        <v>Visual Ontology Editing</v>
      </c>
      <c r="I104" t="str">
        <f>IF(ISBLANK(Tools!J104),"",I$4)</f>
        <v>Ontology Visualization</v>
      </c>
      <c r="J104" t="str">
        <f>IF(ISBLANK(Tools!K104),"",J$4)</f>
        <v/>
      </c>
      <c r="K104" t="str">
        <f>IF(ISBLANK(Tools!L104),"",K$4)</f>
        <v/>
      </c>
      <c r="L104" t="str">
        <f>IF(ISBLANK(Tools!M104),"",L$4)</f>
        <v/>
      </c>
      <c r="M104" t="str">
        <f>IF(ISBLANK(Tools!N104),"",M$4)</f>
        <v/>
      </c>
      <c r="N104" t="str">
        <f>IF(ISBLANK(Tools!O104),"",N$4)</f>
        <v/>
      </c>
      <c r="O104" t="str">
        <f>IF(ISBLANK(Tools!P104),"",O$4)</f>
        <v/>
      </c>
      <c r="P104" t="str">
        <f>IF(ISBLANK(Tools!Q104),"",P$4)</f>
        <v/>
      </c>
      <c r="Q104" t="str">
        <f>IF(ISBLANK(Tools!R104),"",Q$4)</f>
        <v/>
      </c>
      <c r="R104" t="str">
        <f>IF(ISBLANK(Tools!S104),"",R$4)</f>
        <v/>
      </c>
      <c r="S104" t="str">
        <f>IF(ISBLANK(Tools!T104),"",S$4)</f>
        <v/>
      </c>
      <c r="T104" t="str">
        <f>IF(ISBLANK(Tools!U104),"",T$4)</f>
        <v/>
      </c>
      <c r="U104" t="str">
        <f>IF(ISBLANK(Tools!V104),"",U$4)</f>
        <v>Knowledge Graph Storage</v>
      </c>
      <c r="V104" t="str">
        <f>IF(ISBLANK(Tools!W104),"",V$4)</f>
        <v/>
      </c>
      <c r="W104" t="str">
        <f>IF(ISBLANK(Tools!X104),"",W$4)</f>
        <v/>
      </c>
      <c r="X104" t="str">
        <f>IF(ISBLANK(Tools!Y104),"",X$4)</f>
        <v>Knowledge Graph Publication</v>
      </c>
      <c r="Y104" t="str">
        <f>IF(ISBLANK(Tools!Z104),"",Y$4)</f>
        <v>Ontology Publication</v>
      </c>
      <c r="Z104" t="str">
        <f>IF(ISBLANK(Tools!AA104),"",Z$4)</f>
        <v>Knowledge Graph Browser</v>
      </c>
      <c r="AA104" t="str">
        <f>IF(ISBLANK(Tools!AB104),"",AA$4)</f>
        <v>Knowledge Graph Maintenance</v>
      </c>
      <c r="AB104" t="str">
        <f>IF(ISBLANK(Tools!AC104),"",AB$4)</f>
        <v>Issue Tracking</v>
      </c>
      <c r="AC104" t="str">
        <f>IF(ISBLANK(Tools!AD104),"",AC$4)</f>
        <v xml:space="preserve">knowledge graph version management </v>
      </c>
      <c r="AD104" t="str">
        <f>IF(ISBLANK(Tools!AE104),"",AD$4)</f>
        <v/>
      </c>
      <c r="AE104" t="str">
        <f>IF(ISBLANK(Tools!AF104),"",AE$4)</f>
        <v/>
      </c>
      <c r="AF104" t="str">
        <f>IF(ISBLANK(Tools!AG104),"",AF$4)</f>
        <v/>
      </c>
      <c r="AG104" t="str">
        <f>IF(ISBLANK(Tools!AH104),"",AG$4)</f>
        <v xml:space="preserve">Knowledge Graph Reasoning </v>
      </c>
      <c r="AH104" t="str">
        <f>IF(ISBLANK(Tools!AI104),"",AH$4)</f>
        <v/>
      </c>
      <c r="AI104" t="str">
        <f>IF(ISBLANK(Tools!AJ104),"",AI$4)</f>
        <v/>
      </c>
      <c r="AJ104" t="str">
        <f>IF(ISBLANK(Tools!AK104),"",AJ$4)</f>
        <v/>
      </c>
      <c r="AK104" t="str">
        <f>IF(ISBLANK(Tools!AL104),"",AK$4)</f>
        <v/>
      </c>
      <c r="AL104" t="str">
        <f>IF(ISBLANK(Tools!AM104),"",AL$4)</f>
        <v/>
      </c>
      <c r="AM104" t="str">
        <f>IF(ISBLANK(Tools!AN104),"",AM$4)</f>
        <v/>
      </c>
      <c r="AN104" t="str">
        <f>IF(ISBLANK(Tools!AO104),"",AN$4)</f>
        <v>Streaming Data</v>
      </c>
      <c r="AO104" t="str">
        <f>IF(ISBLANK(Tools!AP104),"",AO$4)</f>
        <v/>
      </c>
      <c r="AP104" t="str">
        <f>IF(ISBLANK(Tools!AQ104),"",AP$4)</f>
        <v/>
      </c>
      <c r="AQ104" t="str">
        <f>IF(ISBLANK(Tools!AR104),"",Tools!AR104)</f>
        <v>GUI</v>
      </c>
      <c r="AR104" t="str">
        <f>IF(ISBLANK(Tools!AS116),"",AR$4)</f>
        <v/>
      </c>
      <c r="AS104" t="str">
        <f>IF(ISBLANK(Tools!AT116),"",AS$4)</f>
        <v/>
      </c>
      <c r="AT104" t="str">
        <f>IF(ISBLANK(Tools!AU116),"",AT$4)</f>
        <v>scholarly article</v>
      </c>
      <c r="AU104" s="44">
        <f>IF(ISBLANK(Tools!AV104),"",Tools!AV104)</f>
        <v>45310</v>
      </c>
      <c r="AV104" t="str">
        <f>IF(ISBLANK(Tools!AW104),"",Tools!AW104)</f>
        <v xml:space="preserve">http://vowl.visualdataweb.org/webvowl.html </v>
      </c>
      <c r="AW104" t="str">
        <f>IF(ISBLANK(Tools!AX104),"",Tools!AX104)</f>
        <v/>
      </c>
      <c r="AX104" t="str">
        <f>IF(ISBLANK(Tools!AY104),"",Tools!AY104)</f>
        <v xml:space="preserve">https://github.com/VisualDataWeb/WebVOWL </v>
      </c>
      <c r="AY104" t="str">
        <f>IF(ISBLANK(Tools!AZ104),"",Tools!AZ104)</f>
        <v/>
      </c>
      <c r="AZ104" t="str">
        <f>IF(ISBLANK(Tools!BA104),"",Tools!BA104)</f>
        <v xml:space="preserve">http://www.semantic-web-journal.net/content/visualizing-ontologies-vowl-0 </v>
      </c>
      <c r="BA104" s="1" t="str">
        <f>IF(ISERR(FIND(".",IF(ISBLANK(Tools!BD104),"",Tools!BD104))),IF(ISBLANK(Tools!BD104),"",Tools!BD104),LEFT(IF(ISBLANK(Tools!BD104),"",Tools!BD104),FIND(".",IF(ISBLANK(Tools!BD104),"",Tools!BD104))))</f>
        <v>No Git-Repo</v>
      </c>
      <c r="BB104" t="str">
        <f>IF(ISBLANK(Tools!BF104),"",Tools!BF104)</f>
        <v>No Git-Repo</v>
      </c>
      <c r="BC104" t="str">
        <f>IF(ISBLANK(Tools!BG104),"",Tools!BG104)</f>
        <v>No Git-Repo</v>
      </c>
      <c r="BD104" t="str">
        <f>IF(ISBLANK(Tools!BH104),"",Tools!BH104)</f>
        <v>No Git-Repo</v>
      </c>
    </row>
    <row r="105" spans="1:56">
      <c r="A105" t="str">
        <f>Tools!B105</f>
        <v>WIDOCO</v>
      </c>
      <c r="B105" t="str">
        <f t="shared" si="1"/>
        <v>Knowledge Graph Storage;Ontology Publication;Knowledge Graph Browser;Knowledge Graph Maintenance;Issue Tracking;knowledge graph version management ;Knowledge Graph Reasoning ;Streaming Data</v>
      </c>
      <c r="C105" t="str">
        <f>IF(ISBLANK(Tools!D105),"",C$4)</f>
        <v/>
      </c>
      <c r="D105" t="str">
        <f>IF(ISBLANK(Tools!E105),"",D$4)</f>
        <v/>
      </c>
      <c r="E105" t="str">
        <f>IF(ISBLANK(Tools!F105),"",E$4)</f>
        <v/>
      </c>
      <c r="F105" t="str">
        <f>IF(ISBLANK(Tools!G105),"",F$4)</f>
        <v/>
      </c>
      <c r="G105" t="str">
        <f>IF(ISBLANK(Tools!H105),"",G$4)</f>
        <v/>
      </c>
      <c r="H105" t="str">
        <f>IF(ISBLANK(Tools!I105),"",H$4)</f>
        <v/>
      </c>
      <c r="I105" t="str">
        <f>IF(ISBLANK(Tools!J105),"",I$4)</f>
        <v/>
      </c>
      <c r="J105" t="str">
        <f>IF(ISBLANK(Tools!K105),"",J$4)</f>
        <v/>
      </c>
      <c r="K105" t="str">
        <f>IF(ISBLANK(Tools!L105),"",K$4)</f>
        <v/>
      </c>
      <c r="L105" t="str">
        <f>IF(ISBLANK(Tools!M105),"",L$4)</f>
        <v/>
      </c>
      <c r="M105" t="str">
        <f>IF(ISBLANK(Tools!N105),"",M$4)</f>
        <v/>
      </c>
      <c r="N105" t="str">
        <f>IF(ISBLANK(Tools!O105),"",N$4)</f>
        <v/>
      </c>
      <c r="O105" t="str">
        <f>IF(ISBLANK(Tools!P105),"",O$4)</f>
        <v/>
      </c>
      <c r="P105" t="str">
        <f>IF(ISBLANK(Tools!Q105),"",P$4)</f>
        <v/>
      </c>
      <c r="Q105" t="str">
        <f>IF(ISBLANK(Tools!R105),"",Q$4)</f>
        <v/>
      </c>
      <c r="R105" t="str">
        <f>IF(ISBLANK(Tools!S105),"",R$4)</f>
        <v/>
      </c>
      <c r="S105" t="str">
        <f>IF(ISBLANK(Tools!T105),"",S$4)</f>
        <v/>
      </c>
      <c r="T105" t="str">
        <f>IF(ISBLANK(Tools!U105),"",T$4)</f>
        <v/>
      </c>
      <c r="U105" t="str">
        <f>IF(ISBLANK(Tools!V105),"",U$4)</f>
        <v>Knowledge Graph Storage</v>
      </c>
      <c r="V105" t="str">
        <f>IF(ISBLANK(Tools!W105),"",V$4)</f>
        <v/>
      </c>
      <c r="W105" t="str">
        <f>IF(ISBLANK(Tools!X105),"",W$4)</f>
        <v/>
      </c>
      <c r="X105" t="str">
        <f>IF(ISBLANK(Tools!Y105),"",X$4)</f>
        <v/>
      </c>
      <c r="Y105" t="str">
        <f>IF(ISBLANK(Tools!Z105),"",Y$4)</f>
        <v>Ontology Publication</v>
      </c>
      <c r="Z105" t="str">
        <f>IF(ISBLANK(Tools!AA105),"",Z$4)</f>
        <v>Knowledge Graph Browser</v>
      </c>
      <c r="AA105" t="str">
        <f>IF(ISBLANK(Tools!AB105),"",AA$4)</f>
        <v>Knowledge Graph Maintenance</v>
      </c>
      <c r="AB105" t="str">
        <f>IF(ISBLANK(Tools!AC105),"",AB$4)</f>
        <v>Issue Tracking</v>
      </c>
      <c r="AC105" t="str">
        <f>IF(ISBLANK(Tools!AD105),"",AC$4)</f>
        <v xml:space="preserve">knowledge graph version management </v>
      </c>
      <c r="AD105" t="str">
        <f>IF(ISBLANK(Tools!AE105),"",AD$4)</f>
        <v/>
      </c>
      <c r="AE105" t="str">
        <f>IF(ISBLANK(Tools!AF105),"",AE$4)</f>
        <v/>
      </c>
      <c r="AF105" t="str">
        <f>IF(ISBLANK(Tools!AG105),"",AF$4)</f>
        <v/>
      </c>
      <c r="AG105" t="str">
        <f>IF(ISBLANK(Tools!AH105),"",AG$4)</f>
        <v xml:space="preserve">Knowledge Graph Reasoning </v>
      </c>
      <c r="AH105" t="str">
        <f>IF(ISBLANK(Tools!AI105),"",AH$4)</f>
        <v/>
      </c>
      <c r="AI105" t="str">
        <f>IF(ISBLANK(Tools!AJ105),"",AI$4)</f>
        <v/>
      </c>
      <c r="AJ105" t="str">
        <f>IF(ISBLANK(Tools!AK105),"",AJ$4)</f>
        <v/>
      </c>
      <c r="AK105" t="str">
        <f>IF(ISBLANK(Tools!AL105),"",AK$4)</f>
        <v/>
      </c>
      <c r="AL105" t="str">
        <f>IF(ISBLANK(Tools!AM105),"",AL$4)</f>
        <v/>
      </c>
      <c r="AM105" t="str">
        <f>IF(ISBLANK(Tools!AN105),"",AM$4)</f>
        <v/>
      </c>
      <c r="AN105" t="str">
        <f>IF(ISBLANK(Tools!AO105),"",AN$4)</f>
        <v>Streaming Data</v>
      </c>
      <c r="AO105" t="str">
        <f>IF(ISBLANK(Tools!AP105),"",AO$4)</f>
        <v/>
      </c>
      <c r="AP105" t="str">
        <f>IF(ISBLANK(Tools!AQ105),"",AP$4)</f>
        <v/>
      </c>
      <c r="AQ105" t="str">
        <f>IF(ISBLANK(Tools!AR105),"",Tools!AR105)</f>
        <v>CLI</v>
      </c>
      <c r="AR105" t="str">
        <f>IF(ISBLANK(Tools!AS117),"",AR$4)</f>
        <v/>
      </c>
      <c r="AS105" t="str">
        <f>IF(ISBLANK(Tools!AT117),"",AS$4)</f>
        <v/>
      </c>
      <c r="AT105" t="str">
        <f>IF(ISBLANK(Tools!AU117),"",AT$4)</f>
        <v>scholarly article</v>
      </c>
      <c r="AU105" s="44">
        <f>IF(ISBLANK(Tools!AV105),"",Tools!AV105)</f>
        <v>45310</v>
      </c>
      <c r="AV105" t="str">
        <f>IF(ISBLANK(Tools!AW105),"",Tools!AW105)</f>
        <v xml:space="preserve">http://dgarijo.github.io/Widoco/doc/tutorial/ </v>
      </c>
      <c r="AW105" t="str">
        <f>IF(ISBLANK(Tools!AX105),"",Tools!AX105)</f>
        <v/>
      </c>
      <c r="AX105" t="str">
        <f>IF(ISBLANK(Tools!AY105),"",Tools!AY105)</f>
        <v>https://github.com/dgarijo/Widoco</v>
      </c>
      <c r="AY105" t="str">
        <f>IF(ISBLANK(Tools!AZ105),"",Tools!AZ105)</f>
        <v/>
      </c>
      <c r="AZ105" t="str">
        <f>IF(ISBLANK(Tools!BA105),"",Tools!BA105)</f>
        <v xml:space="preserve">https://dx.doi.org/10.1007/978-3-319-68204-4_9 </v>
      </c>
      <c r="BA105" s="1" t="str">
        <f>IF(ISERR(FIND(".",IF(ISBLANK(Tools!BD105),"",Tools!BD105))),IF(ISBLANK(Tools!BD105),"",Tools!BD105),LEFT(IF(ISBLANK(Tools!BD105),"",Tools!BD105),FIND(".",IF(ISBLANK(Tools!BD105),"",Tools!BD105))))</f>
        <v>No Git-Repo</v>
      </c>
      <c r="BB105" t="str">
        <f>IF(ISBLANK(Tools!BF105),"",Tools!BF105)</f>
        <v>No Git-Repo</v>
      </c>
      <c r="BC105" t="str">
        <f>IF(ISBLANK(Tools!BG105),"",Tools!BG105)</f>
        <v>No Git-Repo</v>
      </c>
      <c r="BD105" t="str">
        <f>IF(ISBLANK(Tools!BH105),"",Tools!BH105)</f>
        <v>No Git-Repo</v>
      </c>
    </row>
    <row r="106" spans="1:56">
      <c r="A106" t="str">
        <f>Tools!B106</f>
        <v>SPARQL2Git</v>
      </c>
      <c r="B106" t="str">
        <f t="shared" si="1"/>
        <v>Knowlege Graph Query Engine;Sparql Query Builder;knowledge graph version management ;OC Use - API / Library</v>
      </c>
      <c r="C106" t="str">
        <f>IF(ISBLANK(Tools!D106),"",C$4)</f>
        <v/>
      </c>
      <c r="D106" t="str">
        <f>IF(ISBLANK(Tools!E106),"",D$4)</f>
        <v/>
      </c>
      <c r="E106" t="str">
        <f>IF(ISBLANK(Tools!F106),"",E$4)</f>
        <v/>
      </c>
      <c r="F106" t="str">
        <f>IF(ISBLANK(Tools!G106),"",F$4)</f>
        <v/>
      </c>
      <c r="G106" t="str">
        <f>IF(ISBLANK(Tools!H106),"",G$4)</f>
        <v/>
      </c>
      <c r="H106" t="str">
        <f>IF(ISBLANK(Tools!I106),"",H$4)</f>
        <v/>
      </c>
      <c r="I106" t="str">
        <f>IF(ISBLANK(Tools!J106),"",I$4)</f>
        <v/>
      </c>
      <c r="J106" t="str">
        <f>IF(ISBLANK(Tools!K106),"",J$4)</f>
        <v/>
      </c>
      <c r="K106" t="str">
        <f>IF(ISBLANK(Tools!L106),"",K$4)</f>
        <v/>
      </c>
      <c r="L106" t="str">
        <f>IF(ISBLANK(Tools!M106),"",L$4)</f>
        <v/>
      </c>
      <c r="M106" t="str">
        <f>IF(ISBLANK(Tools!N106),"",M$4)</f>
        <v/>
      </c>
      <c r="N106" t="str">
        <f>IF(ISBLANK(Tools!O106),"",N$4)</f>
        <v/>
      </c>
      <c r="O106" t="str">
        <f>IF(ISBLANK(Tools!P106),"",O$4)</f>
        <v/>
      </c>
      <c r="P106" t="str">
        <f>IF(ISBLANK(Tools!Q106),"",P$4)</f>
        <v/>
      </c>
      <c r="Q106" t="str">
        <f>IF(ISBLANK(Tools!R106),"",Q$4)</f>
        <v>Knowlege Graph Query Engine</v>
      </c>
      <c r="R106" t="str">
        <f>IF(ISBLANK(Tools!S106),"",R$4)</f>
        <v/>
      </c>
      <c r="S106" t="str">
        <f>IF(ISBLANK(Tools!T106),"",S$4)</f>
        <v>Sparql Query Builder</v>
      </c>
      <c r="T106" t="str">
        <f>IF(ISBLANK(Tools!U106),"",T$4)</f>
        <v/>
      </c>
      <c r="U106" t="str">
        <f>IF(ISBLANK(Tools!V106),"",U$4)</f>
        <v/>
      </c>
      <c r="V106" t="str">
        <f>IF(ISBLANK(Tools!W106),"",V$4)</f>
        <v/>
      </c>
      <c r="W106" t="str">
        <f>IF(ISBLANK(Tools!X106),"",W$4)</f>
        <v/>
      </c>
      <c r="X106" t="str">
        <f>IF(ISBLANK(Tools!Y106),"",X$4)</f>
        <v/>
      </c>
      <c r="Y106" t="str">
        <f>IF(ISBLANK(Tools!Z106),"",Y$4)</f>
        <v/>
      </c>
      <c r="Z106" t="str">
        <f>IF(ISBLANK(Tools!AA106),"",Z$4)</f>
        <v/>
      </c>
      <c r="AA106" t="str">
        <f>IF(ISBLANK(Tools!AB106),"",AA$4)</f>
        <v/>
      </c>
      <c r="AB106" t="str">
        <f>IF(ISBLANK(Tools!AC106),"",AB$4)</f>
        <v/>
      </c>
      <c r="AC106" t="str">
        <f>IF(ISBLANK(Tools!AD106),"",AC$4)</f>
        <v xml:space="preserve">knowledge graph version management </v>
      </c>
      <c r="AD106" t="str">
        <f>IF(ISBLANK(Tools!AE106),"",AD$4)</f>
        <v/>
      </c>
      <c r="AE106" t="str">
        <f>IF(ISBLANK(Tools!AF106),"",AE$4)</f>
        <v/>
      </c>
      <c r="AF106" t="str">
        <f>IF(ISBLANK(Tools!AG106),"",AF$4)</f>
        <v/>
      </c>
      <c r="AG106" t="str">
        <f>IF(ISBLANK(Tools!AH106),"",AG$4)</f>
        <v/>
      </c>
      <c r="AH106" t="str">
        <f>IF(ISBLANK(Tools!AI106),"",AH$4)</f>
        <v/>
      </c>
      <c r="AI106" t="str">
        <f>IF(ISBLANK(Tools!AJ106),"",AI$4)</f>
        <v/>
      </c>
      <c r="AJ106" t="str">
        <f>IF(ISBLANK(Tools!AK106),"",AJ$4)</f>
        <v/>
      </c>
      <c r="AK106" t="str">
        <f>IF(ISBLANK(Tools!AL106),"",AK$4)</f>
        <v/>
      </c>
      <c r="AL106" t="str">
        <f>IF(ISBLANK(Tools!AM106),"",AL$4)</f>
        <v>OC Use - API / Library</v>
      </c>
      <c r="AM106" t="str">
        <f>IF(ISBLANK(Tools!AN106),"",AM$4)</f>
        <v/>
      </c>
      <c r="AN106" t="str">
        <f>IF(ISBLANK(Tools!AO106),"",AN$4)</f>
        <v/>
      </c>
      <c r="AO106" t="str">
        <f>IF(ISBLANK(Tools!AP106),"",AO$4)</f>
        <v/>
      </c>
      <c r="AP106" t="str">
        <f>IF(ISBLANK(Tools!AQ106),"",AP$4)</f>
        <v/>
      </c>
      <c r="AQ106" t="str">
        <f>IF(ISBLANK(Tools!AR106),"",Tools!AR106)</f>
        <v>GUI</v>
      </c>
      <c r="AR106" t="str">
        <f>IF(ISBLANK(Tools!AS118),"",AR$4)</f>
        <v/>
      </c>
      <c r="AS106" t="str">
        <f>IF(ISBLANK(Tools!AT118),"",AS$4)</f>
        <v/>
      </c>
      <c r="AT106" t="str">
        <f>IF(ISBLANK(Tools!AU118),"",AT$4)</f>
        <v>scholarly article</v>
      </c>
      <c r="AU106" s="44">
        <f>IF(ISBLANK(Tools!AV106),"",Tools!AV106)</f>
        <v>45308</v>
      </c>
      <c r="AV106" t="str">
        <f>IF(ISBLANK(Tools!AW106),"",Tools!AW106)</f>
        <v>sparql2git.com</v>
      </c>
      <c r="AW106" t="str">
        <f>IF(ISBLANK(Tools!AX106),"",Tools!AX106)</f>
        <v/>
      </c>
      <c r="AX106" t="str">
        <f>IF(ISBLANK(Tools!AY106),"",Tools!AY106)</f>
        <v>https://github.com/albertmeronyo/SPARQL2Git</v>
      </c>
      <c r="AY106" t="str">
        <f>IF(ISBLANK(Tools!AZ106),"",Tools!AZ106)</f>
        <v/>
      </c>
      <c r="AZ106" t="str">
        <f>IF(ISBLANK(Tools!BA106),"",Tools!BA106)</f>
        <v>https://www.albertmeronyo.org/wp-content/uploads/2017/04/sparql2git-transparent-sparql-4.pdf</v>
      </c>
      <c r="BA106" s="1" t="str">
        <f>IF(ISERR(FIND(".",IF(ISBLANK(Tools!BD106),"",Tools!BD106))),IF(ISBLANK(Tools!BD106),"",Tools!BD106),LEFT(IF(ISBLANK(Tools!BD106),"",Tools!BD106),FIND(".",IF(ISBLANK(Tools!BD106),"",Tools!BD106))))</f>
        <v>No Git-Repo</v>
      </c>
      <c r="BB106" t="str">
        <f>IF(ISBLANK(Tools!BF106),"",Tools!BF106)</f>
        <v>No Git-Repo</v>
      </c>
      <c r="BC106" t="str">
        <f>IF(ISBLANK(Tools!BG106),"",Tools!BG106)</f>
        <v>No Git-Repo</v>
      </c>
      <c r="BD106" t="str">
        <f>IF(ISBLANK(Tools!BH106),"",Tools!BH106)</f>
        <v>No Git-Repo</v>
      </c>
    </row>
    <row r="107" spans="1:56">
      <c r="A107" t="str">
        <f>Tools!B107</f>
        <v>Sparql Transformer</v>
      </c>
      <c r="B107" t="str">
        <f t="shared" si="1"/>
        <v>Knowledge Graph Querying</v>
      </c>
      <c r="C107" t="str">
        <f>IF(ISBLANK(Tools!D107),"",C$4)</f>
        <v/>
      </c>
      <c r="D107" t="str">
        <f>IF(ISBLANK(Tools!E107),"",D$4)</f>
        <v/>
      </c>
      <c r="E107" t="str">
        <f>IF(ISBLANK(Tools!F107),"",E$4)</f>
        <v/>
      </c>
      <c r="F107" t="str">
        <f>IF(ISBLANK(Tools!G107),"",F$4)</f>
        <v/>
      </c>
      <c r="G107" t="str">
        <f>IF(ISBLANK(Tools!H107),"",G$4)</f>
        <v/>
      </c>
      <c r="H107" t="str">
        <f>IF(ISBLANK(Tools!I107),"",H$4)</f>
        <v/>
      </c>
      <c r="I107" t="str">
        <f>IF(ISBLANK(Tools!J107),"",I$4)</f>
        <v/>
      </c>
      <c r="J107" t="str">
        <f>IF(ISBLANK(Tools!K107),"",J$4)</f>
        <v/>
      </c>
      <c r="K107" t="str">
        <f>IF(ISBLANK(Tools!L107),"",K$4)</f>
        <v/>
      </c>
      <c r="L107" t="str">
        <f>IF(ISBLANK(Tools!M107),"",L$4)</f>
        <v/>
      </c>
      <c r="M107" t="str">
        <f>IF(ISBLANK(Tools!N107),"",M$4)</f>
        <v/>
      </c>
      <c r="N107" t="str">
        <f>IF(ISBLANK(Tools!O107),"",N$4)</f>
        <v/>
      </c>
      <c r="O107" t="str">
        <f>IF(ISBLANK(Tools!P107),"",O$4)</f>
        <v/>
      </c>
      <c r="P107" t="str">
        <f>IF(ISBLANK(Tools!Q107),"",P$4)</f>
        <v>Knowledge Graph Querying</v>
      </c>
      <c r="Q107" t="str">
        <f>IF(ISBLANK(Tools!R107),"",Q$4)</f>
        <v/>
      </c>
      <c r="R107" t="str">
        <f>IF(ISBLANK(Tools!S107),"",R$4)</f>
        <v/>
      </c>
      <c r="S107" t="str">
        <f>IF(ISBLANK(Tools!T107),"",S$4)</f>
        <v/>
      </c>
      <c r="T107" t="str">
        <f>IF(ISBLANK(Tools!U107),"",T$4)</f>
        <v/>
      </c>
      <c r="U107" t="str">
        <f>IF(ISBLANK(Tools!V107),"",U$4)</f>
        <v/>
      </c>
      <c r="V107" t="str">
        <f>IF(ISBLANK(Tools!W107),"",V$4)</f>
        <v/>
      </c>
      <c r="W107" t="str">
        <f>IF(ISBLANK(Tools!X107),"",W$4)</f>
        <v/>
      </c>
      <c r="X107" t="str">
        <f>IF(ISBLANK(Tools!Y107),"",X$4)</f>
        <v/>
      </c>
      <c r="Y107" t="str">
        <f>IF(ISBLANK(Tools!Z107),"",Y$4)</f>
        <v/>
      </c>
      <c r="Z107" t="str">
        <f>IF(ISBLANK(Tools!AA107),"",Z$4)</f>
        <v/>
      </c>
      <c r="AA107" t="str">
        <f>IF(ISBLANK(Tools!AB107),"",AA$4)</f>
        <v/>
      </c>
      <c r="AB107" t="str">
        <f>IF(ISBLANK(Tools!AC107),"",AB$4)</f>
        <v/>
      </c>
      <c r="AC107" t="str">
        <f>IF(ISBLANK(Tools!AD107),"",AC$4)</f>
        <v/>
      </c>
      <c r="AD107" t="str">
        <f>IF(ISBLANK(Tools!AE107),"",AD$4)</f>
        <v/>
      </c>
      <c r="AE107" t="str">
        <f>IF(ISBLANK(Tools!AF107),"",AE$4)</f>
        <v/>
      </c>
      <c r="AF107" t="str">
        <f>IF(ISBLANK(Tools!AG107),"",AF$4)</f>
        <v/>
      </c>
      <c r="AG107" t="str">
        <f>IF(ISBLANK(Tools!AH107),"",AG$4)</f>
        <v/>
      </c>
      <c r="AH107" t="str">
        <f>IF(ISBLANK(Tools!AI107),"",AH$4)</f>
        <v/>
      </c>
      <c r="AI107" t="str">
        <f>IF(ISBLANK(Tools!AJ107),"",AI$4)</f>
        <v/>
      </c>
      <c r="AJ107" t="str">
        <f>IF(ISBLANK(Tools!AK107),"",AJ$4)</f>
        <v/>
      </c>
      <c r="AK107" t="str">
        <f>IF(ISBLANK(Tools!AL107),"",AK$4)</f>
        <v/>
      </c>
      <c r="AL107" t="str">
        <f>IF(ISBLANK(Tools!AM107),"",AL$4)</f>
        <v/>
      </c>
      <c r="AM107" t="str">
        <f>IF(ISBLANK(Tools!AN107),"",AM$4)</f>
        <v/>
      </c>
      <c r="AN107" t="str">
        <f>IF(ISBLANK(Tools!AO107),"",AN$4)</f>
        <v/>
      </c>
      <c r="AO107" t="str">
        <f>IF(ISBLANK(Tools!AP107),"",AO$4)</f>
        <v/>
      </c>
      <c r="AP107" t="str">
        <f>IF(ISBLANK(Tools!AQ107),"",AP$4)</f>
        <v/>
      </c>
      <c r="AQ107" t="str">
        <f>IF(ISBLANK(Tools!AR107),"",Tools!AR107)</f>
        <v>API</v>
      </c>
      <c r="AR107" t="str">
        <f>IF(ISBLANK(Tools!AS119),"",AR$4)</f>
        <v/>
      </c>
      <c r="AS107" t="str">
        <f>IF(ISBLANK(Tools!AT119),"",AS$4)</f>
        <v/>
      </c>
      <c r="AT107" t="str">
        <f>IF(ISBLANK(Tools!AU119),"",AT$4)</f>
        <v>scholarly article</v>
      </c>
      <c r="AU107" s="44">
        <f>IF(ISBLANK(Tools!AV107),"",Tools!AV107)</f>
        <v>45308</v>
      </c>
      <c r="AV107" t="str">
        <f>IF(ISBLANK(Tools!AW107),"",Tools!AW107)</f>
        <v>https://d2klab.github.io/sparql-transformer/</v>
      </c>
      <c r="AW107" t="str">
        <f>IF(ISBLANK(Tools!AX107),"",Tools!AX107)</f>
        <v/>
      </c>
      <c r="AX107" t="str">
        <f>IF(ISBLANK(Tools!AY107),"",Tools!AY107)</f>
        <v>https://github.com/D2KLab/sparql-transformer</v>
      </c>
      <c r="AY107" t="str">
        <f>IF(ISBLANK(Tools!AZ107),"",Tools!AZ107)</f>
        <v>Javascript</v>
      </c>
      <c r="AZ107" t="str">
        <f>IF(ISBLANK(Tools!BA107),"",Tools!BA107)</f>
        <v>https://doi.org/10.1145/3184558.3188739</v>
      </c>
      <c r="BA107" s="1" t="str">
        <f>IF(ISERR(FIND(".",IF(ISBLANK(Tools!BD107),"",Tools!BD107))),IF(ISBLANK(Tools!BD107),"",Tools!BD107),LEFT(IF(ISBLANK(Tools!BD107),"",Tools!BD107),FIND(".",IF(ISBLANK(Tools!BD107),"",Tools!BD107))))</f>
        <v>No Git-Repo</v>
      </c>
      <c r="BB107" t="str">
        <f>IF(ISBLANK(Tools!BF107),"",Tools!BF107)</f>
        <v>No Git-Repo</v>
      </c>
      <c r="BC107" t="str">
        <f>IF(ISBLANK(Tools!BG107),"",Tools!BG107)</f>
        <v>No Git-Repo</v>
      </c>
      <c r="BD107" t="str">
        <f>IF(ISBLANK(Tools!BH107),"",Tools!BH107)</f>
        <v>No Git-Repo</v>
      </c>
    </row>
    <row r="108" spans="1:56">
      <c r="A108" t="str">
        <f>Tools!B108</f>
        <v>SPARQLLab</v>
      </c>
      <c r="B108" t="str">
        <f t="shared" si="1"/>
        <v>Knowledge Graph Requirement Elicitation;Knowledge Graph Querying</v>
      </c>
      <c r="C108" t="str">
        <f>IF(ISBLANK(Tools!D108),"",C$4)</f>
        <v>Knowledge Graph Requirement Elicitation</v>
      </c>
      <c r="D108" t="str">
        <f>IF(ISBLANK(Tools!E108),"",D$4)</f>
        <v/>
      </c>
      <c r="E108" t="str">
        <f>IF(ISBLANK(Tools!F108),"",E$4)</f>
        <v/>
      </c>
      <c r="F108" t="str">
        <f>IF(ISBLANK(Tools!G108),"",F$4)</f>
        <v/>
      </c>
      <c r="G108" t="str">
        <f>IF(ISBLANK(Tools!H108),"",G$4)</f>
        <v/>
      </c>
      <c r="H108" t="str">
        <f>IF(ISBLANK(Tools!I108),"",H$4)</f>
        <v/>
      </c>
      <c r="I108" t="str">
        <f>IF(ISBLANK(Tools!J108),"",I$4)</f>
        <v/>
      </c>
      <c r="J108" t="str">
        <f>IF(ISBLANK(Tools!K108),"",J$4)</f>
        <v/>
      </c>
      <c r="K108" t="str">
        <f>IF(ISBLANK(Tools!L108),"",K$4)</f>
        <v/>
      </c>
      <c r="L108" t="str">
        <f>IF(ISBLANK(Tools!M108),"",L$4)</f>
        <v/>
      </c>
      <c r="M108" t="str">
        <f>IF(ISBLANK(Tools!N108),"",M$4)</f>
        <v/>
      </c>
      <c r="N108" t="str">
        <f>IF(ISBLANK(Tools!O108),"",N$4)</f>
        <v/>
      </c>
      <c r="O108" t="str">
        <f>IF(ISBLANK(Tools!P108),"",O$4)</f>
        <v/>
      </c>
      <c r="P108" t="str">
        <f>IF(ISBLANK(Tools!Q108),"",P$4)</f>
        <v>Knowledge Graph Querying</v>
      </c>
      <c r="Q108" t="str">
        <f>IF(ISBLANK(Tools!R108),"",Q$4)</f>
        <v/>
      </c>
      <c r="R108" t="str">
        <f>IF(ISBLANK(Tools!S108),"",R$4)</f>
        <v/>
      </c>
      <c r="S108" t="str">
        <f>IF(ISBLANK(Tools!T108),"",S$4)</f>
        <v/>
      </c>
      <c r="T108" t="str">
        <f>IF(ISBLANK(Tools!U108),"",T$4)</f>
        <v/>
      </c>
      <c r="U108" t="str">
        <f>IF(ISBLANK(Tools!V108),"",U$4)</f>
        <v/>
      </c>
      <c r="V108" t="str">
        <f>IF(ISBLANK(Tools!W108),"",V$4)</f>
        <v/>
      </c>
      <c r="W108" t="str">
        <f>IF(ISBLANK(Tools!X108),"",W$4)</f>
        <v/>
      </c>
      <c r="X108" t="str">
        <f>IF(ISBLANK(Tools!Y108),"",X$4)</f>
        <v/>
      </c>
      <c r="Y108" t="str">
        <f>IF(ISBLANK(Tools!Z108),"",Y$4)</f>
        <v/>
      </c>
      <c r="Z108" t="str">
        <f>IF(ISBLANK(Tools!AA108),"",Z$4)</f>
        <v/>
      </c>
      <c r="AA108" t="str">
        <f>IF(ISBLANK(Tools!AB108),"",AA$4)</f>
        <v/>
      </c>
      <c r="AB108" t="str">
        <f>IF(ISBLANK(Tools!AC108),"",AB$4)</f>
        <v/>
      </c>
      <c r="AC108" t="str">
        <f>IF(ISBLANK(Tools!AD108),"",AC$4)</f>
        <v/>
      </c>
      <c r="AD108" t="str">
        <f>IF(ISBLANK(Tools!AE108),"",AD$4)</f>
        <v/>
      </c>
      <c r="AE108" t="str">
        <f>IF(ISBLANK(Tools!AF108),"",AE$4)</f>
        <v/>
      </c>
      <c r="AF108" t="str">
        <f>IF(ISBLANK(Tools!AG108),"",AF$4)</f>
        <v/>
      </c>
      <c r="AG108" t="str">
        <f>IF(ISBLANK(Tools!AH108),"",AG$4)</f>
        <v/>
      </c>
      <c r="AH108" t="str">
        <f>IF(ISBLANK(Tools!AI108),"",AH$4)</f>
        <v/>
      </c>
      <c r="AI108" t="str">
        <f>IF(ISBLANK(Tools!AJ108),"",AI$4)</f>
        <v/>
      </c>
      <c r="AJ108" t="str">
        <f>IF(ISBLANK(Tools!AK108),"",AJ$4)</f>
        <v/>
      </c>
      <c r="AK108" t="str">
        <f>IF(ISBLANK(Tools!AL108),"",AK$4)</f>
        <v/>
      </c>
      <c r="AL108" t="str">
        <f>IF(ISBLANK(Tools!AM108),"",AL$4)</f>
        <v/>
      </c>
      <c r="AM108" t="str">
        <f>IF(ISBLANK(Tools!AN108),"",AM$4)</f>
        <v/>
      </c>
      <c r="AN108" t="str">
        <f>IF(ISBLANK(Tools!AO108),"",AN$4)</f>
        <v/>
      </c>
      <c r="AO108" t="str">
        <f>IF(ISBLANK(Tools!AP108),"",AO$4)</f>
        <v/>
      </c>
      <c r="AP108" t="str">
        <f>IF(ISBLANK(Tools!AQ108),"",AP$4)</f>
        <v/>
      </c>
      <c r="AQ108" t="str">
        <f>IF(ISBLANK(Tools!AR108),"",Tools!AR108)</f>
        <v>GUI</v>
      </c>
      <c r="AR108" t="str">
        <f>IF(ISBLANK(Tools!AS120),"",AR$4)</f>
        <v/>
      </c>
      <c r="AS108" t="str">
        <f>IF(ISBLANK(Tools!AT120),"",AS$4)</f>
        <v/>
      </c>
      <c r="AT108" t="str">
        <f>IF(ISBLANK(Tools!AU120),"",AT$4)</f>
        <v>scholarly article</v>
      </c>
      <c r="AU108" s="44">
        <f>IF(ISBLANK(Tools!AV108),"",Tools!AV108)</f>
        <v>45308</v>
      </c>
      <c r="AV108" t="str">
        <f>IF(ISBLANK(Tools!AW108),"",Tools!AW108)</f>
        <v/>
      </c>
      <c r="AW108" t="str">
        <f>IF(ISBLANK(Tools!AX108),"",Tools!AX108)</f>
        <v/>
      </c>
      <c r="AX108" t="str">
        <f>IF(ISBLANK(Tools!AY108),"",Tools!AY108)</f>
        <v>https://github.com/KIZI/sparqlab</v>
      </c>
      <c r="AY108" t="str">
        <f>IF(ISBLANK(Tools!AZ108),"",Tools!AZ108)</f>
        <v/>
      </c>
      <c r="AZ108" t="str">
        <f>IF(ISBLANK(Tools!BA108),"",Tools!BA108)</f>
        <v/>
      </c>
      <c r="BA108" s="1" t="str">
        <f>IF(ISERR(FIND(".",IF(ISBLANK(Tools!BD108),"",Tools!BD108))),IF(ISBLANK(Tools!BD108),"",Tools!BD108),LEFT(IF(ISBLANK(Tools!BD108),"",Tools!BD108),FIND(".",IF(ISBLANK(Tools!BD108),"",Tools!BD108))))</f>
        <v>No Git-Repo</v>
      </c>
      <c r="BB108" t="str">
        <f>IF(ISBLANK(Tools!BF108),"",Tools!BF108)</f>
        <v>No Git-Repo</v>
      </c>
      <c r="BC108" t="str">
        <f>IF(ISBLANK(Tools!BG108),"",Tools!BG108)</f>
        <v>No Git-Repo</v>
      </c>
      <c r="BD108" t="str">
        <f>IF(ISBLANK(Tools!BH108),"",Tools!BH108)</f>
        <v>No Git-Repo</v>
      </c>
    </row>
    <row r="109" spans="1:56">
      <c r="A109" t="str">
        <f>Tools!B109</f>
        <v>SNORQL</v>
      </c>
      <c r="B109" t="str">
        <f t="shared" si="1"/>
        <v>Sparql Query Builder</v>
      </c>
      <c r="C109" t="str">
        <f>IF(ISBLANK(Tools!D109),"",C$4)</f>
        <v/>
      </c>
      <c r="D109" t="str">
        <f>IF(ISBLANK(Tools!E109),"",D$4)</f>
        <v/>
      </c>
      <c r="E109" t="str">
        <f>IF(ISBLANK(Tools!F109),"",E$4)</f>
        <v/>
      </c>
      <c r="F109" t="str">
        <f>IF(ISBLANK(Tools!G109),"",F$4)</f>
        <v/>
      </c>
      <c r="G109" t="str">
        <f>IF(ISBLANK(Tools!H109),"",G$4)</f>
        <v/>
      </c>
      <c r="H109" t="str">
        <f>IF(ISBLANK(Tools!I109),"",H$4)</f>
        <v/>
      </c>
      <c r="I109" t="str">
        <f>IF(ISBLANK(Tools!J109),"",I$4)</f>
        <v/>
      </c>
      <c r="J109" t="str">
        <f>IF(ISBLANK(Tools!K109),"",J$4)</f>
        <v/>
      </c>
      <c r="K109" t="str">
        <f>IF(ISBLANK(Tools!L109),"",K$4)</f>
        <v/>
      </c>
      <c r="L109" t="str">
        <f>IF(ISBLANK(Tools!M109),"",L$4)</f>
        <v/>
      </c>
      <c r="M109" t="str">
        <f>IF(ISBLANK(Tools!N109),"",M$4)</f>
        <v/>
      </c>
      <c r="N109" t="str">
        <f>IF(ISBLANK(Tools!O109),"",N$4)</f>
        <v/>
      </c>
      <c r="O109" t="str">
        <f>IF(ISBLANK(Tools!P109),"",O$4)</f>
        <v/>
      </c>
      <c r="P109" t="str">
        <f>IF(ISBLANK(Tools!Q109),"",P$4)</f>
        <v/>
      </c>
      <c r="Q109" t="str">
        <f>IF(ISBLANK(Tools!R109),"",Q$4)</f>
        <v/>
      </c>
      <c r="R109" t="str">
        <f>IF(ISBLANK(Tools!S109),"",R$4)</f>
        <v/>
      </c>
      <c r="S109" t="str">
        <f>IF(ISBLANK(Tools!T109),"",S$4)</f>
        <v>Sparql Query Builder</v>
      </c>
      <c r="T109" t="str">
        <f>IF(ISBLANK(Tools!U109),"",T$4)</f>
        <v/>
      </c>
      <c r="U109" t="str">
        <f>IF(ISBLANK(Tools!V109),"",U$4)</f>
        <v/>
      </c>
      <c r="V109" t="str">
        <f>IF(ISBLANK(Tools!W109),"",V$4)</f>
        <v/>
      </c>
      <c r="W109" t="str">
        <f>IF(ISBLANK(Tools!X109),"",W$4)</f>
        <v/>
      </c>
      <c r="X109" t="str">
        <f>IF(ISBLANK(Tools!Y109),"",X$4)</f>
        <v/>
      </c>
      <c r="Y109" t="str">
        <f>IF(ISBLANK(Tools!Z109),"",Y$4)</f>
        <v/>
      </c>
      <c r="Z109" t="str">
        <f>IF(ISBLANK(Tools!AA109),"",Z$4)</f>
        <v/>
      </c>
      <c r="AA109" t="str">
        <f>IF(ISBLANK(Tools!AB109),"",AA$4)</f>
        <v/>
      </c>
      <c r="AB109" t="str">
        <f>IF(ISBLANK(Tools!AC109),"",AB$4)</f>
        <v/>
      </c>
      <c r="AC109" t="str">
        <f>IF(ISBLANK(Tools!AD109),"",AC$4)</f>
        <v/>
      </c>
      <c r="AD109" t="str">
        <f>IF(ISBLANK(Tools!AE109),"",AD$4)</f>
        <v/>
      </c>
      <c r="AE109" t="str">
        <f>IF(ISBLANK(Tools!AF109),"",AE$4)</f>
        <v/>
      </c>
      <c r="AF109" t="str">
        <f>IF(ISBLANK(Tools!AG109),"",AF$4)</f>
        <v/>
      </c>
      <c r="AG109" t="str">
        <f>IF(ISBLANK(Tools!AH109),"",AG$4)</f>
        <v/>
      </c>
      <c r="AH109" t="str">
        <f>IF(ISBLANK(Tools!AI109),"",AH$4)</f>
        <v/>
      </c>
      <c r="AI109" t="str">
        <f>IF(ISBLANK(Tools!AJ109),"",AI$4)</f>
        <v/>
      </c>
      <c r="AJ109" t="str">
        <f>IF(ISBLANK(Tools!AK109),"",AJ$4)</f>
        <v/>
      </c>
      <c r="AK109" t="str">
        <f>IF(ISBLANK(Tools!AL109),"",AK$4)</f>
        <v/>
      </c>
      <c r="AL109" t="str">
        <f>IF(ISBLANK(Tools!AM109),"",AL$4)</f>
        <v/>
      </c>
      <c r="AM109" t="str">
        <f>IF(ISBLANK(Tools!AN109),"",AM$4)</f>
        <v/>
      </c>
      <c r="AN109" t="str">
        <f>IF(ISBLANK(Tools!AO109),"",AN$4)</f>
        <v/>
      </c>
      <c r="AO109" t="str">
        <f>IF(ISBLANK(Tools!AP109),"",AO$4)</f>
        <v/>
      </c>
      <c r="AP109" t="str">
        <f>IF(ISBLANK(Tools!AQ109),"",AP$4)</f>
        <v/>
      </c>
      <c r="AQ109" t="str">
        <f>IF(ISBLANK(Tools!AR109),"",Tools!AR109)</f>
        <v>GUI</v>
      </c>
      <c r="AR109" t="str">
        <f>IF(ISBLANK(Tools!AS121),"",AR$4)</f>
        <v/>
      </c>
      <c r="AS109" t="str">
        <f>IF(ISBLANK(Tools!AT121),"",AS$4)</f>
        <v/>
      </c>
      <c r="AT109" t="str">
        <f>IF(ISBLANK(Tools!AU121),"",AT$4)</f>
        <v>scholarly article</v>
      </c>
      <c r="AU109" s="44">
        <f>IF(ISBLANK(Tools!AV109),"",Tools!AV109)</f>
        <v>45308</v>
      </c>
      <c r="AV109" t="str">
        <f>IF(ISBLANK(Tools!AW109),"",Tools!AW109)</f>
        <v/>
      </c>
      <c r="AW109" t="str">
        <f>IF(ISBLANK(Tools!AX109),"",Tools!AX109)</f>
        <v/>
      </c>
      <c r="AX109" t="str">
        <f>IF(ISBLANK(Tools!AY109),"",Tools!AY109)</f>
        <v>https://github.com/kurtjx/SNORQL</v>
      </c>
      <c r="AY109" t="str">
        <f>IF(ISBLANK(Tools!AZ109),"",Tools!AZ109)</f>
        <v/>
      </c>
      <c r="AZ109" t="str">
        <f>IF(ISBLANK(Tools!BA109),"",Tools!BA109)</f>
        <v/>
      </c>
      <c r="BA109" s="1" t="str">
        <f>IF(ISERR(FIND(".",IF(ISBLANK(Tools!BD109),"",Tools!BD109))),IF(ISBLANK(Tools!BD109),"",Tools!BD109),LEFT(IF(ISBLANK(Tools!BD109),"",Tools!BD109),FIND(".",IF(ISBLANK(Tools!BD109),"",Tools!BD109))))</f>
        <v>No Git-Repo</v>
      </c>
      <c r="BB109" t="str">
        <f>IF(ISBLANK(Tools!BF109),"",Tools!BF109)</f>
        <v>No Git-Repo</v>
      </c>
      <c r="BC109" t="str">
        <f>IF(ISBLANK(Tools!BG109),"",Tools!BG109)</f>
        <v>No Git-Repo</v>
      </c>
      <c r="BD109" t="str">
        <f>IF(ISBLANK(Tools!BH109),"",Tools!BH109)</f>
        <v>No Git-Repo</v>
      </c>
    </row>
    <row r="110" spans="1:56">
      <c r="A110" t="str">
        <f>Tools!B110</f>
        <v>d3-sparql</v>
      </c>
      <c r="B110" t="str">
        <f t="shared" si="1"/>
        <v>Sparql Query Result Visualization</v>
      </c>
      <c r="C110" t="str">
        <f>IF(ISBLANK(Tools!D110),"",C$4)</f>
        <v/>
      </c>
      <c r="D110" t="str">
        <f>IF(ISBLANK(Tools!E110),"",D$4)</f>
        <v/>
      </c>
      <c r="E110" t="str">
        <f>IF(ISBLANK(Tools!F110),"",E$4)</f>
        <v/>
      </c>
      <c r="F110" t="str">
        <f>IF(ISBLANK(Tools!G110),"",F$4)</f>
        <v/>
      </c>
      <c r="G110" t="str">
        <f>IF(ISBLANK(Tools!H110),"",G$4)</f>
        <v/>
      </c>
      <c r="H110" t="str">
        <f>IF(ISBLANK(Tools!I110),"",H$4)</f>
        <v/>
      </c>
      <c r="I110" t="str">
        <f>IF(ISBLANK(Tools!J110),"",I$4)</f>
        <v/>
      </c>
      <c r="J110" t="str">
        <f>IF(ISBLANK(Tools!K110),"",J$4)</f>
        <v/>
      </c>
      <c r="K110" t="str">
        <f>IF(ISBLANK(Tools!L110),"",K$4)</f>
        <v/>
      </c>
      <c r="L110" t="str">
        <f>IF(ISBLANK(Tools!M110),"",L$4)</f>
        <v/>
      </c>
      <c r="M110" t="str">
        <f>IF(ISBLANK(Tools!N110),"",M$4)</f>
        <v/>
      </c>
      <c r="N110" t="str">
        <f>IF(ISBLANK(Tools!O110),"",N$4)</f>
        <v/>
      </c>
      <c r="O110" t="str">
        <f>IF(ISBLANK(Tools!P110),"",O$4)</f>
        <v/>
      </c>
      <c r="P110" t="str">
        <f>IF(ISBLANK(Tools!Q110),"",P$4)</f>
        <v/>
      </c>
      <c r="Q110" t="str">
        <f>IF(ISBLANK(Tools!R110),"",Q$4)</f>
        <v/>
      </c>
      <c r="R110" t="str">
        <f>IF(ISBLANK(Tools!S110),"",R$4)</f>
        <v/>
      </c>
      <c r="S110" t="str">
        <f>IF(ISBLANK(Tools!T110),"",S$4)</f>
        <v/>
      </c>
      <c r="T110" t="str">
        <f>IF(ISBLANK(Tools!U110),"",T$4)</f>
        <v>Sparql Query Result Visualization</v>
      </c>
      <c r="U110" t="str">
        <f>IF(ISBLANK(Tools!V110),"",U$4)</f>
        <v/>
      </c>
      <c r="V110" t="str">
        <f>IF(ISBLANK(Tools!W110),"",V$4)</f>
        <v/>
      </c>
      <c r="W110" t="str">
        <f>IF(ISBLANK(Tools!X110),"",W$4)</f>
        <v/>
      </c>
      <c r="X110" t="str">
        <f>IF(ISBLANK(Tools!Y110),"",X$4)</f>
        <v/>
      </c>
      <c r="Y110" t="str">
        <f>IF(ISBLANK(Tools!Z110),"",Y$4)</f>
        <v/>
      </c>
      <c r="Z110" t="str">
        <f>IF(ISBLANK(Tools!AA110),"",Z$4)</f>
        <v/>
      </c>
      <c r="AA110" t="str">
        <f>IF(ISBLANK(Tools!AB110),"",AA$4)</f>
        <v/>
      </c>
      <c r="AB110" t="str">
        <f>IF(ISBLANK(Tools!AC110),"",AB$4)</f>
        <v/>
      </c>
      <c r="AC110" t="str">
        <f>IF(ISBLANK(Tools!AD110),"",AC$4)</f>
        <v/>
      </c>
      <c r="AD110" t="str">
        <f>IF(ISBLANK(Tools!AE110),"",AD$4)</f>
        <v/>
      </c>
      <c r="AE110" t="str">
        <f>IF(ISBLANK(Tools!AF110),"",AE$4)</f>
        <v/>
      </c>
      <c r="AF110" t="str">
        <f>IF(ISBLANK(Tools!AG110),"",AF$4)</f>
        <v/>
      </c>
      <c r="AG110" t="str">
        <f>IF(ISBLANK(Tools!AH110),"",AG$4)</f>
        <v/>
      </c>
      <c r="AH110" t="str">
        <f>IF(ISBLANK(Tools!AI110),"",AH$4)</f>
        <v/>
      </c>
      <c r="AI110" t="str">
        <f>IF(ISBLANK(Tools!AJ110),"",AI$4)</f>
        <v/>
      </c>
      <c r="AJ110" t="str">
        <f>IF(ISBLANK(Tools!AK110),"",AJ$4)</f>
        <v/>
      </c>
      <c r="AK110" t="str">
        <f>IF(ISBLANK(Tools!AL110),"",AK$4)</f>
        <v/>
      </c>
      <c r="AL110" t="str">
        <f>IF(ISBLANK(Tools!AM110),"",AL$4)</f>
        <v/>
      </c>
      <c r="AM110" t="str">
        <f>IF(ISBLANK(Tools!AN110),"",AM$4)</f>
        <v/>
      </c>
      <c r="AN110" t="str">
        <f>IF(ISBLANK(Tools!AO110),"",AN$4)</f>
        <v/>
      </c>
      <c r="AO110" t="str">
        <f>IF(ISBLANK(Tools!AP110),"",AO$4)</f>
        <v/>
      </c>
      <c r="AP110" t="str">
        <f>IF(ISBLANK(Tools!AQ110),"",AP$4)</f>
        <v/>
      </c>
      <c r="AQ110" t="str">
        <f>IF(ISBLANK(Tools!AR110),"",Tools!AR110)</f>
        <v>API</v>
      </c>
      <c r="AR110" t="str">
        <f>IF(ISBLANK(Tools!AS122),"",AR$4)</f>
        <v/>
      </c>
      <c r="AS110" t="str">
        <f>IF(ISBLANK(Tools!AT122),"",AS$4)</f>
        <v/>
      </c>
      <c r="AT110" t="str">
        <f>IF(ISBLANK(Tools!AU122),"",AT$4)</f>
        <v>scholarly article</v>
      </c>
      <c r="AU110" s="44">
        <f>IF(ISBLANK(Tools!AV110),"",Tools!AV110)</f>
        <v>45308</v>
      </c>
      <c r="AV110" t="str">
        <f>IF(ISBLANK(Tools!AW110),"",Tools!AW110)</f>
        <v/>
      </c>
      <c r="AW110" t="str">
        <f>IF(ISBLANK(Tools!AX110),"",Tools!AX110)</f>
        <v/>
      </c>
      <c r="AX110" t="str">
        <f>IF(ISBLANK(Tools!AY110),"",Tools!AY110)</f>
        <v>https://github.com/zazuko/d3-sparql</v>
      </c>
      <c r="AY110" t="str">
        <f>IF(ISBLANK(Tools!AZ110),"",Tools!AZ110)</f>
        <v>Javascript</v>
      </c>
      <c r="AZ110" t="str">
        <f>IF(ISBLANK(Tools!BA110),"",Tools!BA110)</f>
        <v/>
      </c>
      <c r="BA110" s="1" t="str">
        <f>IF(ISERR(FIND(".",IF(ISBLANK(Tools!BD110),"",Tools!BD110))),IF(ISBLANK(Tools!BD110),"",Tools!BD110),LEFT(IF(ISBLANK(Tools!BD110),"",Tools!BD110),FIND(".",IF(ISBLANK(Tools!BD110),"",Tools!BD110))))</f>
        <v>No Git-Repo</v>
      </c>
      <c r="BB110" t="str">
        <f>IF(ISBLANK(Tools!BF110),"",Tools!BF110)</f>
        <v>No Git-Repo</v>
      </c>
      <c r="BC110" t="str">
        <f>IF(ISBLANK(Tools!BG110),"",Tools!BG110)</f>
        <v>No Git-Repo</v>
      </c>
      <c r="BD110" t="str">
        <f>IF(ISBLANK(Tools!BH110),"",Tools!BH110)</f>
        <v>No Git-Repo</v>
      </c>
    </row>
    <row r="111" spans="1:56">
      <c r="A111" t="str">
        <f>Tools!B111</f>
        <v>ASQC</v>
      </c>
      <c r="B111" t="str">
        <f t="shared" si="1"/>
        <v>Knowlege Graph Query Engine</v>
      </c>
      <c r="C111" t="str">
        <f>IF(ISBLANK(Tools!D111),"",C$4)</f>
        <v/>
      </c>
      <c r="D111" t="str">
        <f>IF(ISBLANK(Tools!E111),"",D$4)</f>
        <v/>
      </c>
      <c r="E111" t="str">
        <f>IF(ISBLANK(Tools!F111),"",E$4)</f>
        <v/>
      </c>
      <c r="F111" t="str">
        <f>IF(ISBLANK(Tools!G111),"",F$4)</f>
        <v/>
      </c>
      <c r="G111" t="str">
        <f>IF(ISBLANK(Tools!H111),"",G$4)</f>
        <v/>
      </c>
      <c r="H111" t="str">
        <f>IF(ISBLANK(Tools!I111),"",H$4)</f>
        <v/>
      </c>
      <c r="I111" t="str">
        <f>IF(ISBLANK(Tools!J111),"",I$4)</f>
        <v/>
      </c>
      <c r="J111" t="str">
        <f>IF(ISBLANK(Tools!K111),"",J$4)</f>
        <v/>
      </c>
      <c r="K111" t="str">
        <f>IF(ISBLANK(Tools!L111),"",K$4)</f>
        <v/>
      </c>
      <c r="L111" t="str">
        <f>IF(ISBLANK(Tools!M111),"",L$4)</f>
        <v/>
      </c>
      <c r="M111" t="str">
        <f>IF(ISBLANK(Tools!N111),"",M$4)</f>
        <v/>
      </c>
      <c r="N111" t="str">
        <f>IF(ISBLANK(Tools!O111),"",N$4)</f>
        <v/>
      </c>
      <c r="O111" t="str">
        <f>IF(ISBLANK(Tools!P111),"",O$4)</f>
        <v/>
      </c>
      <c r="P111" t="str">
        <f>IF(ISBLANK(Tools!Q111),"",P$4)</f>
        <v/>
      </c>
      <c r="Q111" t="str">
        <f>IF(ISBLANK(Tools!R111),"",Q$4)</f>
        <v>Knowlege Graph Query Engine</v>
      </c>
      <c r="R111" t="str">
        <f>IF(ISBLANK(Tools!S111),"",R$4)</f>
        <v/>
      </c>
      <c r="S111" t="str">
        <f>IF(ISBLANK(Tools!T111),"",S$4)</f>
        <v/>
      </c>
      <c r="T111" t="str">
        <f>IF(ISBLANK(Tools!U111),"",T$4)</f>
        <v/>
      </c>
      <c r="U111" t="str">
        <f>IF(ISBLANK(Tools!V111),"",U$4)</f>
        <v/>
      </c>
      <c r="V111" t="str">
        <f>IF(ISBLANK(Tools!W111),"",V$4)</f>
        <v/>
      </c>
      <c r="W111" t="str">
        <f>IF(ISBLANK(Tools!X111),"",W$4)</f>
        <v/>
      </c>
      <c r="X111" t="str">
        <f>IF(ISBLANK(Tools!Y111),"",X$4)</f>
        <v/>
      </c>
      <c r="Y111" t="str">
        <f>IF(ISBLANK(Tools!Z111),"",Y$4)</f>
        <v/>
      </c>
      <c r="Z111" t="str">
        <f>IF(ISBLANK(Tools!AA111),"",Z$4)</f>
        <v/>
      </c>
      <c r="AA111" t="str">
        <f>IF(ISBLANK(Tools!AB111),"",AA$4)</f>
        <v/>
      </c>
      <c r="AB111" t="str">
        <f>IF(ISBLANK(Tools!AC111),"",AB$4)</f>
        <v/>
      </c>
      <c r="AC111" t="str">
        <f>IF(ISBLANK(Tools!AD111),"",AC$4)</f>
        <v/>
      </c>
      <c r="AD111" t="str">
        <f>IF(ISBLANK(Tools!AE111),"",AD$4)</f>
        <v/>
      </c>
      <c r="AE111" t="str">
        <f>IF(ISBLANK(Tools!AF111),"",AE$4)</f>
        <v/>
      </c>
      <c r="AF111" t="str">
        <f>IF(ISBLANK(Tools!AG111),"",AF$4)</f>
        <v/>
      </c>
      <c r="AG111" t="str">
        <f>IF(ISBLANK(Tools!AH111),"",AG$4)</f>
        <v/>
      </c>
      <c r="AH111" t="str">
        <f>IF(ISBLANK(Tools!AI111),"",AH$4)</f>
        <v/>
      </c>
      <c r="AI111" t="str">
        <f>IF(ISBLANK(Tools!AJ111),"",AI$4)</f>
        <v/>
      </c>
      <c r="AJ111" t="str">
        <f>IF(ISBLANK(Tools!AK111),"",AJ$4)</f>
        <v/>
      </c>
      <c r="AK111" t="str">
        <f>IF(ISBLANK(Tools!AL111),"",AK$4)</f>
        <v/>
      </c>
      <c r="AL111" t="str">
        <f>IF(ISBLANK(Tools!AM111),"",AL$4)</f>
        <v/>
      </c>
      <c r="AM111" t="str">
        <f>IF(ISBLANK(Tools!AN111),"",AM$4)</f>
        <v/>
      </c>
      <c r="AN111" t="str">
        <f>IF(ISBLANK(Tools!AO111),"",AN$4)</f>
        <v/>
      </c>
      <c r="AO111" t="str">
        <f>IF(ISBLANK(Tools!AP111),"",AO$4)</f>
        <v/>
      </c>
      <c r="AP111" t="str">
        <f>IF(ISBLANK(Tools!AQ111),"",AP$4)</f>
        <v/>
      </c>
      <c r="AQ111" t="str">
        <f>IF(ISBLANK(Tools!AR111),"",Tools!AR111)</f>
        <v>CLI</v>
      </c>
      <c r="AR111" t="str">
        <f>IF(ISBLANK(Tools!AS123),"",AR$4)</f>
        <v/>
      </c>
      <c r="AS111" t="str">
        <f>IF(ISBLANK(Tools!AT123),"",AS$4)</f>
        <v/>
      </c>
      <c r="AT111" t="str">
        <f>IF(ISBLANK(Tools!AU123),"",AT$4)</f>
        <v>scholarly article</v>
      </c>
      <c r="AU111" s="44">
        <f>IF(ISBLANK(Tools!AV111),"",Tools!AV111)</f>
        <v>45308</v>
      </c>
      <c r="AV111" t="str">
        <f>IF(ISBLANK(Tools!AW111),"",Tools!AW111)</f>
        <v/>
      </c>
      <c r="AW111" t="str">
        <f>IF(ISBLANK(Tools!AX111),"",Tools!AX111)</f>
        <v/>
      </c>
      <c r="AX111" t="str">
        <f>IF(ISBLANK(Tools!AY111),"",Tools!AY111)</f>
        <v>https://github.com/gklyne/asqc</v>
      </c>
      <c r="AY111" t="str">
        <f>IF(ISBLANK(Tools!AZ111),"",Tools!AZ111)</f>
        <v/>
      </c>
      <c r="AZ111" t="str">
        <f>IF(ISBLANK(Tools!BA111),"",Tools!BA111)</f>
        <v/>
      </c>
      <c r="BA111" s="1" t="str">
        <f>IF(ISERR(FIND(".",IF(ISBLANK(Tools!BD111),"",Tools!BD111))),IF(ISBLANK(Tools!BD111),"",Tools!BD111),LEFT(IF(ISBLANK(Tools!BD111),"",Tools!BD111),FIND(".",IF(ISBLANK(Tools!BD111),"",Tools!BD111))))</f>
        <v>No Git-Repo</v>
      </c>
      <c r="BB111" t="str">
        <f>IF(ISBLANK(Tools!BF111),"",Tools!BF111)</f>
        <v>No Git-Repo</v>
      </c>
      <c r="BC111" t="str">
        <f>IF(ISBLANK(Tools!BG111),"",Tools!BG111)</f>
        <v>No Git-Repo</v>
      </c>
      <c r="BD111" t="str">
        <f>IF(ISBLANK(Tools!BH111),"",Tools!BH111)</f>
        <v>No Git-Repo</v>
      </c>
    </row>
    <row r="112" spans="1:56">
      <c r="A112" t="str">
        <f>Tools!B112</f>
        <v>AutoSparql</v>
      </c>
      <c r="B112" t="str">
        <f t="shared" si="1"/>
        <v>Sparql Query Builder</v>
      </c>
      <c r="C112" t="str">
        <f>IF(ISBLANK(Tools!D112),"",C$4)</f>
        <v/>
      </c>
      <c r="D112" t="str">
        <f>IF(ISBLANK(Tools!E112),"",D$4)</f>
        <v/>
      </c>
      <c r="E112" t="str">
        <f>IF(ISBLANK(Tools!F112),"",E$4)</f>
        <v/>
      </c>
      <c r="F112" t="str">
        <f>IF(ISBLANK(Tools!G112),"",F$4)</f>
        <v/>
      </c>
      <c r="G112" t="str">
        <f>IF(ISBLANK(Tools!H112),"",G$4)</f>
        <v/>
      </c>
      <c r="H112" t="str">
        <f>IF(ISBLANK(Tools!I112),"",H$4)</f>
        <v/>
      </c>
      <c r="I112" t="str">
        <f>IF(ISBLANK(Tools!J112),"",I$4)</f>
        <v/>
      </c>
      <c r="J112" t="str">
        <f>IF(ISBLANK(Tools!K112),"",J$4)</f>
        <v/>
      </c>
      <c r="K112" t="str">
        <f>IF(ISBLANK(Tools!L112),"",K$4)</f>
        <v/>
      </c>
      <c r="L112" t="str">
        <f>IF(ISBLANK(Tools!M112),"",L$4)</f>
        <v/>
      </c>
      <c r="M112" t="str">
        <f>IF(ISBLANK(Tools!N112),"",M$4)</f>
        <v/>
      </c>
      <c r="N112" t="str">
        <f>IF(ISBLANK(Tools!O112),"",N$4)</f>
        <v/>
      </c>
      <c r="O112" t="str">
        <f>IF(ISBLANK(Tools!P112),"",O$4)</f>
        <v/>
      </c>
      <c r="P112" t="str">
        <f>IF(ISBLANK(Tools!Q112),"",P$4)</f>
        <v/>
      </c>
      <c r="Q112" t="str">
        <f>IF(ISBLANK(Tools!R112),"",Q$4)</f>
        <v/>
      </c>
      <c r="R112" t="str">
        <f>IF(ISBLANK(Tools!S112),"",R$4)</f>
        <v/>
      </c>
      <c r="S112" t="str">
        <f>IF(ISBLANK(Tools!T112),"",S$4)</f>
        <v>Sparql Query Builder</v>
      </c>
      <c r="T112" t="str">
        <f>IF(ISBLANK(Tools!U112),"",T$4)</f>
        <v/>
      </c>
      <c r="U112" t="str">
        <f>IF(ISBLANK(Tools!V112),"",U$4)</f>
        <v/>
      </c>
      <c r="V112" t="str">
        <f>IF(ISBLANK(Tools!W112),"",V$4)</f>
        <v/>
      </c>
      <c r="W112" t="str">
        <f>IF(ISBLANK(Tools!X112),"",W$4)</f>
        <v/>
      </c>
      <c r="X112" t="str">
        <f>IF(ISBLANK(Tools!Y112),"",X$4)</f>
        <v/>
      </c>
      <c r="Y112" t="str">
        <f>IF(ISBLANK(Tools!Z112),"",Y$4)</f>
        <v/>
      </c>
      <c r="Z112" t="str">
        <f>IF(ISBLANK(Tools!AA112),"",Z$4)</f>
        <v/>
      </c>
      <c r="AA112" t="str">
        <f>IF(ISBLANK(Tools!AB112),"",AA$4)</f>
        <v/>
      </c>
      <c r="AB112" t="str">
        <f>IF(ISBLANK(Tools!AC112),"",AB$4)</f>
        <v/>
      </c>
      <c r="AC112" t="str">
        <f>IF(ISBLANK(Tools!AD112),"",AC$4)</f>
        <v/>
      </c>
      <c r="AD112" t="str">
        <f>IF(ISBLANK(Tools!AE112),"",AD$4)</f>
        <v/>
      </c>
      <c r="AE112" t="str">
        <f>IF(ISBLANK(Tools!AF112),"",AE$4)</f>
        <v/>
      </c>
      <c r="AF112" t="str">
        <f>IF(ISBLANK(Tools!AG112),"",AF$4)</f>
        <v/>
      </c>
      <c r="AG112" t="str">
        <f>IF(ISBLANK(Tools!AH112),"",AG$4)</f>
        <v/>
      </c>
      <c r="AH112" t="str">
        <f>IF(ISBLANK(Tools!AI112),"",AH$4)</f>
        <v/>
      </c>
      <c r="AI112" t="str">
        <f>IF(ISBLANK(Tools!AJ112),"",AI$4)</f>
        <v/>
      </c>
      <c r="AJ112" t="str">
        <f>IF(ISBLANK(Tools!AK112),"",AJ$4)</f>
        <v/>
      </c>
      <c r="AK112" t="str">
        <f>IF(ISBLANK(Tools!AL112),"",AK$4)</f>
        <v/>
      </c>
      <c r="AL112" t="str">
        <f>IF(ISBLANK(Tools!AM112),"",AL$4)</f>
        <v/>
      </c>
      <c r="AM112" t="str">
        <f>IF(ISBLANK(Tools!AN112),"",AM$4)</f>
        <v/>
      </c>
      <c r="AN112" t="str">
        <f>IF(ISBLANK(Tools!AO112),"",AN$4)</f>
        <v/>
      </c>
      <c r="AO112" t="str">
        <f>IF(ISBLANK(Tools!AP112),"",AO$4)</f>
        <v/>
      </c>
      <c r="AP112" t="str">
        <f>IF(ISBLANK(Tools!AQ112),"",AP$4)</f>
        <v/>
      </c>
      <c r="AQ112" t="str">
        <f>IF(ISBLANK(Tools!AR112),"",Tools!AR112)</f>
        <v>API</v>
      </c>
      <c r="AR112" t="str">
        <f>IF(ISBLANK(Tools!AS124),"",AR$4)</f>
        <v/>
      </c>
      <c r="AS112" t="str">
        <f>IF(ISBLANK(Tools!AT124),"",AS$4)</f>
        <v/>
      </c>
      <c r="AT112" t="str">
        <f>IF(ISBLANK(Tools!AU124),"",AT$4)</f>
        <v>scholarly article</v>
      </c>
      <c r="AU112" s="44">
        <f>IF(ISBLANK(Tools!AV112),"",Tools!AV112)</f>
        <v>45308</v>
      </c>
      <c r="AV112" t="str">
        <f>IF(ISBLANK(Tools!AW112),"",Tools!AW112)</f>
        <v>https://aksw.org/Projects/AutoSPARQL.html</v>
      </c>
      <c r="AW112" t="str">
        <f>IF(ISBLANK(Tools!AX112),"",Tools!AX112)</f>
        <v/>
      </c>
      <c r="AX112" t="str">
        <f>IF(ISBLANK(Tools!AY112),"",Tools!AY112)</f>
        <v>https://github.com/AskNowQA/AutoSPARQL</v>
      </c>
      <c r="AY112" t="str">
        <f>IF(ISBLANK(Tools!AZ112),"",Tools!AZ112)</f>
        <v>Java</v>
      </c>
      <c r="AZ112" t="str">
        <f>IF(ISBLANK(Tools!BA112),"",Tools!BA112)</f>
        <v/>
      </c>
      <c r="BA112" s="1" t="str">
        <f>IF(ISERR(FIND(".",IF(ISBLANK(Tools!BD112),"",Tools!BD112))),IF(ISBLANK(Tools!BD112),"",Tools!BD112),LEFT(IF(ISBLANK(Tools!BD112),"",Tools!BD112),FIND(".",IF(ISBLANK(Tools!BD112),"",Tools!BD112))))</f>
        <v>No Git-Repo</v>
      </c>
      <c r="BB112" t="str">
        <f>IF(ISBLANK(Tools!BF112),"",Tools!BF112)</f>
        <v>No Git-Repo</v>
      </c>
      <c r="BC112" t="str">
        <f>IF(ISBLANK(Tools!BG112),"",Tools!BG112)</f>
        <v>No Git-Repo</v>
      </c>
      <c r="BD112" t="str">
        <f>IF(ISBLANK(Tools!BH112),"",Tools!BH112)</f>
        <v>No Git-Repo</v>
      </c>
    </row>
    <row r="113" spans="1:56">
      <c r="A113" t="str">
        <f>Tools!B113</f>
        <v>d3sparql.js</v>
      </c>
      <c r="B113" t="str">
        <f t="shared" si="1"/>
        <v>Sparql Query Result Visualization</v>
      </c>
      <c r="C113" t="str">
        <f>IF(ISBLANK(Tools!D113),"",C$4)</f>
        <v/>
      </c>
      <c r="D113" t="str">
        <f>IF(ISBLANK(Tools!E113),"",D$4)</f>
        <v/>
      </c>
      <c r="E113" t="str">
        <f>IF(ISBLANK(Tools!F113),"",E$4)</f>
        <v/>
      </c>
      <c r="F113" t="str">
        <f>IF(ISBLANK(Tools!G113),"",F$4)</f>
        <v/>
      </c>
      <c r="G113" t="str">
        <f>IF(ISBLANK(Tools!H113),"",G$4)</f>
        <v/>
      </c>
      <c r="H113" t="str">
        <f>IF(ISBLANK(Tools!I113),"",H$4)</f>
        <v/>
      </c>
      <c r="I113" t="str">
        <f>IF(ISBLANK(Tools!J113),"",I$4)</f>
        <v/>
      </c>
      <c r="J113" t="str">
        <f>IF(ISBLANK(Tools!K113),"",J$4)</f>
        <v/>
      </c>
      <c r="K113" t="str">
        <f>IF(ISBLANK(Tools!L113),"",K$4)</f>
        <v/>
      </c>
      <c r="L113" t="str">
        <f>IF(ISBLANK(Tools!M113),"",L$4)</f>
        <v/>
      </c>
      <c r="M113" t="str">
        <f>IF(ISBLANK(Tools!N113),"",M$4)</f>
        <v/>
      </c>
      <c r="N113" t="str">
        <f>IF(ISBLANK(Tools!O113),"",N$4)</f>
        <v/>
      </c>
      <c r="O113" t="str">
        <f>IF(ISBLANK(Tools!P113),"",O$4)</f>
        <v/>
      </c>
      <c r="P113" t="str">
        <f>IF(ISBLANK(Tools!Q113),"",P$4)</f>
        <v/>
      </c>
      <c r="Q113" t="str">
        <f>IF(ISBLANK(Tools!R113),"",Q$4)</f>
        <v/>
      </c>
      <c r="R113" t="str">
        <f>IF(ISBLANK(Tools!S113),"",R$4)</f>
        <v/>
      </c>
      <c r="S113" t="str">
        <f>IF(ISBLANK(Tools!T113),"",S$4)</f>
        <v/>
      </c>
      <c r="T113" t="str">
        <f>IF(ISBLANK(Tools!U113),"",T$4)</f>
        <v>Sparql Query Result Visualization</v>
      </c>
      <c r="U113" t="str">
        <f>IF(ISBLANK(Tools!V113),"",U$4)</f>
        <v/>
      </c>
      <c r="V113" t="str">
        <f>IF(ISBLANK(Tools!W113),"",V$4)</f>
        <v/>
      </c>
      <c r="W113" t="str">
        <f>IF(ISBLANK(Tools!X113),"",W$4)</f>
        <v/>
      </c>
      <c r="X113" t="str">
        <f>IF(ISBLANK(Tools!Y113),"",X$4)</f>
        <v/>
      </c>
      <c r="Y113" t="str">
        <f>IF(ISBLANK(Tools!Z113),"",Y$4)</f>
        <v/>
      </c>
      <c r="Z113" t="str">
        <f>IF(ISBLANK(Tools!AA113),"",Z$4)</f>
        <v/>
      </c>
      <c r="AA113" t="str">
        <f>IF(ISBLANK(Tools!AB113),"",AA$4)</f>
        <v/>
      </c>
      <c r="AB113" t="str">
        <f>IF(ISBLANK(Tools!AC113),"",AB$4)</f>
        <v/>
      </c>
      <c r="AC113" t="str">
        <f>IF(ISBLANK(Tools!AD113),"",AC$4)</f>
        <v/>
      </c>
      <c r="AD113" t="str">
        <f>IF(ISBLANK(Tools!AE113),"",AD$4)</f>
        <v/>
      </c>
      <c r="AE113" t="str">
        <f>IF(ISBLANK(Tools!AF113),"",AE$4)</f>
        <v/>
      </c>
      <c r="AF113" t="str">
        <f>IF(ISBLANK(Tools!AG113),"",AF$4)</f>
        <v/>
      </c>
      <c r="AG113" t="str">
        <f>IF(ISBLANK(Tools!AH113),"",AG$4)</f>
        <v/>
      </c>
      <c r="AH113" t="str">
        <f>IF(ISBLANK(Tools!AI113),"",AH$4)</f>
        <v/>
      </c>
      <c r="AI113" t="str">
        <f>IF(ISBLANK(Tools!AJ113),"",AI$4)</f>
        <v/>
      </c>
      <c r="AJ113" t="str">
        <f>IF(ISBLANK(Tools!AK113),"",AJ$4)</f>
        <v/>
      </c>
      <c r="AK113" t="str">
        <f>IF(ISBLANK(Tools!AL113),"",AK$4)</f>
        <v/>
      </c>
      <c r="AL113" t="str">
        <f>IF(ISBLANK(Tools!AM113),"",AL$4)</f>
        <v/>
      </c>
      <c r="AM113" t="str">
        <f>IF(ISBLANK(Tools!AN113),"",AM$4)</f>
        <v/>
      </c>
      <c r="AN113" t="str">
        <f>IF(ISBLANK(Tools!AO113),"",AN$4)</f>
        <v/>
      </c>
      <c r="AO113" t="str">
        <f>IF(ISBLANK(Tools!AP113),"",AO$4)</f>
        <v/>
      </c>
      <c r="AP113" t="str">
        <f>IF(ISBLANK(Tools!AQ113),"",AP$4)</f>
        <v/>
      </c>
      <c r="AQ113" t="str">
        <f>IF(ISBLANK(Tools!AR113),"",Tools!AR113)</f>
        <v>API</v>
      </c>
      <c r="AR113" t="str">
        <f>IF(ISBLANK(Tools!AS125),"",AR$4)</f>
        <v/>
      </c>
      <c r="AS113" t="str">
        <f>IF(ISBLANK(Tools!AT125),"",AS$4)</f>
        <v/>
      </c>
      <c r="AT113" t="str">
        <f>IF(ISBLANK(Tools!AU125),"",AT$4)</f>
        <v>scholarly article</v>
      </c>
      <c r="AU113" s="44">
        <f>IF(ISBLANK(Tools!AV113),"",Tools!AV113)</f>
        <v>45308</v>
      </c>
      <c r="AV113" t="str">
        <f>IF(ISBLANK(Tools!AW113),"",Tools!AW113)</f>
        <v/>
      </c>
      <c r="AW113" t="str">
        <f>IF(ISBLANK(Tools!AX113),"",Tools!AX113)</f>
        <v/>
      </c>
      <c r="AX113" t="str">
        <f>IF(ISBLANK(Tools!AY113),"",Tools!AY113)</f>
        <v>https://github.com/ktym/d3sparql</v>
      </c>
      <c r="AY113" t="str">
        <f>IF(ISBLANK(Tools!AZ113),"",Tools!AZ113)</f>
        <v>Javascript</v>
      </c>
      <c r="AZ113" t="str">
        <f>IF(ISBLANK(Tools!BA113),"",Tools!BA113)</f>
        <v>http://ceur-ws.org/Vol-1320/paper_39.pdf</v>
      </c>
      <c r="BA113" s="1" t="str">
        <f>IF(ISERR(FIND(".",IF(ISBLANK(Tools!BD113),"",Tools!BD113))),IF(ISBLANK(Tools!BD113),"",Tools!BD113),LEFT(IF(ISBLANK(Tools!BD113),"",Tools!BD113),FIND(".",IF(ISBLANK(Tools!BD113),"",Tools!BD113))))</f>
        <v>No Git-Repo</v>
      </c>
      <c r="BB113" t="str">
        <f>IF(ISBLANK(Tools!BF113),"",Tools!BF113)</f>
        <v>No Git-Repo</v>
      </c>
      <c r="BC113" t="str">
        <f>IF(ISBLANK(Tools!BG113),"",Tools!BG113)</f>
        <v>No Git-Repo</v>
      </c>
      <c r="BD113" t="str">
        <f>IF(ISBLANK(Tools!BH113),"",Tools!BH113)</f>
        <v>No Git-Repo</v>
      </c>
    </row>
    <row r="114" spans="1:56">
      <c r="A114" t="str">
        <f>Tools!B114</f>
        <v>Flint SPARQL editor</v>
      </c>
      <c r="B114" t="str">
        <f t="shared" si="1"/>
        <v>Sparql Query Builder</v>
      </c>
      <c r="C114" t="str">
        <f>IF(ISBLANK(Tools!D114),"",C$4)</f>
        <v/>
      </c>
      <c r="D114" t="str">
        <f>IF(ISBLANK(Tools!E114),"",D$4)</f>
        <v/>
      </c>
      <c r="E114" t="str">
        <f>IF(ISBLANK(Tools!F114),"",E$4)</f>
        <v/>
      </c>
      <c r="F114" t="str">
        <f>IF(ISBLANK(Tools!G114),"",F$4)</f>
        <v/>
      </c>
      <c r="G114" t="str">
        <f>IF(ISBLANK(Tools!H114),"",G$4)</f>
        <v/>
      </c>
      <c r="H114" t="str">
        <f>IF(ISBLANK(Tools!I114),"",H$4)</f>
        <v/>
      </c>
      <c r="I114" t="str">
        <f>IF(ISBLANK(Tools!J114),"",I$4)</f>
        <v/>
      </c>
      <c r="J114" t="str">
        <f>IF(ISBLANK(Tools!K114),"",J$4)</f>
        <v/>
      </c>
      <c r="K114" t="str">
        <f>IF(ISBLANK(Tools!L114),"",K$4)</f>
        <v/>
      </c>
      <c r="L114" t="str">
        <f>IF(ISBLANK(Tools!M114),"",L$4)</f>
        <v/>
      </c>
      <c r="M114" t="str">
        <f>IF(ISBLANK(Tools!N114),"",M$4)</f>
        <v/>
      </c>
      <c r="N114" t="str">
        <f>IF(ISBLANK(Tools!O114),"",N$4)</f>
        <v/>
      </c>
      <c r="O114" t="str">
        <f>IF(ISBLANK(Tools!P114),"",O$4)</f>
        <v/>
      </c>
      <c r="P114" t="str">
        <f>IF(ISBLANK(Tools!Q114),"",P$4)</f>
        <v/>
      </c>
      <c r="Q114" t="str">
        <f>IF(ISBLANK(Tools!R114),"",Q$4)</f>
        <v/>
      </c>
      <c r="R114" t="str">
        <f>IF(ISBLANK(Tools!S114),"",R$4)</f>
        <v/>
      </c>
      <c r="S114" t="str">
        <f>IF(ISBLANK(Tools!T114),"",S$4)</f>
        <v>Sparql Query Builder</v>
      </c>
      <c r="T114" t="str">
        <f>IF(ISBLANK(Tools!U114),"",T$4)</f>
        <v/>
      </c>
      <c r="U114" t="str">
        <f>IF(ISBLANK(Tools!V114),"",U$4)</f>
        <v/>
      </c>
      <c r="V114" t="str">
        <f>IF(ISBLANK(Tools!W114),"",V$4)</f>
        <v/>
      </c>
      <c r="W114" t="str">
        <f>IF(ISBLANK(Tools!X114),"",W$4)</f>
        <v/>
      </c>
      <c r="X114" t="str">
        <f>IF(ISBLANK(Tools!Y114),"",X$4)</f>
        <v/>
      </c>
      <c r="Y114" t="str">
        <f>IF(ISBLANK(Tools!Z114),"",Y$4)</f>
        <v/>
      </c>
      <c r="Z114" t="str">
        <f>IF(ISBLANK(Tools!AA114),"",Z$4)</f>
        <v/>
      </c>
      <c r="AA114" t="str">
        <f>IF(ISBLANK(Tools!AB114),"",AA$4)</f>
        <v/>
      </c>
      <c r="AB114" t="str">
        <f>IF(ISBLANK(Tools!AC114),"",AB$4)</f>
        <v/>
      </c>
      <c r="AC114" t="str">
        <f>IF(ISBLANK(Tools!AD114),"",AC$4)</f>
        <v/>
      </c>
      <c r="AD114" t="str">
        <f>IF(ISBLANK(Tools!AE114),"",AD$4)</f>
        <v/>
      </c>
      <c r="AE114" t="str">
        <f>IF(ISBLANK(Tools!AF114),"",AE$4)</f>
        <v/>
      </c>
      <c r="AF114" t="str">
        <f>IF(ISBLANK(Tools!AG114),"",AF$4)</f>
        <v/>
      </c>
      <c r="AG114" t="str">
        <f>IF(ISBLANK(Tools!AH114),"",AG$4)</f>
        <v/>
      </c>
      <c r="AH114" t="str">
        <f>IF(ISBLANK(Tools!AI114),"",AH$4)</f>
        <v/>
      </c>
      <c r="AI114" t="str">
        <f>IF(ISBLANK(Tools!AJ114),"",AI$4)</f>
        <v/>
      </c>
      <c r="AJ114" t="str">
        <f>IF(ISBLANK(Tools!AK114),"",AJ$4)</f>
        <v/>
      </c>
      <c r="AK114" t="str">
        <f>IF(ISBLANK(Tools!AL114),"",AK$4)</f>
        <v/>
      </c>
      <c r="AL114" t="str">
        <f>IF(ISBLANK(Tools!AM114),"",AL$4)</f>
        <v/>
      </c>
      <c r="AM114" t="str">
        <f>IF(ISBLANK(Tools!AN114),"",AM$4)</f>
        <v/>
      </c>
      <c r="AN114" t="str">
        <f>IF(ISBLANK(Tools!AO114),"",AN$4)</f>
        <v/>
      </c>
      <c r="AO114" t="str">
        <f>IF(ISBLANK(Tools!AP114),"",AO$4)</f>
        <v/>
      </c>
      <c r="AP114" t="str">
        <f>IF(ISBLANK(Tools!AQ114),"",AP$4)</f>
        <v/>
      </c>
      <c r="AQ114" t="str">
        <f>IF(ISBLANK(Tools!AR114),"",Tools!AR114)</f>
        <v>GUI</v>
      </c>
      <c r="AR114" t="str">
        <f>IF(ISBLANK(Tools!AS126),"",AR$4)</f>
        <v/>
      </c>
      <c r="AS114" t="str">
        <f>IF(ISBLANK(Tools!AT126),"",AS$4)</f>
        <v/>
      </c>
      <c r="AT114" t="str">
        <f>IF(ISBLANK(Tools!AU126),"",AT$4)</f>
        <v>scholarly article</v>
      </c>
      <c r="AU114" s="44">
        <f>IF(ISBLANK(Tools!AV114),"",Tools!AV114)</f>
        <v>45308</v>
      </c>
      <c r="AV114" t="str">
        <f>IF(ISBLANK(Tools!AW114),"",Tools!AW114)</f>
        <v/>
      </c>
      <c r="AW114" t="str">
        <f>IF(ISBLANK(Tools!AX114),"",Tools!AX114)</f>
        <v/>
      </c>
      <c r="AX114" t="str">
        <f>IF(ISBLANK(Tools!AY114),"",Tools!AY114)</f>
        <v>https://github.com/TSO-Openup/FlintSparqlEditor</v>
      </c>
      <c r="AY114" t="str">
        <f>IF(ISBLANK(Tools!AZ114),"",Tools!AZ114)</f>
        <v/>
      </c>
      <c r="AZ114" t="str">
        <f>IF(ISBLANK(Tools!BA114),"",Tools!BA114)</f>
        <v/>
      </c>
      <c r="BA114" s="1" t="str">
        <f>IF(ISERR(FIND(".",IF(ISBLANK(Tools!BD114),"",Tools!BD114))),IF(ISBLANK(Tools!BD114),"",Tools!BD114),LEFT(IF(ISBLANK(Tools!BD114),"",Tools!BD114),FIND(".",IF(ISBLANK(Tools!BD114),"",Tools!BD114))))</f>
        <v>No Git-Repo</v>
      </c>
      <c r="BB114" t="str">
        <f>IF(ISBLANK(Tools!BF114),"",Tools!BF114)</f>
        <v>No Git-Repo</v>
      </c>
      <c r="BC114" t="str">
        <f>IF(ISBLANK(Tools!BG114),"",Tools!BG114)</f>
        <v>No Git-Repo</v>
      </c>
      <c r="BD114" t="str">
        <f>IF(ISBLANK(Tools!BH114),"",Tools!BH114)</f>
        <v>No Git-Repo</v>
      </c>
    </row>
    <row r="115" spans="1:56">
      <c r="A115" t="str">
        <f>Tools!B115</f>
        <v>Fluent-Sparql</v>
      </c>
      <c r="B115" t="str">
        <f t="shared" si="1"/>
        <v>Sparql Query Builder</v>
      </c>
      <c r="C115" t="str">
        <f>IF(ISBLANK(Tools!D115),"",C$4)</f>
        <v/>
      </c>
      <c r="D115" t="str">
        <f>IF(ISBLANK(Tools!E115),"",D$4)</f>
        <v/>
      </c>
      <c r="E115" t="str">
        <f>IF(ISBLANK(Tools!F115),"",E$4)</f>
        <v/>
      </c>
      <c r="F115" t="str">
        <f>IF(ISBLANK(Tools!G115),"",F$4)</f>
        <v/>
      </c>
      <c r="G115" t="str">
        <f>IF(ISBLANK(Tools!H115),"",G$4)</f>
        <v/>
      </c>
      <c r="H115" t="str">
        <f>IF(ISBLANK(Tools!I115),"",H$4)</f>
        <v/>
      </c>
      <c r="I115" t="str">
        <f>IF(ISBLANK(Tools!J115),"",I$4)</f>
        <v/>
      </c>
      <c r="J115" t="str">
        <f>IF(ISBLANK(Tools!K115),"",J$4)</f>
        <v/>
      </c>
      <c r="K115" t="str">
        <f>IF(ISBLANK(Tools!L115),"",K$4)</f>
        <v/>
      </c>
      <c r="L115" t="str">
        <f>IF(ISBLANK(Tools!M115),"",L$4)</f>
        <v/>
      </c>
      <c r="M115" t="str">
        <f>IF(ISBLANK(Tools!N115),"",M$4)</f>
        <v/>
      </c>
      <c r="N115" t="str">
        <f>IF(ISBLANK(Tools!O115),"",N$4)</f>
        <v/>
      </c>
      <c r="O115" t="str">
        <f>IF(ISBLANK(Tools!P115),"",O$4)</f>
        <v/>
      </c>
      <c r="P115" t="str">
        <f>IF(ISBLANK(Tools!Q115),"",P$4)</f>
        <v/>
      </c>
      <c r="Q115" t="str">
        <f>IF(ISBLANK(Tools!R115),"",Q$4)</f>
        <v/>
      </c>
      <c r="R115" t="str">
        <f>IF(ISBLANK(Tools!S115),"",R$4)</f>
        <v/>
      </c>
      <c r="S115" t="str">
        <f>IF(ISBLANK(Tools!T115),"",S$4)</f>
        <v>Sparql Query Builder</v>
      </c>
      <c r="T115" t="str">
        <f>IF(ISBLANK(Tools!U115),"",T$4)</f>
        <v/>
      </c>
      <c r="U115" t="str">
        <f>IF(ISBLANK(Tools!V115),"",U$4)</f>
        <v/>
      </c>
      <c r="V115" t="str">
        <f>IF(ISBLANK(Tools!W115),"",V$4)</f>
        <v/>
      </c>
      <c r="W115" t="str">
        <f>IF(ISBLANK(Tools!X115),"",W$4)</f>
        <v/>
      </c>
      <c r="X115" t="str">
        <f>IF(ISBLANK(Tools!Y115),"",X$4)</f>
        <v/>
      </c>
      <c r="Y115" t="str">
        <f>IF(ISBLANK(Tools!Z115),"",Y$4)</f>
        <v/>
      </c>
      <c r="Z115" t="str">
        <f>IF(ISBLANK(Tools!AA115),"",Z$4)</f>
        <v/>
      </c>
      <c r="AA115" t="str">
        <f>IF(ISBLANK(Tools!AB115),"",AA$4)</f>
        <v/>
      </c>
      <c r="AB115" t="str">
        <f>IF(ISBLANK(Tools!AC115),"",AB$4)</f>
        <v/>
      </c>
      <c r="AC115" t="str">
        <f>IF(ISBLANK(Tools!AD115),"",AC$4)</f>
        <v/>
      </c>
      <c r="AD115" t="str">
        <f>IF(ISBLANK(Tools!AE115),"",AD$4)</f>
        <v/>
      </c>
      <c r="AE115" t="str">
        <f>IF(ISBLANK(Tools!AF115),"",AE$4)</f>
        <v/>
      </c>
      <c r="AF115" t="str">
        <f>IF(ISBLANK(Tools!AG115),"",AF$4)</f>
        <v/>
      </c>
      <c r="AG115" t="str">
        <f>IF(ISBLANK(Tools!AH115),"",AG$4)</f>
        <v/>
      </c>
      <c r="AH115" t="str">
        <f>IF(ISBLANK(Tools!AI115),"",AH$4)</f>
        <v/>
      </c>
      <c r="AI115" t="str">
        <f>IF(ISBLANK(Tools!AJ115),"",AI$4)</f>
        <v/>
      </c>
      <c r="AJ115" t="str">
        <f>IF(ISBLANK(Tools!AK115),"",AJ$4)</f>
        <v/>
      </c>
      <c r="AK115" t="str">
        <f>IF(ISBLANK(Tools!AL115),"",AK$4)</f>
        <v/>
      </c>
      <c r="AL115" t="str">
        <f>IF(ISBLANK(Tools!AM115),"",AL$4)</f>
        <v/>
      </c>
      <c r="AM115" t="str">
        <f>IF(ISBLANK(Tools!AN115),"",AM$4)</f>
        <v/>
      </c>
      <c r="AN115" t="str">
        <f>IF(ISBLANK(Tools!AO115),"",AN$4)</f>
        <v/>
      </c>
      <c r="AO115" t="str">
        <f>IF(ISBLANK(Tools!AP115),"",AO$4)</f>
        <v/>
      </c>
      <c r="AP115" t="str">
        <f>IF(ISBLANK(Tools!AQ115),"",AP$4)</f>
        <v/>
      </c>
      <c r="AQ115" t="str">
        <f>IF(ISBLANK(Tools!AR115),"",Tools!AR115)</f>
        <v>API</v>
      </c>
      <c r="AR115" t="str">
        <f>IF(ISBLANK(Tools!AS127),"",AR$4)</f>
        <v/>
      </c>
      <c r="AS115" t="str">
        <f>IF(ISBLANK(Tools!AT127),"",AS$4)</f>
        <v/>
      </c>
      <c r="AT115" t="str">
        <f>IF(ISBLANK(Tools!AU127),"",AT$4)</f>
        <v>scholarly article</v>
      </c>
      <c r="AU115" s="44">
        <f>IF(ISBLANK(Tools!AV115),"",Tools!AV115)</f>
        <v>45308</v>
      </c>
      <c r="AV115" t="str">
        <f>IF(ISBLANK(Tools!AW115),"",Tools!AW115)</f>
        <v/>
      </c>
      <c r="AW115" t="str">
        <f>IF(ISBLANK(Tools!AX115),"",Tools!AX115)</f>
        <v/>
      </c>
      <c r="AX115" t="str">
        <f>IF(ISBLANK(Tools!AY115),"",Tools!AY115)</f>
        <v>https://github.com/stoewer/fluent-sparql</v>
      </c>
      <c r="AY115" t="str">
        <f>IF(ISBLANK(Tools!AZ115),"",Tools!AZ115)</f>
        <v>Java</v>
      </c>
      <c r="AZ115" t="str">
        <f>IF(ISBLANK(Tools!BA115),"",Tools!BA115)</f>
        <v/>
      </c>
      <c r="BA115" s="1" t="str">
        <f>IF(ISERR(FIND(".",IF(ISBLANK(Tools!BD115),"",Tools!BD115))),IF(ISBLANK(Tools!BD115),"",Tools!BD115),LEFT(IF(ISBLANK(Tools!BD115),"",Tools!BD115),FIND(".",IF(ISBLANK(Tools!BD115),"",Tools!BD115))))</f>
        <v>No Git-Repo</v>
      </c>
      <c r="BB115" t="str">
        <f>IF(ISBLANK(Tools!BF115),"",Tools!BF115)</f>
        <v>No Git-Repo</v>
      </c>
      <c r="BC115" t="str">
        <f>IF(ISBLANK(Tools!BG115),"",Tools!BG115)</f>
        <v>No Git-Repo</v>
      </c>
      <c r="BD115" t="str">
        <f>IF(ISBLANK(Tools!BH115),"",Tools!BH115)</f>
        <v>No Git-Repo</v>
      </c>
    </row>
    <row r="116" spans="1:56">
      <c r="A116" t="str">
        <f>Tools!B116</f>
        <v>JDBC 4 SPARQL</v>
      </c>
      <c r="B116" t="str">
        <f t="shared" si="1"/>
        <v>Knowledge Graph Querying</v>
      </c>
      <c r="C116" t="str">
        <f>IF(ISBLANK(Tools!D116),"",C$4)</f>
        <v/>
      </c>
      <c r="D116" t="str">
        <f>IF(ISBLANK(Tools!E116),"",D$4)</f>
        <v/>
      </c>
      <c r="E116" t="str">
        <f>IF(ISBLANK(Tools!F116),"",E$4)</f>
        <v/>
      </c>
      <c r="F116" t="str">
        <f>IF(ISBLANK(Tools!G116),"",F$4)</f>
        <v/>
      </c>
      <c r="G116" t="str">
        <f>IF(ISBLANK(Tools!H116),"",G$4)</f>
        <v/>
      </c>
      <c r="H116" t="str">
        <f>IF(ISBLANK(Tools!I116),"",H$4)</f>
        <v/>
      </c>
      <c r="I116" t="str">
        <f>IF(ISBLANK(Tools!J116),"",I$4)</f>
        <v/>
      </c>
      <c r="J116" t="str">
        <f>IF(ISBLANK(Tools!K116),"",J$4)</f>
        <v/>
      </c>
      <c r="K116" t="str">
        <f>IF(ISBLANK(Tools!L116),"",K$4)</f>
        <v/>
      </c>
      <c r="L116" t="str">
        <f>IF(ISBLANK(Tools!M116),"",L$4)</f>
        <v/>
      </c>
      <c r="M116" t="str">
        <f>IF(ISBLANK(Tools!N116),"",M$4)</f>
        <v/>
      </c>
      <c r="N116" t="str">
        <f>IF(ISBLANK(Tools!O116),"",N$4)</f>
        <v/>
      </c>
      <c r="O116" t="str">
        <f>IF(ISBLANK(Tools!P116),"",O$4)</f>
        <v/>
      </c>
      <c r="P116" t="str">
        <f>IF(ISBLANK(Tools!Q116),"",P$4)</f>
        <v>Knowledge Graph Querying</v>
      </c>
      <c r="Q116" t="str">
        <f>IF(ISBLANK(Tools!R116),"",Q$4)</f>
        <v/>
      </c>
      <c r="R116" t="str">
        <f>IF(ISBLANK(Tools!S116),"",R$4)</f>
        <v/>
      </c>
      <c r="S116" t="str">
        <f>IF(ISBLANK(Tools!T116),"",S$4)</f>
        <v/>
      </c>
      <c r="T116" t="str">
        <f>IF(ISBLANK(Tools!U116),"",T$4)</f>
        <v/>
      </c>
      <c r="U116" t="str">
        <f>IF(ISBLANK(Tools!V116),"",U$4)</f>
        <v/>
      </c>
      <c r="V116" t="str">
        <f>IF(ISBLANK(Tools!W116),"",V$4)</f>
        <v/>
      </c>
      <c r="W116" t="str">
        <f>IF(ISBLANK(Tools!X116),"",W$4)</f>
        <v/>
      </c>
      <c r="X116" t="str">
        <f>IF(ISBLANK(Tools!Y116),"",X$4)</f>
        <v/>
      </c>
      <c r="Y116" t="str">
        <f>IF(ISBLANK(Tools!Z116),"",Y$4)</f>
        <v/>
      </c>
      <c r="Z116" t="str">
        <f>IF(ISBLANK(Tools!AA116),"",Z$4)</f>
        <v/>
      </c>
      <c r="AA116" t="str">
        <f>IF(ISBLANK(Tools!AB116),"",AA$4)</f>
        <v/>
      </c>
      <c r="AB116" t="str">
        <f>IF(ISBLANK(Tools!AC116),"",AB$4)</f>
        <v/>
      </c>
      <c r="AC116" t="str">
        <f>IF(ISBLANK(Tools!AD116),"",AC$4)</f>
        <v/>
      </c>
      <c r="AD116" t="str">
        <f>IF(ISBLANK(Tools!AE116),"",AD$4)</f>
        <v/>
      </c>
      <c r="AE116" t="str">
        <f>IF(ISBLANK(Tools!AF116),"",AE$4)</f>
        <v/>
      </c>
      <c r="AF116" t="str">
        <f>IF(ISBLANK(Tools!AG116),"",AF$4)</f>
        <v/>
      </c>
      <c r="AG116" t="str">
        <f>IF(ISBLANK(Tools!AH116),"",AG$4)</f>
        <v/>
      </c>
      <c r="AH116" t="str">
        <f>IF(ISBLANK(Tools!AI116),"",AH$4)</f>
        <v/>
      </c>
      <c r="AI116" t="str">
        <f>IF(ISBLANK(Tools!AJ116),"",AI$4)</f>
        <v/>
      </c>
      <c r="AJ116" t="str">
        <f>IF(ISBLANK(Tools!AK116),"",AJ$4)</f>
        <v/>
      </c>
      <c r="AK116" t="str">
        <f>IF(ISBLANK(Tools!AL116),"",AK$4)</f>
        <v/>
      </c>
      <c r="AL116" t="str">
        <f>IF(ISBLANK(Tools!AM116),"",AL$4)</f>
        <v/>
      </c>
      <c r="AM116" t="str">
        <f>IF(ISBLANK(Tools!AN116),"",AM$4)</f>
        <v/>
      </c>
      <c r="AN116" t="str">
        <f>IF(ISBLANK(Tools!AO116),"",AN$4)</f>
        <v/>
      </c>
      <c r="AO116" t="str">
        <f>IF(ISBLANK(Tools!AP116),"",AO$4)</f>
        <v/>
      </c>
      <c r="AP116" t="str">
        <f>IF(ISBLANK(Tools!AQ116),"",AP$4)</f>
        <v/>
      </c>
      <c r="AQ116" t="str">
        <f>IF(ISBLANK(Tools!AR116),"",Tools!AR116)</f>
        <v>CLI</v>
      </c>
      <c r="AR116" t="str">
        <f>IF(ISBLANK(Tools!AS128),"",AR$4)</f>
        <v/>
      </c>
      <c r="AS116" t="str">
        <f>IF(ISBLANK(Tools!AT128),"",AS$4)</f>
        <v/>
      </c>
      <c r="AT116" t="str">
        <f>IF(ISBLANK(Tools!AU128),"",AT$4)</f>
        <v>scholarly article</v>
      </c>
      <c r="AU116" s="44">
        <f>IF(ISBLANK(Tools!AV116),"",Tools!AV116)</f>
        <v>45308</v>
      </c>
      <c r="AV116" t="str">
        <f>IF(ISBLANK(Tools!AW116),"",Tools!AW116)</f>
        <v/>
      </c>
      <c r="AW116" t="str">
        <f>IF(ISBLANK(Tools!AX116),"",Tools!AX116)</f>
        <v/>
      </c>
      <c r="AX116" t="str">
        <f>IF(ISBLANK(Tools!AY116),"",Tools!AY116)</f>
        <v>https://github.com/Claudenw/jdbc4sparql</v>
      </c>
      <c r="AY116" t="str">
        <f>IF(ISBLANK(Tools!AZ116),"",Tools!AZ116)</f>
        <v/>
      </c>
      <c r="AZ116" t="str">
        <f>IF(ISBLANK(Tools!BA116),"",Tools!BA116)</f>
        <v/>
      </c>
      <c r="BA116" s="1" t="str">
        <f>IF(ISERR(FIND(".",IF(ISBLANK(Tools!BD116),"",Tools!BD116))),IF(ISBLANK(Tools!BD116),"",Tools!BD116),LEFT(IF(ISBLANK(Tools!BD116),"",Tools!BD116),FIND(".",IF(ISBLANK(Tools!BD116),"",Tools!BD116))))</f>
        <v>No Git-Repo</v>
      </c>
      <c r="BB116" t="str">
        <f>IF(ISBLANK(Tools!BF116),"",Tools!BF116)</f>
        <v>No Git-Repo</v>
      </c>
      <c r="BC116" t="str">
        <f>IF(ISBLANK(Tools!BG116),"",Tools!BG116)</f>
        <v>No Git-Repo</v>
      </c>
      <c r="BD116" t="str">
        <f>IF(ISBLANK(Tools!BH116),"",Tools!BH116)</f>
        <v>No Git-Repo</v>
      </c>
    </row>
    <row r="117" spans="1:56">
      <c r="A117" t="str">
        <f>Tools!B117</f>
        <v>json-rql</v>
      </c>
      <c r="B117" t="str">
        <f t="shared" si="1"/>
        <v/>
      </c>
      <c r="C117" t="str">
        <f>IF(ISBLANK(Tools!D117),"",C$4)</f>
        <v/>
      </c>
      <c r="D117" t="str">
        <f>IF(ISBLANK(Tools!E117),"",D$4)</f>
        <v/>
      </c>
      <c r="E117" t="str">
        <f>IF(ISBLANK(Tools!F117),"",E$4)</f>
        <v/>
      </c>
      <c r="F117" t="str">
        <f>IF(ISBLANK(Tools!G117),"",F$4)</f>
        <v/>
      </c>
      <c r="G117" t="str">
        <f>IF(ISBLANK(Tools!H117),"",G$4)</f>
        <v/>
      </c>
      <c r="H117" t="str">
        <f>IF(ISBLANK(Tools!I117),"",H$4)</f>
        <v/>
      </c>
      <c r="I117" t="str">
        <f>IF(ISBLANK(Tools!J117),"",I$4)</f>
        <v/>
      </c>
      <c r="J117" t="str">
        <f>IF(ISBLANK(Tools!K117),"",J$4)</f>
        <v/>
      </c>
      <c r="K117" t="str">
        <f>IF(ISBLANK(Tools!L117),"",K$4)</f>
        <v/>
      </c>
      <c r="L117" t="str">
        <f>IF(ISBLANK(Tools!M117),"",L$4)</f>
        <v/>
      </c>
      <c r="M117" t="str">
        <f>IF(ISBLANK(Tools!N117),"",M$4)</f>
        <v/>
      </c>
      <c r="N117" t="str">
        <f>IF(ISBLANK(Tools!O117),"",N$4)</f>
        <v/>
      </c>
      <c r="O117" t="str">
        <f>IF(ISBLANK(Tools!P117),"",O$4)</f>
        <v/>
      </c>
      <c r="P117" t="str">
        <f>IF(ISBLANK(Tools!Q117),"",P$4)</f>
        <v/>
      </c>
      <c r="Q117" t="str">
        <f>IF(ISBLANK(Tools!R117),"",Q$4)</f>
        <v/>
      </c>
      <c r="R117" t="str">
        <f>IF(ISBLANK(Tools!S117),"",R$4)</f>
        <v/>
      </c>
      <c r="S117" t="str">
        <f>IF(ISBLANK(Tools!T117),"",S$4)</f>
        <v/>
      </c>
      <c r="T117" t="str">
        <f>IF(ISBLANK(Tools!U117),"",T$4)</f>
        <v/>
      </c>
      <c r="U117" t="str">
        <f>IF(ISBLANK(Tools!V117),"",U$4)</f>
        <v/>
      </c>
      <c r="V117" t="str">
        <f>IF(ISBLANK(Tools!W117),"",V$4)</f>
        <v/>
      </c>
      <c r="W117" t="str">
        <f>IF(ISBLANK(Tools!X117),"",W$4)</f>
        <v/>
      </c>
      <c r="X117" t="str">
        <f>IF(ISBLANK(Tools!Y117),"",X$4)</f>
        <v/>
      </c>
      <c r="Y117" t="str">
        <f>IF(ISBLANK(Tools!Z117),"",Y$4)</f>
        <v/>
      </c>
      <c r="Z117" t="str">
        <f>IF(ISBLANK(Tools!AA117),"",Z$4)</f>
        <v/>
      </c>
      <c r="AA117" t="str">
        <f>IF(ISBLANK(Tools!AB117),"",AA$4)</f>
        <v/>
      </c>
      <c r="AB117" t="str">
        <f>IF(ISBLANK(Tools!AC117),"",AB$4)</f>
        <v/>
      </c>
      <c r="AC117" t="str">
        <f>IF(ISBLANK(Tools!AD117),"",AC$4)</f>
        <v/>
      </c>
      <c r="AD117" t="str">
        <f>IF(ISBLANK(Tools!AE117),"",AD$4)</f>
        <v/>
      </c>
      <c r="AE117" t="str">
        <f>IF(ISBLANK(Tools!AF117),"",AE$4)</f>
        <v/>
      </c>
      <c r="AF117" t="str">
        <f>IF(ISBLANK(Tools!AG117),"",AF$4)</f>
        <v/>
      </c>
      <c r="AG117" t="str">
        <f>IF(ISBLANK(Tools!AH117),"",AG$4)</f>
        <v/>
      </c>
      <c r="AH117" t="str">
        <f>IF(ISBLANK(Tools!AI117),"",AH$4)</f>
        <v/>
      </c>
      <c r="AI117" t="str">
        <f>IF(ISBLANK(Tools!AJ117),"",AI$4)</f>
        <v/>
      </c>
      <c r="AJ117" t="str">
        <f>IF(ISBLANK(Tools!AK117),"",AJ$4)</f>
        <v/>
      </c>
      <c r="AK117" t="str">
        <f>IF(ISBLANK(Tools!AL117),"",AK$4)</f>
        <v/>
      </c>
      <c r="AL117" t="str">
        <f>IF(ISBLANK(Tools!AM117),"",AL$4)</f>
        <v/>
      </c>
      <c r="AM117" t="str">
        <f>IF(ISBLANK(Tools!AN117),"",AM$4)</f>
        <v/>
      </c>
      <c r="AN117" t="str">
        <f>IF(ISBLANK(Tools!AO117),"",AN$4)</f>
        <v/>
      </c>
      <c r="AO117" t="str">
        <f>IF(ISBLANK(Tools!AP117),"",AO$4)</f>
        <v/>
      </c>
      <c r="AP117" t="str">
        <f>IF(ISBLANK(Tools!AQ117),"",AP$4)</f>
        <v/>
      </c>
      <c r="AQ117" t="str">
        <f>IF(ISBLANK(Tools!AR117),"",Tools!AR117)</f>
        <v>API</v>
      </c>
      <c r="AR117" t="str">
        <f>IF(ISBLANK(Tools!AS129),"",AR$4)</f>
        <v/>
      </c>
      <c r="AS117" t="str">
        <f>IF(ISBLANK(Tools!AT129),"",AS$4)</f>
        <v/>
      </c>
      <c r="AT117" t="str">
        <f>IF(ISBLANK(Tools!AU129),"",AT$4)</f>
        <v>scholarly article</v>
      </c>
      <c r="AU117" s="44">
        <f>IF(ISBLANK(Tools!AV117),"",Tools!AV117)</f>
        <v>45308</v>
      </c>
      <c r="AV117" t="str">
        <f>IF(ISBLANK(Tools!AW117),"",Tools!AW117)</f>
        <v/>
      </c>
      <c r="AW117" t="str">
        <f>IF(ISBLANK(Tools!AX117),"",Tools!AX117)</f>
        <v/>
      </c>
      <c r="AX117" t="str">
        <f>IF(ISBLANK(Tools!AY117),"",Tools!AY117)</f>
        <v>https://github.com/gsvarovsky/json-rql</v>
      </c>
      <c r="AY117" t="str">
        <f>IF(ISBLANK(Tools!AZ117),"",Tools!AZ117)</f>
        <v>Javascript</v>
      </c>
      <c r="AZ117" t="str">
        <f>IF(ISBLANK(Tools!BA117),"",Tools!BA117)</f>
        <v>https://json-rql.org/</v>
      </c>
      <c r="BA117" s="1" t="str">
        <f>IF(ISERR(FIND(".",IF(ISBLANK(Tools!BD117),"",Tools!BD117))),IF(ISBLANK(Tools!BD117),"",Tools!BD117),LEFT(IF(ISBLANK(Tools!BD117),"",Tools!BD117),FIND(".",IF(ISBLANK(Tools!BD117),"",Tools!BD117))))</f>
        <v>No Git-Repo</v>
      </c>
      <c r="BB117" t="str">
        <f>IF(ISBLANK(Tools!BF117),"",Tools!BF117)</f>
        <v>No Git-Repo</v>
      </c>
      <c r="BC117" t="str">
        <f>IF(ISBLANK(Tools!BG117),"",Tools!BG117)</f>
        <v>No Git-Repo</v>
      </c>
      <c r="BD117" t="str">
        <f>IF(ISBLANK(Tools!BH117),"",Tools!BH117)</f>
        <v>No Git-Repo</v>
      </c>
    </row>
    <row r="118" spans="1:56">
      <c r="A118" t="str">
        <f>Tools!B118</f>
        <v>LinkedDataHub</v>
      </c>
      <c r="B118" t="str">
        <f t="shared" si="1"/>
        <v xml:space="preserve">Knowlege Graph Query Engine;Triplestore;Knowledge Graph Browser;knowledge graph version management ;Semantic Artefact Catalog </v>
      </c>
      <c r="C118" t="str">
        <f>IF(ISBLANK(Tools!D118),"",C$4)</f>
        <v/>
      </c>
      <c r="D118" t="str">
        <f>IF(ISBLANK(Tools!E118),"",D$4)</f>
        <v/>
      </c>
      <c r="E118" t="str">
        <f>IF(ISBLANK(Tools!F118),"",E$4)</f>
        <v/>
      </c>
      <c r="F118" t="str">
        <f>IF(ISBLANK(Tools!G118),"",F$4)</f>
        <v/>
      </c>
      <c r="G118" t="str">
        <f>IF(ISBLANK(Tools!H118),"",G$4)</f>
        <v/>
      </c>
      <c r="H118" t="str">
        <f>IF(ISBLANK(Tools!I118),"",H$4)</f>
        <v/>
      </c>
      <c r="I118" t="str">
        <f>IF(ISBLANK(Tools!J118),"",I$4)</f>
        <v/>
      </c>
      <c r="J118" t="str">
        <f>IF(ISBLANK(Tools!K118),"",J$4)</f>
        <v/>
      </c>
      <c r="K118" t="str">
        <f>IF(ISBLANK(Tools!L118),"",K$4)</f>
        <v/>
      </c>
      <c r="L118" t="str">
        <f>IF(ISBLANK(Tools!M118),"",L$4)</f>
        <v/>
      </c>
      <c r="M118" t="str">
        <f>IF(ISBLANK(Tools!N118),"",M$4)</f>
        <v/>
      </c>
      <c r="N118" t="str">
        <f>IF(ISBLANK(Tools!O118),"",N$4)</f>
        <v/>
      </c>
      <c r="O118" t="str">
        <f>IF(ISBLANK(Tools!P118),"",O$4)</f>
        <v/>
      </c>
      <c r="P118" t="str">
        <f>IF(ISBLANK(Tools!Q118),"",P$4)</f>
        <v/>
      </c>
      <c r="Q118" t="str">
        <f>IF(ISBLANK(Tools!R118),"",Q$4)</f>
        <v>Knowlege Graph Query Engine</v>
      </c>
      <c r="R118" t="str">
        <f>IF(ISBLANK(Tools!S118),"",R$4)</f>
        <v/>
      </c>
      <c r="S118" t="str">
        <f>IF(ISBLANK(Tools!T118),"",S$4)</f>
        <v/>
      </c>
      <c r="T118" t="str">
        <f>IF(ISBLANK(Tools!U118),"",T$4)</f>
        <v/>
      </c>
      <c r="U118" t="str">
        <f>IF(ISBLANK(Tools!V118),"",U$4)</f>
        <v/>
      </c>
      <c r="V118" t="str">
        <f>IF(ISBLANK(Tools!W118),"",V$4)</f>
        <v>Triplestore</v>
      </c>
      <c r="W118" t="str">
        <f>IF(ISBLANK(Tools!X118),"",W$4)</f>
        <v/>
      </c>
      <c r="X118" t="str">
        <f>IF(ISBLANK(Tools!Y118),"",X$4)</f>
        <v/>
      </c>
      <c r="Y118" t="str">
        <f>IF(ISBLANK(Tools!Z118),"",Y$4)</f>
        <v/>
      </c>
      <c r="Z118" t="str">
        <f>IF(ISBLANK(Tools!AA118),"",Z$4)</f>
        <v>Knowledge Graph Browser</v>
      </c>
      <c r="AA118" t="str">
        <f>IF(ISBLANK(Tools!AB118),"",AA$4)</f>
        <v/>
      </c>
      <c r="AB118" t="str">
        <f>IF(ISBLANK(Tools!AC118),"",AB$4)</f>
        <v/>
      </c>
      <c r="AC118" t="str">
        <f>IF(ISBLANK(Tools!AD118),"",AC$4)</f>
        <v xml:space="preserve">knowledge graph version management </v>
      </c>
      <c r="AD118" t="str">
        <f>IF(ISBLANK(Tools!AE118),"",AD$4)</f>
        <v/>
      </c>
      <c r="AE118" t="str">
        <f>IF(ISBLANK(Tools!AF118),"",AE$4)</f>
        <v/>
      </c>
      <c r="AF118" t="str">
        <f>IF(ISBLANK(Tools!AG118),"",AF$4)</f>
        <v xml:space="preserve">Semantic Artefact Catalog </v>
      </c>
      <c r="AG118" t="str">
        <f>IF(ISBLANK(Tools!AH118),"",AG$4)</f>
        <v/>
      </c>
      <c r="AH118" t="str">
        <f>IF(ISBLANK(Tools!AI118),"",AH$4)</f>
        <v/>
      </c>
      <c r="AI118" t="str">
        <f>IF(ISBLANK(Tools!AJ118),"",AI$4)</f>
        <v/>
      </c>
      <c r="AJ118" t="str">
        <f>IF(ISBLANK(Tools!AK118),"",AJ$4)</f>
        <v/>
      </c>
      <c r="AK118" t="str">
        <f>IF(ISBLANK(Tools!AL118),"",AK$4)</f>
        <v/>
      </c>
      <c r="AL118" t="str">
        <f>IF(ISBLANK(Tools!AM118),"",AL$4)</f>
        <v/>
      </c>
      <c r="AM118" t="str">
        <f>IF(ISBLANK(Tools!AN118),"",AM$4)</f>
        <v/>
      </c>
      <c r="AN118" t="str">
        <f>IF(ISBLANK(Tools!AO118),"",AN$4)</f>
        <v/>
      </c>
      <c r="AO118" t="str">
        <f>IF(ISBLANK(Tools!AP118),"",AO$4)</f>
        <v/>
      </c>
      <c r="AP118" t="str">
        <f>IF(ISBLANK(Tools!AQ118),"",AP$4)</f>
        <v/>
      </c>
      <c r="AQ118" t="str">
        <f>IF(ISBLANK(Tools!AR118),"",Tools!AR118)</f>
        <v>GUI</v>
      </c>
      <c r="AR118" t="str">
        <f>IF(ISBLANK(Tools!AS130),"",AR$4)</f>
        <v/>
      </c>
      <c r="AS118" t="str">
        <f>IF(ISBLANK(Tools!AT130),"",AS$4)</f>
        <v/>
      </c>
      <c r="AT118" t="str">
        <f>IF(ISBLANK(Tools!AU130),"",AT$4)</f>
        <v>scholarly article</v>
      </c>
      <c r="AU118" s="44">
        <f>IF(ISBLANK(Tools!AV118),"",Tools!AV118)</f>
        <v>45320</v>
      </c>
      <c r="AV118" t="str">
        <f>IF(ISBLANK(Tools!AW118),"",Tools!AW118)</f>
        <v>https://atomgraph.github.io/LinkedDataHub/</v>
      </c>
      <c r="AW118" t="str">
        <f>IF(ISBLANK(Tools!AX118),"",Tools!AX118)</f>
        <v/>
      </c>
      <c r="AX118" t="str">
        <f>IF(ISBLANK(Tools!AY118),"",Tools!AY118)</f>
        <v>https://github.com/AtomGraph/LinkedDataHub</v>
      </c>
      <c r="AY118" t="str">
        <f>IF(ISBLANK(Tools!AZ118),"",Tools!AZ118)</f>
        <v/>
      </c>
      <c r="AZ118" t="str">
        <f>IF(ISBLANK(Tools!BA118),"",Tools!BA118)</f>
        <v/>
      </c>
      <c r="BA118" s="1" t="str">
        <f>IF(ISERR(FIND(".",IF(ISBLANK(Tools!BD118),"",Tools!BD118))),IF(ISBLANK(Tools!BD118),"",Tools!BD118),LEFT(IF(ISBLANK(Tools!BD118),"",Tools!BD118),FIND(".",IF(ISBLANK(Tools!BD118),"",Tools!BD118))))</f>
        <v>No Git-Repo</v>
      </c>
      <c r="BB118" t="str">
        <f>IF(ISBLANK(Tools!BF118),"",Tools!BF118)</f>
        <v>No Git-Repo</v>
      </c>
      <c r="BC118" t="str">
        <f>IF(ISBLANK(Tools!BG118),"",Tools!BG118)</f>
        <v>No Git-Repo</v>
      </c>
      <c r="BD118" t="str">
        <f>IF(ISBLANK(Tools!BH118),"",Tools!BH118)</f>
        <v>No Git-Repo</v>
      </c>
    </row>
    <row r="119" spans="1:56">
      <c r="A119" t="str">
        <f>Tools!B119</f>
        <v>Processor</v>
      </c>
      <c r="B119" t="str">
        <f t="shared" si="1"/>
        <v>Knowledge Graph Querying;Knowledge Graph Browser</v>
      </c>
      <c r="C119" t="str">
        <f>IF(ISBLANK(Tools!D119),"",C$4)</f>
        <v/>
      </c>
      <c r="D119" t="str">
        <f>IF(ISBLANK(Tools!E119),"",D$4)</f>
        <v/>
      </c>
      <c r="E119" t="str">
        <f>IF(ISBLANK(Tools!F119),"",E$4)</f>
        <v/>
      </c>
      <c r="F119" t="str">
        <f>IF(ISBLANK(Tools!G119),"",F$4)</f>
        <v/>
      </c>
      <c r="G119" t="str">
        <f>IF(ISBLANK(Tools!H119),"",G$4)</f>
        <v/>
      </c>
      <c r="H119" t="str">
        <f>IF(ISBLANK(Tools!I119),"",H$4)</f>
        <v/>
      </c>
      <c r="I119" t="str">
        <f>IF(ISBLANK(Tools!J119),"",I$4)</f>
        <v/>
      </c>
      <c r="J119" t="str">
        <f>IF(ISBLANK(Tools!K119),"",J$4)</f>
        <v/>
      </c>
      <c r="K119" t="str">
        <f>IF(ISBLANK(Tools!L119),"",K$4)</f>
        <v/>
      </c>
      <c r="L119" t="str">
        <f>IF(ISBLANK(Tools!M119),"",L$4)</f>
        <v/>
      </c>
      <c r="M119" t="str">
        <f>IF(ISBLANK(Tools!N119),"",M$4)</f>
        <v/>
      </c>
      <c r="N119" t="str">
        <f>IF(ISBLANK(Tools!O119),"",N$4)</f>
        <v/>
      </c>
      <c r="O119" t="str">
        <f>IF(ISBLANK(Tools!P119),"",O$4)</f>
        <v/>
      </c>
      <c r="P119" t="str">
        <f>IF(ISBLANK(Tools!Q119),"",P$4)</f>
        <v>Knowledge Graph Querying</v>
      </c>
      <c r="Q119" t="str">
        <f>IF(ISBLANK(Tools!R119),"",Q$4)</f>
        <v/>
      </c>
      <c r="R119" t="str">
        <f>IF(ISBLANK(Tools!S119),"",R$4)</f>
        <v/>
      </c>
      <c r="S119" t="str">
        <f>IF(ISBLANK(Tools!T119),"",S$4)</f>
        <v/>
      </c>
      <c r="T119" t="str">
        <f>IF(ISBLANK(Tools!U119),"",T$4)</f>
        <v/>
      </c>
      <c r="U119" t="str">
        <f>IF(ISBLANK(Tools!V119),"",U$4)</f>
        <v/>
      </c>
      <c r="V119" t="str">
        <f>IF(ISBLANK(Tools!W119),"",V$4)</f>
        <v/>
      </c>
      <c r="W119" t="str">
        <f>IF(ISBLANK(Tools!X119),"",W$4)</f>
        <v/>
      </c>
      <c r="X119" t="str">
        <f>IF(ISBLANK(Tools!Y119),"",X$4)</f>
        <v/>
      </c>
      <c r="Y119" t="str">
        <f>IF(ISBLANK(Tools!Z119),"",Y$4)</f>
        <v/>
      </c>
      <c r="Z119" t="str">
        <f>IF(ISBLANK(Tools!AA119),"",Z$4)</f>
        <v>Knowledge Graph Browser</v>
      </c>
      <c r="AA119" t="str">
        <f>IF(ISBLANK(Tools!AB119),"",AA$4)</f>
        <v/>
      </c>
      <c r="AB119" t="str">
        <f>IF(ISBLANK(Tools!AC119),"",AB$4)</f>
        <v/>
      </c>
      <c r="AC119" t="str">
        <f>IF(ISBLANK(Tools!AD119),"",AC$4)</f>
        <v/>
      </c>
      <c r="AD119" t="str">
        <f>IF(ISBLANK(Tools!AE119),"",AD$4)</f>
        <v/>
      </c>
      <c r="AE119" t="str">
        <f>IF(ISBLANK(Tools!AF119),"",AE$4)</f>
        <v/>
      </c>
      <c r="AF119" t="str">
        <f>IF(ISBLANK(Tools!AG119),"",AF$4)</f>
        <v/>
      </c>
      <c r="AG119" t="str">
        <f>IF(ISBLANK(Tools!AH119),"",AG$4)</f>
        <v/>
      </c>
      <c r="AH119" t="str">
        <f>IF(ISBLANK(Tools!AI119),"",AH$4)</f>
        <v/>
      </c>
      <c r="AI119" t="str">
        <f>IF(ISBLANK(Tools!AJ119),"",AI$4)</f>
        <v/>
      </c>
      <c r="AJ119" t="str">
        <f>IF(ISBLANK(Tools!AK119),"",AJ$4)</f>
        <v/>
      </c>
      <c r="AK119" t="str">
        <f>IF(ISBLANK(Tools!AL119),"",AK$4)</f>
        <v/>
      </c>
      <c r="AL119" t="str">
        <f>IF(ISBLANK(Tools!AM119),"",AL$4)</f>
        <v/>
      </c>
      <c r="AM119" t="str">
        <f>IF(ISBLANK(Tools!AN119),"",AM$4)</f>
        <v/>
      </c>
      <c r="AN119" t="str">
        <f>IF(ISBLANK(Tools!AO119),"",AN$4)</f>
        <v/>
      </c>
      <c r="AO119" t="str">
        <f>IF(ISBLANK(Tools!AP119),"",AO$4)</f>
        <v/>
      </c>
      <c r="AP119" t="str">
        <f>IF(ISBLANK(Tools!AQ119),"",AP$4)</f>
        <v/>
      </c>
      <c r="AQ119" t="str">
        <f>IF(ISBLANK(Tools!AR119),"",Tools!AR119)</f>
        <v>CLI</v>
      </c>
      <c r="AR119" t="str">
        <f>IF(ISBLANK(Tools!AS131),"",AR$4)</f>
        <v/>
      </c>
      <c r="AS119" t="str">
        <f>IF(ISBLANK(Tools!AT131),"",AS$4)</f>
        <v/>
      </c>
      <c r="AT119" t="str">
        <f>IF(ISBLANK(Tools!AU131),"",AT$4)</f>
        <v>scholarly article</v>
      </c>
      <c r="AU119" s="44">
        <f>IF(ISBLANK(Tools!AV119),"",Tools!AV119)</f>
        <v>45320</v>
      </c>
      <c r="AV119" t="str">
        <f>IF(ISBLANK(Tools!AW119),"",Tools!AW119)</f>
        <v/>
      </c>
      <c r="AW119" t="str">
        <f>IF(ISBLANK(Tools!AX119),"",Tools!AX119)</f>
        <v/>
      </c>
      <c r="AX119" t="str">
        <f>IF(ISBLANK(Tools!AY119),"",Tools!AY119)</f>
        <v>https://github.com/AtomGraph/Processor</v>
      </c>
      <c r="AY119" t="str">
        <f>IF(ISBLANK(Tools!AZ119),"",Tools!AZ119)</f>
        <v/>
      </c>
      <c r="AZ119" t="str">
        <f>IF(ISBLANK(Tools!BA119),"",Tools!BA119)</f>
        <v>http://ceur-ws.org/Vol-1320/paper_30.pdf</v>
      </c>
      <c r="BA119" s="1" t="str">
        <f>IF(ISERR(FIND(".",IF(ISBLANK(Tools!BD119),"",Tools!BD119))),IF(ISBLANK(Tools!BD119),"",Tools!BD119),LEFT(IF(ISBLANK(Tools!BD119),"",Tools!BD119),FIND(".",IF(ISBLANK(Tools!BD119),"",Tools!BD119))))</f>
        <v>No Git-Repo</v>
      </c>
      <c r="BB119" t="str">
        <f>IF(ISBLANK(Tools!BF119),"",Tools!BF119)</f>
        <v>No Git-Repo</v>
      </c>
      <c r="BC119" t="str">
        <f>IF(ISBLANK(Tools!BG119),"",Tools!BG119)</f>
        <v>No Git-Repo</v>
      </c>
      <c r="BD119" t="str">
        <f>IF(ISBLANK(Tools!BH119),"",Tools!BH119)</f>
        <v>No Git-Repo</v>
      </c>
    </row>
    <row r="120" spans="1:56">
      <c r="A120" t="str">
        <f>Tools!B120</f>
        <v>Pubby</v>
      </c>
      <c r="B120" t="str">
        <f t="shared" si="1"/>
        <v>Knowledge Graph Browser</v>
      </c>
      <c r="C120" t="str">
        <f>IF(ISBLANK(Tools!D120),"",C$4)</f>
        <v/>
      </c>
      <c r="D120" t="str">
        <f>IF(ISBLANK(Tools!E120),"",D$4)</f>
        <v/>
      </c>
      <c r="E120" t="str">
        <f>IF(ISBLANK(Tools!F120),"",E$4)</f>
        <v/>
      </c>
      <c r="F120" t="str">
        <f>IF(ISBLANK(Tools!G120),"",F$4)</f>
        <v/>
      </c>
      <c r="G120" t="str">
        <f>IF(ISBLANK(Tools!H120),"",G$4)</f>
        <v/>
      </c>
      <c r="H120" t="str">
        <f>IF(ISBLANK(Tools!I120),"",H$4)</f>
        <v/>
      </c>
      <c r="I120" t="str">
        <f>IF(ISBLANK(Tools!J120),"",I$4)</f>
        <v/>
      </c>
      <c r="J120" t="str">
        <f>IF(ISBLANK(Tools!K120),"",J$4)</f>
        <v/>
      </c>
      <c r="K120" t="str">
        <f>IF(ISBLANK(Tools!L120),"",K$4)</f>
        <v/>
      </c>
      <c r="L120" t="str">
        <f>IF(ISBLANK(Tools!M120),"",L$4)</f>
        <v/>
      </c>
      <c r="M120" t="str">
        <f>IF(ISBLANK(Tools!N120),"",M$4)</f>
        <v/>
      </c>
      <c r="N120" t="str">
        <f>IF(ISBLANK(Tools!O120),"",N$4)</f>
        <v/>
      </c>
      <c r="O120" t="str">
        <f>IF(ISBLANK(Tools!P120),"",O$4)</f>
        <v/>
      </c>
      <c r="P120" t="str">
        <f>IF(ISBLANK(Tools!Q120),"",P$4)</f>
        <v/>
      </c>
      <c r="Q120" t="str">
        <f>IF(ISBLANK(Tools!R120),"",Q$4)</f>
        <v/>
      </c>
      <c r="R120" t="str">
        <f>IF(ISBLANK(Tools!S120),"",R$4)</f>
        <v/>
      </c>
      <c r="S120" t="str">
        <f>IF(ISBLANK(Tools!T120),"",S$4)</f>
        <v/>
      </c>
      <c r="T120" t="str">
        <f>IF(ISBLANK(Tools!U120),"",T$4)</f>
        <v/>
      </c>
      <c r="U120" t="str">
        <f>IF(ISBLANK(Tools!V120),"",U$4)</f>
        <v/>
      </c>
      <c r="V120" t="str">
        <f>IF(ISBLANK(Tools!W120),"",V$4)</f>
        <v/>
      </c>
      <c r="W120" t="str">
        <f>IF(ISBLANK(Tools!X120),"",W$4)</f>
        <v/>
      </c>
      <c r="X120" t="str">
        <f>IF(ISBLANK(Tools!Y120),"",X$4)</f>
        <v/>
      </c>
      <c r="Y120" t="str">
        <f>IF(ISBLANK(Tools!Z120),"",Y$4)</f>
        <v/>
      </c>
      <c r="Z120" t="str">
        <f>IF(ISBLANK(Tools!AA120),"",Z$4)</f>
        <v>Knowledge Graph Browser</v>
      </c>
      <c r="AA120" t="str">
        <f>IF(ISBLANK(Tools!AB120),"",AA$4)</f>
        <v/>
      </c>
      <c r="AB120" t="str">
        <f>IF(ISBLANK(Tools!AC120),"",AB$4)</f>
        <v/>
      </c>
      <c r="AC120" t="str">
        <f>IF(ISBLANK(Tools!AD120),"",AC$4)</f>
        <v/>
      </c>
      <c r="AD120" t="str">
        <f>IF(ISBLANK(Tools!AE120),"",AD$4)</f>
        <v/>
      </c>
      <c r="AE120" t="str">
        <f>IF(ISBLANK(Tools!AF120),"",AE$4)</f>
        <v/>
      </c>
      <c r="AF120" t="str">
        <f>IF(ISBLANK(Tools!AG120),"",AF$4)</f>
        <v/>
      </c>
      <c r="AG120" t="str">
        <f>IF(ISBLANK(Tools!AH120),"",AG$4)</f>
        <v/>
      </c>
      <c r="AH120" t="str">
        <f>IF(ISBLANK(Tools!AI120),"",AH$4)</f>
        <v/>
      </c>
      <c r="AI120" t="str">
        <f>IF(ISBLANK(Tools!AJ120),"",AI$4)</f>
        <v/>
      </c>
      <c r="AJ120" t="str">
        <f>IF(ISBLANK(Tools!AK120),"",AJ$4)</f>
        <v/>
      </c>
      <c r="AK120" t="str">
        <f>IF(ISBLANK(Tools!AL120),"",AK$4)</f>
        <v/>
      </c>
      <c r="AL120" t="str">
        <f>IF(ISBLANK(Tools!AM120),"",AL$4)</f>
        <v/>
      </c>
      <c r="AM120" t="str">
        <f>IF(ISBLANK(Tools!AN120),"",AM$4)</f>
        <v/>
      </c>
      <c r="AN120" t="str">
        <f>IF(ISBLANK(Tools!AO120),"",AN$4)</f>
        <v/>
      </c>
      <c r="AO120" t="str">
        <f>IF(ISBLANK(Tools!AP120),"",AO$4)</f>
        <v/>
      </c>
      <c r="AP120" t="str">
        <f>IF(ISBLANK(Tools!AQ120),"",AP$4)</f>
        <v/>
      </c>
      <c r="AQ120" t="str">
        <f>IF(ISBLANK(Tools!AR120),"",Tools!AR120)</f>
        <v>GUI</v>
      </c>
      <c r="AR120" t="str">
        <f>IF(ISBLANK(Tools!AS132),"",AR$4)</f>
        <v/>
      </c>
      <c r="AS120" t="str">
        <f>IF(ISBLANK(Tools!AT132),"",AS$4)</f>
        <v/>
      </c>
      <c r="AT120" t="str">
        <f>IF(ISBLANK(Tools!AU132),"",AT$4)</f>
        <v>scholarly article</v>
      </c>
      <c r="AU120" s="44">
        <f>IF(ISBLANK(Tools!AV120),"",Tools!AV120)</f>
        <v>45320</v>
      </c>
      <c r="AV120" t="str">
        <f>IF(ISBLANK(Tools!AW120),"",Tools!AW120)</f>
        <v>https://github.com/cygri/pubby</v>
      </c>
      <c r="AW120" t="str">
        <f>IF(ISBLANK(Tools!AX120),"",Tools!AX120)</f>
        <v/>
      </c>
      <c r="AX120" t="str">
        <f>IF(ISBLANK(Tools!AY120),"",Tools!AY120)</f>
        <v>https://github.com/cygri/pubby</v>
      </c>
      <c r="AY120" t="str">
        <f>IF(ISBLANK(Tools!AZ120),"",Tools!AZ120)</f>
        <v/>
      </c>
      <c r="AZ120" t="str">
        <f>IF(ISBLANK(Tools!BA120),"",Tools!BA120)</f>
        <v/>
      </c>
      <c r="BA120" s="1" t="str">
        <f>IF(ISERR(FIND(".",IF(ISBLANK(Tools!BD120),"",Tools!BD120))),IF(ISBLANK(Tools!BD120),"",Tools!BD120),LEFT(IF(ISBLANK(Tools!BD120),"",Tools!BD120),FIND(".",IF(ISBLANK(Tools!BD120),"",Tools!BD120))))</f>
        <v>No Git-Repo</v>
      </c>
      <c r="BB120" t="str">
        <f>IF(ISBLANK(Tools!BF120),"",Tools!BF120)</f>
        <v>No Git-Repo</v>
      </c>
      <c r="BC120" t="str">
        <f>IF(ISBLANK(Tools!BG120),"",Tools!BG120)</f>
        <v>No Git-Repo</v>
      </c>
      <c r="BD120" t="str">
        <f>IF(ISBLANK(Tools!BH120),"",Tools!BH120)</f>
        <v>No Git-Repo</v>
      </c>
    </row>
    <row r="121" spans="1:56">
      <c r="A121" t="str">
        <f>Tools!B121</f>
        <v>QLever</v>
      </c>
      <c r="B121" t="str">
        <f t="shared" si="1"/>
        <v xml:space="preserve">Knowlege Graph Query Engine;knowledge graph version management </v>
      </c>
      <c r="C121" t="str">
        <f>IF(ISBLANK(Tools!D121),"",C$4)</f>
        <v/>
      </c>
      <c r="D121" t="str">
        <f>IF(ISBLANK(Tools!E121),"",D$4)</f>
        <v/>
      </c>
      <c r="E121" t="str">
        <f>IF(ISBLANK(Tools!F121),"",E$4)</f>
        <v/>
      </c>
      <c r="F121" t="str">
        <f>IF(ISBLANK(Tools!G121),"",F$4)</f>
        <v/>
      </c>
      <c r="G121" t="str">
        <f>IF(ISBLANK(Tools!H121),"",G$4)</f>
        <v/>
      </c>
      <c r="H121" t="str">
        <f>IF(ISBLANK(Tools!I121),"",H$4)</f>
        <v/>
      </c>
      <c r="I121" t="str">
        <f>IF(ISBLANK(Tools!J121),"",I$4)</f>
        <v/>
      </c>
      <c r="J121" t="str">
        <f>IF(ISBLANK(Tools!K121),"",J$4)</f>
        <v/>
      </c>
      <c r="K121" t="str">
        <f>IF(ISBLANK(Tools!L121),"",K$4)</f>
        <v/>
      </c>
      <c r="L121" t="str">
        <f>IF(ISBLANK(Tools!M121),"",L$4)</f>
        <v/>
      </c>
      <c r="M121" t="str">
        <f>IF(ISBLANK(Tools!N121),"",M$4)</f>
        <v/>
      </c>
      <c r="N121" t="str">
        <f>IF(ISBLANK(Tools!O121),"",N$4)</f>
        <v/>
      </c>
      <c r="O121" t="str">
        <f>IF(ISBLANK(Tools!P121),"",O$4)</f>
        <v/>
      </c>
      <c r="P121" t="str">
        <f>IF(ISBLANK(Tools!Q121),"",P$4)</f>
        <v/>
      </c>
      <c r="Q121" t="str">
        <f>IF(ISBLANK(Tools!R121),"",Q$4)</f>
        <v>Knowlege Graph Query Engine</v>
      </c>
      <c r="R121" t="str">
        <f>IF(ISBLANK(Tools!S121),"",R$4)</f>
        <v/>
      </c>
      <c r="S121" t="str">
        <f>IF(ISBLANK(Tools!T121),"",S$4)</f>
        <v/>
      </c>
      <c r="T121" t="str">
        <f>IF(ISBLANK(Tools!U121),"",T$4)</f>
        <v/>
      </c>
      <c r="U121" t="str">
        <f>IF(ISBLANK(Tools!V121),"",U$4)</f>
        <v/>
      </c>
      <c r="V121" t="str">
        <f>IF(ISBLANK(Tools!W121),"",V$4)</f>
        <v/>
      </c>
      <c r="W121" t="str">
        <f>IF(ISBLANK(Tools!X121),"",W$4)</f>
        <v/>
      </c>
      <c r="X121" t="str">
        <f>IF(ISBLANK(Tools!Y121),"",X$4)</f>
        <v/>
      </c>
      <c r="Y121" t="str">
        <f>IF(ISBLANK(Tools!Z121),"",Y$4)</f>
        <v/>
      </c>
      <c r="Z121" t="str">
        <f>IF(ISBLANK(Tools!AA121),"",Z$4)</f>
        <v/>
      </c>
      <c r="AA121" t="str">
        <f>IF(ISBLANK(Tools!AB121),"",AA$4)</f>
        <v/>
      </c>
      <c r="AB121" t="str">
        <f>IF(ISBLANK(Tools!AC121),"",AB$4)</f>
        <v/>
      </c>
      <c r="AC121" t="str">
        <f>IF(ISBLANK(Tools!AD121),"",AC$4)</f>
        <v xml:space="preserve">knowledge graph version management </v>
      </c>
      <c r="AD121" t="str">
        <f>IF(ISBLANK(Tools!AE121),"",AD$4)</f>
        <v/>
      </c>
      <c r="AE121" t="str">
        <f>IF(ISBLANK(Tools!AF121),"",AE$4)</f>
        <v/>
      </c>
      <c r="AF121" t="str">
        <f>IF(ISBLANK(Tools!AG121),"",AF$4)</f>
        <v/>
      </c>
      <c r="AG121" t="str">
        <f>IF(ISBLANK(Tools!AH121),"",AG$4)</f>
        <v/>
      </c>
      <c r="AH121" t="str">
        <f>IF(ISBLANK(Tools!AI121),"",AH$4)</f>
        <v/>
      </c>
      <c r="AI121" t="str">
        <f>IF(ISBLANK(Tools!AJ121),"",AI$4)</f>
        <v/>
      </c>
      <c r="AJ121" t="str">
        <f>IF(ISBLANK(Tools!AK121),"",AJ$4)</f>
        <v/>
      </c>
      <c r="AK121" t="str">
        <f>IF(ISBLANK(Tools!AL121),"",AK$4)</f>
        <v/>
      </c>
      <c r="AL121" t="str">
        <f>IF(ISBLANK(Tools!AM121),"",AL$4)</f>
        <v/>
      </c>
      <c r="AM121" t="str">
        <f>IF(ISBLANK(Tools!AN121),"",AM$4)</f>
        <v/>
      </c>
      <c r="AN121" t="str">
        <f>IF(ISBLANK(Tools!AO121),"",AN$4)</f>
        <v/>
      </c>
      <c r="AO121" t="str">
        <f>IF(ISBLANK(Tools!AP121),"",AO$4)</f>
        <v/>
      </c>
      <c r="AP121" t="str">
        <f>IF(ISBLANK(Tools!AQ121),"",AP$4)</f>
        <v/>
      </c>
      <c r="AQ121" t="str">
        <f>IF(ISBLANK(Tools!AR121),"",Tools!AR121)</f>
        <v>CLI</v>
      </c>
      <c r="AR121" t="str">
        <f>IF(ISBLANK(Tools!AS133),"",AR$4)</f>
        <v/>
      </c>
      <c r="AS121" t="str">
        <f>IF(ISBLANK(Tools!AT133),"",AS$4)</f>
        <v/>
      </c>
      <c r="AT121" t="str">
        <f>IF(ISBLANK(Tools!AU133),"",AT$4)</f>
        <v>scholarly article</v>
      </c>
      <c r="AU121" s="44">
        <f>IF(ISBLANK(Tools!AV121),"",Tools!AV121)</f>
        <v>45320</v>
      </c>
      <c r="AV121" t="str">
        <f>IF(ISBLANK(Tools!AW121),"",Tools!AW121)</f>
        <v/>
      </c>
      <c r="AW121" t="str">
        <f>IF(ISBLANK(Tools!AX121),"",Tools!AX121)</f>
        <v/>
      </c>
      <c r="AX121" t="str">
        <f>IF(ISBLANK(Tools!AY121),"",Tools!AY121)</f>
        <v>https://github.com/ad-freiburg/QLever</v>
      </c>
      <c r="AY121" t="str">
        <f>IF(ISBLANK(Tools!AZ121),"",Tools!AZ121)</f>
        <v/>
      </c>
      <c r="AZ121" t="str">
        <f>IF(ISBLANK(Tools!BA121),"",Tools!BA121)</f>
        <v>https://ad-publications.cs.uni-freiburg.de/CHAPTER_knowledge_graphs_BKKK_2023.pdf</v>
      </c>
      <c r="BA121" s="1" t="str">
        <f>IF(ISERR(FIND(".",IF(ISBLANK(Tools!BD121),"",Tools!BD121))),IF(ISBLANK(Tools!BD121),"",Tools!BD121),LEFT(IF(ISBLANK(Tools!BD121),"",Tools!BD121),FIND(".",IF(ISBLANK(Tools!BD121),"",Tools!BD121))))</f>
        <v>No Git-Repo</v>
      </c>
      <c r="BB121" t="str">
        <f>IF(ISBLANK(Tools!BF121),"",Tools!BF121)</f>
        <v>No Git-Repo</v>
      </c>
      <c r="BC121" t="str">
        <f>IF(ISBLANK(Tools!BG121),"",Tools!BG121)</f>
        <v>No Git-Repo</v>
      </c>
      <c r="BD121" t="str">
        <f>IF(ISBLANK(Tools!BH121),"",Tools!BH121)</f>
        <v>No Git-Repo</v>
      </c>
    </row>
    <row r="122" spans="1:56">
      <c r="A122" t="str">
        <f>Tools!B122</f>
        <v>Reactive-Sparql</v>
      </c>
      <c r="B122" t="str">
        <f t="shared" ref="B122:B185" si="2">_xlfn.TEXTJOIN(";",,C122:AP122)</f>
        <v xml:space="preserve">Knowledge Graph Querying;knowledge graph version management </v>
      </c>
      <c r="C122" t="str">
        <f>IF(ISBLANK(Tools!D122),"",C$4)</f>
        <v/>
      </c>
      <c r="D122" t="str">
        <f>IF(ISBLANK(Tools!E122),"",D$4)</f>
        <v/>
      </c>
      <c r="E122" t="str">
        <f>IF(ISBLANK(Tools!F122),"",E$4)</f>
        <v/>
      </c>
      <c r="F122" t="str">
        <f>IF(ISBLANK(Tools!G122),"",F$4)</f>
        <v/>
      </c>
      <c r="G122" t="str">
        <f>IF(ISBLANK(Tools!H122),"",G$4)</f>
        <v/>
      </c>
      <c r="H122" t="str">
        <f>IF(ISBLANK(Tools!I122),"",H$4)</f>
        <v/>
      </c>
      <c r="I122" t="str">
        <f>IF(ISBLANK(Tools!J122),"",I$4)</f>
        <v/>
      </c>
      <c r="J122" t="str">
        <f>IF(ISBLANK(Tools!K122),"",J$4)</f>
        <v/>
      </c>
      <c r="K122" t="str">
        <f>IF(ISBLANK(Tools!L122),"",K$4)</f>
        <v/>
      </c>
      <c r="L122" t="str">
        <f>IF(ISBLANK(Tools!M122),"",L$4)</f>
        <v/>
      </c>
      <c r="M122" t="str">
        <f>IF(ISBLANK(Tools!N122),"",M$4)</f>
        <v/>
      </c>
      <c r="N122" t="str">
        <f>IF(ISBLANK(Tools!O122),"",N$4)</f>
        <v/>
      </c>
      <c r="O122" t="str">
        <f>IF(ISBLANK(Tools!P122),"",O$4)</f>
        <v/>
      </c>
      <c r="P122" t="str">
        <f>IF(ISBLANK(Tools!Q122),"",P$4)</f>
        <v>Knowledge Graph Querying</v>
      </c>
      <c r="Q122" t="str">
        <f>IF(ISBLANK(Tools!R122),"",Q$4)</f>
        <v/>
      </c>
      <c r="R122" t="str">
        <f>IF(ISBLANK(Tools!S122),"",R$4)</f>
        <v/>
      </c>
      <c r="S122" t="str">
        <f>IF(ISBLANK(Tools!T122),"",S$4)</f>
        <v/>
      </c>
      <c r="T122" t="str">
        <f>IF(ISBLANK(Tools!U122),"",T$4)</f>
        <v/>
      </c>
      <c r="U122" t="str">
        <f>IF(ISBLANK(Tools!V122),"",U$4)</f>
        <v/>
      </c>
      <c r="V122" t="str">
        <f>IF(ISBLANK(Tools!W122),"",V$4)</f>
        <v/>
      </c>
      <c r="W122" t="str">
        <f>IF(ISBLANK(Tools!X122),"",W$4)</f>
        <v/>
      </c>
      <c r="X122" t="str">
        <f>IF(ISBLANK(Tools!Y122),"",X$4)</f>
        <v/>
      </c>
      <c r="Y122" t="str">
        <f>IF(ISBLANK(Tools!Z122),"",Y$4)</f>
        <v/>
      </c>
      <c r="Z122" t="str">
        <f>IF(ISBLANK(Tools!AA122),"",Z$4)</f>
        <v/>
      </c>
      <c r="AA122" t="str">
        <f>IF(ISBLANK(Tools!AB122),"",AA$4)</f>
        <v/>
      </c>
      <c r="AB122" t="str">
        <f>IF(ISBLANK(Tools!AC122),"",AB$4)</f>
        <v/>
      </c>
      <c r="AC122" t="str">
        <f>IF(ISBLANK(Tools!AD122),"",AC$4)</f>
        <v xml:space="preserve">knowledge graph version management </v>
      </c>
      <c r="AD122" t="str">
        <f>IF(ISBLANK(Tools!AE122),"",AD$4)</f>
        <v/>
      </c>
      <c r="AE122" t="str">
        <f>IF(ISBLANK(Tools!AF122),"",AE$4)</f>
        <v/>
      </c>
      <c r="AF122" t="str">
        <f>IF(ISBLANK(Tools!AG122),"",AF$4)</f>
        <v/>
      </c>
      <c r="AG122" t="str">
        <f>IF(ISBLANK(Tools!AH122),"",AG$4)</f>
        <v/>
      </c>
      <c r="AH122" t="str">
        <f>IF(ISBLANK(Tools!AI122),"",AH$4)</f>
        <v/>
      </c>
      <c r="AI122" t="str">
        <f>IF(ISBLANK(Tools!AJ122),"",AI$4)</f>
        <v/>
      </c>
      <c r="AJ122" t="str">
        <f>IF(ISBLANK(Tools!AK122),"",AJ$4)</f>
        <v/>
      </c>
      <c r="AK122" t="str">
        <f>IF(ISBLANK(Tools!AL122),"",AK$4)</f>
        <v/>
      </c>
      <c r="AL122" t="str">
        <f>IF(ISBLANK(Tools!AM122),"",AL$4)</f>
        <v/>
      </c>
      <c r="AM122" t="str">
        <f>IF(ISBLANK(Tools!AN122),"",AM$4)</f>
        <v/>
      </c>
      <c r="AN122" t="str">
        <f>IF(ISBLANK(Tools!AO122),"",AN$4)</f>
        <v/>
      </c>
      <c r="AO122" t="str">
        <f>IF(ISBLANK(Tools!AP122),"",AO$4)</f>
        <v/>
      </c>
      <c r="AP122" t="str">
        <f>IF(ISBLANK(Tools!AQ122),"",AP$4)</f>
        <v/>
      </c>
      <c r="AQ122" t="str">
        <f>IF(ISBLANK(Tools!AR122),"",Tools!AR122)</f>
        <v>API</v>
      </c>
      <c r="AR122" t="str">
        <f>IF(ISBLANK(Tools!AS134),"",AR$4)</f>
        <v/>
      </c>
      <c r="AS122" t="str">
        <f>IF(ISBLANK(Tools!AT134),"",AS$4)</f>
        <v/>
      </c>
      <c r="AT122" t="str">
        <f>IF(ISBLANK(Tools!AU134),"",AT$4)</f>
        <v>scholarly article</v>
      </c>
      <c r="AU122" s="44">
        <f>IF(ISBLANK(Tools!AV122),"",Tools!AV122)</f>
        <v>45320</v>
      </c>
      <c r="AV122" t="str">
        <f>IF(ISBLANK(Tools!AW122),"",Tools!AW122)</f>
        <v/>
      </c>
      <c r="AW122" t="str">
        <f>IF(ISBLANK(Tools!AX122),"",Tools!AX122)</f>
        <v/>
      </c>
      <c r="AX122" t="str">
        <f>IF(ISBLANK(Tools!AY122),"",Tools!AY122)</f>
        <v>https://github.com/agnos-ai/reactive-sparql</v>
      </c>
      <c r="AY122" t="str">
        <f>IF(ISBLANK(Tools!AZ122),"",Tools!AZ122)</f>
        <v>Scala</v>
      </c>
      <c r="AZ122" t="str">
        <f>IF(ISBLANK(Tools!BA122),"",Tools!BA122)</f>
        <v/>
      </c>
      <c r="BA122" s="1" t="str">
        <f>IF(ISERR(FIND(".",IF(ISBLANK(Tools!BD122),"",Tools!BD122))),IF(ISBLANK(Tools!BD122),"",Tools!BD122),LEFT(IF(ISBLANK(Tools!BD122),"",Tools!BD122),FIND(".",IF(ISBLANK(Tools!BD122),"",Tools!BD122))))</f>
        <v>No Git-Repo</v>
      </c>
      <c r="BB122" t="str">
        <f>IF(ISBLANK(Tools!BF122),"",Tools!BF122)</f>
        <v>No Git-Repo</v>
      </c>
      <c r="BC122" t="str">
        <f>IF(ISBLANK(Tools!BG122),"",Tools!BG122)</f>
        <v>No Git-Repo</v>
      </c>
      <c r="BD122" t="str">
        <f>IF(ISBLANK(Tools!BH122),"",Tools!BH122)</f>
        <v>No Git-Repo</v>
      </c>
    </row>
    <row r="123" spans="1:56">
      <c r="A123" t="str">
        <f>Tools!B123</f>
        <v>SAFE</v>
      </c>
      <c r="B123" t="str">
        <f t="shared" si="2"/>
        <v xml:space="preserve">Federated Knowledge Graph Querying;knowledge graph version management </v>
      </c>
      <c r="C123" t="str">
        <f>IF(ISBLANK(Tools!D123),"",C$4)</f>
        <v/>
      </c>
      <c r="D123" t="str">
        <f>IF(ISBLANK(Tools!E123),"",D$4)</f>
        <v/>
      </c>
      <c r="E123" t="str">
        <f>IF(ISBLANK(Tools!F123),"",E$4)</f>
        <v/>
      </c>
      <c r="F123" t="str">
        <f>IF(ISBLANK(Tools!G123),"",F$4)</f>
        <v/>
      </c>
      <c r="G123" t="str">
        <f>IF(ISBLANK(Tools!H123),"",G$4)</f>
        <v/>
      </c>
      <c r="H123" t="str">
        <f>IF(ISBLANK(Tools!I123),"",H$4)</f>
        <v/>
      </c>
      <c r="I123" t="str">
        <f>IF(ISBLANK(Tools!J123),"",I$4)</f>
        <v/>
      </c>
      <c r="J123" t="str">
        <f>IF(ISBLANK(Tools!K123),"",J$4)</f>
        <v/>
      </c>
      <c r="K123" t="str">
        <f>IF(ISBLANK(Tools!L123),"",K$4)</f>
        <v/>
      </c>
      <c r="L123" t="str">
        <f>IF(ISBLANK(Tools!M123),"",L$4)</f>
        <v/>
      </c>
      <c r="M123" t="str">
        <f>IF(ISBLANK(Tools!N123),"",M$4)</f>
        <v/>
      </c>
      <c r="N123" t="str">
        <f>IF(ISBLANK(Tools!O123),"",N$4)</f>
        <v/>
      </c>
      <c r="O123" t="str">
        <f>IF(ISBLANK(Tools!P123),"",O$4)</f>
        <v/>
      </c>
      <c r="P123" t="str">
        <f>IF(ISBLANK(Tools!Q123),"",P$4)</f>
        <v/>
      </c>
      <c r="Q123" t="str">
        <f>IF(ISBLANK(Tools!R123),"",Q$4)</f>
        <v/>
      </c>
      <c r="R123" t="str">
        <f>IF(ISBLANK(Tools!S123),"",R$4)</f>
        <v>Federated Knowledge Graph Querying</v>
      </c>
      <c r="S123" t="str">
        <f>IF(ISBLANK(Tools!T123),"",S$4)</f>
        <v/>
      </c>
      <c r="T123" t="str">
        <f>IF(ISBLANK(Tools!U123),"",T$4)</f>
        <v/>
      </c>
      <c r="U123" t="str">
        <f>IF(ISBLANK(Tools!V123),"",U$4)</f>
        <v/>
      </c>
      <c r="V123" t="str">
        <f>IF(ISBLANK(Tools!W123),"",V$4)</f>
        <v/>
      </c>
      <c r="W123" t="str">
        <f>IF(ISBLANK(Tools!X123),"",W$4)</f>
        <v/>
      </c>
      <c r="X123" t="str">
        <f>IF(ISBLANK(Tools!Y123),"",X$4)</f>
        <v/>
      </c>
      <c r="Y123" t="str">
        <f>IF(ISBLANK(Tools!Z123),"",Y$4)</f>
        <v/>
      </c>
      <c r="Z123" t="str">
        <f>IF(ISBLANK(Tools!AA123),"",Z$4)</f>
        <v/>
      </c>
      <c r="AA123" t="str">
        <f>IF(ISBLANK(Tools!AB123),"",AA$4)</f>
        <v/>
      </c>
      <c r="AB123" t="str">
        <f>IF(ISBLANK(Tools!AC123),"",AB$4)</f>
        <v/>
      </c>
      <c r="AC123" t="str">
        <f>IF(ISBLANK(Tools!AD123),"",AC$4)</f>
        <v xml:space="preserve">knowledge graph version management </v>
      </c>
      <c r="AD123" t="str">
        <f>IF(ISBLANK(Tools!AE123),"",AD$4)</f>
        <v/>
      </c>
      <c r="AE123" t="str">
        <f>IF(ISBLANK(Tools!AF123),"",AE$4)</f>
        <v/>
      </c>
      <c r="AF123" t="str">
        <f>IF(ISBLANK(Tools!AG123),"",AF$4)</f>
        <v/>
      </c>
      <c r="AG123" t="str">
        <f>IF(ISBLANK(Tools!AH123),"",AG$4)</f>
        <v/>
      </c>
      <c r="AH123" t="str">
        <f>IF(ISBLANK(Tools!AI123),"",AH$4)</f>
        <v/>
      </c>
      <c r="AI123" t="str">
        <f>IF(ISBLANK(Tools!AJ123),"",AI$4)</f>
        <v/>
      </c>
      <c r="AJ123" t="str">
        <f>IF(ISBLANK(Tools!AK123),"",AJ$4)</f>
        <v/>
      </c>
      <c r="AK123" t="str">
        <f>IF(ISBLANK(Tools!AL123),"",AK$4)</f>
        <v/>
      </c>
      <c r="AL123" t="str">
        <f>IF(ISBLANK(Tools!AM123),"",AL$4)</f>
        <v/>
      </c>
      <c r="AM123" t="str">
        <f>IF(ISBLANK(Tools!AN123),"",AM$4)</f>
        <v/>
      </c>
      <c r="AN123" t="str">
        <f>IF(ISBLANK(Tools!AO123),"",AN$4)</f>
        <v/>
      </c>
      <c r="AO123" t="str">
        <f>IF(ISBLANK(Tools!AP123),"",AO$4)</f>
        <v/>
      </c>
      <c r="AP123" t="str">
        <f>IF(ISBLANK(Tools!AQ123),"",AP$4)</f>
        <v/>
      </c>
      <c r="AQ123" t="str">
        <f>IF(ISBLANK(Tools!AR123),"",Tools!AR123)</f>
        <v>CLI</v>
      </c>
      <c r="AR123" t="str">
        <f>IF(ISBLANK(Tools!AS135),"",AR$4)</f>
        <v/>
      </c>
      <c r="AS123" t="str">
        <f>IF(ISBLANK(Tools!AT135),"",AS$4)</f>
        <v/>
      </c>
      <c r="AT123" t="str">
        <f>IF(ISBLANK(Tools!AU135),"",AT$4)</f>
        <v>scholarly article</v>
      </c>
      <c r="AU123" s="44">
        <f>IF(ISBLANK(Tools!AV123),"",Tools!AV123)</f>
        <v>45320</v>
      </c>
      <c r="AV123" t="str">
        <f>IF(ISBLANK(Tools!AW123),"",Tools!AW123)</f>
        <v/>
      </c>
      <c r="AW123" t="str">
        <f>IF(ISBLANK(Tools!AX123),"",Tools!AX123)</f>
        <v/>
      </c>
      <c r="AX123" t="str">
        <f>IF(ISBLANK(Tools!AY123),"",Tools!AY123)</f>
        <v>https://github.com/yasarkhangithub/SAFE</v>
      </c>
      <c r="AY123" t="str">
        <f>IF(ISBLANK(Tools!AZ123),"",Tools!AZ123)</f>
        <v/>
      </c>
      <c r="AZ123" t="str">
        <f>IF(ISBLANK(Tools!BA123),"",Tools!BA123)</f>
        <v/>
      </c>
      <c r="BA123" s="1" t="str">
        <f>IF(ISERR(FIND(".",IF(ISBLANK(Tools!BD123),"",Tools!BD123))),IF(ISBLANK(Tools!BD123),"",Tools!BD123),LEFT(IF(ISBLANK(Tools!BD123),"",Tools!BD123),FIND(".",IF(ISBLANK(Tools!BD123),"",Tools!BD123))))</f>
        <v>No Git-Repo</v>
      </c>
      <c r="BB123" t="str">
        <f>IF(ISBLANK(Tools!BF123),"",Tools!BF123)</f>
        <v>No Git-Repo</v>
      </c>
      <c r="BC123" t="str">
        <f>IF(ISBLANK(Tools!BG123),"",Tools!BG123)</f>
        <v>No Git-Repo</v>
      </c>
      <c r="BD123" t="str">
        <f>IF(ISBLANK(Tools!BH123),"",Tools!BH123)</f>
        <v>No Git-Repo</v>
      </c>
    </row>
    <row r="124" spans="1:56">
      <c r="A124" t="str">
        <f>Tools!B124</f>
        <v>Sage-Engine</v>
      </c>
      <c r="B124" t="str">
        <f t="shared" si="2"/>
        <v>Knowlege Graph Query Engine;Triplestore</v>
      </c>
      <c r="C124" t="str">
        <f>IF(ISBLANK(Tools!D124),"",C$4)</f>
        <v/>
      </c>
      <c r="D124" t="str">
        <f>IF(ISBLANK(Tools!E124),"",D$4)</f>
        <v/>
      </c>
      <c r="E124" t="str">
        <f>IF(ISBLANK(Tools!F124),"",E$4)</f>
        <v/>
      </c>
      <c r="F124" t="str">
        <f>IF(ISBLANK(Tools!G124),"",F$4)</f>
        <v/>
      </c>
      <c r="G124" t="str">
        <f>IF(ISBLANK(Tools!H124),"",G$4)</f>
        <v/>
      </c>
      <c r="H124" t="str">
        <f>IF(ISBLANK(Tools!I124),"",H$4)</f>
        <v/>
      </c>
      <c r="I124" t="str">
        <f>IF(ISBLANK(Tools!J124),"",I$4)</f>
        <v/>
      </c>
      <c r="J124" t="str">
        <f>IF(ISBLANK(Tools!K124),"",J$4)</f>
        <v/>
      </c>
      <c r="K124" t="str">
        <f>IF(ISBLANK(Tools!L124),"",K$4)</f>
        <v/>
      </c>
      <c r="L124" t="str">
        <f>IF(ISBLANK(Tools!M124),"",L$4)</f>
        <v/>
      </c>
      <c r="M124" t="str">
        <f>IF(ISBLANK(Tools!N124),"",M$4)</f>
        <v/>
      </c>
      <c r="N124" t="str">
        <f>IF(ISBLANK(Tools!O124),"",N$4)</f>
        <v/>
      </c>
      <c r="O124" t="str">
        <f>IF(ISBLANK(Tools!P124),"",O$4)</f>
        <v/>
      </c>
      <c r="P124" t="str">
        <f>IF(ISBLANK(Tools!Q124),"",P$4)</f>
        <v/>
      </c>
      <c r="Q124" t="str">
        <f>IF(ISBLANK(Tools!R124),"",Q$4)</f>
        <v>Knowlege Graph Query Engine</v>
      </c>
      <c r="R124" t="str">
        <f>IF(ISBLANK(Tools!S124),"",R$4)</f>
        <v/>
      </c>
      <c r="S124" t="str">
        <f>IF(ISBLANK(Tools!T124),"",S$4)</f>
        <v/>
      </c>
      <c r="T124" t="str">
        <f>IF(ISBLANK(Tools!U124),"",T$4)</f>
        <v/>
      </c>
      <c r="U124" t="str">
        <f>IF(ISBLANK(Tools!V124),"",U$4)</f>
        <v/>
      </c>
      <c r="V124" t="str">
        <f>IF(ISBLANK(Tools!W124),"",V$4)</f>
        <v>Triplestore</v>
      </c>
      <c r="W124" t="str">
        <f>IF(ISBLANK(Tools!X124),"",W$4)</f>
        <v/>
      </c>
      <c r="X124" t="str">
        <f>IF(ISBLANK(Tools!Y124),"",X$4)</f>
        <v/>
      </c>
      <c r="Y124" t="str">
        <f>IF(ISBLANK(Tools!Z124),"",Y$4)</f>
        <v/>
      </c>
      <c r="Z124" t="str">
        <f>IF(ISBLANK(Tools!AA124),"",Z$4)</f>
        <v/>
      </c>
      <c r="AA124" t="str">
        <f>IF(ISBLANK(Tools!AB124),"",AA$4)</f>
        <v/>
      </c>
      <c r="AB124" t="str">
        <f>IF(ISBLANK(Tools!AC124),"",AB$4)</f>
        <v/>
      </c>
      <c r="AC124" t="str">
        <f>IF(ISBLANK(Tools!AD124),"",AC$4)</f>
        <v/>
      </c>
      <c r="AD124" t="str">
        <f>IF(ISBLANK(Tools!AE124),"",AD$4)</f>
        <v/>
      </c>
      <c r="AE124" t="str">
        <f>IF(ISBLANK(Tools!AF124),"",AE$4)</f>
        <v/>
      </c>
      <c r="AF124" t="str">
        <f>IF(ISBLANK(Tools!AG124),"",AF$4)</f>
        <v/>
      </c>
      <c r="AG124" t="str">
        <f>IF(ISBLANK(Tools!AH124),"",AG$4)</f>
        <v/>
      </c>
      <c r="AH124" t="str">
        <f>IF(ISBLANK(Tools!AI124),"",AH$4)</f>
        <v/>
      </c>
      <c r="AI124" t="str">
        <f>IF(ISBLANK(Tools!AJ124),"",AI$4)</f>
        <v/>
      </c>
      <c r="AJ124" t="str">
        <f>IF(ISBLANK(Tools!AK124),"",AJ$4)</f>
        <v/>
      </c>
      <c r="AK124" t="str">
        <f>IF(ISBLANK(Tools!AL124),"",AK$4)</f>
        <v/>
      </c>
      <c r="AL124" t="str">
        <f>IF(ISBLANK(Tools!AM124),"",AL$4)</f>
        <v/>
      </c>
      <c r="AM124" t="str">
        <f>IF(ISBLANK(Tools!AN124),"",AM$4)</f>
        <v/>
      </c>
      <c r="AN124" t="str">
        <f>IF(ISBLANK(Tools!AO124),"",AN$4)</f>
        <v/>
      </c>
      <c r="AO124" t="str">
        <f>IF(ISBLANK(Tools!AP124),"",AO$4)</f>
        <v/>
      </c>
      <c r="AP124" t="str">
        <f>IF(ISBLANK(Tools!AQ124),"",AP$4)</f>
        <v/>
      </c>
      <c r="AQ124" t="str">
        <f>IF(ISBLANK(Tools!AR124),"",Tools!AR124)</f>
        <v>CLI</v>
      </c>
      <c r="AR124" t="str">
        <f>IF(ISBLANK(Tools!AS136),"",AR$4)</f>
        <v/>
      </c>
      <c r="AS124" t="str">
        <f>IF(ISBLANK(Tools!AT136),"",AS$4)</f>
        <v/>
      </c>
      <c r="AT124" t="str">
        <f>IF(ISBLANK(Tools!AU136),"",AT$4)</f>
        <v>scholarly article</v>
      </c>
      <c r="AU124" s="44">
        <f>IF(ISBLANK(Tools!AV124),"",Tools!AV124)</f>
        <v>45320</v>
      </c>
      <c r="AV124" t="str">
        <f>IF(ISBLANK(Tools!AW124),"",Tools!AW124)</f>
        <v>http://sage.univ-nantes.fr/</v>
      </c>
      <c r="AW124" t="str">
        <f>IF(ISBLANK(Tools!AX124),"",Tools!AX124)</f>
        <v/>
      </c>
      <c r="AX124" t="str">
        <f>IF(ISBLANK(Tools!AY124),"",Tools!AY124)</f>
        <v>https://github.com/sage-org/sage-engine</v>
      </c>
      <c r="AY124" t="str">
        <f>IF(ISBLANK(Tools!AZ124),"",Tools!AZ124)</f>
        <v/>
      </c>
      <c r="AZ124" t="str">
        <f>IF(ISBLANK(Tools!BA124),"",Tools!BA124)</f>
        <v>https://hal.archives-ouvertes.fr/hal-02017155/document</v>
      </c>
      <c r="BA124" s="1" t="str">
        <f>IF(ISERR(FIND(".",IF(ISBLANK(Tools!BD124),"",Tools!BD124))),IF(ISBLANK(Tools!BD124),"",Tools!BD124),LEFT(IF(ISBLANK(Tools!BD124),"",Tools!BD124),FIND(".",IF(ISBLANK(Tools!BD124),"",Tools!BD124))))</f>
        <v>No Git-Repo</v>
      </c>
      <c r="BB124" t="str">
        <f>IF(ISBLANK(Tools!BF124),"",Tools!BF124)</f>
        <v>No Git-Repo</v>
      </c>
      <c r="BC124" t="str">
        <f>IF(ISBLANK(Tools!BG124),"",Tools!BG124)</f>
        <v>No Git-Repo</v>
      </c>
      <c r="BD124" t="str">
        <f>IF(ISBLANK(Tools!BH124),"",Tools!BH124)</f>
        <v>No Git-Repo</v>
      </c>
    </row>
    <row r="125" spans="1:56">
      <c r="A125" t="str">
        <f>Tools!B125</f>
        <v>snap-sparql-query</v>
      </c>
      <c r="B125" t="str">
        <f t="shared" si="2"/>
        <v>Sparql Query Builder</v>
      </c>
      <c r="C125" t="str">
        <f>IF(ISBLANK(Tools!D125),"",C$4)</f>
        <v/>
      </c>
      <c r="D125" t="str">
        <f>IF(ISBLANK(Tools!E125),"",D$4)</f>
        <v/>
      </c>
      <c r="E125" t="str">
        <f>IF(ISBLANK(Tools!F125),"",E$4)</f>
        <v/>
      </c>
      <c r="F125" t="str">
        <f>IF(ISBLANK(Tools!G125),"",F$4)</f>
        <v/>
      </c>
      <c r="G125" t="str">
        <f>IF(ISBLANK(Tools!H125),"",G$4)</f>
        <v/>
      </c>
      <c r="H125" t="str">
        <f>IF(ISBLANK(Tools!I125),"",H$4)</f>
        <v/>
      </c>
      <c r="I125" t="str">
        <f>IF(ISBLANK(Tools!J125),"",I$4)</f>
        <v/>
      </c>
      <c r="J125" t="str">
        <f>IF(ISBLANK(Tools!K125),"",J$4)</f>
        <v/>
      </c>
      <c r="K125" t="str">
        <f>IF(ISBLANK(Tools!L125),"",K$4)</f>
        <v/>
      </c>
      <c r="L125" t="str">
        <f>IF(ISBLANK(Tools!M125),"",L$4)</f>
        <v/>
      </c>
      <c r="M125" t="str">
        <f>IF(ISBLANK(Tools!N125),"",M$4)</f>
        <v/>
      </c>
      <c r="N125" t="str">
        <f>IF(ISBLANK(Tools!O125),"",N$4)</f>
        <v/>
      </c>
      <c r="O125" t="str">
        <f>IF(ISBLANK(Tools!P125),"",O$4)</f>
        <v/>
      </c>
      <c r="P125" t="str">
        <f>IF(ISBLANK(Tools!Q125),"",P$4)</f>
        <v/>
      </c>
      <c r="Q125" t="str">
        <f>IF(ISBLANK(Tools!R125),"",Q$4)</f>
        <v/>
      </c>
      <c r="R125" t="str">
        <f>IF(ISBLANK(Tools!S125),"",R$4)</f>
        <v/>
      </c>
      <c r="S125" t="str">
        <f>IF(ISBLANK(Tools!T125),"",S$4)</f>
        <v>Sparql Query Builder</v>
      </c>
      <c r="T125" t="str">
        <f>IF(ISBLANK(Tools!U125),"",T$4)</f>
        <v/>
      </c>
      <c r="U125" t="str">
        <f>IF(ISBLANK(Tools!V125),"",U$4)</f>
        <v/>
      </c>
      <c r="V125" t="str">
        <f>IF(ISBLANK(Tools!W125),"",V$4)</f>
        <v/>
      </c>
      <c r="W125" t="str">
        <f>IF(ISBLANK(Tools!X125),"",W$4)</f>
        <v/>
      </c>
      <c r="X125" t="str">
        <f>IF(ISBLANK(Tools!Y125),"",X$4)</f>
        <v/>
      </c>
      <c r="Y125" t="str">
        <f>IF(ISBLANK(Tools!Z125),"",Y$4)</f>
        <v/>
      </c>
      <c r="Z125" t="str">
        <f>IF(ISBLANK(Tools!AA125),"",Z$4)</f>
        <v/>
      </c>
      <c r="AA125" t="str">
        <f>IF(ISBLANK(Tools!AB125),"",AA$4)</f>
        <v/>
      </c>
      <c r="AB125" t="str">
        <f>IF(ISBLANK(Tools!AC125),"",AB$4)</f>
        <v/>
      </c>
      <c r="AC125" t="str">
        <f>IF(ISBLANK(Tools!AD125),"",AC$4)</f>
        <v/>
      </c>
      <c r="AD125" t="str">
        <f>IF(ISBLANK(Tools!AE125),"",AD$4)</f>
        <v/>
      </c>
      <c r="AE125" t="str">
        <f>IF(ISBLANK(Tools!AF125),"",AE$4)</f>
        <v/>
      </c>
      <c r="AF125" t="str">
        <f>IF(ISBLANK(Tools!AG125),"",AF$4)</f>
        <v/>
      </c>
      <c r="AG125" t="str">
        <f>IF(ISBLANK(Tools!AH125),"",AG$4)</f>
        <v/>
      </c>
      <c r="AH125" t="str">
        <f>IF(ISBLANK(Tools!AI125),"",AH$4)</f>
        <v/>
      </c>
      <c r="AI125" t="str">
        <f>IF(ISBLANK(Tools!AJ125),"",AI$4)</f>
        <v/>
      </c>
      <c r="AJ125" t="str">
        <f>IF(ISBLANK(Tools!AK125),"",AJ$4)</f>
        <v/>
      </c>
      <c r="AK125" t="str">
        <f>IF(ISBLANK(Tools!AL125),"",AK$4)</f>
        <v/>
      </c>
      <c r="AL125" t="str">
        <f>IF(ISBLANK(Tools!AM125),"",AL$4)</f>
        <v/>
      </c>
      <c r="AM125" t="str">
        <f>IF(ISBLANK(Tools!AN125),"",AM$4)</f>
        <v/>
      </c>
      <c r="AN125" t="str">
        <f>IF(ISBLANK(Tools!AO125),"",AN$4)</f>
        <v/>
      </c>
      <c r="AO125" t="str">
        <f>IF(ISBLANK(Tools!AP125),"",AO$4)</f>
        <v/>
      </c>
      <c r="AP125" t="str">
        <f>IF(ISBLANK(Tools!AQ125),"",AP$4)</f>
        <v/>
      </c>
      <c r="AQ125" t="str">
        <f>IF(ISBLANK(Tools!AR125),"",Tools!AR125)</f>
        <v>API</v>
      </c>
      <c r="AR125" t="str">
        <f>IF(ISBLANK(Tools!AS137),"",AR$4)</f>
        <v/>
      </c>
      <c r="AS125" t="str">
        <f>IF(ISBLANK(Tools!AT137),"",AS$4)</f>
        <v/>
      </c>
      <c r="AT125" t="str">
        <f>IF(ISBLANK(Tools!AU137),"",AT$4)</f>
        <v>scholarly article</v>
      </c>
      <c r="AU125" s="44">
        <f>IF(ISBLANK(Tools!AV125),"",Tools!AV125)</f>
        <v>45320</v>
      </c>
      <c r="AV125" t="str">
        <f>IF(ISBLANK(Tools!AW125),"",Tools!AW125)</f>
        <v/>
      </c>
      <c r="AW125" t="str">
        <f>IF(ISBLANK(Tools!AX125),"",Tools!AX125)</f>
        <v/>
      </c>
      <c r="AX125" t="str">
        <f>IF(ISBLANK(Tools!AY125),"",Tools!AY125)</f>
        <v>https://github.com/protegeproject/snap-sparql-query</v>
      </c>
      <c r="AY125" t="str">
        <f>IF(ISBLANK(Tools!AZ125),"",Tools!AZ125)</f>
        <v>Java</v>
      </c>
      <c r="AZ125" t="str">
        <f>IF(ISBLANK(Tools!BA125),"",Tools!BA125)</f>
        <v>https://link.springer.com/chapter/10.1007/978-3-319-33245-1_16</v>
      </c>
      <c r="BA125" s="1" t="str">
        <f>IF(ISERR(FIND(".",IF(ISBLANK(Tools!BD125),"",Tools!BD125))),IF(ISBLANK(Tools!BD125),"",Tools!BD125),LEFT(IF(ISBLANK(Tools!BD125),"",Tools!BD125),FIND(".",IF(ISBLANK(Tools!BD125),"",Tools!BD125))))</f>
        <v>No Git-Repo</v>
      </c>
      <c r="BB125" t="str">
        <f>IF(ISBLANK(Tools!BF125),"",Tools!BF125)</f>
        <v>No Git-Repo</v>
      </c>
      <c r="BC125" t="str">
        <f>IF(ISBLANK(Tools!BG125),"",Tools!BG125)</f>
        <v>No Git-Repo</v>
      </c>
      <c r="BD125" t="str">
        <f>IF(ISBLANK(Tools!BH125),"",Tools!BH125)</f>
        <v>No Git-Repo</v>
      </c>
    </row>
    <row r="126" spans="1:56">
      <c r="A126" t="str">
        <f>Tools!B126</f>
        <v>Spanqit</v>
      </c>
      <c r="B126" t="str">
        <f t="shared" si="2"/>
        <v>Knowledge Graph Querying</v>
      </c>
      <c r="C126" t="str">
        <f>IF(ISBLANK(Tools!D126),"",C$4)</f>
        <v/>
      </c>
      <c r="D126" t="str">
        <f>IF(ISBLANK(Tools!E126),"",D$4)</f>
        <v/>
      </c>
      <c r="E126" t="str">
        <f>IF(ISBLANK(Tools!F126),"",E$4)</f>
        <v/>
      </c>
      <c r="F126" t="str">
        <f>IF(ISBLANK(Tools!G126),"",F$4)</f>
        <v/>
      </c>
      <c r="G126" t="str">
        <f>IF(ISBLANK(Tools!H126),"",G$4)</f>
        <v/>
      </c>
      <c r="H126" t="str">
        <f>IF(ISBLANK(Tools!I126),"",H$4)</f>
        <v/>
      </c>
      <c r="I126" t="str">
        <f>IF(ISBLANK(Tools!J126),"",I$4)</f>
        <v/>
      </c>
      <c r="J126" t="str">
        <f>IF(ISBLANK(Tools!K126),"",J$4)</f>
        <v/>
      </c>
      <c r="K126" t="str">
        <f>IF(ISBLANK(Tools!L126),"",K$4)</f>
        <v/>
      </c>
      <c r="L126" t="str">
        <f>IF(ISBLANK(Tools!M126),"",L$4)</f>
        <v/>
      </c>
      <c r="M126" t="str">
        <f>IF(ISBLANK(Tools!N126),"",M$4)</f>
        <v/>
      </c>
      <c r="N126" t="str">
        <f>IF(ISBLANK(Tools!O126),"",N$4)</f>
        <v/>
      </c>
      <c r="O126" t="str">
        <f>IF(ISBLANK(Tools!P126),"",O$4)</f>
        <v/>
      </c>
      <c r="P126" t="str">
        <f>IF(ISBLANK(Tools!Q126),"",P$4)</f>
        <v>Knowledge Graph Querying</v>
      </c>
      <c r="Q126" t="str">
        <f>IF(ISBLANK(Tools!R126),"",Q$4)</f>
        <v/>
      </c>
      <c r="R126" t="str">
        <f>IF(ISBLANK(Tools!S126),"",R$4)</f>
        <v/>
      </c>
      <c r="S126" t="str">
        <f>IF(ISBLANK(Tools!T126),"",S$4)</f>
        <v/>
      </c>
      <c r="T126" t="str">
        <f>IF(ISBLANK(Tools!U126),"",T$4)</f>
        <v/>
      </c>
      <c r="U126" t="str">
        <f>IF(ISBLANK(Tools!V126),"",U$4)</f>
        <v/>
      </c>
      <c r="V126" t="str">
        <f>IF(ISBLANK(Tools!W126),"",V$4)</f>
        <v/>
      </c>
      <c r="W126" t="str">
        <f>IF(ISBLANK(Tools!X126),"",W$4)</f>
        <v/>
      </c>
      <c r="X126" t="str">
        <f>IF(ISBLANK(Tools!Y126),"",X$4)</f>
        <v/>
      </c>
      <c r="Y126" t="str">
        <f>IF(ISBLANK(Tools!Z126),"",Y$4)</f>
        <v/>
      </c>
      <c r="Z126" t="str">
        <f>IF(ISBLANK(Tools!AA126),"",Z$4)</f>
        <v/>
      </c>
      <c r="AA126" t="str">
        <f>IF(ISBLANK(Tools!AB126),"",AA$4)</f>
        <v/>
      </c>
      <c r="AB126" t="str">
        <f>IF(ISBLANK(Tools!AC126),"",AB$4)</f>
        <v/>
      </c>
      <c r="AC126" t="str">
        <f>IF(ISBLANK(Tools!AD126),"",AC$4)</f>
        <v/>
      </c>
      <c r="AD126" t="str">
        <f>IF(ISBLANK(Tools!AE126),"",AD$4)</f>
        <v/>
      </c>
      <c r="AE126" t="str">
        <f>IF(ISBLANK(Tools!AF126),"",AE$4)</f>
        <v/>
      </c>
      <c r="AF126" t="str">
        <f>IF(ISBLANK(Tools!AG126),"",AF$4)</f>
        <v/>
      </c>
      <c r="AG126" t="str">
        <f>IF(ISBLANK(Tools!AH126),"",AG$4)</f>
        <v/>
      </c>
      <c r="AH126" t="str">
        <f>IF(ISBLANK(Tools!AI126),"",AH$4)</f>
        <v/>
      </c>
      <c r="AI126" t="str">
        <f>IF(ISBLANK(Tools!AJ126),"",AI$4)</f>
        <v/>
      </c>
      <c r="AJ126" t="str">
        <f>IF(ISBLANK(Tools!AK126),"",AJ$4)</f>
        <v/>
      </c>
      <c r="AK126" t="str">
        <f>IF(ISBLANK(Tools!AL126),"",AK$4)</f>
        <v/>
      </c>
      <c r="AL126" t="str">
        <f>IF(ISBLANK(Tools!AM126),"",AL$4)</f>
        <v/>
      </c>
      <c r="AM126" t="str">
        <f>IF(ISBLANK(Tools!AN126),"",AM$4)</f>
        <v/>
      </c>
      <c r="AN126" t="str">
        <f>IF(ISBLANK(Tools!AO126),"",AN$4)</f>
        <v/>
      </c>
      <c r="AO126" t="str">
        <f>IF(ISBLANK(Tools!AP126),"",AO$4)</f>
        <v/>
      </c>
      <c r="AP126" t="str">
        <f>IF(ISBLANK(Tools!AQ126),"",AP$4)</f>
        <v/>
      </c>
      <c r="AQ126" t="str">
        <f>IF(ISBLANK(Tools!AR126),"",Tools!AR126)</f>
        <v>API</v>
      </c>
      <c r="AR126" t="str">
        <f>IF(ISBLANK(Tools!AS138),"",AR$4)</f>
        <v/>
      </c>
      <c r="AS126" t="str">
        <f>IF(ISBLANK(Tools!AT138),"",AS$4)</f>
        <v/>
      </c>
      <c r="AT126" t="str">
        <f>IF(ISBLANK(Tools!AU138),"",AT$4)</f>
        <v>scholarly article</v>
      </c>
      <c r="AU126" s="44">
        <f>IF(ISBLANK(Tools!AV126),"",Tools!AV126)</f>
        <v>45320</v>
      </c>
      <c r="AV126" t="str">
        <f>IF(ISBLANK(Tools!AW126),"",Tools!AW126)</f>
        <v/>
      </c>
      <c r="AW126" t="str">
        <f>IF(ISBLANK(Tools!AX126),"",Tools!AX126)</f>
        <v/>
      </c>
      <c r="AX126" t="str">
        <f>IF(ISBLANK(Tools!AY126),"",Tools!AY126)</f>
        <v>https://github.com/anqit/spanqit</v>
      </c>
      <c r="AY126" t="str">
        <f>IF(ISBLANK(Tools!AZ126),"",Tools!AZ126)</f>
        <v>Java</v>
      </c>
      <c r="AZ126" t="str">
        <f>IF(ISBLANK(Tools!BA126),"",Tools!BA126)</f>
        <v/>
      </c>
      <c r="BA126" s="1" t="str">
        <f>IF(ISERR(FIND(".",IF(ISBLANK(Tools!BD126),"",Tools!BD126))),IF(ISBLANK(Tools!BD126),"",Tools!BD126),LEFT(IF(ISBLANK(Tools!BD126),"",Tools!BD126),FIND(".",IF(ISBLANK(Tools!BD126),"",Tools!BD126))))</f>
        <v>No Git-Repo</v>
      </c>
      <c r="BB126" t="str">
        <f>IF(ISBLANK(Tools!BF126),"",Tools!BF126)</f>
        <v>No Git-Repo</v>
      </c>
      <c r="BC126" t="str">
        <f>IF(ISBLANK(Tools!BG126),"",Tools!BG126)</f>
        <v>No Git-Repo</v>
      </c>
      <c r="BD126" t="str">
        <f>IF(ISBLANK(Tools!BH126),"",Tools!BH126)</f>
        <v>No Git-Repo</v>
      </c>
    </row>
    <row r="127" spans="1:56">
      <c r="A127" t="str">
        <f>Tools!B127</f>
        <v>Sparklis</v>
      </c>
      <c r="B127" t="str">
        <f t="shared" si="2"/>
        <v>Sparql Query Builder</v>
      </c>
      <c r="C127" t="str">
        <f>IF(ISBLANK(Tools!D127),"",C$4)</f>
        <v/>
      </c>
      <c r="D127" t="str">
        <f>IF(ISBLANK(Tools!E127),"",D$4)</f>
        <v/>
      </c>
      <c r="E127" t="str">
        <f>IF(ISBLANK(Tools!F127),"",E$4)</f>
        <v/>
      </c>
      <c r="F127" t="str">
        <f>IF(ISBLANK(Tools!G127),"",F$4)</f>
        <v/>
      </c>
      <c r="G127" t="str">
        <f>IF(ISBLANK(Tools!H127),"",G$4)</f>
        <v/>
      </c>
      <c r="H127" t="str">
        <f>IF(ISBLANK(Tools!I127),"",H$4)</f>
        <v/>
      </c>
      <c r="I127" t="str">
        <f>IF(ISBLANK(Tools!J127),"",I$4)</f>
        <v/>
      </c>
      <c r="J127" t="str">
        <f>IF(ISBLANK(Tools!K127),"",J$4)</f>
        <v/>
      </c>
      <c r="K127" t="str">
        <f>IF(ISBLANK(Tools!L127),"",K$4)</f>
        <v/>
      </c>
      <c r="L127" t="str">
        <f>IF(ISBLANK(Tools!M127),"",L$4)</f>
        <v/>
      </c>
      <c r="M127" t="str">
        <f>IF(ISBLANK(Tools!N127),"",M$4)</f>
        <v/>
      </c>
      <c r="N127" t="str">
        <f>IF(ISBLANK(Tools!O127),"",N$4)</f>
        <v/>
      </c>
      <c r="O127" t="str">
        <f>IF(ISBLANK(Tools!P127),"",O$4)</f>
        <v/>
      </c>
      <c r="P127" t="str">
        <f>IF(ISBLANK(Tools!Q127),"",P$4)</f>
        <v/>
      </c>
      <c r="Q127" t="str">
        <f>IF(ISBLANK(Tools!R127),"",Q$4)</f>
        <v/>
      </c>
      <c r="R127" t="str">
        <f>IF(ISBLANK(Tools!S127),"",R$4)</f>
        <v/>
      </c>
      <c r="S127" t="str">
        <f>IF(ISBLANK(Tools!T127),"",S$4)</f>
        <v>Sparql Query Builder</v>
      </c>
      <c r="T127" t="str">
        <f>IF(ISBLANK(Tools!U127),"",T$4)</f>
        <v/>
      </c>
      <c r="U127" t="str">
        <f>IF(ISBLANK(Tools!V127),"",U$4)</f>
        <v/>
      </c>
      <c r="V127" t="str">
        <f>IF(ISBLANK(Tools!W127),"",V$4)</f>
        <v/>
      </c>
      <c r="W127" t="str">
        <f>IF(ISBLANK(Tools!X127),"",W$4)</f>
        <v/>
      </c>
      <c r="X127" t="str">
        <f>IF(ISBLANK(Tools!Y127),"",X$4)</f>
        <v/>
      </c>
      <c r="Y127" t="str">
        <f>IF(ISBLANK(Tools!Z127),"",Y$4)</f>
        <v/>
      </c>
      <c r="Z127" t="str">
        <f>IF(ISBLANK(Tools!AA127),"",Z$4)</f>
        <v/>
      </c>
      <c r="AA127" t="str">
        <f>IF(ISBLANK(Tools!AB127),"",AA$4)</f>
        <v/>
      </c>
      <c r="AB127" t="str">
        <f>IF(ISBLANK(Tools!AC127),"",AB$4)</f>
        <v/>
      </c>
      <c r="AC127" t="str">
        <f>IF(ISBLANK(Tools!AD127),"",AC$4)</f>
        <v/>
      </c>
      <c r="AD127" t="str">
        <f>IF(ISBLANK(Tools!AE127),"",AD$4)</f>
        <v/>
      </c>
      <c r="AE127" t="str">
        <f>IF(ISBLANK(Tools!AF127),"",AE$4)</f>
        <v/>
      </c>
      <c r="AF127" t="str">
        <f>IF(ISBLANK(Tools!AG127),"",AF$4)</f>
        <v/>
      </c>
      <c r="AG127" t="str">
        <f>IF(ISBLANK(Tools!AH127),"",AG$4)</f>
        <v/>
      </c>
      <c r="AH127" t="str">
        <f>IF(ISBLANK(Tools!AI127),"",AH$4)</f>
        <v/>
      </c>
      <c r="AI127" t="str">
        <f>IF(ISBLANK(Tools!AJ127),"",AI$4)</f>
        <v/>
      </c>
      <c r="AJ127" t="str">
        <f>IF(ISBLANK(Tools!AK127),"",AJ$4)</f>
        <v/>
      </c>
      <c r="AK127" t="str">
        <f>IF(ISBLANK(Tools!AL127),"",AK$4)</f>
        <v/>
      </c>
      <c r="AL127" t="str">
        <f>IF(ISBLANK(Tools!AM127),"",AL$4)</f>
        <v/>
      </c>
      <c r="AM127" t="str">
        <f>IF(ISBLANK(Tools!AN127),"",AM$4)</f>
        <v/>
      </c>
      <c r="AN127" t="str">
        <f>IF(ISBLANK(Tools!AO127),"",AN$4)</f>
        <v/>
      </c>
      <c r="AO127" t="str">
        <f>IF(ISBLANK(Tools!AP127),"",AO$4)</f>
        <v/>
      </c>
      <c r="AP127" t="str">
        <f>IF(ISBLANK(Tools!AQ127),"",AP$4)</f>
        <v/>
      </c>
      <c r="AQ127" t="str">
        <f>IF(ISBLANK(Tools!AR127),"",Tools!AR127)</f>
        <v>GUI</v>
      </c>
      <c r="AR127" t="str">
        <f>IF(ISBLANK(Tools!AS139),"",AR$4)</f>
        <v/>
      </c>
      <c r="AS127" t="str">
        <f>IF(ISBLANK(Tools!AT139),"",AS$4)</f>
        <v/>
      </c>
      <c r="AT127" t="str">
        <f>IF(ISBLANK(Tools!AU139),"",AT$4)</f>
        <v>scholarly article</v>
      </c>
      <c r="AU127" s="44">
        <f>IF(ISBLANK(Tools!AV127),"",Tools!AV127)</f>
        <v>45320</v>
      </c>
      <c r="AV127" t="str">
        <f>IF(ISBLANK(Tools!AW127),"",Tools!AW127)</f>
        <v/>
      </c>
      <c r="AW127" t="str">
        <f>IF(ISBLANK(Tools!AX127),"",Tools!AX127)</f>
        <v/>
      </c>
      <c r="AX127" t="str">
        <f>IF(ISBLANK(Tools!AY127),"",Tools!AY127)</f>
        <v>https://github.com/sebferre/sparklis</v>
      </c>
      <c r="AY127" t="str">
        <f>IF(ISBLANK(Tools!AZ127),"",Tools!AZ127)</f>
        <v/>
      </c>
      <c r="AZ127" t="str">
        <f>IF(ISBLANK(Tools!BA127),"",Tools!BA127)</f>
        <v>https://hal.inria.fr/hal-01485093/file/sparklis-preprint.pdf</v>
      </c>
      <c r="BA127" s="1" t="str">
        <f>IF(ISERR(FIND(".",IF(ISBLANK(Tools!BD127),"",Tools!BD127))),IF(ISBLANK(Tools!BD127),"",Tools!BD127),LEFT(IF(ISBLANK(Tools!BD127),"",Tools!BD127),FIND(".",IF(ISBLANK(Tools!BD127),"",Tools!BD127))))</f>
        <v>No Git-Repo</v>
      </c>
      <c r="BB127" t="str">
        <f>IF(ISBLANK(Tools!BF127),"",Tools!BF127)</f>
        <v>No Git-Repo</v>
      </c>
      <c r="BC127" t="str">
        <f>IF(ISBLANK(Tools!BG127),"",Tools!BG127)</f>
        <v>No Git-Repo</v>
      </c>
      <c r="BD127" t="str">
        <f>IF(ISBLANK(Tools!BH127),"",Tools!BH127)</f>
        <v>No Git-Repo</v>
      </c>
    </row>
    <row r="128" spans="1:56">
      <c r="A128" t="str">
        <f>Tools!B128</f>
        <v>SPARQL Connector for Google Data Studio</v>
      </c>
      <c r="B128" t="str">
        <f t="shared" si="2"/>
        <v>Sparql Query Result Visualization;Knowledge Graph Publication</v>
      </c>
      <c r="C128" t="str">
        <f>IF(ISBLANK(Tools!D128),"",C$4)</f>
        <v/>
      </c>
      <c r="D128" t="str">
        <f>IF(ISBLANK(Tools!E128),"",D$4)</f>
        <v/>
      </c>
      <c r="E128" t="str">
        <f>IF(ISBLANK(Tools!F128),"",E$4)</f>
        <v/>
      </c>
      <c r="F128" t="str">
        <f>IF(ISBLANK(Tools!G128),"",F$4)</f>
        <v/>
      </c>
      <c r="G128" t="str">
        <f>IF(ISBLANK(Tools!H128),"",G$4)</f>
        <v/>
      </c>
      <c r="H128" t="str">
        <f>IF(ISBLANK(Tools!I128),"",H$4)</f>
        <v/>
      </c>
      <c r="I128" t="str">
        <f>IF(ISBLANK(Tools!J128),"",I$4)</f>
        <v/>
      </c>
      <c r="J128" t="str">
        <f>IF(ISBLANK(Tools!K128),"",J$4)</f>
        <v/>
      </c>
      <c r="K128" t="str">
        <f>IF(ISBLANK(Tools!L128),"",K$4)</f>
        <v/>
      </c>
      <c r="L128" t="str">
        <f>IF(ISBLANK(Tools!M128),"",L$4)</f>
        <v/>
      </c>
      <c r="M128" t="str">
        <f>IF(ISBLANK(Tools!N128),"",M$4)</f>
        <v/>
      </c>
      <c r="N128" t="str">
        <f>IF(ISBLANK(Tools!O128),"",N$4)</f>
        <v/>
      </c>
      <c r="O128" t="str">
        <f>IF(ISBLANK(Tools!P128),"",O$4)</f>
        <v/>
      </c>
      <c r="P128" t="str">
        <f>IF(ISBLANK(Tools!Q128),"",P$4)</f>
        <v/>
      </c>
      <c r="Q128" t="str">
        <f>IF(ISBLANK(Tools!R128),"",Q$4)</f>
        <v/>
      </c>
      <c r="R128" t="str">
        <f>IF(ISBLANK(Tools!S128),"",R$4)</f>
        <v/>
      </c>
      <c r="S128" t="str">
        <f>IF(ISBLANK(Tools!T128),"",S$4)</f>
        <v/>
      </c>
      <c r="T128" t="str">
        <f>IF(ISBLANK(Tools!U128),"",T$4)</f>
        <v>Sparql Query Result Visualization</v>
      </c>
      <c r="U128" t="str">
        <f>IF(ISBLANK(Tools!V128),"",U$4)</f>
        <v/>
      </c>
      <c r="V128" t="str">
        <f>IF(ISBLANK(Tools!W128),"",V$4)</f>
        <v/>
      </c>
      <c r="W128" t="str">
        <f>IF(ISBLANK(Tools!X128),"",W$4)</f>
        <v/>
      </c>
      <c r="X128" t="str">
        <f>IF(ISBLANK(Tools!Y128),"",X$4)</f>
        <v>Knowledge Graph Publication</v>
      </c>
      <c r="Y128" t="str">
        <f>IF(ISBLANK(Tools!Z128),"",Y$4)</f>
        <v/>
      </c>
      <c r="Z128" t="str">
        <f>IF(ISBLANK(Tools!AA128),"",Z$4)</f>
        <v/>
      </c>
      <c r="AA128" t="str">
        <f>IF(ISBLANK(Tools!AB128),"",AA$4)</f>
        <v/>
      </c>
      <c r="AB128" t="str">
        <f>IF(ISBLANK(Tools!AC128),"",AB$4)</f>
        <v/>
      </c>
      <c r="AC128" t="str">
        <f>IF(ISBLANK(Tools!AD128),"",AC$4)</f>
        <v/>
      </c>
      <c r="AD128" t="str">
        <f>IF(ISBLANK(Tools!AE128),"",AD$4)</f>
        <v/>
      </c>
      <c r="AE128" t="str">
        <f>IF(ISBLANK(Tools!AF128),"",AE$4)</f>
        <v/>
      </c>
      <c r="AF128" t="str">
        <f>IF(ISBLANK(Tools!AG128),"",AF$4)</f>
        <v/>
      </c>
      <c r="AG128" t="str">
        <f>IF(ISBLANK(Tools!AH128),"",AG$4)</f>
        <v/>
      </c>
      <c r="AH128" t="str">
        <f>IF(ISBLANK(Tools!AI128),"",AH$4)</f>
        <v/>
      </c>
      <c r="AI128" t="str">
        <f>IF(ISBLANK(Tools!AJ128),"",AI$4)</f>
        <v/>
      </c>
      <c r="AJ128" t="str">
        <f>IF(ISBLANK(Tools!AK128),"",AJ$4)</f>
        <v/>
      </c>
      <c r="AK128" t="str">
        <f>IF(ISBLANK(Tools!AL128),"",AK$4)</f>
        <v/>
      </c>
      <c r="AL128" t="str">
        <f>IF(ISBLANK(Tools!AM128),"",AL$4)</f>
        <v/>
      </c>
      <c r="AM128" t="str">
        <f>IF(ISBLANK(Tools!AN128),"",AM$4)</f>
        <v/>
      </c>
      <c r="AN128" t="str">
        <f>IF(ISBLANK(Tools!AO128),"",AN$4)</f>
        <v/>
      </c>
      <c r="AO128" t="str">
        <f>IF(ISBLANK(Tools!AP128),"",AO$4)</f>
        <v/>
      </c>
      <c r="AP128" t="str">
        <f>IF(ISBLANK(Tools!AQ128),"",AP$4)</f>
        <v/>
      </c>
      <c r="AQ128" t="str">
        <f>IF(ISBLANK(Tools!AR128),"",Tools!AR128)</f>
        <v>API</v>
      </c>
      <c r="AR128" t="str">
        <f>IF(ISBLANK(Tools!AS140),"",AR$4)</f>
        <v/>
      </c>
      <c r="AS128" t="str">
        <f>IF(ISBLANK(Tools!AT140),"",AS$4)</f>
        <v/>
      </c>
      <c r="AT128" t="str">
        <f>IF(ISBLANK(Tools!AU140),"",AT$4)</f>
        <v>scholarly article</v>
      </c>
      <c r="AU128" s="44">
        <f>IF(ISBLANK(Tools!AV128),"",Tools!AV128)</f>
        <v>45320</v>
      </c>
      <c r="AV128" t="str">
        <f>IF(ISBLANK(Tools!AW128),"",Tools!AW128)</f>
        <v/>
      </c>
      <c r="AW128" t="str">
        <f>IF(ISBLANK(Tools!AX128),"",Tools!AX128)</f>
        <v/>
      </c>
      <c r="AX128" t="str">
        <f>IF(ISBLANK(Tools!AY128),"",Tools!AY128)</f>
        <v>https://github.com/DataFabricRus/datastudio-sparql-connector</v>
      </c>
      <c r="AY128" t="str">
        <f>IF(ISBLANK(Tools!AZ128),"",Tools!AZ128)</f>
        <v>Google Data Studio</v>
      </c>
      <c r="AZ128" t="str">
        <f>IF(ISBLANK(Tools!BA128),"",Tools!BA128)</f>
        <v/>
      </c>
      <c r="BA128" s="1" t="str">
        <f>IF(ISERR(FIND(".",IF(ISBLANK(Tools!BD128),"",Tools!BD128))),IF(ISBLANK(Tools!BD128),"",Tools!BD128),LEFT(IF(ISBLANK(Tools!BD128),"",Tools!BD128),FIND(".",IF(ISBLANK(Tools!BD128),"",Tools!BD128))))</f>
        <v>No Git-Repo</v>
      </c>
      <c r="BB128" t="str">
        <f>IF(ISBLANK(Tools!BF128),"",Tools!BF128)</f>
        <v>No Git-Repo</v>
      </c>
      <c r="BC128" t="str">
        <f>IF(ISBLANK(Tools!BG128),"",Tools!BG128)</f>
        <v>No Git-Repo</v>
      </c>
      <c r="BD128" t="str">
        <f>IF(ISBLANK(Tools!BH128),"",Tools!BH128)</f>
        <v>No Git-Repo</v>
      </c>
    </row>
    <row r="129" spans="1:56">
      <c r="A129" t="str">
        <f>Tools!B129</f>
        <v>SPARQL parser</v>
      </c>
      <c r="B129" t="str">
        <f t="shared" si="2"/>
        <v>Sparql Query Builder</v>
      </c>
      <c r="C129" t="str">
        <f>IF(ISBLANK(Tools!D129),"",C$4)</f>
        <v/>
      </c>
      <c r="D129" t="str">
        <f>IF(ISBLANK(Tools!E129),"",D$4)</f>
        <v/>
      </c>
      <c r="E129" t="str">
        <f>IF(ISBLANK(Tools!F129),"",E$4)</f>
        <v/>
      </c>
      <c r="F129" t="str">
        <f>IF(ISBLANK(Tools!G129),"",F$4)</f>
        <v/>
      </c>
      <c r="G129" t="str">
        <f>IF(ISBLANK(Tools!H129),"",G$4)</f>
        <v/>
      </c>
      <c r="H129" t="str">
        <f>IF(ISBLANK(Tools!I129),"",H$4)</f>
        <v/>
      </c>
      <c r="I129" t="str">
        <f>IF(ISBLANK(Tools!J129),"",I$4)</f>
        <v/>
      </c>
      <c r="J129" t="str">
        <f>IF(ISBLANK(Tools!K129),"",J$4)</f>
        <v/>
      </c>
      <c r="K129" t="str">
        <f>IF(ISBLANK(Tools!L129),"",K$4)</f>
        <v/>
      </c>
      <c r="L129" t="str">
        <f>IF(ISBLANK(Tools!M129),"",L$4)</f>
        <v/>
      </c>
      <c r="M129" t="str">
        <f>IF(ISBLANK(Tools!N129),"",M$4)</f>
        <v/>
      </c>
      <c r="N129" t="str">
        <f>IF(ISBLANK(Tools!O129),"",N$4)</f>
        <v/>
      </c>
      <c r="O129" t="str">
        <f>IF(ISBLANK(Tools!P129),"",O$4)</f>
        <v/>
      </c>
      <c r="P129" t="str">
        <f>IF(ISBLANK(Tools!Q129),"",P$4)</f>
        <v/>
      </c>
      <c r="Q129" t="str">
        <f>IF(ISBLANK(Tools!R129),"",Q$4)</f>
        <v/>
      </c>
      <c r="R129" t="str">
        <f>IF(ISBLANK(Tools!S129),"",R$4)</f>
        <v/>
      </c>
      <c r="S129" t="str">
        <f>IF(ISBLANK(Tools!T129),"",S$4)</f>
        <v>Sparql Query Builder</v>
      </c>
      <c r="T129" t="str">
        <f>IF(ISBLANK(Tools!U129),"",T$4)</f>
        <v/>
      </c>
      <c r="U129" t="str">
        <f>IF(ISBLANK(Tools!V129),"",U$4)</f>
        <v/>
      </c>
      <c r="V129" t="str">
        <f>IF(ISBLANK(Tools!W129),"",V$4)</f>
        <v/>
      </c>
      <c r="W129" t="str">
        <f>IF(ISBLANK(Tools!X129),"",W$4)</f>
        <v/>
      </c>
      <c r="X129" t="str">
        <f>IF(ISBLANK(Tools!Y129),"",X$4)</f>
        <v/>
      </c>
      <c r="Y129" t="str">
        <f>IF(ISBLANK(Tools!Z129),"",Y$4)</f>
        <v/>
      </c>
      <c r="Z129" t="str">
        <f>IF(ISBLANK(Tools!AA129),"",Z$4)</f>
        <v/>
      </c>
      <c r="AA129" t="str">
        <f>IF(ISBLANK(Tools!AB129),"",AA$4)</f>
        <v/>
      </c>
      <c r="AB129" t="str">
        <f>IF(ISBLANK(Tools!AC129),"",AB$4)</f>
        <v/>
      </c>
      <c r="AC129" t="str">
        <f>IF(ISBLANK(Tools!AD129),"",AC$4)</f>
        <v/>
      </c>
      <c r="AD129" t="str">
        <f>IF(ISBLANK(Tools!AE129),"",AD$4)</f>
        <v/>
      </c>
      <c r="AE129" t="str">
        <f>IF(ISBLANK(Tools!AF129),"",AE$4)</f>
        <v/>
      </c>
      <c r="AF129" t="str">
        <f>IF(ISBLANK(Tools!AG129),"",AF$4)</f>
        <v/>
      </c>
      <c r="AG129" t="str">
        <f>IF(ISBLANK(Tools!AH129),"",AG$4)</f>
        <v/>
      </c>
      <c r="AH129" t="str">
        <f>IF(ISBLANK(Tools!AI129),"",AH$4)</f>
        <v/>
      </c>
      <c r="AI129" t="str">
        <f>IF(ISBLANK(Tools!AJ129),"",AI$4)</f>
        <v/>
      </c>
      <c r="AJ129" t="str">
        <f>IF(ISBLANK(Tools!AK129),"",AJ$4)</f>
        <v/>
      </c>
      <c r="AK129" t="str">
        <f>IF(ISBLANK(Tools!AL129),"",AK$4)</f>
        <v/>
      </c>
      <c r="AL129" t="str">
        <f>IF(ISBLANK(Tools!AM129),"",AL$4)</f>
        <v/>
      </c>
      <c r="AM129" t="str">
        <f>IF(ISBLANK(Tools!AN129),"",AM$4)</f>
        <v/>
      </c>
      <c r="AN129" t="str">
        <f>IF(ISBLANK(Tools!AO129),"",AN$4)</f>
        <v/>
      </c>
      <c r="AO129" t="str">
        <f>IF(ISBLANK(Tools!AP129),"",AO$4)</f>
        <v/>
      </c>
      <c r="AP129" t="str">
        <f>IF(ISBLANK(Tools!AQ129),"",AP$4)</f>
        <v/>
      </c>
      <c r="AQ129" t="str">
        <f>IF(ISBLANK(Tools!AR129),"",Tools!AR129)</f>
        <v>API</v>
      </c>
      <c r="AR129" t="str">
        <f>IF(ISBLANK(Tools!AS141),"",AR$4)</f>
        <v/>
      </c>
      <c r="AS129" t="str">
        <f>IF(ISBLANK(Tools!AT141),"",AS$4)</f>
        <v/>
      </c>
      <c r="AT129" t="str">
        <f>IF(ISBLANK(Tools!AU141),"",AT$4)</f>
        <v>scholarly article</v>
      </c>
      <c r="AU129" s="44">
        <f>IF(ISBLANK(Tools!AV129),"",Tools!AV129)</f>
        <v>45320</v>
      </c>
      <c r="AV129" t="str">
        <f>IF(ISBLANK(Tools!AW129),"",Tools!AW129)</f>
        <v/>
      </c>
      <c r="AW129" t="str">
        <f>IF(ISBLANK(Tools!AX129),"",Tools!AX129)</f>
        <v/>
      </c>
      <c r="AX129" t="str">
        <f>IF(ISBLANK(Tools!AY129),"",Tools!AY129)</f>
        <v>https://github.com/tenforce/SPARQL-parser</v>
      </c>
      <c r="AY129" t="str">
        <f>IF(ISBLANK(Tools!AZ129),"",Tools!AZ129)</f>
        <v>Java</v>
      </c>
      <c r="AZ129" t="str">
        <f>IF(ISBLANK(Tools!BA129),"",Tools!BA129)</f>
        <v/>
      </c>
      <c r="BA129" s="1" t="str">
        <f>IF(ISERR(FIND(".",IF(ISBLANK(Tools!BD129),"",Tools!BD129))),IF(ISBLANK(Tools!BD129),"",Tools!BD129),LEFT(IF(ISBLANK(Tools!BD129),"",Tools!BD129),FIND(".",IF(ISBLANK(Tools!BD129),"",Tools!BD129))))</f>
        <v>No Git-Repo</v>
      </c>
      <c r="BB129" t="str">
        <f>IF(ISBLANK(Tools!BF129),"",Tools!BF129)</f>
        <v>No Git-Repo</v>
      </c>
      <c r="BC129" t="str">
        <f>IF(ISBLANK(Tools!BG129),"",Tools!BG129)</f>
        <v>No Git-Repo</v>
      </c>
      <c r="BD129" t="str">
        <f>IF(ISBLANK(Tools!BH129),"",Tools!BH129)</f>
        <v>No Git-Repo</v>
      </c>
    </row>
    <row r="130" spans="1:56">
      <c r="A130" t="str">
        <f>Tools!B130</f>
        <v>SPARQL2NL</v>
      </c>
      <c r="B130" t="str">
        <f t="shared" si="2"/>
        <v>Sparql Query Result Visualization</v>
      </c>
      <c r="C130" t="str">
        <f>IF(ISBLANK(Tools!D130),"",C$4)</f>
        <v/>
      </c>
      <c r="D130" t="str">
        <f>IF(ISBLANK(Tools!E130),"",D$4)</f>
        <v/>
      </c>
      <c r="E130" t="str">
        <f>IF(ISBLANK(Tools!F130),"",E$4)</f>
        <v/>
      </c>
      <c r="F130" t="str">
        <f>IF(ISBLANK(Tools!G130),"",F$4)</f>
        <v/>
      </c>
      <c r="G130" t="str">
        <f>IF(ISBLANK(Tools!H130),"",G$4)</f>
        <v/>
      </c>
      <c r="H130" t="str">
        <f>IF(ISBLANK(Tools!I130),"",H$4)</f>
        <v/>
      </c>
      <c r="I130" t="str">
        <f>IF(ISBLANK(Tools!J130),"",I$4)</f>
        <v/>
      </c>
      <c r="J130" t="str">
        <f>IF(ISBLANK(Tools!K130),"",J$4)</f>
        <v/>
      </c>
      <c r="K130" t="str">
        <f>IF(ISBLANK(Tools!L130),"",K$4)</f>
        <v/>
      </c>
      <c r="L130" t="str">
        <f>IF(ISBLANK(Tools!M130),"",L$4)</f>
        <v/>
      </c>
      <c r="M130" t="str">
        <f>IF(ISBLANK(Tools!N130),"",M$4)</f>
        <v/>
      </c>
      <c r="N130" t="str">
        <f>IF(ISBLANK(Tools!O130),"",N$4)</f>
        <v/>
      </c>
      <c r="O130" t="str">
        <f>IF(ISBLANK(Tools!P130),"",O$4)</f>
        <v/>
      </c>
      <c r="P130" t="str">
        <f>IF(ISBLANK(Tools!Q130),"",P$4)</f>
        <v/>
      </c>
      <c r="Q130" t="str">
        <f>IF(ISBLANK(Tools!R130),"",Q$4)</f>
        <v/>
      </c>
      <c r="R130" t="str">
        <f>IF(ISBLANK(Tools!S130),"",R$4)</f>
        <v/>
      </c>
      <c r="S130" t="str">
        <f>IF(ISBLANK(Tools!T130),"",S$4)</f>
        <v/>
      </c>
      <c r="T130" t="str">
        <f>IF(ISBLANK(Tools!U130),"",T$4)</f>
        <v>Sparql Query Result Visualization</v>
      </c>
      <c r="U130" t="str">
        <f>IF(ISBLANK(Tools!V130),"",U$4)</f>
        <v/>
      </c>
      <c r="V130" t="str">
        <f>IF(ISBLANK(Tools!W130),"",V$4)</f>
        <v/>
      </c>
      <c r="W130" t="str">
        <f>IF(ISBLANK(Tools!X130),"",W$4)</f>
        <v/>
      </c>
      <c r="X130" t="str">
        <f>IF(ISBLANK(Tools!Y130),"",X$4)</f>
        <v/>
      </c>
      <c r="Y130" t="str">
        <f>IF(ISBLANK(Tools!Z130),"",Y$4)</f>
        <v/>
      </c>
      <c r="Z130" t="str">
        <f>IF(ISBLANK(Tools!AA130),"",Z$4)</f>
        <v/>
      </c>
      <c r="AA130" t="str">
        <f>IF(ISBLANK(Tools!AB130),"",AA$4)</f>
        <v/>
      </c>
      <c r="AB130" t="str">
        <f>IF(ISBLANK(Tools!AC130),"",AB$4)</f>
        <v/>
      </c>
      <c r="AC130" t="str">
        <f>IF(ISBLANK(Tools!AD130),"",AC$4)</f>
        <v/>
      </c>
      <c r="AD130" t="str">
        <f>IF(ISBLANK(Tools!AE130),"",AD$4)</f>
        <v/>
      </c>
      <c r="AE130" t="str">
        <f>IF(ISBLANK(Tools!AF130),"",AE$4)</f>
        <v/>
      </c>
      <c r="AF130" t="str">
        <f>IF(ISBLANK(Tools!AG130),"",AF$4)</f>
        <v/>
      </c>
      <c r="AG130" t="str">
        <f>IF(ISBLANK(Tools!AH130),"",AG$4)</f>
        <v/>
      </c>
      <c r="AH130" t="str">
        <f>IF(ISBLANK(Tools!AI130),"",AH$4)</f>
        <v/>
      </c>
      <c r="AI130" t="str">
        <f>IF(ISBLANK(Tools!AJ130),"",AI$4)</f>
        <v/>
      </c>
      <c r="AJ130" t="str">
        <f>IF(ISBLANK(Tools!AK130),"",AJ$4)</f>
        <v/>
      </c>
      <c r="AK130" t="str">
        <f>IF(ISBLANK(Tools!AL130),"",AK$4)</f>
        <v/>
      </c>
      <c r="AL130" t="str">
        <f>IF(ISBLANK(Tools!AM130),"",AL$4)</f>
        <v/>
      </c>
      <c r="AM130" t="str">
        <f>IF(ISBLANK(Tools!AN130),"",AM$4)</f>
        <v/>
      </c>
      <c r="AN130" t="str">
        <f>IF(ISBLANK(Tools!AO130),"",AN$4)</f>
        <v/>
      </c>
      <c r="AO130" t="str">
        <f>IF(ISBLANK(Tools!AP130),"",AO$4)</f>
        <v/>
      </c>
      <c r="AP130" t="str">
        <f>IF(ISBLANK(Tools!AQ130),"",AP$4)</f>
        <v/>
      </c>
      <c r="AQ130" t="str">
        <f>IF(ISBLANK(Tools!AR130),"",Tools!AR130)</f>
        <v>API</v>
      </c>
      <c r="AR130" t="str">
        <f>IF(ISBLANK(Tools!AS142),"",AR$4)</f>
        <v/>
      </c>
      <c r="AS130" t="str">
        <f>IF(ISBLANK(Tools!AT142),"",AS$4)</f>
        <v/>
      </c>
      <c r="AT130" t="str">
        <f>IF(ISBLANK(Tools!AU142),"",AT$4)</f>
        <v/>
      </c>
      <c r="AU130" s="44">
        <f>IF(ISBLANK(Tools!AV130),"",Tools!AV130)</f>
        <v>45320</v>
      </c>
      <c r="AV130" t="str">
        <f>IF(ISBLANK(Tools!AW130),"",Tools!AW130)</f>
        <v/>
      </c>
      <c r="AW130" t="str">
        <f>IF(ISBLANK(Tools!AX130),"",Tools!AX130)</f>
        <v/>
      </c>
      <c r="AX130" t="str">
        <f>IF(ISBLANK(Tools!AY130),"",Tools!AY130)</f>
        <v>https://github.com/AKSW/SPARQL2NL</v>
      </c>
      <c r="AY130" t="str">
        <f>IF(ISBLANK(Tools!AZ130),"",Tools!AZ130)</f>
        <v>Java</v>
      </c>
      <c r="AZ130" t="str">
        <f>IF(ISBLANK(Tools!BA130),"",Tools!BA130)</f>
        <v/>
      </c>
      <c r="BA130" s="1" t="str">
        <f>IF(ISERR(FIND(".",IF(ISBLANK(Tools!BD130),"",Tools!BD130))),IF(ISBLANK(Tools!BD130),"",Tools!BD130),LEFT(IF(ISBLANK(Tools!BD130),"",Tools!BD130),FIND(".",IF(ISBLANK(Tools!BD130),"",Tools!BD130))))</f>
        <v>No Git-Repo</v>
      </c>
      <c r="BB130" t="str">
        <f>IF(ISBLANK(Tools!BF130),"",Tools!BF130)</f>
        <v>No Git-Repo</v>
      </c>
      <c r="BC130" t="str">
        <f>IF(ISBLANK(Tools!BG130),"",Tools!BG130)</f>
        <v>No Git-Repo</v>
      </c>
      <c r="BD130" t="str">
        <f>IF(ISBLANK(Tools!BH130),"",Tools!BH130)</f>
        <v>No Git-Repo</v>
      </c>
    </row>
    <row r="131" spans="1:56">
      <c r="A131" t="str">
        <f>Tools!B131</f>
        <v>SparqlAnalytics</v>
      </c>
      <c r="B131" t="str">
        <f t="shared" si="2"/>
        <v>Knowledge Graph Cleaning, Evaluation &amp; Validation;Knowledge Graph Querying</v>
      </c>
      <c r="C131" t="str">
        <f>IF(ISBLANK(Tools!D131),"",C$4)</f>
        <v/>
      </c>
      <c r="D131" t="str">
        <f>IF(ISBLANK(Tools!E131),"",D$4)</f>
        <v/>
      </c>
      <c r="E131" t="str">
        <f>IF(ISBLANK(Tools!F131),"",E$4)</f>
        <v/>
      </c>
      <c r="F131" t="str">
        <f>IF(ISBLANK(Tools!G131),"",F$4)</f>
        <v/>
      </c>
      <c r="G131" t="str">
        <f>IF(ISBLANK(Tools!H131),"",G$4)</f>
        <v/>
      </c>
      <c r="H131" t="str">
        <f>IF(ISBLANK(Tools!I131),"",H$4)</f>
        <v/>
      </c>
      <c r="I131" t="str">
        <f>IF(ISBLANK(Tools!J131),"",I$4)</f>
        <v/>
      </c>
      <c r="J131" t="str">
        <f>IF(ISBLANK(Tools!K131),"",J$4)</f>
        <v/>
      </c>
      <c r="K131" t="str">
        <f>IF(ISBLANK(Tools!L131),"",K$4)</f>
        <v/>
      </c>
      <c r="L131" t="str">
        <f>IF(ISBLANK(Tools!M131),"",L$4)</f>
        <v/>
      </c>
      <c r="M131" t="str">
        <f>IF(ISBLANK(Tools!N131),"",M$4)</f>
        <v>Knowledge Graph Cleaning, Evaluation &amp; Validation</v>
      </c>
      <c r="N131" t="str">
        <f>IF(ISBLANK(Tools!O131),"",N$4)</f>
        <v/>
      </c>
      <c r="O131" t="str">
        <f>IF(ISBLANK(Tools!P131),"",O$4)</f>
        <v/>
      </c>
      <c r="P131" t="str">
        <f>IF(ISBLANK(Tools!Q131),"",P$4)</f>
        <v>Knowledge Graph Querying</v>
      </c>
      <c r="Q131" t="str">
        <f>IF(ISBLANK(Tools!R131),"",Q$4)</f>
        <v/>
      </c>
      <c r="R131" t="str">
        <f>IF(ISBLANK(Tools!S131),"",R$4)</f>
        <v/>
      </c>
      <c r="S131" t="str">
        <f>IF(ISBLANK(Tools!T131),"",S$4)</f>
        <v/>
      </c>
      <c r="T131" t="str">
        <f>IF(ISBLANK(Tools!U131),"",T$4)</f>
        <v/>
      </c>
      <c r="U131" t="str">
        <f>IF(ISBLANK(Tools!V131),"",U$4)</f>
        <v/>
      </c>
      <c r="V131" t="str">
        <f>IF(ISBLANK(Tools!W131),"",V$4)</f>
        <v/>
      </c>
      <c r="W131" t="str">
        <f>IF(ISBLANK(Tools!X131),"",W$4)</f>
        <v/>
      </c>
      <c r="X131" t="str">
        <f>IF(ISBLANK(Tools!Y131),"",X$4)</f>
        <v/>
      </c>
      <c r="Y131" t="str">
        <f>IF(ISBLANK(Tools!Z131),"",Y$4)</f>
        <v/>
      </c>
      <c r="Z131" t="str">
        <f>IF(ISBLANK(Tools!AA131),"",Z$4)</f>
        <v/>
      </c>
      <c r="AA131" t="str">
        <f>IF(ISBLANK(Tools!AB131),"",AA$4)</f>
        <v/>
      </c>
      <c r="AB131" t="str">
        <f>IF(ISBLANK(Tools!AC131),"",AB$4)</f>
        <v/>
      </c>
      <c r="AC131" t="str">
        <f>IF(ISBLANK(Tools!AD131),"",AC$4)</f>
        <v/>
      </c>
      <c r="AD131" t="str">
        <f>IF(ISBLANK(Tools!AE131),"",AD$4)</f>
        <v/>
      </c>
      <c r="AE131" t="str">
        <f>IF(ISBLANK(Tools!AF131),"",AE$4)</f>
        <v/>
      </c>
      <c r="AF131" t="str">
        <f>IF(ISBLANK(Tools!AG131),"",AF$4)</f>
        <v/>
      </c>
      <c r="AG131" t="str">
        <f>IF(ISBLANK(Tools!AH131),"",AG$4)</f>
        <v/>
      </c>
      <c r="AH131" t="str">
        <f>IF(ISBLANK(Tools!AI131),"",AH$4)</f>
        <v/>
      </c>
      <c r="AI131" t="str">
        <f>IF(ISBLANK(Tools!AJ131),"",AI$4)</f>
        <v/>
      </c>
      <c r="AJ131" t="str">
        <f>IF(ISBLANK(Tools!AK131),"",AJ$4)</f>
        <v/>
      </c>
      <c r="AK131" t="str">
        <f>IF(ISBLANK(Tools!AL131),"",AK$4)</f>
        <v/>
      </c>
      <c r="AL131" t="str">
        <f>IF(ISBLANK(Tools!AM131),"",AL$4)</f>
        <v/>
      </c>
      <c r="AM131" t="str">
        <f>IF(ISBLANK(Tools!AN131),"",AM$4)</f>
        <v/>
      </c>
      <c r="AN131" t="str">
        <f>IF(ISBLANK(Tools!AO131),"",AN$4)</f>
        <v/>
      </c>
      <c r="AO131" t="str">
        <f>IF(ISBLANK(Tools!AP131),"",AO$4)</f>
        <v/>
      </c>
      <c r="AP131" t="str">
        <f>IF(ISBLANK(Tools!AQ131),"",AP$4)</f>
        <v/>
      </c>
      <c r="AQ131" t="str">
        <f>IF(ISBLANK(Tools!AR131),"",Tools!AR131)</f>
        <v>GUI</v>
      </c>
      <c r="AR131" t="str">
        <f>IF(ISBLANK(Tools!AS143),"",AR$4)</f>
        <v/>
      </c>
      <c r="AS131" t="str">
        <f>IF(ISBLANK(Tools!AT143),"",AS$4)</f>
        <v/>
      </c>
      <c r="AT131" t="str">
        <f>IF(ISBLANK(Tools!AU143),"",AT$4)</f>
        <v/>
      </c>
      <c r="AU131" s="44">
        <f>IF(ISBLANK(Tools!AV131),"",Tools!AV131)</f>
        <v>45320</v>
      </c>
      <c r="AV131" t="str">
        <f>IF(ISBLANK(Tools!AW131),"",Tools!AW131)</f>
        <v/>
      </c>
      <c r="AW131" t="str">
        <f>IF(ISBLANK(Tools!AX131),"",Tools!AX131)</f>
        <v/>
      </c>
      <c r="AX131" t="str">
        <f>IF(ISBLANK(Tools!AY131),"",Tools!AY131)</f>
        <v>https://github.com/AKSW/SparqlAnalytics</v>
      </c>
      <c r="AY131" t="str">
        <f>IF(ISBLANK(Tools!AZ131),"",Tools!AZ131)</f>
        <v/>
      </c>
      <c r="AZ131" t="str">
        <f>IF(ISBLANK(Tools!BA131),"",Tools!BA131)</f>
        <v/>
      </c>
      <c r="BA131" s="1" t="str">
        <f>IF(ISERR(FIND(".",IF(ISBLANK(Tools!BD131),"",Tools!BD131))),IF(ISBLANK(Tools!BD131),"",Tools!BD131),LEFT(IF(ISBLANK(Tools!BD131),"",Tools!BD131),FIND(".",IF(ISBLANK(Tools!BD131),"",Tools!BD131))))</f>
        <v>No Git-Repo</v>
      </c>
      <c r="BB131" t="str">
        <f>IF(ISBLANK(Tools!BF131),"",Tools!BF131)</f>
        <v>No Git-Repo</v>
      </c>
      <c r="BC131" t="str">
        <f>IF(ISBLANK(Tools!BG131),"",Tools!BG131)</f>
        <v>No Git-Repo</v>
      </c>
      <c r="BD131" t="str">
        <f>IF(ISBLANK(Tools!BH131),"",Tools!BH131)</f>
        <v>No Git-Repo</v>
      </c>
    </row>
    <row r="132" spans="1:56">
      <c r="A132" t="str">
        <f>Tools!B132</f>
        <v>SPARQLBlocks</v>
      </c>
      <c r="B132" t="str">
        <f t="shared" si="2"/>
        <v>Sparql Query Builder</v>
      </c>
      <c r="C132" t="str">
        <f>IF(ISBLANK(Tools!D132),"",C$4)</f>
        <v/>
      </c>
      <c r="D132" t="str">
        <f>IF(ISBLANK(Tools!E132),"",D$4)</f>
        <v/>
      </c>
      <c r="E132" t="str">
        <f>IF(ISBLANK(Tools!F132),"",E$4)</f>
        <v/>
      </c>
      <c r="F132" t="str">
        <f>IF(ISBLANK(Tools!G132),"",F$4)</f>
        <v/>
      </c>
      <c r="G132" t="str">
        <f>IF(ISBLANK(Tools!H132),"",G$4)</f>
        <v/>
      </c>
      <c r="H132" t="str">
        <f>IF(ISBLANK(Tools!I132),"",H$4)</f>
        <v/>
      </c>
      <c r="I132" t="str">
        <f>IF(ISBLANK(Tools!J132),"",I$4)</f>
        <v/>
      </c>
      <c r="J132" t="str">
        <f>IF(ISBLANK(Tools!K132),"",J$4)</f>
        <v/>
      </c>
      <c r="K132" t="str">
        <f>IF(ISBLANK(Tools!L132),"",K$4)</f>
        <v/>
      </c>
      <c r="L132" t="str">
        <f>IF(ISBLANK(Tools!M132),"",L$4)</f>
        <v/>
      </c>
      <c r="M132" t="str">
        <f>IF(ISBLANK(Tools!N132),"",M$4)</f>
        <v/>
      </c>
      <c r="N132" t="str">
        <f>IF(ISBLANK(Tools!O132),"",N$4)</f>
        <v/>
      </c>
      <c r="O132" t="str">
        <f>IF(ISBLANK(Tools!P132),"",O$4)</f>
        <v/>
      </c>
      <c r="P132" t="str">
        <f>IF(ISBLANK(Tools!Q132),"",P$4)</f>
        <v/>
      </c>
      <c r="Q132" t="str">
        <f>IF(ISBLANK(Tools!R132),"",Q$4)</f>
        <v/>
      </c>
      <c r="R132" t="str">
        <f>IF(ISBLANK(Tools!S132),"",R$4)</f>
        <v/>
      </c>
      <c r="S132" t="str">
        <f>IF(ISBLANK(Tools!T132),"",S$4)</f>
        <v>Sparql Query Builder</v>
      </c>
      <c r="T132" t="str">
        <f>IF(ISBLANK(Tools!U132),"",T$4)</f>
        <v/>
      </c>
      <c r="U132" t="str">
        <f>IF(ISBLANK(Tools!V132),"",U$4)</f>
        <v/>
      </c>
      <c r="V132" t="str">
        <f>IF(ISBLANK(Tools!W132),"",V$4)</f>
        <v/>
      </c>
      <c r="W132" t="str">
        <f>IF(ISBLANK(Tools!X132),"",W$4)</f>
        <v/>
      </c>
      <c r="X132" t="str">
        <f>IF(ISBLANK(Tools!Y132),"",X$4)</f>
        <v/>
      </c>
      <c r="Y132" t="str">
        <f>IF(ISBLANK(Tools!Z132),"",Y$4)</f>
        <v/>
      </c>
      <c r="Z132" t="str">
        <f>IF(ISBLANK(Tools!AA132),"",Z$4)</f>
        <v/>
      </c>
      <c r="AA132" t="str">
        <f>IF(ISBLANK(Tools!AB132),"",AA$4)</f>
        <v/>
      </c>
      <c r="AB132" t="str">
        <f>IF(ISBLANK(Tools!AC132),"",AB$4)</f>
        <v/>
      </c>
      <c r="AC132" t="str">
        <f>IF(ISBLANK(Tools!AD132),"",AC$4)</f>
        <v/>
      </c>
      <c r="AD132" t="str">
        <f>IF(ISBLANK(Tools!AE132),"",AD$4)</f>
        <v/>
      </c>
      <c r="AE132" t="str">
        <f>IF(ISBLANK(Tools!AF132),"",AE$4)</f>
        <v/>
      </c>
      <c r="AF132" t="str">
        <f>IF(ISBLANK(Tools!AG132),"",AF$4)</f>
        <v/>
      </c>
      <c r="AG132" t="str">
        <f>IF(ISBLANK(Tools!AH132),"",AG$4)</f>
        <v/>
      </c>
      <c r="AH132" t="str">
        <f>IF(ISBLANK(Tools!AI132),"",AH$4)</f>
        <v/>
      </c>
      <c r="AI132" t="str">
        <f>IF(ISBLANK(Tools!AJ132),"",AI$4)</f>
        <v/>
      </c>
      <c r="AJ132" t="str">
        <f>IF(ISBLANK(Tools!AK132),"",AJ$4)</f>
        <v/>
      </c>
      <c r="AK132" t="str">
        <f>IF(ISBLANK(Tools!AL132),"",AK$4)</f>
        <v/>
      </c>
      <c r="AL132" t="str">
        <f>IF(ISBLANK(Tools!AM132),"",AL$4)</f>
        <v/>
      </c>
      <c r="AM132" t="str">
        <f>IF(ISBLANK(Tools!AN132),"",AM$4)</f>
        <v/>
      </c>
      <c r="AN132" t="str">
        <f>IF(ISBLANK(Tools!AO132),"",AN$4)</f>
        <v/>
      </c>
      <c r="AO132" t="str">
        <f>IF(ISBLANK(Tools!AP132),"",AO$4)</f>
        <v/>
      </c>
      <c r="AP132" t="str">
        <f>IF(ISBLANK(Tools!AQ132),"",AP$4)</f>
        <v/>
      </c>
      <c r="AQ132" t="str">
        <f>IF(ISBLANK(Tools!AR132),"",Tools!AR132)</f>
        <v>GUI</v>
      </c>
      <c r="AR132" t="str">
        <f>IF(ISBLANK(Tools!AS144),"",AR$4)</f>
        <v/>
      </c>
      <c r="AS132" t="str">
        <f>IF(ISBLANK(Tools!AT144),"",AS$4)</f>
        <v/>
      </c>
      <c r="AT132" t="str">
        <f>IF(ISBLANK(Tools!AU144),"",AT$4)</f>
        <v/>
      </c>
      <c r="AU132" s="44">
        <f>IF(ISBLANK(Tools!AV132),"",Tools!AV132)</f>
        <v>45320</v>
      </c>
      <c r="AV132" t="str">
        <f>IF(ISBLANK(Tools!AW132),"",Tools!AW132)</f>
        <v>http://sparqlblocks.org/</v>
      </c>
      <c r="AW132" t="str">
        <f>IF(ISBLANK(Tools!AX132),"",Tools!AX132)</f>
        <v/>
      </c>
      <c r="AX132" t="str">
        <f>IF(ISBLANK(Tools!AY132),"",Tools!AY132)</f>
        <v>https://github.com/miguel76/SparqlBlocks</v>
      </c>
      <c r="AY132" t="str">
        <f>IF(ISBLANK(Tools!AZ132),"",Tools!AZ132)</f>
        <v/>
      </c>
      <c r="AZ132" t="str">
        <f>IF(ISBLANK(Tools!BA132),"",Tools!BA132)</f>
        <v>https://ksiresearchorg.ipage.com/vlss/journal/VLSS2017/vlss-2017-ceriani-bottoni.pdf</v>
      </c>
      <c r="BA132" s="1" t="str">
        <f>IF(ISERR(FIND(".",IF(ISBLANK(Tools!BD132),"",Tools!BD132))),IF(ISBLANK(Tools!BD132),"",Tools!BD132),LEFT(IF(ISBLANK(Tools!BD132),"",Tools!BD132),FIND(".",IF(ISBLANK(Tools!BD132),"",Tools!BD132))))</f>
        <v>No Git-Repo</v>
      </c>
      <c r="BB132" t="str">
        <f>IF(ISBLANK(Tools!BF132),"",Tools!BF132)</f>
        <v>No Git-Repo</v>
      </c>
      <c r="BC132" t="str">
        <f>IF(ISBLANK(Tools!BG132),"",Tools!BG132)</f>
        <v>No Git-Repo</v>
      </c>
      <c r="BD132" t="str">
        <f>IF(ISBLANK(Tools!BH132),"",Tools!BH132)</f>
        <v>No Git-Repo</v>
      </c>
    </row>
    <row r="133" spans="1:56">
      <c r="A133" t="str">
        <f>Tools!B133</f>
        <v>Sparql-cli</v>
      </c>
      <c r="B133" t="str">
        <f t="shared" si="2"/>
        <v>Knowlege Graph Query Engine</v>
      </c>
      <c r="C133" t="str">
        <f>IF(ISBLANK(Tools!D133),"",C$4)</f>
        <v/>
      </c>
      <c r="D133" t="str">
        <f>IF(ISBLANK(Tools!E133),"",D$4)</f>
        <v/>
      </c>
      <c r="E133" t="str">
        <f>IF(ISBLANK(Tools!F133),"",E$4)</f>
        <v/>
      </c>
      <c r="F133" t="str">
        <f>IF(ISBLANK(Tools!G133),"",F$4)</f>
        <v/>
      </c>
      <c r="G133" t="str">
        <f>IF(ISBLANK(Tools!H133),"",G$4)</f>
        <v/>
      </c>
      <c r="H133" t="str">
        <f>IF(ISBLANK(Tools!I133),"",H$4)</f>
        <v/>
      </c>
      <c r="I133" t="str">
        <f>IF(ISBLANK(Tools!J133),"",I$4)</f>
        <v/>
      </c>
      <c r="J133" t="str">
        <f>IF(ISBLANK(Tools!K133),"",J$4)</f>
        <v/>
      </c>
      <c r="K133" t="str">
        <f>IF(ISBLANK(Tools!L133),"",K$4)</f>
        <v/>
      </c>
      <c r="L133" t="str">
        <f>IF(ISBLANK(Tools!M133),"",L$4)</f>
        <v/>
      </c>
      <c r="M133" t="str">
        <f>IF(ISBLANK(Tools!N133),"",M$4)</f>
        <v/>
      </c>
      <c r="N133" t="str">
        <f>IF(ISBLANK(Tools!O133),"",N$4)</f>
        <v/>
      </c>
      <c r="O133" t="str">
        <f>IF(ISBLANK(Tools!P133),"",O$4)</f>
        <v/>
      </c>
      <c r="P133" t="str">
        <f>IF(ISBLANK(Tools!Q133),"",P$4)</f>
        <v/>
      </c>
      <c r="Q133" t="str">
        <f>IF(ISBLANK(Tools!R133),"",Q$4)</f>
        <v>Knowlege Graph Query Engine</v>
      </c>
      <c r="R133" t="str">
        <f>IF(ISBLANK(Tools!S133),"",R$4)</f>
        <v/>
      </c>
      <c r="S133" t="str">
        <f>IF(ISBLANK(Tools!T133),"",S$4)</f>
        <v/>
      </c>
      <c r="T133" t="str">
        <f>IF(ISBLANK(Tools!U133),"",T$4)</f>
        <v/>
      </c>
      <c r="U133" t="str">
        <f>IF(ISBLANK(Tools!V133),"",U$4)</f>
        <v/>
      </c>
      <c r="V133" t="str">
        <f>IF(ISBLANK(Tools!W133),"",V$4)</f>
        <v/>
      </c>
      <c r="W133" t="str">
        <f>IF(ISBLANK(Tools!X133),"",W$4)</f>
        <v/>
      </c>
      <c r="X133" t="str">
        <f>IF(ISBLANK(Tools!Y133),"",X$4)</f>
        <v/>
      </c>
      <c r="Y133" t="str">
        <f>IF(ISBLANK(Tools!Z133),"",Y$4)</f>
        <v/>
      </c>
      <c r="Z133" t="str">
        <f>IF(ISBLANK(Tools!AA133),"",Z$4)</f>
        <v/>
      </c>
      <c r="AA133" t="str">
        <f>IF(ISBLANK(Tools!AB133),"",AA$4)</f>
        <v/>
      </c>
      <c r="AB133" t="str">
        <f>IF(ISBLANK(Tools!AC133),"",AB$4)</f>
        <v/>
      </c>
      <c r="AC133" t="str">
        <f>IF(ISBLANK(Tools!AD133),"",AC$4)</f>
        <v/>
      </c>
      <c r="AD133" t="str">
        <f>IF(ISBLANK(Tools!AE133),"",AD$4)</f>
        <v/>
      </c>
      <c r="AE133" t="str">
        <f>IF(ISBLANK(Tools!AF133),"",AE$4)</f>
        <v/>
      </c>
      <c r="AF133" t="str">
        <f>IF(ISBLANK(Tools!AG133),"",AF$4)</f>
        <v/>
      </c>
      <c r="AG133" t="str">
        <f>IF(ISBLANK(Tools!AH133),"",AG$4)</f>
        <v/>
      </c>
      <c r="AH133" t="str">
        <f>IF(ISBLANK(Tools!AI133),"",AH$4)</f>
        <v/>
      </c>
      <c r="AI133" t="str">
        <f>IF(ISBLANK(Tools!AJ133),"",AI$4)</f>
        <v/>
      </c>
      <c r="AJ133" t="str">
        <f>IF(ISBLANK(Tools!AK133),"",AJ$4)</f>
        <v/>
      </c>
      <c r="AK133" t="str">
        <f>IF(ISBLANK(Tools!AL133),"",AK$4)</f>
        <v/>
      </c>
      <c r="AL133" t="str">
        <f>IF(ISBLANK(Tools!AM133),"",AL$4)</f>
        <v/>
      </c>
      <c r="AM133" t="str">
        <f>IF(ISBLANK(Tools!AN133),"",AM$4)</f>
        <v/>
      </c>
      <c r="AN133" t="str">
        <f>IF(ISBLANK(Tools!AO133),"",AN$4)</f>
        <v/>
      </c>
      <c r="AO133" t="str">
        <f>IF(ISBLANK(Tools!AP133),"",AO$4)</f>
        <v/>
      </c>
      <c r="AP133" t="str">
        <f>IF(ISBLANK(Tools!AQ133),"",AP$4)</f>
        <v/>
      </c>
      <c r="AQ133" t="str">
        <f>IF(ISBLANK(Tools!AR133),"",Tools!AR133)</f>
        <v>CLI</v>
      </c>
      <c r="AR133" t="str">
        <f>IF(ISBLANK(Tools!AS145),"",AR$4)</f>
        <v/>
      </c>
      <c r="AS133" t="str">
        <f>IF(ISBLANK(Tools!AT145),"",AS$4)</f>
        <v/>
      </c>
      <c r="AT133" t="str">
        <f>IF(ISBLANK(Tools!AU145),"",AT$4)</f>
        <v/>
      </c>
      <c r="AU133" s="44">
        <f>IF(ISBLANK(Tools!AV133),"",Tools!AV133)</f>
        <v>45320</v>
      </c>
      <c r="AV133" t="str">
        <f>IF(ISBLANK(Tools!AW133),"",Tools!AW133)</f>
        <v/>
      </c>
      <c r="AW133" t="str">
        <f>IF(ISBLANK(Tools!AX133),"",Tools!AX133)</f>
        <v/>
      </c>
      <c r="AX133" t="str">
        <f>IF(ISBLANK(Tools!AY133),"",Tools!AY133)</f>
        <v>https://github.com/lambdamusic/Sparql-cli</v>
      </c>
      <c r="AY133" t="str">
        <f>IF(ISBLANK(Tools!AZ133),"",Tools!AZ133)</f>
        <v/>
      </c>
      <c r="AZ133" t="str">
        <f>IF(ISBLANK(Tools!BA133),"",Tools!BA133)</f>
        <v/>
      </c>
      <c r="BA133" s="1" t="str">
        <f>IF(ISERR(FIND(".",IF(ISBLANK(Tools!BD133),"",Tools!BD133))),IF(ISBLANK(Tools!BD133),"",Tools!BD133),LEFT(IF(ISBLANK(Tools!BD133),"",Tools!BD133),FIND(".",IF(ISBLANK(Tools!BD133),"",Tools!BD133))))</f>
        <v>No Git-Repo</v>
      </c>
      <c r="BB133" t="str">
        <f>IF(ISBLANK(Tools!BF133),"",Tools!BF133)</f>
        <v>No Git-Repo</v>
      </c>
      <c r="BC133" t="str">
        <f>IF(ISBLANK(Tools!BG133),"",Tools!BG133)</f>
        <v>No Git-Repo</v>
      </c>
      <c r="BD133" t="str">
        <f>IF(ISBLANK(Tools!BH133),"",Tools!BH133)</f>
        <v>No Git-Repo</v>
      </c>
    </row>
    <row r="134" spans="1:56">
      <c r="A134" t="str">
        <f>Tools!B134</f>
        <v>sparqled</v>
      </c>
      <c r="B134" t="str">
        <f t="shared" si="2"/>
        <v>Knowledge Graph Querying</v>
      </c>
      <c r="C134" t="str">
        <f>IF(ISBLANK(Tools!D134),"",C$4)</f>
        <v/>
      </c>
      <c r="D134" t="str">
        <f>IF(ISBLANK(Tools!E134),"",D$4)</f>
        <v/>
      </c>
      <c r="E134" t="str">
        <f>IF(ISBLANK(Tools!F134),"",E$4)</f>
        <v/>
      </c>
      <c r="F134" t="str">
        <f>IF(ISBLANK(Tools!G134),"",F$4)</f>
        <v/>
      </c>
      <c r="G134" t="str">
        <f>IF(ISBLANK(Tools!H134),"",G$4)</f>
        <v/>
      </c>
      <c r="H134" t="str">
        <f>IF(ISBLANK(Tools!I134),"",H$4)</f>
        <v/>
      </c>
      <c r="I134" t="str">
        <f>IF(ISBLANK(Tools!J134),"",I$4)</f>
        <v/>
      </c>
      <c r="J134" t="str">
        <f>IF(ISBLANK(Tools!K134),"",J$4)</f>
        <v/>
      </c>
      <c r="K134" t="str">
        <f>IF(ISBLANK(Tools!L134),"",K$4)</f>
        <v/>
      </c>
      <c r="L134" t="str">
        <f>IF(ISBLANK(Tools!M134),"",L$4)</f>
        <v/>
      </c>
      <c r="M134" t="str">
        <f>IF(ISBLANK(Tools!N134),"",M$4)</f>
        <v/>
      </c>
      <c r="N134" t="str">
        <f>IF(ISBLANK(Tools!O134),"",N$4)</f>
        <v/>
      </c>
      <c r="O134" t="str">
        <f>IF(ISBLANK(Tools!P134),"",O$4)</f>
        <v/>
      </c>
      <c r="P134" t="str">
        <f>IF(ISBLANK(Tools!Q134),"",P$4)</f>
        <v>Knowledge Graph Querying</v>
      </c>
      <c r="Q134" t="str">
        <f>IF(ISBLANK(Tools!R134),"",Q$4)</f>
        <v/>
      </c>
      <c r="R134" t="str">
        <f>IF(ISBLANK(Tools!S134),"",R$4)</f>
        <v/>
      </c>
      <c r="S134" t="str">
        <f>IF(ISBLANK(Tools!T134),"",S$4)</f>
        <v/>
      </c>
      <c r="T134" t="str">
        <f>IF(ISBLANK(Tools!U134),"",T$4)</f>
        <v/>
      </c>
      <c r="U134" t="str">
        <f>IF(ISBLANK(Tools!V134),"",U$4)</f>
        <v/>
      </c>
      <c r="V134" t="str">
        <f>IF(ISBLANK(Tools!W134),"",V$4)</f>
        <v/>
      </c>
      <c r="W134" t="str">
        <f>IF(ISBLANK(Tools!X134),"",W$4)</f>
        <v/>
      </c>
      <c r="X134" t="str">
        <f>IF(ISBLANK(Tools!Y134),"",X$4)</f>
        <v/>
      </c>
      <c r="Y134" t="str">
        <f>IF(ISBLANK(Tools!Z134),"",Y$4)</f>
        <v/>
      </c>
      <c r="Z134" t="str">
        <f>IF(ISBLANK(Tools!AA134),"",Z$4)</f>
        <v/>
      </c>
      <c r="AA134" t="str">
        <f>IF(ISBLANK(Tools!AB134),"",AA$4)</f>
        <v/>
      </c>
      <c r="AB134" t="str">
        <f>IF(ISBLANK(Tools!AC134),"",AB$4)</f>
        <v/>
      </c>
      <c r="AC134" t="str">
        <f>IF(ISBLANK(Tools!AD134),"",AC$4)</f>
        <v/>
      </c>
      <c r="AD134" t="str">
        <f>IF(ISBLANK(Tools!AE134),"",AD$4)</f>
        <v/>
      </c>
      <c r="AE134" t="str">
        <f>IF(ISBLANK(Tools!AF134),"",AE$4)</f>
        <v/>
      </c>
      <c r="AF134" t="str">
        <f>IF(ISBLANK(Tools!AG134),"",AF$4)</f>
        <v/>
      </c>
      <c r="AG134" t="str">
        <f>IF(ISBLANK(Tools!AH134),"",AG$4)</f>
        <v/>
      </c>
      <c r="AH134" t="str">
        <f>IF(ISBLANK(Tools!AI134),"",AH$4)</f>
        <v/>
      </c>
      <c r="AI134" t="str">
        <f>IF(ISBLANK(Tools!AJ134),"",AI$4)</f>
        <v/>
      </c>
      <c r="AJ134" t="str">
        <f>IF(ISBLANK(Tools!AK134),"",AJ$4)</f>
        <v/>
      </c>
      <c r="AK134" t="str">
        <f>IF(ISBLANK(Tools!AL134),"",AK$4)</f>
        <v/>
      </c>
      <c r="AL134" t="str">
        <f>IF(ISBLANK(Tools!AM134),"",AL$4)</f>
        <v/>
      </c>
      <c r="AM134" t="str">
        <f>IF(ISBLANK(Tools!AN134),"",AM$4)</f>
        <v/>
      </c>
      <c r="AN134" t="str">
        <f>IF(ISBLANK(Tools!AO134),"",AN$4)</f>
        <v/>
      </c>
      <c r="AO134" t="str">
        <f>IF(ISBLANK(Tools!AP134),"",AO$4)</f>
        <v/>
      </c>
      <c r="AP134" t="str">
        <f>IF(ISBLANK(Tools!AQ134),"",AP$4)</f>
        <v/>
      </c>
      <c r="AQ134" t="str">
        <f>IF(ISBLANK(Tools!AR134),"",Tools!AR134)</f>
        <v>GUI</v>
      </c>
      <c r="AR134" t="str">
        <f>IF(ISBLANK(Tools!AS146),"",AR$4)</f>
        <v/>
      </c>
      <c r="AS134" t="str">
        <f>IF(ISBLANK(Tools!AT146),"",AS$4)</f>
        <v/>
      </c>
      <c r="AT134" t="str">
        <f>IF(ISBLANK(Tools!AU146),"",AT$4)</f>
        <v/>
      </c>
      <c r="AU134" s="44">
        <f>IF(ISBLANK(Tools!AV134),"",Tools!AV134)</f>
        <v>45320</v>
      </c>
      <c r="AV134" t="str">
        <f>IF(ISBLANK(Tools!AW134),"",Tools!AW134)</f>
        <v/>
      </c>
      <c r="AW134" t="str">
        <f>IF(ISBLANK(Tools!AX134),"",Tools!AX134)</f>
        <v/>
      </c>
      <c r="AX134" t="str">
        <f>IF(ISBLANK(Tools!AY134),"",Tools!AY134)</f>
        <v>https://github.com/sindice/sparqled</v>
      </c>
      <c r="AY134" t="str">
        <f>IF(ISBLANK(Tools!AZ134),"",Tools!AZ134)</f>
        <v/>
      </c>
      <c r="AZ134" t="str">
        <f>IF(ISBLANK(Tools!BA134),"",Tools!BA134)</f>
        <v/>
      </c>
      <c r="BA134" s="1" t="str">
        <f>IF(ISERR(FIND(".",IF(ISBLANK(Tools!BD134),"",Tools!BD134))),IF(ISBLANK(Tools!BD134),"",Tools!BD134),LEFT(IF(ISBLANK(Tools!BD134),"",Tools!BD134),FIND(".",IF(ISBLANK(Tools!BD134),"",Tools!BD134))))</f>
        <v>No Git-Repo</v>
      </c>
      <c r="BB134" t="str">
        <f>IF(ISBLANK(Tools!BF134),"",Tools!BF134)</f>
        <v>No Git-Repo</v>
      </c>
      <c r="BC134" t="str">
        <f>IF(ISBLANK(Tools!BG134),"",Tools!BG134)</f>
        <v>No Git-Repo</v>
      </c>
      <c r="BD134" t="str">
        <f>IF(ISBLANK(Tools!BH134),"",Tools!BH134)</f>
        <v>No Git-Repo</v>
      </c>
    </row>
    <row r="135" spans="1:56">
      <c r="A135" t="str">
        <f>Tools!B135</f>
        <v xml:space="preserve">sparqlprog </v>
      </c>
      <c r="B135" t="str">
        <f t="shared" si="2"/>
        <v xml:space="preserve">Knowledge Graph Querying;Knowledge Graph Reasoning </v>
      </c>
      <c r="C135" t="str">
        <f>IF(ISBLANK(Tools!D135),"",C$4)</f>
        <v/>
      </c>
      <c r="D135" t="str">
        <f>IF(ISBLANK(Tools!E135),"",D$4)</f>
        <v/>
      </c>
      <c r="E135" t="str">
        <f>IF(ISBLANK(Tools!F135),"",E$4)</f>
        <v/>
      </c>
      <c r="F135" t="str">
        <f>IF(ISBLANK(Tools!G135),"",F$4)</f>
        <v/>
      </c>
      <c r="G135" t="str">
        <f>IF(ISBLANK(Tools!H135),"",G$4)</f>
        <v/>
      </c>
      <c r="H135" t="str">
        <f>IF(ISBLANK(Tools!I135),"",H$4)</f>
        <v/>
      </c>
      <c r="I135" t="str">
        <f>IF(ISBLANK(Tools!J135),"",I$4)</f>
        <v/>
      </c>
      <c r="J135" t="str">
        <f>IF(ISBLANK(Tools!K135),"",J$4)</f>
        <v/>
      </c>
      <c r="K135" t="str">
        <f>IF(ISBLANK(Tools!L135),"",K$4)</f>
        <v/>
      </c>
      <c r="L135" t="str">
        <f>IF(ISBLANK(Tools!M135),"",L$4)</f>
        <v/>
      </c>
      <c r="M135" t="str">
        <f>IF(ISBLANK(Tools!N135),"",M$4)</f>
        <v/>
      </c>
      <c r="N135" t="str">
        <f>IF(ISBLANK(Tools!O135),"",N$4)</f>
        <v/>
      </c>
      <c r="O135" t="str">
        <f>IF(ISBLANK(Tools!P135),"",O$4)</f>
        <v/>
      </c>
      <c r="P135" t="str">
        <f>IF(ISBLANK(Tools!Q135),"",P$4)</f>
        <v>Knowledge Graph Querying</v>
      </c>
      <c r="Q135" t="str">
        <f>IF(ISBLANK(Tools!R135),"",Q$4)</f>
        <v/>
      </c>
      <c r="R135" t="str">
        <f>IF(ISBLANK(Tools!S135),"",R$4)</f>
        <v/>
      </c>
      <c r="S135" t="str">
        <f>IF(ISBLANK(Tools!T135),"",S$4)</f>
        <v/>
      </c>
      <c r="T135" t="str">
        <f>IF(ISBLANK(Tools!U135),"",T$4)</f>
        <v/>
      </c>
      <c r="U135" t="str">
        <f>IF(ISBLANK(Tools!V135),"",U$4)</f>
        <v/>
      </c>
      <c r="V135" t="str">
        <f>IF(ISBLANK(Tools!W135),"",V$4)</f>
        <v/>
      </c>
      <c r="W135" t="str">
        <f>IF(ISBLANK(Tools!X135),"",W$4)</f>
        <v/>
      </c>
      <c r="X135" t="str">
        <f>IF(ISBLANK(Tools!Y135),"",X$4)</f>
        <v/>
      </c>
      <c r="Y135" t="str">
        <f>IF(ISBLANK(Tools!Z135),"",Y$4)</f>
        <v/>
      </c>
      <c r="Z135" t="str">
        <f>IF(ISBLANK(Tools!AA135),"",Z$4)</f>
        <v/>
      </c>
      <c r="AA135" t="str">
        <f>IF(ISBLANK(Tools!AB135),"",AA$4)</f>
        <v/>
      </c>
      <c r="AB135" t="str">
        <f>IF(ISBLANK(Tools!AC135),"",AB$4)</f>
        <v/>
      </c>
      <c r="AC135" t="str">
        <f>IF(ISBLANK(Tools!AD135),"",AC$4)</f>
        <v/>
      </c>
      <c r="AD135" t="str">
        <f>IF(ISBLANK(Tools!AE135),"",AD$4)</f>
        <v/>
      </c>
      <c r="AE135" t="str">
        <f>IF(ISBLANK(Tools!AF135),"",AE$4)</f>
        <v/>
      </c>
      <c r="AF135" t="str">
        <f>IF(ISBLANK(Tools!AG135),"",AF$4)</f>
        <v/>
      </c>
      <c r="AG135" t="str">
        <f>IF(ISBLANK(Tools!AH135),"",AG$4)</f>
        <v xml:space="preserve">Knowledge Graph Reasoning </v>
      </c>
      <c r="AH135" t="str">
        <f>IF(ISBLANK(Tools!AI135),"",AH$4)</f>
        <v/>
      </c>
      <c r="AI135" t="str">
        <f>IF(ISBLANK(Tools!AJ135),"",AI$4)</f>
        <v/>
      </c>
      <c r="AJ135" t="str">
        <f>IF(ISBLANK(Tools!AK135),"",AJ$4)</f>
        <v/>
      </c>
      <c r="AK135" t="str">
        <f>IF(ISBLANK(Tools!AL135),"",AK$4)</f>
        <v/>
      </c>
      <c r="AL135" t="str">
        <f>IF(ISBLANK(Tools!AM135),"",AL$4)</f>
        <v/>
      </c>
      <c r="AM135" t="str">
        <f>IF(ISBLANK(Tools!AN135),"",AM$4)</f>
        <v/>
      </c>
      <c r="AN135" t="str">
        <f>IF(ISBLANK(Tools!AO135),"",AN$4)</f>
        <v/>
      </c>
      <c r="AO135" t="str">
        <f>IF(ISBLANK(Tools!AP135),"",AO$4)</f>
        <v/>
      </c>
      <c r="AP135" t="str">
        <f>IF(ISBLANK(Tools!AQ135),"",AP$4)</f>
        <v/>
      </c>
      <c r="AQ135" t="str">
        <f>IF(ISBLANK(Tools!AR135),"",Tools!AR135)</f>
        <v>CLI</v>
      </c>
      <c r="AR135" t="str">
        <f>IF(ISBLANK(Tools!AS147),"",AR$4)</f>
        <v/>
      </c>
      <c r="AS135" t="str">
        <f>IF(ISBLANK(Tools!AT147),"",AS$4)</f>
        <v/>
      </c>
      <c r="AT135" t="str">
        <f>IF(ISBLANK(Tools!AU147),"",AT$4)</f>
        <v/>
      </c>
      <c r="AU135" s="44">
        <f>IF(ISBLANK(Tools!AV135),"",Tools!AV135)</f>
        <v>45320</v>
      </c>
      <c r="AV135" t="str">
        <f>IF(ISBLANK(Tools!AW135),"",Tools!AW135)</f>
        <v>http://www.swi-prolog.org/pack/list?p=sparqlprog</v>
      </c>
      <c r="AW135" t="str">
        <f>IF(ISBLANK(Tools!AX135),"",Tools!AX135)</f>
        <v/>
      </c>
      <c r="AX135" t="str">
        <f>IF(ISBLANK(Tools!AY135),"",Tools!AY135)</f>
        <v>https://github.com/cmungall/sparqlprog</v>
      </c>
      <c r="AY135" t="str">
        <f>IF(ISBLANK(Tools!AZ135),"",Tools!AZ135)</f>
        <v/>
      </c>
      <c r="AZ135" t="str">
        <f>IF(ISBLANK(Tools!BA135),"",Tools!BA135)</f>
        <v/>
      </c>
      <c r="BA135" s="1" t="str">
        <f>IF(ISERR(FIND(".",IF(ISBLANK(Tools!BD135),"",Tools!BD135))),IF(ISBLANK(Tools!BD135),"",Tools!BD135),LEFT(IF(ISBLANK(Tools!BD135),"",Tools!BD135),FIND(".",IF(ISBLANK(Tools!BD135),"",Tools!BD135))))</f>
        <v>No Git-Repo</v>
      </c>
      <c r="BB135" t="str">
        <f>IF(ISBLANK(Tools!BF135),"",Tools!BF135)</f>
        <v>No Git-Repo</v>
      </c>
      <c r="BC135" t="str">
        <f>IF(ISBLANK(Tools!BG135),"",Tools!BG135)</f>
        <v>No Git-Repo</v>
      </c>
      <c r="BD135" t="str">
        <f>IF(ISBLANK(Tools!BH135),"",Tools!BH135)</f>
        <v>No Git-Repo</v>
      </c>
    </row>
    <row r="136" spans="1:56">
      <c r="A136" t="str">
        <f>Tools!B136</f>
        <v>Sparql-Proxy</v>
      </c>
      <c r="B136" t="str">
        <f t="shared" si="2"/>
        <v>Knowledge Graph Querying</v>
      </c>
      <c r="C136" t="str">
        <f>IF(ISBLANK(Tools!D136),"",C$4)</f>
        <v/>
      </c>
      <c r="D136" t="str">
        <f>IF(ISBLANK(Tools!E136),"",D$4)</f>
        <v/>
      </c>
      <c r="E136" t="str">
        <f>IF(ISBLANK(Tools!F136),"",E$4)</f>
        <v/>
      </c>
      <c r="F136" t="str">
        <f>IF(ISBLANK(Tools!G136),"",F$4)</f>
        <v/>
      </c>
      <c r="G136" t="str">
        <f>IF(ISBLANK(Tools!H136),"",G$4)</f>
        <v/>
      </c>
      <c r="H136" t="str">
        <f>IF(ISBLANK(Tools!I136),"",H$4)</f>
        <v/>
      </c>
      <c r="I136" t="str">
        <f>IF(ISBLANK(Tools!J136),"",I$4)</f>
        <v/>
      </c>
      <c r="J136" t="str">
        <f>IF(ISBLANK(Tools!K136),"",J$4)</f>
        <v/>
      </c>
      <c r="K136" t="str">
        <f>IF(ISBLANK(Tools!L136),"",K$4)</f>
        <v/>
      </c>
      <c r="L136" t="str">
        <f>IF(ISBLANK(Tools!M136),"",L$4)</f>
        <v/>
      </c>
      <c r="M136" t="str">
        <f>IF(ISBLANK(Tools!N136),"",M$4)</f>
        <v/>
      </c>
      <c r="N136" t="str">
        <f>IF(ISBLANK(Tools!O136),"",N$4)</f>
        <v/>
      </c>
      <c r="O136" t="str">
        <f>IF(ISBLANK(Tools!P136),"",O$4)</f>
        <v/>
      </c>
      <c r="P136" t="str">
        <f>IF(ISBLANK(Tools!Q136),"",P$4)</f>
        <v>Knowledge Graph Querying</v>
      </c>
      <c r="Q136" t="str">
        <f>IF(ISBLANK(Tools!R136),"",Q$4)</f>
        <v/>
      </c>
      <c r="R136" t="str">
        <f>IF(ISBLANK(Tools!S136),"",R$4)</f>
        <v/>
      </c>
      <c r="S136" t="str">
        <f>IF(ISBLANK(Tools!T136),"",S$4)</f>
        <v/>
      </c>
      <c r="T136" t="str">
        <f>IF(ISBLANK(Tools!U136),"",T$4)</f>
        <v/>
      </c>
      <c r="U136" t="str">
        <f>IF(ISBLANK(Tools!V136),"",U$4)</f>
        <v/>
      </c>
      <c r="V136" t="str">
        <f>IF(ISBLANK(Tools!W136),"",V$4)</f>
        <v/>
      </c>
      <c r="W136" t="str">
        <f>IF(ISBLANK(Tools!X136),"",W$4)</f>
        <v/>
      </c>
      <c r="X136" t="str">
        <f>IF(ISBLANK(Tools!Y136),"",X$4)</f>
        <v/>
      </c>
      <c r="Y136" t="str">
        <f>IF(ISBLANK(Tools!Z136),"",Y$4)</f>
        <v/>
      </c>
      <c r="Z136" t="str">
        <f>IF(ISBLANK(Tools!AA136),"",Z$4)</f>
        <v/>
      </c>
      <c r="AA136" t="str">
        <f>IF(ISBLANK(Tools!AB136),"",AA$4)</f>
        <v/>
      </c>
      <c r="AB136" t="str">
        <f>IF(ISBLANK(Tools!AC136),"",AB$4)</f>
        <v/>
      </c>
      <c r="AC136" t="str">
        <f>IF(ISBLANK(Tools!AD136),"",AC$4)</f>
        <v/>
      </c>
      <c r="AD136" t="str">
        <f>IF(ISBLANK(Tools!AE136),"",AD$4)</f>
        <v/>
      </c>
      <c r="AE136" t="str">
        <f>IF(ISBLANK(Tools!AF136),"",AE$4)</f>
        <v/>
      </c>
      <c r="AF136" t="str">
        <f>IF(ISBLANK(Tools!AG136),"",AF$4)</f>
        <v/>
      </c>
      <c r="AG136" t="str">
        <f>IF(ISBLANK(Tools!AH136),"",AG$4)</f>
        <v/>
      </c>
      <c r="AH136" t="str">
        <f>IF(ISBLANK(Tools!AI136),"",AH$4)</f>
        <v/>
      </c>
      <c r="AI136" t="str">
        <f>IF(ISBLANK(Tools!AJ136),"",AI$4)</f>
        <v/>
      </c>
      <c r="AJ136" t="str">
        <f>IF(ISBLANK(Tools!AK136),"",AJ$4)</f>
        <v/>
      </c>
      <c r="AK136" t="str">
        <f>IF(ISBLANK(Tools!AL136),"",AK$4)</f>
        <v/>
      </c>
      <c r="AL136" t="str">
        <f>IF(ISBLANK(Tools!AM136),"",AL$4)</f>
        <v/>
      </c>
      <c r="AM136" t="str">
        <f>IF(ISBLANK(Tools!AN136),"",AM$4)</f>
        <v/>
      </c>
      <c r="AN136" t="str">
        <f>IF(ISBLANK(Tools!AO136),"",AN$4)</f>
        <v/>
      </c>
      <c r="AO136" t="str">
        <f>IF(ISBLANK(Tools!AP136),"",AO$4)</f>
        <v/>
      </c>
      <c r="AP136" t="str">
        <f>IF(ISBLANK(Tools!AQ136),"",AP$4)</f>
        <v/>
      </c>
      <c r="AQ136" t="str">
        <f>IF(ISBLANK(Tools!AR136),"",Tools!AR136)</f>
        <v>CLI</v>
      </c>
      <c r="AR136" t="str">
        <f>IF(ISBLANK(Tools!AS148),"",AR$4)</f>
        <v/>
      </c>
      <c r="AS136" t="str">
        <f>IF(ISBLANK(Tools!AT148),"",AS$4)</f>
        <v/>
      </c>
      <c r="AT136" t="str">
        <f>IF(ISBLANK(Tools!AU148),"",AT$4)</f>
        <v/>
      </c>
      <c r="AU136" s="44">
        <f>IF(ISBLANK(Tools!AV136),"",Tools!AV136)</f>
        <v>45320</v>
      </c>
      <c r="AV136" t="str">
        <f>IF(ISBLANK(Tools!AW136),"",Tools!AW136)</f>
        <v/>
      </c>
      <c r="AW136" t="str">
        <f>IF(ISBLANK(Tools!AX136),"",Tools!AX136)</f>
        <v/>
      </c>
      <c r="AX136" t="str">
        <f>IF(ISBLANK(Tools!AY136),"",Tools!AY136)</f>
        <v>https://github.com/clarkparsia/sparql-proxy</v>
      </c>
      <c r="AY136" t="str">
        <f>IF(ISBLANK(Tools!AZ136),"",Tools!AZ136)</f>
        <v/>
      </c>
      <c r="AZ136" t="str">
        <f>IF(ISBLANK(Tools!BA136),"",Tools!BA136)</f>
        <v/>
      </c>
      <c r="BA136" s="1" t="str">
        <f>IF(ISERR(FIND(".",IF(ISBLANK(Tools!BD136),"",Tools!BD136))),IF(ISBLANK(Tools!BD136),"",Tools!BD136),LEFT(IF(ISBLANK(Tools!BD136),"",Tools!BD136),FIND(".",IF(ISBLANK(Tools!BD136),"",Tools!BD136))))</f>
        <v>No Git-Repo</v>
      </c>
      <c r="BB136" t="str">
        <f>IF(ISBLANK(Tools!BF136),"",Tools!BF136)</f>
        <v>No Git-Repo</v>
      </c>
      <c r="BC136" t="str">
        <f>IF(ISBLANK(Tools!BG136),"",Tools!BG136)</f>
        <v>No Git-Repo</v>
      </c>
      <c r="BD136" t="str">
        <f>IF(ISBLANK(Tools!BH136),"",Tools!BH136)</f>
        <v>No Git-Repo</v>
      </c>
    </row>
    <row r="137" spans="1:56">
      <c r="A137" t="str">
        <f>Tools!B137</f>
        <v>Squebi</v>
      </c>
      <c r="B137" t="str">
        <f t="shared" si="2"/>
        <v>Sparql Query Builder;Sparql Query Result Visualization</v>
      </c>
      <c r="C137" t="str">
        <f>IF(ISBLANK(Tools!D137),"",C$4)</f>
        <v/>
      </c>
      <c r="D137" t="str">
        <f>IF(ISBLANK(Tools!E137),"",D$4)</f>
        <v/>
      </c>
      <c r="E137" t="str">
        <f>IF(ISBLANK(Tools!F137),"",E$4)</f>
        <v/>
      </c>
      <c r="F137" t="str">
        <f>IF(ISBLANK(Tools!G137),"",F$4)</f>
        <v/>
      </c>
      <c r="G137" t="str">
        <f>IF(ISBLANK(Tools!H137),"",G$4)</f>
        <v/>
      </c>
      <c r="H137" t="str">
        <f>IF(ISBLANK(Tools!I137),"",H$4)</f>
        <v/>
      </c>
      <c r="I137" t="str">
        <f>IF(ISBLANK(Tools!J137),"",I$4)</f>
        <v/>
      </c>
      <c r="J137" t="str">
        <f>IF(ISBLANK(Tools!K137),"",J$4)</f>
        <v/>
      </c>
      <c r="K137" t="str">
        <f>IF(ISBLANK(Tools!L137),"",K$4)</f>
        <v/>
      </c>
      <c r="L137" t="str">
        <f>IF(ISBLANK(Tools!M137),"",L$4)</f>
        <v/>
      </c>
      <c r="M137" t="str">
        <f>IF(ISBLANK(Tools!N137),"",M$4)</f>
        <v/>
      </c>
      <c r="N137" t="str">
        <f>IF(ISBLANK(Tools!O137),"",N$4)</f>
        <v/>
      </c>
      <c r="O137" t="str">
        <f>IF(ISBLANK(Tools!P137),"",O$4)</f>
        <v/>
      </c>
      <c r="P137" t="str">
        <f>IF(ISBLANK(Tools!Q137),"",P$4)</f>
        <v/>
      </c>
      <c r="Q137" t="str">
        <f>IF(ISBLANK(Tools!R137),"",Q$4)</f>
        <v/>
      </c>
      <c r="R137" t="str">
        <f>IF(ISBLANK(Tools!S137),"",R$4)</f>
        <v/>
      </c>
      <c r="S137" t="str">
        <f>IF(ISBLANK(Tools!T137),"",S$4)</f>
        <v>Sparql Query Builder</v>
      </c>
      <c r="T137" t="str">
        <f>IF(ISBLANK(Tools!U137),"",T$4)</f>
        <v>Sparql Query Result Visualization</v>
      </c>
      <c r="U137" t="str">
        <f>IF(ISBLANK(Tools!V137),"",U$4)</f>
        <v/>
      </c>
      <c r="V137" t="str">
        <f>IF(ISBLANK(Tools!W137),"",V$4)</f>
        <v/>
      </c>
      <c r="W137" t="str">
        <f>IF(ISBLANK(Tools!X137),"",W$4)</f>
        <v/>
      </c>
      <c r="X137" t="str">
        <f>IF(ISBLANK(Tools!Y137),"",X$4)</f>
        <v/>
      </c>
      <c r="Y137" t="str">
        <f>IF(ISBLANK(Tools!Z137),"",Y$4)</f>
        <v/>
      </c>
      <c r="Z137" t="str">
        <f>IF(ISBLANK(Tools!AA137),"",Z$4)</f>
        <v/>
      </c>
      <c r="AA137" t="str">
        <f>IF(ISBLANK(Tools!AB137),"",AA$4)</f>
        <v/>
      </c>
      <c r="AB137" t="str">
        <f>IF(ISBLANK(Tools!AC137),"",AB$4)</f>
        <v/>
      </c>
      <c r="AC137" t="str">
        <f>IF(ISBLANK(Tools!AD137),"",AC$4)</f>
        <v/>
      </c>
      <c r="AD137" t="str">
        <f>IF(ISBLANK(Tools!AE137),"",AD$4)</f>
        <v/>
      </c>
      <c r="AE137" t="str">
        <f>IF(ISBLANK(Tools!AF137),"",AE$4)</f>
        <v/>
      </c>
      <c r="AF137" t="str">
        <f>IF(ISBLANK(Tools!AG137),"",AF$4)</f>
        <v/>
      </c>
      <c r="AG137" t="str">
        <f>IF(ISBLANK(Tools!AH137),"",AG$4)</f>
        <v/>
      </c>
      <c r="AH137" t="str">
        <f>IF(ISBLANK(Tools!AI137),"",AH$4)</f>
        <v/>
      </c>
      <c r="AI137" t="str">
        <f>IF(ISBLANK(Tools!AJ137),"",AI$4)</f>
        <v/>
      </c>
      <c r="AJ137" t="str">
        <f>IF(ISBLANK(Tools!AK137),"",AJ$4)</f>
        <v/>
      </c>
      <c r="AK137" t="str">
        <f>IF(ISBLANK(Tools!AL137),"",AK$4)</f>
        <v/>
      </c>
      <c r="AL137" t="str">
        <f>IF(ISBLANK(Tools!AM137),"",AL$4)</f>
        <v/>
      </c>
      <c r="AM137" t="str">
        <f>IF(ISBLANK(Tools!AN137),"",AM$4)</f>
        <v/>
      </c>
      <c r="AN137" t="str">
        <f>IF(ISBLANK(Tools!AO137),"",AN$4)</f>
        <v/>
      </c>
      <c r="AO137" t="str">
        <f>IF(ISBLANK(Tools!AP137),"",AO$4)</f>
        <v/>
      </c>
      <c r="AP137" t="str">
        <f>IF(ISBLANK(Tools!AQ137),"",AP$4)</f>
        <v/>
      </c>
      <c r="AQ137" t="str">
        <f>IF(ISBLANK(Tools!AR137),"",Tools!AR137)</f>
        <v>GUI</v>
      </c>
      <c r="AR137" t="str">
        <f>IF(ISBLANK(Tools!AS149),"",AR$4)</f>
        <v/>
      </c>
      <c r="AS137" t="str">
        <f>IF(ISBLANK(Tools!AT149),"",AS$4)</f>
        <v/>
      </c>
      <c r="AT137" t="str">
        <f>IF(ISBLANK(Tools!AU149),"",AT$4)</f>
        <v/>
      </c>
      <c r="AU137" s="44">
        <f>IF(ISBLANK(Tools!AV137),"",Tools!AV137)</f>
        <v>45320</v>
      </c>
      <c r="AV137" t="str">
        <f>IF(ISBLANK(Tools!AW137),"",Tools!AW137)</f>
        <v>tkurz.github.com/squebi/</v>
      </c>
      <c r="AW137" t="str">
        <f>IF(ISBLANK(Tools!AX137),"",Tools!AX137)</f>
        <v/>
      </c>
      <c r="AX137" t="str">
        <f>IF(ISBLANK(Tools!AY137),"",Tools!AY137)</f>
        <v>https://github.com/tkurz/squebi</v>
      </c>
      <c r="AY137" t="str">
        <f>IF(ISBLANK(Tools!AZ137),"",Tools!AZ137)</f>
        <v/>
      </c>
      <c r="AZ137" t="str">
        <f>IF(ISBLANK(Tools!BA137),"",Tools!BA137)</f>
        <v/>
      </c>
      <c r="BA137" s="1" t="str">
        <f>IF(ISERR(FIND(".",IF(ISBLANK(Tools!BD137),"",Tools!BD137))),IF(ISBLANK(Tools!BD137),"",Tools!BD137),LEFT(IF(ISBLANK(Tools!BD137),"",Tools!BD137),FIND(".",IF(ISBLANK(Tools!BD137),"",Tools!BD137))))</f>
        <v>No Git-Repo</v>
      </c>
      <c r="BB137" t="str">
        <f>IF(ISBLANK(Tools!BF137),"",Tools!BF137)</f>
        <v>No Git-Repo</v>
      </c>
      <c r="BC137" t="str">
        <f>IF(ISBLANK(Tools!BG137),"",Tools!BG137)</f>
        <v>No Git-Repo</v>
      </c>
      <c r="BD137" t="str">
        <f>IF(ISBLANK(Tools!BH137),"",Tools!BH137)</f>
        <v>No Git-Repo</v>
      </c>
    </row>
    <row r="138" spans="1:56">
      <c r="A138" t="str">
        <f>Tools!B138</f>
        <v>VISU</v>
      </c>
      <c r="B138" t="str">
        <f t="shared" si="2"/>
        <v>Sparql Query Builder</v>
      </c>
      <c r="C138" t="str">
        <f>IF(ISBLANK(Tools!D138),"",C$4)</f>
        <v/>
      </c>
      <c r="D138" t="str">
        <f>IF(ISBLANK(Tools!E138),"",D$4)</f>
        <v/>
      </c>
      <c r="E138" t="str">
        <f>IF(ISBLANK(Tools!F138),"",E$4)</f>
        <v/>
      </c>
      <c r="F138" t="str">
        <f>IF(ISBLANK(Tools!G138),"",F$4)</f>
        <v/>
      </c>
      <c r="G138" t="str">
        <f>IF(ISBLANK(Tools!H138),"",G$4)</f>
        <v/>
      </c>
      <c r="H138" t="str">
        <f>IF(ISBLANK(Tools!I138),"",H$4)</f>
        <v/>
      </c>
      <c r="I138" t="str">
        <f>IF(ISBLANK(Tools!J138),"",I$4)</f>
        <v/>
      </c>
      <c r="J138" t="str">
        <f>IF(ISBLANK(Tools!K138),"",J$4)</f>
        <v/>
      </c>
      <c r="K138" t="str">
        <f>IF(ISBLANK(Tools!L138),"",K$4)</f>
        <v/>
      </c>
      <c r="L138" t="str">
        <f>IF(ISBLANK(Tools!M138),"",L$4)</f>
        <v/>
      </c>
      <c r="M138" t="str">
        <f>IF(ISBLANK(Tools!N138),"",M$4)</f>
        <v/>
      </c>
      <c r="N138" t="str">
        <f>IF(ISBLANK(Tools!O138),"",N$4)</f>
        <v/>
      </c>
      <c r="O138" t="str">
        <f>IF(ISBLANK(Tools!P138),"",O$4)</f>
        <v/>
      </c>
      <c r="P138" t="str">
        <f>IF(ISBLANK(Tools!Q138),"",P$4)</f>
        <v/>
      </c>
      <c r="Q138" t="str">
        <f>IF(ISBLANK(Tools!R138),"",Q$4)</f>
        <v/>
      </c>
      <c r="R138" t="str">
        <f>IF(ISBLANK(Tools!S138),"",R$4)</f>
        <v/>
      </c>
      <c r="S138" t="str">
        <f>IF(ISBLANK(Tools!T138),"",S$4)</f>
        <v>Sparql Query Builder</v>
      </c>
      <c r="T138" t="str">
        <f>IF(ISBLANK(Tools!U138),"",T$4)</f>
        <v/>
      </c>
      <c r="U138" t="str">
        <f>IF(ISBLANK(Tools!V138),"",U$4)</f>
        <v/>
      </c>
      <c r="V138" t="str">
        <f>IF(ISBLANK(Tools!W138),"",V$4)</f>
        <v/>
      </c>
      <c r="W138" t="str">
        <f>IF(ISBLANK(Tools!X138),"",W$4)</f>
        <v/>
      </c>
      <c r="X138" t="str">
        <f>IF(ISBLANK(Tools!Y138),"",X$4)</f>
        <v/>
      </c>
      <c r="Y138" t="str">
        <f>IF(ISBLANK(Tools!Z138),"",Y$4)</f>
        <v/>
      </c>
      <c r="Z138" t="str">
        <f>IF(ISBLANK(Tools!AA138),"",Z$4)</f>
        <v/>
      </c>
      <c r="AA138" t="str">
        <f>IF(ISBLANK(Tools!AB138),"",AA$4)</f>
        <v/>
      </c>
      <c r="AB138" t="str">
        <f>IF(ISBLANK(Tools!AC138),"",AB$4)</f>
        <v/>
      </c>
      <c r="AC138" t="str">
        <f>IF(ISBLANK(Tools!AD138),"",AC$4)</f>
        <v/>
      </c>
      <c r="AD138" t="str">
        <f>IF(ISBLANK(Tools!AE138),"",AD$4)</f>
        <v/>
      </c>
      <c r="AE138" t="str">
        <f>IF(ISBLANK(Tools!AF138),"",AE$4)</f>
        <v/>
      </c>
      <c r="AF138" t="str">
        <f>IF(ISBLANK(Tools!AG138),"",AF$4)</f>
        <v/>
      </c>
      <c r="AG138" t="str">
        <f>IF(ISBLANK(Tools!AH138),"",AG$4)</f>
        <v/>
      </c>
      <c r="AH138" t="str">
        <f>IF(ISBLANK(Tools!AI138),"",AH$4)</f>
        <v/>
      </c>
      <c r="AI138" t="str">
        <f>IF(ISBLANK(Tools!AJ138),"",AI$4)</f>
        <v/>
      </c>
      <c r="AJ138" t="str">
        <f>IF(ISBLANK(Tools!AK138),"",AJ$4)</f>
        <v/>
      </c>
      <c r="AK138" t="str">
        <f>IF(ISBLANK(Tools!AL138),"",AK$4)</f>
        <v/>
      </c>
      <c r="AL138" t="str">
        <f>IF(ISBLANK(Tools!AM138),"",AL$4)</f>
        <v/>
      </c>
      <c r="AM138" t="str">
        <f>IF(ISBLANK(Tools!AN138),"",AM$4)</f>
        <v/>
      </c>
      <c r="AN138" t="str">
        <f>IF(ISBLANK(Tools!AO138),"",AN$4)</f>
        <v/>
      </c>
      <c r="AO138" t="str">
        <f>IF(ISBLANK(Tools!AP138),"",AO$4)</f>
        <v/>
      </c>
      <c r="AP138" t="str">
        <f>IF(ISBLANK(Tools!AQ138),"",AP$4)</f>
        <v/>
      </c>
      <c r="AQ138" t="str">
        <f>IF(ISBLANK(Tools!AR138),"",Tools!AR138)</f>
        <v>GUI</v>
      </c>
      <c r="AR138" t="str">
        <f>IF(ISBLANK(Tools!AS150),"",AR$4)</f>
        <v/>
      </c>
      <c r="AS138" t="str">
        <f>IF(ISBLANK(Tools!AT150),"",AS$4)</f>
        <v/>
      </c>
      <c r="AT138" t="str">
        <f>IF(ISBLANK(Tools!AU150),"",AT$4)</f>
        <v/>
      </c>
      <c r="AU138" s="44">
        <f>IF(ISBLANK(Tools!AV138),"",Tools!AV138)</f>
        <v>45320</v>
      </c>
      <c r="AV138" t="str">
        <f>IF(ISBLANK(Tools!AW138),"",Tools!AW138)</f>
        <v>http://demo.seco.tkk.fi/visu/#/</v>
      </c>
      <c r="AW138" t="str">
        <f>IF(ISBLANK(Tools!AX138),"",Tools!AX138)</f>
        <v/>
      </c>
      <c r="AX138" t="str">
        <f>IF(ISBLANK(Tools!AY138),"",Tools!AY138)</f>
        <v>https://github.com/jiemakel/visu</v>
      </c>
      <c r="AY138" t="str">
        <f>IF(ISBLANK(Tools!AZ138),"",Tools!AZ138)</f>
        <v/>
      </c>
      <c r="AZ138" t="str">
        <f>IF(ISBLANK(Tools!BA138),"",Tools!BA138)</f>
        <v/>
      </c>
      <c r="BA138" s="1" t="str">
        <f>IF(ISERR(FIND(".",IF(ISBLANK(Tools!BD138),"",Tools!BD138))),IF(ISBLANK(Tools!BD138),"",Tools!BD138),LEFT(IF(ISBLANK(Tools!BD138),"",Tools!BD138),FIND(".",IF(ISBLANK(Tools!BD138),"",Tools!BD138))))</f>
        <v>No Git-Repo</v>
      </c>
      <c r="BB138" t="str">
        <f>IF(ISBLANK(Tools!BF138),"",Tools!BF138)</f>
        <v>No Git-Repo</v>
      </c>
      <c r="BC138" t="str">
        <f>IF(ISBLANK(Tools!BG138),"",Tools!BG138)</f>
        <v>No Git-Repo</v>
      </c>
      <c r="BD138" t="str">
        <f>IF(ISBLANK(Tools!BH138),"",Tools!BH138)</f>
        <v>No Git-Repo</v>
      </c>
    </row>
    <row r="139" spans="1:56">
      <c r="A139" t="str">
        <f>Tools!B139</f>
        <v>Yasgui</v>
      </c>
      <c r="B139" t="str">
        <f t="shared" si="2"/>
        <v>Sparql Query Builder;Sparql Query Result Visualization</v>
      </c>
      <c r="C139" t="str">
        <f>IF(ISBLANK(Tools!D139),"",C$4)</f>
        <v/>
      </c>
      <c r="D139" t="str">
        <f>IF(ISBLANK(Tools!E139),"",D$4)</f>
        <v/>
      </c>
      <c r="E139" t="str">
        <f>IF(ISBLANK(Tools!F139),"",E$4)</f>
        <v/>
      </c>
      <c r="F139" t="str">
        <f>IF(ISBLANK(Tools!G139),"",F$4)</f>
        <v/>
      </c>
      <c r="G139" t="str">
        <f>IF(ISBLANK(Tools!H139),"",G$4)</f>
        <v/>
      </c>
      <c r="H139" t="str">
        <f>IF(ISBLANK(Tools!I139),"",H$4)</f>
        <v/>
      </c>
      <c r="I139" t="str">
        <f>IF(ISBLANK(Tools!J139),"",I$4)</f>
        <v/>
      </c>
      <c r="J139" t="str">
        <f>IF(ISBLANK(Tools!K139),"",J$4)</f>
        <v/>
      </c>
      <c r="K139" t="str">
        <f>IF(ISBLANK(Tools!L139),"",K$4)</f>
        <v/>
      </c>
      <c r="L139" t="str">
        <f>IF(ISBLANK(Tools!M139),"",L$4)</f>
        <v/>
      </c>
      <c r="M139" t="str">
        <f>IF(ISBLANK(Tools!N139),"",M$4)</f>
        <v/>
      </c>
      <c r="N139" t="str">
        <f>IF(ISBLANK(Tools!O139),"",N$4)</f>
        <v/>
      </c>
      <c r="O139" t="str">
        <f>IF(ISBLANK(Tools!P139),"",O$4)</f>
        <v/>
      </c>
      <c r="P139" t="str">
        <f>IF(ISBLANK(Tools!Q139),"",P$4)</f>
        <v/>
      </c>
      <c r="Q139" t="str">
        <f>IF(ISBLANK(Tools!R139),"",Q$4)</f>
        <v/>
      </c>
      <c r="R139" t="str">
        <f>IF(ISBLANK(Tools!S139),"",R$4)</f>
        <v/>
      </c>
      <c r="S139" t="str">
        <f>IF(ISBLANK(Tools!T139),"",S$4)</f>
        <v>Sparql Query Builder</v>
      </c>
      <c r="T139" t="str">
        <f>IF(ISBLANK(Tools!U139),"",T$4)</f>
        <v>Sparql Query Result Visualization</v>
      </c>
      <c r="U139" t="str">
        <f>IF(ISBLANK(Tools!V139),"",U$4)</f>
        <v/>
      </c>
      <c r="V139" t="str">
        <f>IF(ISBLANK(Tools!W139),"",V$4)</f>
        <v/>
      </c>
      <c r="W139" t="str">
        <f>IF(ISBLANK(Tools!X139),"",W$4)</f>
        <v/>
      </c>
      <c r="X139" t="str">
        <f>IF(ISBLANK(Tools!Y139),"",X$4)</f>
        <v/>
      </c>
      <c r="Y139" t="str">
        <f>IF(ISBLANK(Tools!Z139),"",Y$4)</f>
        <v/>
      </c>
      <c r="Z139" t="str">
        <f>IF(ISBLANK(Tools!AA139),"",Z$4)</f>
        <v/>
      </c>
      <c r="AA139" t="str">
        <f>IF(ISBLANK(Tools!AB139),"",AA$4)</f>
        <v/>
      </c>
      <c r="AB139" t="str">
        <f>IF(ISBLANK(Tools!AC139),"",AB$4)</f>
        <v/>
      </c>
      <c r="AC139" t="str">
        <f>IF(ISBLANK(Tools!AD139),"",AC$4)</f>
        <v/>
      </c>
      <c r="AD139" t="str">
        <f>IF(ISBLANK(Tools!AE139),"",AD$4)</f>
        <v/>
      </c>
      <c r="AE139" t="str">
        <f>IF(ISBLANK(Tools!AF139),"",AE$4)</f>
        <v/>
      </c>
      <c r="AF139" t="str">
        <f>IF(ISBLANK(Tools!AG139),"",AF$4)</f>
        <v/>
      </c>
      <c r="AG139" t="str">
        <f>IF(ISBLANK(Tools!AH139),"",AG$4)</f>
        <v/>
      </c>
      <c r="AH139" t="str">
        <f>IF(ISBLANK(Tools!AI139),"",AH$4)</f>
        <v/>
      </c>
      <c r="AI139" t="str">
        <f>IF(ISBLANK(Tools!AJ139),"",AI$4)</f>
        <v/>
      </c>
      <c r="AJ139" t="str">
        <f>IF(ISBLANK(Tools!AK139),"",AJ$4)</f>
        <v/>
      </c>
      <c r="AK139" t="str">
        <f>IF(ISBLANK(Tools!AL139),"",AK$4)</f>
        <v/>
      </c>
      <c r="AL139" t="str">
        <f>IF(ISBLANK(Tools!AM139),"",AL$4)</f>
        <v/>
      </c>
      <c r="AM139" t="str">
        <f>IF(ISBLANK(Tools!AN139),"",AM$4)</f>
        <v/>
      </c>
      <c r="AN139" t="str">
        <f>IF(ISBLANK(Tools!AO139),"",AN$4)</f>
        <v/>
      </c>
      <c r="AO139" t="str">
        <f>IF(ISBLANK(Tools!AP139),"",AO$4)</f>
        <v/>
      </c>
      <c r="AP139" t="str">
        <f>IF(ISBLANK(Tools!AQ139),"",AP$4)</f>
        <v/>
      </c>
      <c r="AQ139" t="str">
        <f>IF(ISBLANK(Tools!AR139),"",Tools!AR139)</f>
        <v>API</v>
      </c>
      <c r="AR139" t="str">
        <f>IF(ISBLANK(Tools!AS151),"",AR$4)</f>
        <v/>
      </c>
      <c r="AS139" t="str">
        <f>IF(ISBLANK(Tools!AT151),"",AS$4)</f>
        <v/>
      </c>
      <c r="AT139" t="str">
        <f>IF(ISBLANK(Tools!AU151),"",AT$4)</f>
        <v/>
      </c>
      <c r="AU139" s="44">
        <f>IF(ISBLANK(Tools!AV139),"",Tools!AV139)</f>
        <v>45320</v>
      </c>
      <c r="AV139" t="str">
        <f>IF(ISBLANK(Tools!AW139),"",Tools!AW139)</f>
        <v>https://triply.cc/docs/yasgui</v>
      </c>
      <c r="AW139" t="str">
        <f>IF(ISBLANK(Tools!AX139),"",Tools!AX139)</f>
        <v/>
      </c>
      <c r="AX139" t="str">
        <f>IF(ISBLANK(Tools!AY139),"",Tools!AY139)</f>
        <v>https://github.com/TriplyDB/Yasgui</v>
      </c>
      <c r="AY139" t="str">
        <f>IF(ISBLANK(Tools!AZ139),"",Tools!AZ139)</f>
        <v>Javascript</v>
      </c>
      <c r="AZ139" t="str">
        <f>IF(ISBLANK(Tools!BA139),"",Tools!BA139)</f>
        <v/>
      </c>
      <c r="BA139" s="1" t="str">
        <f>IF(ISERR(FIND(".",IF(ISBLANK(Tools!BD139),"",Tools!BD139))),IF(ISBLANK(Tools!BD139),"",Tools!BD139),LEFT(IF(ISBLANK(Tools!BD139),"",Tools!BD139),FIND(".",IF(ISBLANK(Tools!BD139),"",Tools!BD139))))</f>
        <v>No Git-Repo</v>
      </c>
      <c r="BB139" t="str">
        <f>IF(ISBLANK(Tools!BF139),"",Tools!BF139)</f>
        <v>No Git-Repo</v>
      </c>
      <c r="BC139" t="str">
        <f>IF(ISBLANK(Tools!BG139),"",Tools!BG139)</f>
        <v>No Git-Repo</v>
      </c>
      <c r="BD139" t="str">
        <f>IF(ISBLANK(Tools!BH139),"",Tools!BH139)</f>
        <v>No Git-Repo</v>
      </c>
    </row>
    <row r="140" spans="1:56">
      <c r="A140" t="str">
        <f>Tools!B140</f>
        <v>NEOntometrics</v>
      </c>
      <c r="B140" t="str">
        <f t="shared" si="2"/>
        <v>Numeric Ontology Analysis;Heuristic based Knowledge Graph validation</v>
      </c>
      <c r="C140" t="str">
        <f>IF(ISBLANK(Tools!D140),"",C$4)</f>
        <v/>
      </c>
      <c r="D140" t="str">
        <f>IF(ISBLANK(Tools!E140),"",D$4)</f>
        <v/>
      </c>
      <c r="E140" t="str">
        <f>IF(ISBLANK(Tools!F140),"",E$4)</f>
        <v/>
      </c>
      <c r="F140" t="str">
        <f>IF(ISBLANK(Tools!G140),"",F$4)</f>
        <v/>
      </c>
      <c r="G140" t="str">
        <f>IF(ISBLANK(Tools!H140),"",G$4)</f>
        <v/>
      </c>
      <c r="H140" t="str">
        <f>IF(ISBLANK(Tools!I140),"",H$4)</f>
        <v/>
      </c>
      <c r="I140" t="str">
        <f>IF(ISBLANK(Tools!J140),"",I$4)</f>
        <v/>
      </c>
      <c r="J140" t="str">
        <f>IF(ISBLANK(Tools!K140),"",J$4)</f>
        <v/>
      </c>
      <c r="K140" t="str">
        <f>IF(ISBLANK(Tools!L140),"",K$4)</f>
        <v>Numeric Ontology Analysis</v>
      </c>
      <c r="L140" t="str">
        <f>IF(ISBLANK(Tools!M140),"",L$4)</f>
        <v/>
      </c>
      <c r="M140" t="str">
        <f>IF(ISBLANK(Tools!N140),"",M$4)</f>
        <v/>
      </c>
      <c r="N140" t="str">
        <f>IF(ISBLANK(Tools!O140),"",N$4)</f>
        <v/>
      </c>
      <c r="O140" t="str">
        <f>IF(ISBLANK(Tools!P140),"",O$4)</f>
        <v>Heuristic based Knowledge Graph validation</v>
      </c>
      <c r="P140" t="str">
        <f>IF(ISBLANK(Tools!Q140),"",P$4)</f>
        <v/>
      </c>
      <c r="Q140" t="str">
        <f>IF(ISBLANK(Tools!R140),"",Q$4)</f>
        <v/>
      </c>
      <c r="R140" t="str">
        <f>IF(ISBLANK(Tools!S140),"",R$4)</f>
        <v/>
      </c>
      <c r="S140" t="str">
        <f>IF(ISBLANK(Tools!T140),"",S$4)</f>
        <v/>
      </c>
      <c r="T140" t="str">
        <f>IF(ISBLANK(Tools!U140),"",T$4)</f>
        <v/>
      </c>
      <c r="U140" t="str">
        <f>IF(ISBLANK(Tools!V140),"",U$4)</f>
        <v/>
      </c>
      <c r="V140" t="str">
        <f>IF(ISBLANK(Tools!W140),"",V$4)</f>
        <v/>
      </c>
      <c r="W140" t="str">
        <f>IF(ISBLANK(Tools!X140),"",W$4)</f>
        <v/>
      </c>
      <c r="X140" t="str">
        <f>IF(ISBLANK(Tools!Y140),"",X$4)</f>
        <v/>
      </c>
      <c r="Y140" t="str">
        <f>IF(ISBLANK(Tools!Z140),"",Y$4)</f>
        <v/>
      </c>
      <c r="Z140" t="str">
        <f>IF(ISBLANK(Tools!AA140),"",Z$4)</f>
        <v/>
      </c>
      <c r="AA140" t="str">
        <f>IF(ISBLANK(Tools!AB140),"",AA$4)</f>
        <v/>
      </c>
      <c r="AB140" t="str">
        <f>IF(ISBLANK(Tools!AC140),"",AB$4)</f>
        <v/>
      </c>
      <c r="AC140" t="str">
        <f>IF(ISBLANK(Tools!AD140),"",AC$4)</f>
        <v/>
      </c>
      <c r="AD140" t="str">
        <f>IF(ISBLANK(Tools!AE140),"",AD$4)</f>
        <v/>
      </c>
      <c r="AE140" t="str">
        <f>IF(ISBLANK(Tools!AF140),"",AE$4)</f>
        <v/>
      </c>
      <c r="AF140" t="str">
        <f>IF(ISBLANK(Tools!AG140),"",AF$4)</f>
        <v/>
      </c>
      <c r="AG140" t="str">
        <f>IF(ISBLANK(Tools!AH140),"",AG$4)</f>
        <v/>
      </c>
      <c r="AH140" t="str">
        <f>IF(ISBLANK(Tools!AI140),"",AH$4)</f>
        <v/>
      </c>
      <c r="AI140" t="str">
        <f>IF(ISBLANK(Tools!AJ140),"",AI$4)</f>
        <v/>
      </c>
      <c r="AJ140" t="str">
        <f>IF(ISBLANK(Tools!AK140),"",AJ$4)</f>
        <v/>
      </c>
      <c r="AK140" t="str">
        <f>IF(ISBLANK(Tools!AL140),"",AK$4)</f>
        <v/>
      </c>
      <c r="AL140" t="str">
        <f>IF(ISBLANK(Tools!AM140),"",AL$4)</f>
        <v/>
      </c>
      <c r="AM140" t="str">
        <f>IF(ISBLANK(Tools!AN140),"",AM$4)</f>
        <v/>
      </c>
      <c r="AN140" t="str">
        <f>IF(ISBLANK(Tools!AO140),"",AN$4)</f>
        <v/>
      </c>
      <c r="AO140" t="str">
        <f>IF(ISBLANK(Tools!AP140),"",AO$4)</f>
        <v/>
      </c>
      <c r="AP140" t="str">
        <f>IF(ISBLANK(Tools!AQ140),"",AP$4)</f>
        <v/>
      </c>
      <c r="AQ140" t="str">
        <f>IF(ISBLANK(Tools!AR140),"",Tools!AR140)</f>
        <v>GUI</v>
      </c>
      <c r="AR140" t="str">
        <f>IF(ISBLANK(Tools!AS152),"",AR$4)</f>
        <v/>
      </c>
      <c r="AS140" t="str">
        <f>IF(ISBLANK(Tools!AT152),"",AS$4)</f>
        <v/>
      </c>
      <c r="AT140" t="str">
        <f>IF(ISBLANK(Tools!AU152),"",AT$4)</f>
        <v/>
      </c>
      <c r="AU140" s="44">
        <f>IF(ISBLANK(Tools!AV140),"",Tools!AV140)</f>
        <v>45330</v>
      </c>
      <c r="AV140" t="str">
        <f>IF(ISBLANK(Tools!AW140),"",Tools!AW140)</f>
        <v>http://neontometrics.com/</v>
      </c>
      <c r="AW140" t="str">
        <f>IF(ISBLANK(Tools!AX140),"",Tools!AX140)</f>
        <v/>
      </c>
      <c r="AX140" t="str">
        <f>IF(ISBLANK(Tools!AY140),"",Tools!AY140)</f>
        <v>https://github.com/achiminator/NEOntometrics</v>
      </c>
      <c r="AY140" t="str">
        <f>IF(ISBLANK(Tools!AZ140),"",Tools!AZ140)</f>
        <v/>
      </c>
      <c r="AZ140" t="str">
        <f>IF(ISBLANK(Tools!BA140),"",Tools!BA140)</f>
        <v/>
      </c>
      <c r="BA140" s="1" t="str">
        <f>IF(ISERR(FIND(".",IF(ISBLANK(Tools!BD140),"",Tools!BD140))),IF(ISBLANK(Tools!BD140),"",Tools!BD140),LEFT(IF(ISBLANK(Tools!BD140),"",Tools!BD140),FIND(".",IF(ISBLANK(Tools!BD140),"",Tools!BD140))))</f>
        <v>No Git-Repo</v>
      </c>
      <c r="BB140" t="str">
        <f>IF(ISBLANK(Tools!BF140),"",Tools!BF140)</f>
        <v/>
      </c>
      <c r="BC140" t="str">
        <f>IF(ISBLANK(Tools!BG140),"",Tools!BG140)</f>
        <v/>
      </c>
      <c r="BD140" t="str">
        <f>IF(ISBLANK(Tools!BH140),"",Tools!BH140)</f>
        <v/>
      </c>
    </row>
    <row r="141" spans="1:56">
      <c r="A141" t="str">
        <f>Tools!B141</f>
        <v>RDF Playground</v>
      </c>
      <c r="B141" t="str">
        <f t="shared" si="2"/>
        <v>Ontology Visualization;Schema based Knowledge Graph validation;Knowlege Graph Query Engine;Knowledge Graph Learning Materials</v>
      </c>
      <c r="C141" t="str">
        <f>IF(ISBLANK(Tools!D141),"",C$4)</f>
        <v/>
      </c>
      <c r="D141" t="str">
        <f>IF(ISBLANK(Tools!E141),"",D$4)</f>
        <v/>
      </c>
      <c r="E141" t="str">
        <f>IF(ISBLANK(Tools!F141),"",E$4)</f>
        <v/>
      </c>
      <c r="F141" t="str">
        <f>IF(ISBLANK(Tools!G141),"",F$4)</f>
        <v/>
      </c>
      <c r="G141" t="str">
        <f>IF(ISBLANK(Tools!H141),"",G$4)</f>
        <v/>
      </c>
      <c r="H141" t="str">
        <f>IF(ISBLANK(Tools!I141),"",H$4)</f>
        <v/>
      </c>
      <c r="I141" t="str">
        <f>IF(ISBLANK(Tools!J141),"",I$4)</f>
        <v>Ontology Visualization</v>
      </c>
      <c r="J141" t="str">
        <f>IF(ISBLANK(Tools!K141),"",J$4)</f>
        <v/>
      </c>
      <c r="K141" t="str">
        <f>IF(ISBLANK(Tools!L141),"",K$4)</f>
        <v/>
      </c>
      <c r="L141" t="str">
        <f>IF(ISBLANK(Tools!M141),"",L$4)</f>
        <v/>
      </c>
      <c r="M141" t="str">
        <f>IF(ISBLANK(Tools!N141),"",M$4)</f>
        <v/>
      </c>
      <c r="N141" t="str">
        <f>IF(ISBLANK(Tools!O141),"",N$4)</f>
        <v>Schema based Knowledge Graph validation</v>
      </c>
      <c r="O141" t="str">
        <f>IF(ISBLANK(Tools!P141),"",O$4)</f>
        <v/>
      </c>
      <c r="P141" t="str">
        <f>IF(ISBLANK(Tools!Q141),"",P$4)</f>
        <v/>
      </c>
      <c r="Q141" t="str">
        <f>IF(ISBLANK(Tools!R141),"",Q$4)</f>
        <v>Knowlege Graph Query Engine</v>
      </c>
      <c r="R141" t="str">
        <f>IF(ISBLANK(Tools!S141),"",R$4)</f>
        <v/>
      </c>
      <c r="S141" t="str">
        <f>IF(ISBLANK(Tools!T141),"",S$4)</f>
        <v/>
      </c>
      <c r="T141" t="str">
        <f>IF(ISBLANK(Tools!U141),"",T$4)</f>
        <v/>
      </c>
      <c r="U141" t="str">
        <f>IF(ISBLANK(Tools!V141),"",U$4)</f>
        <v/>
      </c>
      <c r="V141" t="str">
        <f>IF(ISBLANK(Tools!W141),"",V$4)</f>
        <v/>
      </c>
      <c r="W141" t="str">
        <f>IF(ISBLANK(Tools!X141),"",W$4)</f>
        <v/>
      </c>
      <c r="X141" t="str">
        <f>IF(ISBLANK(Tools!Y141),"",X$4)</f>
        <v/>
      </c>
      <c r="Y141" t="str">
        <f>IF(ISBLANK(Tools!Z141),"",Y$4)</f>
        <v/>
      </c>
      <c r="Z141" t="str">
        <f>IF(ISBLANK(Tools!AA141),"",Z$4)</f>
        <v/>
      </c>
      <c r="AA141" t="str">
        <f>IF(ISBLANK(Tools!AB141),"",AA$4)</f>
        <v/>
      </c>
      <c r="AB141" t="str">
        <f>IF(ISBLANK(Tools!AC141),"",AB$4)</f>
        <v/>
      </c>
      <c r="AC141" t="str">
        <f>IF(ISBLANK(Tools!AD141),"",AC$4)</f>
        <v/>
      </c>
      <c r="AD141" t="str">
        <f>IF(ISBLANK(Tools!AE141),"",AD$4)</f>
        <v/>
      </c>
      <c r="AE141" t="str">
        <f>IF(ISBLANK(Tools!AF141),"",AE$4)</f>
        <v/>
      </c>
      <c r="AF141" t="str">
        <f>IF(ISBLANK(Tools!AG141),"",AF$4)</f>
        <v/>
      </c>
      <c r="AG141" t="str">
        <f>IF(ISBLANK(Tools!AH141),"",AG$4)</f>
        <v/>
      </c>
      <c r="AH141" t="str">
        <f>IF(ISBLANK(Tools!AI141),"",AH$4)</f>
        <v/>
      </c>
      <c r="AI141" t="str">
        <f>IF(ISBLANK(Tools!AJ141),"",AI$4)</f>
        <v/>
      </c>
      <c r="AJ141" t="str">
        <f>IF(ISBLANK(Tools!AK141),"",AJ$4)</f>
        <v/>
      </c>
      <c r="AK141" t="str">
        <f>IF(ISBLANK(Tools!AL141),"",AK$4)</f>
        <v/>
      </c>
      <c r="AL141" t="str">
        <f>IF(ISBLANK(Tools!AM141),"",AL$4)</f>
        <v/>
      </c>
      <c r="AM141" t="str">
        <f>IF(ISBLANK(Tools!AN141),"",AM$4)</f>
        <v/>
      </c>
      <c r="AN141" t="str">
        <f>IF(ISBLANK(Tools!AO141),"",AN$4)</f>
        <v/>
      </c>
      <c r="AO141" t="str">
        <f>IF(ISBLANK(Tools!AP141),"",AO$4)</f>
        <v/>
      </c>
      <c r="AP141" t="str">
        <f>IF(ISBLANK(Tools!AQ141),"",AP$4)</f>
        <v>Knowledge Graph Learning Materials</v>
      </c>
      <c r="AQ141" t="str">
        <f>IF(ISBLANK(Tools!AR141),"",Tools!AR141)</f>
        <v>GUI</v>
      </c>
      <c r="AR141" t="str">
        <f>IF(ISBLANK(Tools!AS153),"",AR$4)</f>
        <v/>
      </c>
      <c r="AS141" t="str">
        <f>IF(ISBLANK(Tools!AT153),"",AS$4)</f>
        <v/>
      </c>
      <c r="AT141" t="str">
        <f>IF(ISBLANK(Tools!AU153),"",AT$4)</f>
        <v/>
      </c>
      <c r="AU141" s="44">
        <f>IF(ISBLANK(Tools!AV141),"",Tools!AV141)</f>
        <v>45342</v>
      </c>
      <c r="AV141" t="str">
        <f>IF(ISBLANK(Tools!AW141),"",Tools!AW141)</f>
        <v>https://rdfplayground.dcc.uchile.cl/</v>
      </c>
      <c r="AW141" t="str">
        <f>IF(ISBLANK(Tools!AX141),"",Tools!AX141)</f>
        <v/>
      </c>
      <c r="AX141" t="str">
        <f>IF(ISBLANK(Tools!AY141),"",Tools!AY141)</f>
        <v>https://github.com/RDFPlaygroundProject/RDFPlayground</v>
      </c>
      <c r="AY141" t="str">
        <f>IF(ISBLANK(Tools!AZ141),"",Tools!AZ141)</f>
        <v/>
      </c>
      <c r="AZ141" t="str">
        <f>IF(ISBLANK(Tools!BA141),"",Tools!BA141)</f>
        <v>https://doi.org/10.1145/3543873.3587325</v>
      </c>
      <c r="BA141" s="1" t="str">
        <f>IF(ISERR(FIND(".",IF(ISBLANK(Tools!BD141),"",Tools!BD141))),IF(ISBLANK(Tools!BD141),"",Tools!BD141),LEFT(IF(ISBLANK(Tools!BD141),"",Tools!BD141),FIND(".",IF(ISBLANK(Tools!BD141),"",Tools!BD141))))</f>
        <v>No Git-Repo</v>
      </c>
      <c r="BB141" t="str">
        <f>IF(ISBLANK(Tools!BF141),"",Tools!BF141)</f>
        <v/>
      </c>
      <c r="BC141" t="str">
        <f>IF(ISBLANK(Tools!BG141),"",Tools!BG141)</f>
        <v/>
      </c>
      <c r="BD141" t="str">
        <f>IF(ISBLANK(Tools!BH141),"",Tools!BH141)</f>
        <v/>
      </c>
    </row>
    <row r="142" spans="1:56">
      <c r="A142">
        <f>Tools!B142</f>
        <v>0</v>
      </c>
      <c r="B142" t="str">
        <f t="shared" si="2"/>
        <v/>
      </c>
      <c r="C142" t="str">
        <f>IF(ISBLANK(Tools!D142),"",C$4)</f>
        <v/>
      </c>
      <c r="D142" t="str">
        <f>IF(ISBLANK(Tools!E142),"",D$4)</f>
        <v/>
      </c>
      <c r="E142" t="str">
        <f>IF(ISBLANK(Tools!F142),"",E$4)</f>
        <v/>
      </c>
      <c r="F142" t="str">
        <f>IF(ISBLANK(Tools!G142),"",F$4)</f>
        <v/>
      </c>
      <c r="G142" t="str">
        <f>IF(ISBLANK(Tools!H142),"",G$4)</f>
        <v/>
      </c>
      <c r="H142" t="str">
        <f>IF(ISBLANK(Tools!I142),"",H$4)</f>
        <v/>
      </c>
      <c r="I142" t="str">
        <f>IF(ISBLANK(Tools!J142),"",I$4)</f>
        <v/>
      </c>
      <c r="J142" t="str">
        <f>IF(ISBLANK(Tools!K142),"",J$4)</f>
        <v/>
      </c>
      <c r="K142" t="str">
        <f>IF(ISBLANK(Tools!L142),"",K$4)</f>
        <v/>
      </c>
      <c r="L142" t="str">
        <f>IF(ISBLANK(Tools!M142),"",L$4)</f>
        <v/>
      </c>
      <c r="M142" t="str">
        <f>IF(ISBLANK(Tools!N142),"",M$4)</f>
        <v/>
      </c>
      <c r="N142" t="str">
        <f>IF(ISBLANK(Tools!O142),"",N$4)</f>
        <v/>
      </c>
      <c r="O142" t="str">
        <f>IF(ISBLANK(Tools!P142),"",O$4)</f>
        <v/>
      </c>
      <c r="P142" t="str">
        <f>IF(ISBLANK(Tools!Q142),"",P$4)</f>
        <v/>
      </c>
      <c r="Q142" t="str">
        <f>IF(ISBLANK(Tools!R142),"",Q$4)</f>
        <v/>
      </c>
      <c r="R142" t="str">
        <f>IF(ISBLANK(Tools!S142),"",R$4)</f>
        <v/>
      </c>
      <c r="S142" t="str">
        <f>IF(ISBLANK(Tools!T142),"",S$4)</f>
        <v/>
      </c>
      <c r="T142" t="str">
        <f>IF(ISBLANK(Tools!U142),"",T$4)</f>
        <v/>
      </c>
      <c r="U142" t="str">
        <f>IF(ISBLANK(Tools!V142),"",U$4)</f>
        <v/>
      </c>
      <c r="V142" t="str">
        <f>IF(ISBLANK(Tools!W142),"",V$4)</f>
        <v/>
      </c>
      <c r="W142" t="str">
        <f>IF(ISBLANK(Tools!X142),"",W$4)</f>
        <v/>
      </c>
      <c r="X142" t="str">
        <f>IF(ISBLANK(Tools!Y142),"",X$4)</f>
        <v/>
      </c>
      <c r="Y142" t="str">
        <f>IF(ISBLANK(Tools!Z142),"",Y$4)</f>
        <v/>
      </c>
      <c r="Z142" t="str">
        <f>IF(ISBLANK(Tools!AA142),"",Z$4)</f>
        <v/>
      </c>
      <c r="AA142" t="str">
        <f>IF(ISBLANK(Tools!AB142),"",AA$4)</f>
        <v/>
      </c>
      <c r="AB142" t="str">
        <f>IF(ISBLANK(Tools!AC142),"",AB$4)</f>
        <v/>
      </c>
      <c r="AC142" t="str">
        <f>IF(ISBLANK(Tools!AD142),"",AC$4)</f>
        <v/>
      </c>
      <c r="AD142" t="str">
        <f>IF(ISBLANK(Tools!AE142),"",AD$4)</f>
        <v/>
      </c>
      <c r="AE142" t="str">
        <f>IF(ISBLANK(Tools!AF142),"",AE$4)</f>
        <v/>
      </c>
      <c r="AF142" t="str">
        <f>IF(ISBLANK(Tools!AG142),"",AF$4)</f>
        <v/>
      </c>
      <c r="AG142" t="str">
        <f>IF(ISBLANK(Tools!AH142),"",AG$4)</f>
        <v/>
      </c>
      <c r="AH142" t="str">
        <f>IF(ISBLANK(Tools!AI142),"",AH$4)</f>
        <v/>
      </c>
      <c r="AI142" t="str">
        <f>IF(ISBLANK(Tools!AJ142),"",AI$4)</f>
        <v/>
      </c>
      <c r="AJ142" t="str">
        <f>IF(ISBLANK(Tools!AK142),"",AJ$4)</f>
        <v/>
      </c>
      <c r="AK142" t="str">
        <f>IF(ISBLANK(Tools!AL142),"",AK$4)</f>
        <v/>
      </c>
      <c r="AL142" t="str">
        <f>IF(ISBLANK(Tools!AM142),"",AL$4)</f>
        <v/>
      </c>
      <c r="AM142" t="str">
        <f>IF(ISBLANK(Tools!AN142),"",AM$4)</f>
        <v/>
      </c>
      <c r="AN142" t="str">
        <f>IF(ISBLANK(Tools!AO142),"",AN$4)</f>
        <v/>
      </c>
      <c r="AO142" t="str">
        <f>IF(ISBLANK(Tools!AP142),"",AO$4)</f>
        <v/>
      </c>
      <c r="AP142" t="str">
        <f>IF(ISBLANK(Tools!AQ142),"",AP$4)</f>
        <v/>
      </c>
      <c r="AQ142" t="str">
        <f>IF(ISBLANK(Tools!AR142),"",Tools!AR142)</f>
        <v/>
      </c>
      <c r="AR142" t="str">
        <f>IF(ISBLANK(Tools!AS154),"",AR$4)</f>
        <v/>
      </c>
      <c r="AS142" t="str">
        <f>IF(ISBLANK(Tools!AT154),"",AS$4)</f>
        <v/>
      </c>
      <c r="AT142" t="str">
        <f>IF(ISBLANK(Tools!AU154),"",AT$4)</f>
        <v/>
      </c>
      <c r="AU142" s="44" t="str">
        <f>IF(ISBLANK(Tools!AV142),"",Tools!AV142)</f>
        <v/>
      </c>
      <c r="AV142" t="str">
        <f>IF(ISBLANK(Tools!AW142),"",Tools!AW142)</f>
        <v/>
      </c>
      <c r="AW142" t="str">
        <f>IF(ISBLANK(Tools!AX142),"",Tools!AX142)</f>
        <v/>
      </c>
      <c r="AX142" t="str">
        <f>IF(ISBLANK(Tools!AY142),"",Tools!AY142)</f>
        <v/>
      </c>
      <c r="AY142" t="str">
        <f>IF(ISBLANK(Tools!AZ142),"",Tools!AZ142)</f>
        <v/>
      </c>
      <c r="AZ142" t="str">
        <f>IF(ISBLANK(Tools!BA142),"",Tools!BA142)</f>
        <v/>
      </c>
      <c r="BA142" s="1" t="str">
        <f>IF(ISERR(FIND(".",IF(ISBLANK(Tools!BD142),"",Tools!BD142))),IF(ISBLANK(Tools!BD142),"",Tools!BD142),LEFT(IF(ISBLANK(Tools!BD142),"",Tools!BD142),FIND(".",IF(ISBLANK(Tools!BD142),"",Tools!BD142))))</f>
        <v/>
      </c>
      <c r="BB142" t="str">
        <f>IF(ISBLANK(Tools!BF142),"",Tools!BF142)</f>
        <v/>
      </c>
      <c r="BC142" t="str">
        <f>IF(ISBLANK(Tools!BG142),"",Tools!BG142)</f>
        <v/>
      </c>
      <c r="BD142" t="str">
        <f>IF(ISBLANK(Tools!BH142),"",Tools!BH142)</f>
        <v/>
      </c>
    </row>
    <row r="143" spans="1:56">
      <c r="A143">
        <f>Tools!B143</f>
        <v>0</v>
      </c>
      <c r="B143" t="str">
        <f t="shared" si="2"/>
        <v/>
      </c>
      <c r="C143" t="str">
        <f>IF(ISBLANK(Tools!D143),"",C$4)</f>
        <v/>
      </c>
      <c r="D143" t="str">
        <f>IF(ISBLANK(Tools!E143),"",D$4)</f>
        <v/>
      </c>
      <c r="E143" t="str">
        <f>IF(ISBLANK(Tools!F143),"",E$4)</f>
        <v/>
      </c>
      <c r="F143" t="str">
        <f>IF(ISBLANK(Tools!G143),"",F$4)</f>
        <v/>
      </c>
      <c r="G143" t="str">
        <f>IF(ISBLANK(Tools!H143),"",G$4)</f>
        <v/>
      </c>
      <c r="H143" t="str">
        <f>IF(ISBLANK(Tools!I143),"",H$4)</f>
        <v/>
      </c>
      <c r="I143" t="str">
        <f>IF(ISBLANK(Tools!J143),"",I$4)</f>
        <v/>
      </c>
      <c r="J143" t="str">
        <f>IF(ISBLANK(Tools!K143),"",J$4)</f>
        <v/>
      </c>
      <c r="K143" t="str">
        <f>IF(ISBLANK(Tools!L143),"",K$4)</f>
        <v/>
      </c>
      <c r="L143" t="str">
        <f>IF(ISBLANK(Tools!M143),"",L$4)</f>
        <v/>
      </c>
      <c r="M143" t="str">
        <f>IF(ISBLANK(Tools!N143),"",M$4)</f>
        <v/>
      </c>
      <c r="N143" t="str">
        <f>IF(ISBLANK(Tools!O143),"",N$4)</f>
        <v/>
      </c>
      <c r="O143" t="str">
        <f>IF(ISBLANK(Tools!P143),"",O$4)</f>
        <v/>
      </c>
      <c r="P143" t="str">
        <f>IF(ISBLANK(Tools!Q143),"",P$4)</f>
        <v/>
      </c>
      <c r="Q143" t="str">
        <f>IF(ISBLANK(Tools!R143),"",Q$4)</f>
        <v/>
      </c>
      <c r="R143" t="str">
        <f>IF(ISBLANK(Tools!S143),"",R$4)</f>
        <v/>
      </c>
      <c r="S143" t="str">
        <f>IF(ISBLANK(Tools!T143),"",S$4)</f>
        <v/>
      </c>
      <c r="T143" t="str">
        <f>IF(ISBLANK(Tools!U143),"",T$4)</f>
        <v/>
      </c>
      <c r="U143" t="str">
        <f>IF(ISBLANK(Tools!V143),"",U$4)</f>
        <v/>
      </c>
      <c r="V143" t="str">
        <f>IF(ISBLANK(Tools!W143),"",V$4)</f>
        <v/>
      </c>
      <c r="W143" t="str">
        <f>IF(ISBLANK(Tools!X143),"",W$4)</f>
        <v/>
      </c>
      <c r="X143" t="str">
        <f>IF(ISBLANK(Tools!Y143),"",X$4)</f>
        <v/>
      </c>
      <c r="Y143" t="str">
        <f>IF(ISBLANK(Tools!Z143),"",Y$4)</f>
        <v/>
      </c>
      <c r="Z143" t="str">
        <f>IF(ISBLANK(Tools!AA143),"",Z$4)</f>
        <v/>
      </c>
      <c r="AA143" t="str">
        <f>IF(ISBLANK(Tools!AB143),"",AA$4)</f>
        <v/>
      </c>
      <c r="AB143" t="str">
        <f>IF(ISBLANK(Tools!AC143),"",AB$4)</f>
        <v/>
      </c>
      <c r="AC143" t="str">
        <f>IF(ISBLANK(Tools!AD143),"",AC$4)</f>
        <v/>
      </c>
      <c r="AD143" t="str">
        <f>IF(ISBLANK(Tools!AE143),"",AD$4)</f>
        <v/>
      </c>
      <c r="AE143" t="str">
        <f>IF(ISBLANK(Tools!AF143),"",AE$4)</f>
        <v/>
      </c>
      <c r="AF143" t="str">
        <f>IF(ISBLANK(Tools!AG143),"",AF$4)</f>
        <v/>
      </c>
      <c r="AG143" t="str">
        <f>IF(ISBLANK(Tools!AH143),"",AG$4)</f>
        <v/>
      </c>
      <c r="AH143" t="str">
        <f>IF(ISBLANK(Tools!AI143),"",AH$4)</f>
        <v/>
      </c>
      <c r="AI143" t="str">
        <f>IF(ISBLANK(Tools!AJ143),"",AI$4)</f>
        <v/>
      </c>
      <c r="AJ143" t="str">
        <f>IF(ISBLANK(Tools!AK143),"",AJ$4)</f>
        <v/>
      </c>
      <c r="AK143" t="str">
        <f>IF(ISBLANK(Tools!AL143),"",AK$4)</f>
        <v/>
      </c>
      <c r="AL143" t="str">
        <f>IF(ISBLANK(Tools!AM143),"",AL$4)</f>
        <v/>
      </c>
      <c r="AM143" t="str">
        <f>IF(ISBLANK(Tools!AN143),"",AM$4)</f>
        <v/>
      </c>
      <c r="AN143" t="str">
        <f>IF(ISBLANK(Tools!AO143),"",AN$4)</f>
        <v/>
      </c>
      <c r="AO143" t="str">
        <f>IF(ISBLANK(Tools!AP143),"",AO$4)</f>
        <v/>
      </c>
      <c r="AP143" t="str">
        <f>IF(ISBLANK(Tools!AQ143),"",AP$4)</f>
        <v/>
      </c>
      <c r="AQ143" t="str">
        <f>IF(ISBLANK(Tools!AR143),"",Tools!AR143)</f>
        <v/>
      </c>
      <c r="AR143" t="str">
        <f>IF(ISBLANK(Tools!AS155),"",AR$4)</f>
        <v/>
      </c>
      <c r="AS143" t="str">
        <f>IF(ISBLANK(Tools!AT155),"",AS$4)</f>
        <v/>
      </c>
      <c r="AT143" t="str">
        <f>IF(ISBLANK(Tools!AU155),"",AT$4)</f>
        <v/>
      </c>
      <c r="AU143" s="44" t="str">
        <f>IF(ISBLANK(Tools!AV143),"",Tools!AV143)</f>
        <v/>
      </c>
      <c r="AV143" t="str">
        <f>IF(ISBLANK(Tools!AW143),"",Tools!AW143)</f>
        <v/>
      </c>
      <c r="AW143" t="str">
        <f>IF(ISBLANK(Tools!AX143),"",Tools!AX143)</f>
        <v/>
      </c>
      <c r="AX143" t="str">
        <f>IF(ISBLANK(Tools!AY143),"",Tools!AY143)</f>
        <v/>
      </c>
      <c r="AY143" t="str">
        <f>IF(ISBLANK(Tools!AZ143),"",Tools!AZ143)</f>
        <v/>
      </c>
      <c r="AZ143" t="str">
        <f>IF(ISBLANK(Tools!BA143),"",Tools!BA143)</f>
        <v/>
      </c>
      <c r="BA143" s="1" t="str">
        <f>IF(ISERR(FIND(".",IF(ISBLANK(Tools!BD143),"",Tools!BD143))),IF(ISBLANK(Tools!BD143),"",Tools!BD143),LEFT(IF(ISBLANK(Tools!BD143),"",Tools!BD143),FIND(".",IF(ISBLANK(Tools!BD143),"",Tools!BD143))))</f>
        <v/>
      </c>
      <c r="BB143" t="str">
        <f>IF(ISBLANK(Tools!BF143),"",Tools!BF143)</f>
        <v/>
      </c>
      <c r="BC143" t="str">
        <f>IF(ISBLANK(Tools!BG143),"",Tools!BG143)</f>
        <v/>
      </c>
      <c r="BD143" t="str">
        <f>IF(ISBLANK(Tools!BH143),"",Tools!BH143)</f>
        <v/>
      </c>
    </row>
    <row r="144" spans="1:56">
      <c r="A144">
        <f>Tools!B144</f>
        <v>0</v>
      </c>
      <c r="B144" t="str">
        <f t="shared" si="2"/>
        <v/>
      </c>
      <c r="C144" t="str">
        <f>IF(ISBLANK(Tools!D144),"",C$4)</f>
        <v/>
      </c>
      <c r="D144" t="str">
        <f>IF(ISBLANK(Tools!E144),"",D$4)</f>
        <v/>
      </c>
      <c r="E144" t="str">
        <f>IF(ISBLANK(Tools!F144),"",E$4)</f>
        <v/>
      </c>
      <c r="F144" t="str">
        <f>IF(ISBLANK(Tools!G144),"",F$4)</f>
        <v/>
      </c>
      <c r="G144" t="str">
        <f>IF(ISBLANK(Tools!H144),"",G$4)</f>
        <v/>
      </c>
      <c r="H144" t="str">
        <f>IF(ISBLANK(Tools!I144),"",H$4)</f>
        <v/>
      </c>
      <c r="I144" t="str">
        <f>IF(ISBLANK(Tools!J144),"",I$4)</f>
        <v/>
      </c>
      <c r="J144" t="str">
        <f>IF(ISBLANK(Tools!K144),"",J$4)</f>
        <v/>
      </c>
      <c r="K144" t="str">
        <f>IF(ISBLANK(Tools!L144),"",K$4)</f>
        <v/>
      </c>
      <c r="L144" t="str">
        <f>IF(ISBLANK(Tools!M144),"",L$4)</f>
        <v/>
      </c>
      <c r="M144" t="str">
        <f>IF(ISBLANK(Tools!N144),"",M$4)</f>
        <v/>
      </c>
      <c r="N144" t="str">
        <f>IF(ISBLANK(Tools!O144),"",N$4)</f>
        <v/>
      </c>
      <c r="O144" t="str">
        <f>IF(ISBLANK(Tools!P144),"",O$4)</f>
        <v/>
      </c>
      <c r="P144" t="str">
        <f>IF(ISBLANK(Tools!Q144),"",P$4)</f>
        <v/>
      </c>
      <c r="Q144" t="str">
        <f>IF(ISBLANK(Tools!R144),"",Q$4)</f>
        <v/>
      </c>
      <c r="R144" t="str">
        <f>IF(ISBLANK(Tools!S144),"",R$4)</f>
        <v/>
      </c>
      <c r="S144" t="str">
        <f>IF(ISBLANK(Tools!T144),"",S$4)</f>
        <v/>
      </c>
      <c r="T144" t="str">
        <f>IF(ISBLANK(Tools!U144),"",T$4)</f>
        <v/>
      </c>
      <c r="U144" t="str">
        <f>IF(ISBLANK(Tools!V144),"",U$4)</f>
        <v/>
      </c>
      <c r="V144" t="str">
        <f>IF(ISBLANK(Tools!W144),"",V$4)</f>
        <v/>
      </c>
      <c r="W144" t="str">
        <f>IF(ISBLANK(Tools!X144),"",W$4)</f>
        <v/>
      </c>
      <c r="X144" t="str">
        <f>IF(ISBLANK(Tools!Y144),"",X$4)</f>
        <v/>
      </c>
      <c r="Y144" t="str">
        <f>IF(ISBLANK(Tools!Z144),"",Y$4)</f>
        <v/>
      </c>
      <c r="Z144" t="str">
        <f>IF(ISBLANK(Tools!AA144),"",Z$4)</f>
        <v/>
      </c>
      <c r="AA144" t="str">
        <f>IF(ISBLANK(Tools!AB144),"",AA$4)</f>
        <v/>
      </c>
      <c r="AB144" t="str">
        <f>IF(ISBLANK(Tools!AC144),"",AB$4)</f>
        <v/>
      </c>
      <c r="AC144" t="str">
        <f>IF(ISBLANK(Tools!AD144),"",AC$4)</f>
        <v/>
      </c>
      <c r="AD144" t="str">
        <f>IF(ISBLANK(Tools!AE144),"",AD$4)</f>
        <v/>
      </c>
      <c r="AE144" t="str">
        <f>IF(ISBLANK(Tools!AF144),"",AE$4)</f>
        <v/>
      </c>
      <c r="AF144" t="str">
        <f>IF(ISBLANK(Tools!AG144),"",AF$4)</f>
        <v/>
      </c>
      <c r="AG144" t="str">
        <f>IF(ISBLANK(Tools!AH144),"",AG$4)</f>
        <v/>
      </c>
      <c r="AH144" t="str">
        <f>IF(ISBLANK(Tools!AI144),"",AH$4)</f>
        <v/>
      </c>
      <c r="AI144" t="str">
        <f>IF(ISBLANK(Tools!AJ144),"",AI$4)</f>
        <v/>
      </c>
      <c r="AJ144" t="str">
        <f>IF(ISBLANK(Tools!AK144),"",AJ$4)</f>
        <v/>
      </c>
      <c r="AK144" t="str">
        <f>IF(ISBLANK(Tools!AL144),"",AK$4)</f>
        <v/>
      </c>
      <c r="AL144" t="str">
        <f>IF(ISBLANK(Tools!AM144),"",AL$4)</f>
        <v/>
      </c>
      <c r="AM144" t="str">
        <f>IF(ISBLANK(Tools!AN144),"",AM$4)</f>
        <v/>
      </c>
      <c r="AN144" t="str">
        <f>IF(ISBLANK(Tools!AO144),"",AN$4)</f>
        <v/>
      </c>
      <c r="AO144" t="str">
        <f>IF(ISBLANK(Tools!AP144),"",AO$4)</f>
        <v/>
      </c>
      <c r="AP144" t="str">
        <f>IF(ISBLANK(Tools!AQ144),"",AP$4)</f>
        <v/>
      </c>
      <c r="AQ144" t="str">
        <f>IF(ISBLANK(Tools!AR144),"",Tools!AR144)</f>
        <v/>
      </c>
      <c r="AR144" t="str">
        <f>IF(ISBLANK(Tools!AS156),"",AR$4)</f>
        <v/>
      </c>
      <c r="AS144" t="str">
        <f>IF(ISBLANK(Tools!AT156),"",AS$4)</f>
        <v/>
      </c>
      <c r="AT144" t="str">
        <f>IF(ISBLANK(Tools!AU156),"",AT$4)</f>
        <v/>
      </c>
      <c r="AU144" s="44" t="str">
        <f>IF(ISBLANK(Tools!AV144),"",Tools!AV144)</f>
        <v/>
      </c>
      <c r="AV144" t="str">
        <f>IF(ISBLANK(Tools!AW144),"",Tools!AW144)</f>
        <v/>
      </c>
      <c r="AW144" t="str">
        <f>IF(ISBLANK(Tools!AX144),"",Tools!AX144)</f>
        <v/>
      </c>
      <c r="AX144" t="str">
        <f>IF(ISBLANK(Tools!AY144),"",Tools!AY144)</f>
        <v/>
      </c>
      <c r="AY144" t="str">
        <f>IF(ISBLANK(Tools!AZ144),"",Tools!AZ144)</f>
        <v/>
      </c>
      <c r="AZ144" t="str">
        <f>IF(ISBLANK(Tools!BA144),"",Tools!BA144)</f>
        <v/>
      </c>
      <c r="BA144" s="1" t="str">
        <f>IF(ISERR(FIND(".",IF(ISBLANK(Tools!BD144),"",Tools!BD144))),IF(ISBLANK(Tools!BD144),"",Tools!BD144),LEFT(IF(ISBLANK(Tools!BD144),"",Tools!BD144),FIND(".",IF(ISBLANK(Tools!BD144),"",Tools!BD144))))</f>
        <v/>
      </c>
      <c r="BB144" t="str">
        <f>IF(ISBLANK(Tools!BF144),"",Tools!BF144)</f>
        <v/>
      </c>
      <c r="BC144" t="str">
        <f>IF(ISBLANK(Tools!BG144),"",Tools!BG144)</f>
        <v/>
      </c>
      <c r="BD144" t="str">
        <f>IF(ISBLANK(Tools!BH144),"",Tools!BH144)</f>
        <v/>
      </c>
    </row>
    <row r="145" spans="1:56">
      <c r="A145">
        <f>Tools!B145</f>
        <v>0</v>
      </c>
      <c r="B145" t="str">
        <f t="shared" si="2"/>
        <v/>
      </c>
      <c r="C145" t="str">
        <f>IF(ISBLANK(Tools!D145),"",C$4)</f>
        <v/>
      </c>
      <c r="D145" t="str">
        <f>IF(ISBLANK(Tools!E145),"",D$4)</f>
        <v/>
      </c>
      <c r="E145" t="str">
        <f>IF(ISBLANK(Tools!F145),"",E$4)</f>
        <v/>
      </c>
      <c r="F145" t="str">
        <f>IF(ISBLANK(Tools!G145),"",F$4)</f>
        <v/>
      </c>
      <c r="G145" t="str">
        <f>IF(ISBLANK(Tools!H145),"",G$4)</f>
        <v/>
      </c>
      <c r="H145" t="str">
        <f>IF(ISBLANK(Tools!I145),"",H$4)</f>
        <v/>
      </c>
      <c r="I145" t="str">
        <f>IF(ISBLANK(Tools!J145),"",I$4)</f>
        <v/>
      </c>
      <c r="J145" t="str">
        <f>IF(ISBLANK(Tools!K145),"",J$4)</f>
        <v/>
      </c>
      <c r="K145" t="str">
        <f>IF(ISBLANK(Tools!L145),"",K$4)</f>
        <v/>
      </c>
      <c r="L145" t="str">
        <f>IF(ISBLANK(Tools!M145),"",L$4)</f>
        <v/>
      </c>
      <c r="M145" t="str">
        <f>IF(ISBLANK(Tools!N145),"",M$4)</f>
        <v/>
      </c>
      <c r="N145" t="str">
        <f>IF(ISBLANK(Tools!O145),"",N$4)</f>
        <v/>
      </c>
      <c r="O145" t="str">
        <f>IF(ISBLANK(Tools!P145),"",O$4)</f>
        <v/>
      </c>
      <c r="P145" t="str">
        <f>IF(ISBLANK(Tools!Q145),"",P$4)</f>
        <v/>
      </c>
      <c r="Q145" t="str">
        <f>IF(ISBLANK(Tools!R145),"",Q$4)</f>
        <v/>
      </c>
      <c r="R145" t="str">
        <f>IF(ISBLANK(Tools!S145),"",R$4)</f>
        <v/>
      </c>
      <c r="S145" t="str">
        <f>IF(ISBLANK(Tools!T145),"",S$4)</f>
        <v/>
      </c>
      <c r="T145" t="str">
        <f>IF(ISBLANK(Tools!U145),"",T$4)</f>
        <v/>
      </c>
      <c r="U145" t="str">
        <f>IF(ISBLANK(Tools!V145),"",U$4)</f>
        <v/>
      </c>
      <c r="V145" t="str">
        <f>IF(ISBLANK(Tools!W145),"",V$4)</f>
        <v/>
      </c>
      <c r="W145" t="str">
        <f>IF(ISBLANK(Tools!X145),"",W$4)</f>
        <v/>
      </c>
      <c r="X145" t="str">
        <f>IF(ISBLANK(Tools!Y145),"",X$4)</f>
        <v/>
      </c>
      <c r="Y145" t="str">
        <f>IF(ISBLANK(Tools!Z145),"",Y$4)</f>
        <v/>
      </c>
      <c r="Z145" t="str">
        <f>IF(ISBLANK(Tools!AA145),"",Z$4)</f>
        <v/>
      </c>
      <c r="AA145" t="str">
        <f>IF(ISBLANK(Tools!AB145),"",AA$4)</f>
        <v/>
      </c>
      <c r="AB145" t="str">
        <f>IF(ISBLANK(Tools!AC145),"",AB$4)</f>
        <v/>
      </c>
      <c r="AC145" t="str">
        <f>IF(ISBLANK(Tools!AD145),"",AC$4)</f>
        <v/>
      </c>
      <c r="AD145" t="str">
        <f>IF(ISBLANK(Tools!AE145),"",AD$4)</f>
        <v/>
      </c>
      <c r="AE145" t="str">
        <f>IF(ISBLANK(Tools!AF145),"",AE$4)</f>
        <v/>
      </c>
      <c r="AF145" t="str">
        <f>IF(ISBLANK(Tools!AG145),"",AF$4)</f>
        <v/>
      </c>
      <c r="AG145" t="str">
        <f>IF(ISBLANK(Tools!AH145),"",AG$4)</f>
        <v/>
      </c>
      <c r="AH145" t="str">
        <f>IF(ISBLANK(Tools!AI145),"",AH$4)</f>
        <v/>
      </c>
      <c r="AI145" t="str">
        <f>IF(ISBLANK(Tools!AJ145),"",AI$4)</f>
        <v/>
      </c>
      <c r="AJ145" t="str">
        <f>IF(ISBLANK(Tools!AK145),"",AJ$4)</f>
        <v/>
      </c>
      <c r="AK145" t="str">
        <f>IF(ISBLANK(Tools!AL145),"",AK$4)</f>
        <v/>
      </c>
      <c r="AL145" t="str">
        <f>IF(ISBLANK(Tools!AM145),"",AL$4)</f>
        <v/>
      </c>
      <c r="AM145" t="str">
        <f>IF(ISBLANK(Tools!AN145),"",AM$4)</f>
        <v/>
      </c>
      <c r="AN145" t="str">
        <f>IF(ISBLANK(Tools!AO145),"",AN$4)</f>
        <v/>
      </c>
      <c r="AO145" t="str">
        <f>IF(ISBLANK(Tools!AP145),"",AO$4)</f>
        <v/>
      </c>
      <c r="AP145" t="str">
        <f>IF(ISBLANK(Tools!AQ145),"",AP$4)</f>
        <v/>
      </c>
      <c r="AQ145" t="str">
        <f>IF(ISBLANK(Tools!AR145),"",Tools!AR145)</f>
        <v/>
      </c>
      <c r="AR145" t="str">
        <f>IF(ISBLANK(Tools!AS157),"",AR$4)</f>
        <v/>
      </c>
      <c r="AS145" t="str">
        <f>IF(ISBLANK(Tools!AT157),"",AS$4)</f>
        <v/>
      </c>
      <c r="AT145" t="str">
        <f>IF(ISBLANK(Tools!AU157),"",AT$4)</f>
        <v/>
      </c>
      <c r="AU145" s="44" t="str">
        <f>IF(ISBLANK(Tools!AV145),"",Tools!AV145)</f>
        <v/>
      </c>
      <c r="AV145" t="str">
        <f>IF(ISBLANK(Tools!AW145),"",Tools!AW145)</f>
        <v/>
      </c>
      <c r="AW145" t="str">
        <f>IF(ISBLANK(Tools!AX145),"",Tools!AX145)</f>
        <v/>
      </c>
      <c r="AX145" t="str">
        <f>IF(ISBLANK(Tools!AY145),"",Tools!AY145)</f>
        <v/>
      </c>
      <c r="AY145" t="str">
        <f>IF(ISBLANK(Tools!AZ145),"",Tools!AZ145)</f>
        <v/>
      </c>
      <c r="AZ145" t="str">
        <f>IF(ISBLANK(Tools!BA145),"",Tools!BA145)</f>
        <v/>
      </c>
      <c r="BA145" s="1" t="str">
        <f>IF(ISERR(FIND(".",IF(ISBLANK(Tools!BD145),"",Tools!BD145))),IF(ISBLANK(Tools!BD145),"",Tools!BD145),LEFT(IF(ISBLANK(Tools!BD145),"",Tools!BD145),FIND(".",IF(ISBLANK(Tools!BD145),"",Tools!BD145))))</f>
        <v/>
      </c>
      <c r="BB145" t="str">
        <f>IF(ISBLANK(Tools!BF145),"",Tools!BF145)</f>
        <v/>
      </c>
      <c r="BC145" t="str">
        <f>IF(ISBLANK(Tools!BG145),"",Tools!BG145)</f>
        <v/>
      </c>
      <c r="BD145" t="str">
        <f>IF(ISBLANK(Tools!BH145),"",Tools!BH145)</f>
        <v/>
      </c>
    </row>
    <row r="146" spans="1:56">
      <c r="A146">
        <f>Tools!B146</f>
        <v>0</v>
      </c>
      <c r="B146" t="str">
        <f t="shared" si="2"/>
        <v/>
      </c>
      <c r="C146" t="str">
        <f>IF(ISBLANK(Tools!D146),"",C$4)</f>
        <v/>
      </c>
      <c r="D146" t="str">
        <f>IF(ISBLANK(Tools!E146),"",D$4)</f>
        <v/>
      </c>
      <c r="E146" t="str">
        <f>IF(ISBLANK(Tools!F146),"",E$4)</f>
        <v/>
      </c>
      <c r="F146" t="str">
        <f>IF(ISBLANK(Tools!G146),"",F$4)</f>
        <v/>
      </c>
      <c r="G146" t="str">
        <f>IF(ISBLANK(Tools!H146),"",G$4)</f>
        <v/>
      </c>
      <c r="H146" t="str">
        <f>IF(ISBLANK(Tools!I146),"",H$4)</f>
        <v/>
      </c>
      <c r="I146" t="str">
        <f>IF(ISBLANK(Tools!J146),"",I$4)</f>
        <v/>
      </c>
      <c r="J146" t="str">
        <f>IF(ISBLANK(Tools!K146),"",J$4)</f>
        <v/>
      </c>
      <c r="K146" t="str">
        <f>IF(ISBLANK(Tools!L146),"",K$4)</f>
        <v/>
      </c>
      <c r="L146" t="str">
        <f>IF(ISBLANK(Tools!M146),"",L$4)</f>
        <v/>
      </c>
      <c r="M146" t="str">
        <f>IF(ISBLANK(Tools!N146),"",M$4)</f>
        <v/>
      </c>
      <c r="N146" t="str">
        <f>IF(ISBLANK(Tools!O146),"",N$4)</f>
        <v/>
      </c>
      <c r="O146" t="str">
        <f>IF(ISBLANK(Tools!P146),"",O$4)</f>
        <v/>
      </c>
      <c r="P146" t="str">
        <f>IF(ISBLANK(Tools!Q146),"",P$4)</f>
        <v/>
      </c>
      <c r="Q146" t="str">
        <f>IF(ISBLANK(Tools!R146),"",Q$4)</f>
        <v/>
      </c>
      <c r="R146" t="str">
        <f>IF(ISBLANK(Tools!S146),"",R$4)</f>
        <v/>
      </c>
      <c r="S146" t="str">
        <f>IF(ISBLANK(Tools!T146),"",S$4)</f>
        <v/>
      </c>
      <c r="T146" t="str">
        <f>IF(ISBLANK(Tools!U146),"",T$4)</f>
        <v/>
      </c>
      <c r="U146" t="str">
        <f>IF(ISBLANK(Tools!V146),"",U$4)</f>
        <v/>
      </c>
      <c r="V146" t="str">
        <f>IF(ISBLANK(Tools!W146),"",V$4)</f>
        <v/>
      </c>
      <c r="W146" t="str">
        <f>IF(ISBLANK(Tools!X146),"",W$4)</f>
        <v/>
      </c>
      <c r="X146" t="str">
        <f>IF(ISBLANK(Tools!Y146),"",X$4)</f>
        <v/>
      </c>
      <c r="Y146" t="str">
        <f>IF(ISBLANK(Tools!Z146),"",Y$4)</f>
        <v/>
      </c>
      <c r="Z146" t="str">
        <f>IF(ISBLANK(Tools!AA146),"",Z$4)</f>
        <v/>
      </c>
      <c r="AA146" t="str">
        <f>IF(ISBLANK(Tools!AB146),"",AA$4)</f>
        <v/>
      </c>
      <c r="AB146" t="str">
        <f>IF(ISBLANK(Tools!AC146),"",AB$4)</f>
        <v/>
      </c>
      <c r="AC146" t="str">
        <f>IF(ISBLANK(Tools!AD146),"",AC$4)</f>
        <v/>
      </c>
      <c r="AD146" t="str">
        <f>IF(ISBLANK(Tools!AE146),"",AD$4)</f>
        <v/>
      </c>
      <c r="AE146" t="str">
        <f>IF(ISBLANK(Tools!AF146),"",AE$4)</f>
        <v/>
      </c>
      <c r="AF146" t="str">
        <f>IF(ISBLANK(Tools!AG146),"",AF$4)</f>
        <v/>
      </c>
      <c r="AG146" t="str">
        <f>IF(ISBLANK(Tools!AH146),"",AG$4)</f>
        <v/>
      </c>
      <c r="AH146" t="str">
        <f>IF(ISBLANK(Tools!AI146),"",AH$4)</f>
        <v/>
      </c>
      <c r="AI146" t="str">
        <f>IF(ISBLANK(Tools!AJ146),"",AI$4)</f>
        <v/>
      </c>
      <c r="AJ146" t="str">
        <f>IF(ISBLANK(Tools!AK146),"",AJ$4)</f>
        <v/>
      </c>
      <c r="AK146" t="str">
        <f>IF(ISBLANK(Tools!AL146),"",AK$4)</f>
        <v/>
      </c>
      <c r="AL146" t="str">
        <f>IF(ISBLANK(Tools!AM146),"",AL$4)</f>
        <v/>
      </c>
      <c r="AM146" t="str">
        <f>IF(ISBLANK(Tools!AN146),"",AM$4)</f>
        <v/>
      </c>
      <c r="AN146" t="str">
        <f>IF(ISBLANK(Tools!AO146),"",AN$4)</f>
        <v/>
      </c>
      <c r="AO146" t="str">
        <f>IF(ISBLANK(Tools!AP146),"",AO$4)</f>
        <v/>
      </c>
      <c r="AP146" t="str">
        <f>IF(ISBLANK(Tools!AQ146),"",AP$4)</f>
        <v/>
      </c>
      <c r="AQ146" t="str">
        <f>IF(ISBLANK(Tools!AR146),"",Tools!AR146)</f>
        <v/>
      </c>
      <c r="AR146" t="str">
        <f>IF(ISBLANK(Tools!AS158),"",AR$4)</f>
        <v/>
      </c>
      <c r="AS146" t="str">
        <f>IF(ISBLANK(Tools!AT158),"",AS$4)</f>
        <v/>
      </c>
      <c r="AT146" t="str">
        <f>IF(ISBLANK(Tools!AU158),"",AT$4)</f>
        <v/>
      </c>
      <c r="AU146" s="44" t="str">
        <f>IF(ISBLANK(Tools!AV146),"",Tools!AV146)</f>
        <v/>
      </c>
      <c r="AV146" t="str">
        <f>IF(ISBLANK(Tools!AW146),"",Tools!AW146)</f>
        <v/>
      </c>
      <c r="AW146" t="str">
        <f>IF(ISBLANK(Tools!AX146),"",Tools!AX146)</f>
        <v/>
      </c>
      <c r="AX146" t="str">
        <f>IF(ISBLANK(Tools!AY146),"",Tools!AY146)</f>
        <v/>
      </c>
      <c r="AY146" t="str">
        <f>IF(ISBLANK(Tools!AZ146),"",Tools!AZ146)</f>
        <v/>
      </c>
      <c r="AZ146" t="str">
        <f>IF(ISBLANK(Tools!BA146),"",Tools!BA146)</f>
        <v/>
      </c>
      <c r="BA146" s="1" t="str">
        <f>IF(ISERR(FIND(".",IF(ISBLANK(Tools!BD146),"",Tools!BD146))),IF(ISBLANK(Tools!BD146),"",Tools!BD146),LEFT(IF(ISBLANK(Tools!BD146),"",Tools!BD146),FIND(".",IF(ISBLANK(Tools!BD146),"",Tools!BD146))))</f>
        <v/>
      </c>
      <c r="BB146" t="str">
        <f>IF(ISBLANK(Tools!BF146),"",Tools!BF146)</f>
        <v/>
      </c>
      <c r="BC146" t="str">
        <f>IF(ISBLANK(Tools!BG146),"",Tools!BG146)</f>
        <v/>
      </c>
      <c r="BD146" t="str">
        <f>IF(ISBLANK(Tools!BH146),"",Tools!BH146)</f>
        <v/>
      </c>
    </row>
    <row r="147" spans="1:56">
      <c r="A147">
        <f>Tools!B147</f>
        <v>0</v>
      </c>
      <c r="B147" t="str">
        <f t="shared" si="2"/>
        <v/>
      </c>
      <c r="C147" t="str">
        <f>IF(ISBLANK(Tools!D147),"",C$4)</f>
        <v/>
      </c>
      <c r="D147" t="str">
        <f>IF(ISBLANK(Tools!E147),"",D$4)</f>
        <v/>
      </c>
      <c r="E147" t="str">
        <f>IF(ISBLANK(Tools!F147),"",E$4)</f>
        <v/>
      </c>
      <c r="F147" t="str">
        <f>IF(ISBLANK(Tools!G147),"",F$4)</f>
        <v/>
      </c>
      <c r="G147" t="str">
        <f>IF(ISBLANK(Tools!H147),"",G$4)</f>
        <v/>
      </c>
      <c r="H147" t="str">
        <f>IF(ISBLANK(Tools!I147),"",H$4)</f>
        <v/>
      </c>
      <c r="I147" t="str">
        <f>IF(ISBLANK(Tools!J147),"",I$4)</f>
        <v/>
      </c>
      <c r="J147" t="str">
        <f>IF(ISBLANK(Tools!K147),"",J$4)</f>
        <v/>
      </c>
      <c r="K147" t="str">
        <f>IF(ISBLANK(Tools!L147),"",K$4)</f>
        <v/>
      </c>
      <c r="L147" t="str">
        <f>IF(ISBLANK(Tools!M147),"",L$4)</f>
        <v/>
      </c>
      <c r="M147" t="str">
        <f>IF(ISBLANK(Tools!N147),"",M$4)</f>
        <v/>
      </c>
      <c r="N147" t="str">
        <f>IF(ISBLANK(Tools!O147),"",N$4)</f>
        <v/>
      </c>
      <c r="O147" t="str">
        <f>IF(ISBLANK(Tools!P147),"",O$4)</f>
        <v/>
      </c>
      <c r="P147" t="str">
        <f>IF(ISBLANK(Tools!Q147),"",P$4)</f>
        <v/>
      </c>
      <c r="Q147" t="str">
        <f>IF(ISBLANK(Tools!R147),"",Q$4)</f>
        <v/>
      </c>
      <c r="R147" t="str">
        <f>IF(ISBLANK(Tools!S147),"",R$4)</f>
        <v/>
      </c>
      <c r="S147" t="str">
        <f>IF(ISBLANK(Tools!T147),"",S$4)</f>
        <v/>
      </c>
      <c r="T147" t="str">
        <f>IF(ISBLANK(Tools!U147),"",T$4)</f>
        <v/>
      </c>
      <c r="U147" t="str">
        <f>IF(ISBLANK(Tools!V147),"",U$4)</f>
        <v/>
      </c>
      <c r="V147" t="str">
        <f>IF(ISBLANK(Tools!W147),"",V$4)</f>
        <v/>
      </c>
      <c r="W147" t="str">
        <f>IF(ISBLANK(Tools!X147),"",W$4)</f>
        <v/>
      </c>
      <c r="X147" t="str">
        <f>IF(ISBLANK(Tools!Y147),"",X$4)</f>
        <v/>
      </c>
      <c r="Y147" t="str">
        <f>IF(ISBLANK(Tools!Z147),"",Y$4)</f>
        <v/>
      </c>
      <c r="Z147" t="str">
        <f>IF(ISBLANK(Tools!AA147),"",Z$4)</f>
        <v/>
      </c>
      <c r="AA147" t="str">
        <f>IF(ISBLANK(Tools!AB147),"",AA$4)</f>
        <v/>
      </c>
      <c r="AB147" t="str">
        <f>IF(ISBLANK(Tools!AC147),"",AB$4)</f>
        <v/>
      </c>
      <c r="AC147" t="str">
        <f>IF(ISBLANK(Tools!AD147),"",AC$4)</f>
        <v/>
      </c>
      <c r="AD147" t="str">
        <f>IF(ISBLANK(Tools!AE147),"",AD$4)</f>
        <v/>
      </c>
      <c r="AE147" t="str">
        <f>IF(ISBLANK(Tools!AF147),"",AE$4)</f>
        <v/>
      </c>
      <c r="AF147" t="str">
        <f>IF(ISBLANK(Tools!AG147),"",AF$4)</f>
        <v/>
      </c>
      <c r="AG147" t="str">
        <f>IF(ISBLANK(Tools!AH147),"",AG$4)</f>
        <v/>
      </c>
      <c r="AH147" t="str">
        <f>IF(ISBLANK(Tools!AI147),"",AH$4)</f>
        <v/>
      </c>
      <c r="AI147" t="str">
        <f>IF(ISBLANK(Tools!AJ147),"",AI$4)</f>
        <v/>
      </c>
      <c r="AJ147" t="str">
        <f>IF(ISBLANK(Tools!AK147),"",AJ$4)</f>
        <v/>
      </c>
      <c r="AK147" t="str">
        <f>IF(ISBLANK(Tools!AL147),"",AK$4)</f>
        <v/>
      </c>
      <c r="AL147" t="str">
        <f>IF(ISBLANK(Tools!AM147),"",AL$4)</f>
        <v/>
      </c>
      <c r="AM147" t="str">
        <f>IF(ISBLANK(Tools!AN147),"",AM$4)</f>
        <v/>
      </c>
      <c r="AN147" t="str">
        <f>IF(ISBLANK(Tools!AO147),"",AN$4)</f>
        <v/>
      </c>
      <c r="AO147" t="str">
        <f>IF(ISBLANK(Tools!AP147),"",AO$4)</f>
        <v/>
      </c>
      <c r="AP147" t="str">
        <f>IF(ISBLANK(Tools!AQ147),"",AP$4)</f>
        <v/>
      </c>
      <c r="AQ147" t="str">
        <f>IF(ISBLANK(Tools!AR147),"",Tools!AR147)</f>
        <v/>
      </c>
      <c r="AR147" t="str">
        <f>IF(ISBLANK(Tools!AS159),"",AR$4)</f>
        <v/>
      </c>
      <c r="AS147" t="str">
        <f>IF(ISBLANK(Tools!AT159),"",AS$4)</f>
        <v/>
      </c>
      <c r="AT147" t="str">
        <f>IF(ISBLANK(Tools!AU159),"",AT$4)</f>
        <v/>
      </c>
      <c r="AU147" s="44" t="str">
        <f>IF(ISBLANK(Tools!AV147),"",Tools!AV147)</f>
        <v/>
      </c>
      <c r="AV147" t="str">
        <f>IF(ISBLANK(Tools!AW147),"",Tools!AW147)</f>
        <v/>
      </c>
      <c r="AW147" t="str">
        <f>IF(ISBLANK(Tools!AX147),"",Tools!AX147)</f>
        <v/>
      </c>
      <c r="AX147" t="str">
        <f>IF(ISBLANK(Tools!AY147),"",Tools!AY147)</f>
        <v/>
      </c>
      <c r="AY147" t="str">
        <f>IF(ISBLANK(Tools!AZ147),"",Tools!AZ147)</f>
        <v/>
      </c>
      <c r="AZ147" t="str">
        <f>IF(ISBLANK(Tools!BA147),"",Tools!BA147)</f>
        <v/>
      </c>
      <c r="BA147" s="1" t="str">
        <f>IF(ISERR(FIND(".",IF(ISBLANK(Tools!BD147),"",Tools!BD147))),IF(ISBLANK(Tools!BD147),"",Tools!BD147),LEFT(IF(ISBLANK(Tools!BD147),"",Tools!BD147),FIND(".",IF(ISBLANK(Tools!BD147),"",Tools!BD147))))</f>
        <v/>
      </c>
      <c r="BB147" t="str">
        <f>IF(ISBLANK(Tools!BF147),"",Tools!BF147)</f>
        <v/>
      </c>
      <c r="BC147" t="str">
        <f>IF(ISBLANK(Tools!BG147),"",Tools!BG147)</f>
        <v/>
      </c>
      <c r="BD147" t="str">
        <f>IF(ISBLANK(Tools!BH147),"",Tools!BH147)</f>
        <v/>
      </c>
    </row>
    <row r="148" spans="1:56">
      <c r="A148">
        <f>Tools!B148</f>
        <v>0</v>
      </c>
      <c r="B148" t="str">
        <f t="shared" si="2"/>
        <v/>
      </c>
      <c r="C148" t="str">
        <f>IF(ISBLANK(Tools!D148),"",C$4)</f>
        <v/>
      </c>
      <c r="D148" t="str">
        <f>IF(ISBLANK(Tools!E148),"",D$4)</f>
        <v/>
      </c>
      <c r="E148" t="str">
        <f>IF(ISBLANK(Tools!F148),"",E$4)</f>
        <v/>
      </c>
      <c r="F148" t="str">
        <f>IF(ISBLANK(Tools!G148),"",F$4)</f>
        <v/>
      </c>
      <c r="G148" t="str">
        <f>IF(ISBLANK(Tools!H148),"",G$4)</f>
        <v/>
      </c>
      <c r="H148" t="str">
        <f>IF(ISBLANK(Tools!I148),"",H$4)</f>
        <v/>
      </c>
      <c r="I148" t="str">
        <f>IF(ISBLANK(Tools!J148),"",I$4)</f>
        <v/>
      </c>
      <c r="J148" t="str">
        <f>IF(ISBLANK(Tools!K148),"",J$4)</f>
        <v/>
      </c>
      <c r="K148" t="str">
        <f>IF(ISBLANK(Tools!L148),"",K$4)</f>
        <v/>
      </c>
      <c r="L148" t="str">
        <f>IF(ISBLANK(Tools!M148),"",L$4)</f>
        <v/>
      </c>
      <c r="M148" t="str">
        <f>IF(ISBLANK(Tools!N148),"",M$4)</f>
        <v/>
      </c>
      <c r="N148" t="str">
        <f>IF(ISBLANK(Tools!O148),"",N$4)</f>
        <v/>
      </c>
      <c r="O148" t="str">
        <f>IF(ISBLANK(Tools!P148),"",O$4)</f>
        <v/>
      </c>
      <c r="P148" t="str">
        <f>IF(ISBLANK(Tools!Q148),"",P$4)</f>
        <v/>
      </c>
      <c r="Q148" t="str">
        <f>IF(ISBLANK(Tools!R148),"",Q$4)</f>
        <v/>
      </c>
      <c r="R148" t="str">
        <f>IF(ISBLANK(Tools!S148),"",R$4)</f>
        <v/>
      </c>
      <c r="S148" t="str">
        <f>IF(ISBLANK(Tools!T148),"",S$4)</f>
        <v/>
      </c>
      <c r="T148" t="str">
        <f>IF(ISBLANK(Tools!U148),"",T$4)</f>
        <v/>
      </c>
      <c r="U148" t="str">
        <f>IF(ISBLANK(Tools!V148),"",U$4)</f>
        <v/>
      </c>
      <c r="V148" t="str">
        <f>IF(ISBLANK(Tools!W148),"",V$4)</f>
        <v/>
      </c>
      <c r="W148" t="str">
        <f>IF(ISBLANK(Tools!X148),"",W$4)</f>
        <v/>
      </c>
      <c r="X148" t="str">
        <f>IF(ISBLANK(Tools!Y148),"",X$4)</f>
        <v/>
      </c>
      <c r="Y148" t="str">
        <f>IF(ISBLANK(Tools!Z148),"",Y$4)</f>
        <v/>
      </c>
      <c r="Z148" t="str">
        <f>IF(ISBLANK(Tools!AA148),"",Z$4)</f>
        <v/>
      </c>
      <c r="AA148" t="str">
        <f>IF(ISBLANK(Tools!AB148),"",AA$4)</f>
        <v/>
      </c>
      <c r="AB148" t="str">
        <f>IF(ISBLANK(Tools!AC148),"",AB$4)</f>
        <v/>
      </c>
      <c r="AC148" t="str">
        <f>IF(ISBLANK(Tools!AD148),"",AC$4)</f>
        <v/>
      </c>
      <c r="AD148" t="str">
        <f>IF(ISBLANK(Tools!AE148),"",AD$4)</f>
        <v/>
      </c>
      <c r="AE148" t="str">
        <f>IF(ISBLANK(Tools!AF148),"",AE$4)</f>
        <v/>
      </c>
      <c r="AF148" t="str">
        <f>IF(ISBLANK(Tools!AG148),"",AF$4)</f>
        <v/>
      </c>
      <c r="AG148" t="str">
        <f>IF(ISBLANK(Tools!AH148),"",AG$4)</f>
        <v/>
      </c>
      <c r="AH148" t="str">
        <f>IF(ISBLANK(Tools!AI148),"",AH$4)</f>
        <v/>
      </c>
      <c r="AI148" t="str">
        <f>IF(ISBLANK(Tools!AJ148),"",AI$4)</f>
        <v/>
      </c>
      <c r="AJ148" t="str">
        <f>IF(ISBLANK(Tools!AK148),"",AJ$4)</f>
        <v/>
      </c>
      <c r="AK148" t="str">
        <f>IF(ISBLANK(Tools!AL148),"",AK$4)</f>
        <v/>
      </c>
      <c r="AL148" t="str">
        <f>IF(ISBLANK(Tools!AM148),"",AL$4)</f>
        <v/>
      </c>
      <c r="AM148" t="str">
        <f>IF(ISBLANK(Tools!AN148),"",AM$4)</f>
        <v/>
      </c>
      <c r="AN148" t="str">
        <f>IF(ISBLANK(Tools!AO148),"",AN$4)</f>
        <v/>
      </c>
      <c r="AO148" t="str">
        <f>IF(ISBLANK(Tools!AP148),"",AO$4)</f>
        <v/>
      </c>
      <c r="AP148" t="str">
        <f>IF(ISBLANK(Tools!AQ148),"",AP$4)</f>
        <v/>
      </c>
      <c r="AQ148" t="str">
        <f>IF(ISBLANK(Tools!AR148),"",Tools!AR148)</f>
        <v/>
      </c>
      <c r="AR148" t="str">
        <f>IF(ISBLANK(Tools!AS160),"",AR$4)</f>
        <v/>
      </c>
      <c r="AS148" t="str">
        <f>IF(ISBLANK(Tools!AT160),"",AS$4)</f>
        <v/>
      </c>
      <c r="AT148" t="str">
        <f>IF(ISBLANK(Tools!AU160),"",AT$4)</f>
        <v/>
      </c>
      <c r="AU148" s="44" t="str">
        <f>IF(ISBLANK(Tools!AV148),"",Tools!AV148)</f>
        <v/>
      </c>
      <c r="AV148" t="str">
        <f>IF(ISBLANK(Tools!AW148),"",Tools!AW148)</f>
        <v/>
      </c>
      <c r="AW148" t="str">
        <f>IF(ISBLANK(Tools!AX148),"",Tools!AX148)</f>
        <v/>
      </c>
      <c r="AX148" t="str">
        <f>IF(ISBLANK(Tools!AY148),"",Tools!AY148)</f>
        <v/>
      </c>
      <c r="AY148" t="str">
        <f>IF(ISBLANK(Tools!AZ148),"",Tools!AZ148)</f>
        <v/>
      </c>
      <c r="AZ148" t="str">
        <f>IF(ISBLANK(Tools!BA148),"",Tools!BA148)</f>
        <v/>
      </c>
      <c r="BA148" s="1" t="str">
        <f>IF(ISERR(FIND(".",IF(ISBLANK(Tools!BD148),"",Tools!BD148))),IF(ISBLANK(Tools!BD148),"",Tools!BD148),LEFT(IF(ISBLANK(Tools!BD148),"",Tools!BD148),FIND(".",IF(ISBLANK(Tools!BD148),"",Tools!BD148))))</f>
        <v/>
      </c>
      <c r="BB148" t="str">
        <f>IF(ISBLANK(Tools!BF148),"",Tools!BF148)</f>
        <v/>
      </c>
      <c r="BC148" t="str">
        <f>IF(ISBLANK(Tools!BG148),"",Tools!BG148)</f>
        <v/>
      </c>
      <c r="BD148" t="str">
        <f>IF(ISBLANK(Tools!BH148),"",Tools!BH148)</f>
        <v/>
      </c>
    </row>
    <row r="149" spans="1:56">
      <c r="A149">
        <f>Tools!B149</f>
        <v>0</v>
      </c>
      <c r="B149" t="str">
        <f t="shared" si="2"/>
        <v/>
      </c>
      <c r="C149" t="str">
        <f>IF(ISBLANK(Tools!D149),"",C$4)</f>
        <v/>
      </c>
      <c r="D149" t="str">
        <f>IF(ISBLANK(Tools!E149),"",D$4)</f>
        <v/>
      </c>
      <c r="E149" t="str">
        <f>IF(ISBLANK(Tools!F149),"",E$4)</f>
        <v/>
      </c>
      <c r="F149" t="str">
        <f>IF(ISBLANK(Tools!G149),"",F$4)</f>
        <v/>
      </c>
      <c r="G149" t="str">
        <f>IF(ISBLANK(Tools!H149),"",G$4)</f>
        <v/>
      </c>
      <c r="H149" t="str">
        <f>IF(ISBLANK(Tools!I149),"",H$4)</f>
        <v/>
      </c>
      <c r="I149" t="str">
        <f>IF(ISBLANK(Tools!J149),"",I$4)</f>
        <v/>
      </c>
      <c r="J149" t="str">
        <f>IF(ISBLANK(Tools!K149),"",J$4)</f>
        <v/>
      </c>
      <c r="K149" t="str">
        <f>IF(ISBLANK(Tools!L149),"",K$4)</f>
        <v/>
      </c>
      <c r="L149" t="str">
        <f>IF(ISBLANK(Tools!M149),"",L$4)</f>
        <v/>
      </c>
      <c r="M149" t="str">
        <f>IF(ISBLANK(Tools!N149),"",M$4)</f>
        <v/>
      </c>
      <c r="N149" t="str">
        <f>IF(ISBLANK(Tools!O149),"",N$4)</f>
        <v/>
      </c>
      <c r="O149" t="str">
        <f>IF(ISBLANK(Tools!P149),"",O$4)</f>
        <v/>
      </c>
      <c r="P149" t="str">
        <f>IF(ISBLANK(Tools!Q149),"",P$4)</f>
        <v/>
      </c>
      <c r="Q149" t="str">
        <f>IF(ISBLANK(Tools!R149),"",Q$4)</f>
        <v/>
      </c>
      <c r="R149" t="str">
        <f>IF(ISBLANK(Tools!S149),"",R$4)</f>
        <v/>
      </c>
      <c r="S149" t="str">
        <f>IF(ISBLANK(Tools!T149),"",S$4)</f>
        <v/>
      </c>
      <c r="T149" t="str">
        <f>IF(ISBLANK(Tools!U149),"",T$4)</f>
        <v/>
      </c>
      <c r="U149" t="str">
        <f>IF(ISBLANK(Tools!V149),"",U$4)</f>
        <v/>
      </c>
      <c r="V149" t="str">
        <f>IF(ISBLANK(Tools!W149),"",V$4)</f>
        <v/>
      </c>
      <c r="W149" t="str">
        <f>IF(ISBLANK(Tools!X149),"",W$4)</f>
        <v/>
      </c>
      <c r="X149" t="str">
        <f>IF(ISBLANK(Tools!Y149),"",X$4)</f>
        <v/>
      </c>
      <c r="Y149" t="str">
        <f>IF(ISBLANK(Tools!Z149),"",Y$4)</f>
        <v/>
      </c>
      <c r="Z149" t="str">
        <f>IF(ISBLANK(Tools!AA149),"",Z$4)</f>
        <v/>
      </c>
      <c r="AA149" t="str">
        <f>IF(ISBLANK(Tools!AB149),"",AA$4)</f>
        <v/>
      </c>
      <c r="AB149" t="str">
        <f>IF(ISBLANK(Tools!AC149),"",AB$4)</f>
        <v/>
      </c>
      <c r="AC149" t="str">
        <f>IF(ISBLANK(Tools!AD149),"",AC$4)</f>
        <v/>
      </c>
      <c r="AD149" t="str">
        <f>IF(ISBLANK(Tools!AE149),"",AD$4)</f>
        <v/>
      </c>
      <c r="AE149" t="str">
        <f>IF(ISBLANK(Tools!AF149),"",AE$4)</f>
        <v/>
      </c>
      <c r="AF149" t="str">
        <f>IF(ISBLANK(Tools!AG149),"",AF$4)</f>
        <v/>
      </c>
      <c r="AG149" t="str">
        <f>IF(ISBLANK(Tools!AH149),"",AG$4)</f>
        <v/>
      </c>
      <c r="AH149" t="str">
        <f>IF(ISBLANK(Tools!AI149),"",AH$4)</f>
        <v/>
      </c>
      <c r="AI149" t="str">
        <f>IF(ISBLANK(Tools!AJ149),"",AI$4)</f>
        <v/>
      </c>
      <c r="AJ149" t="str">
        <f>IF(ISBLANK(Tools!AK149),"",AJ$4)</f>
        <v/>
      </c>
      <c r="AK149" t="str">
        <f>IF(ISBLANK(Tools!AL149),"",AK$4)</f>
        <v/>
      </c>
      <c r="AL149" t="str">
        <f>IF(ISBLANK(Tools!AM149),"",AL$4)</f>
        <v/>
      </c>
      <c r="AM149" t="str">
        <f>IF(ISBLANK(Tools!AN149),"",AM$4)</f>
        <v/>
      </c>
      <c r="AN149" t="str">
        <f>IF(ISBLANK(Tools!AO149),"",AN$4)</f>
        <v/>
      </c>
      <c r="AO149" t="str">
        <f>IF(ISBLANK(Tools!AP149),"",AO$4)</f>
        <v/>
      </c>
      <c r="AP149" t="str">
        <f>IF(ISBLANK(Tools!AQ149),"",AP$4)</f>
        <v/>
      </c>
      <c r="AQ149" t="str">
        <f>IF(ISBLANK(Tools!AR149),"",Tools!AR149)</f>
        <v/>
      </c>
      <c r="AR149" t="str">
        <f>IF(ISBLANK(Tools!AS161),"",AR$4)</f>
        <v/>
      </c>
      <c r="AS149" t="str">
        <f>IF(ISBLANK(Tools!AT161),"",AS$4)</f>
        <v/>
      </c>
      <c r="AT149" t="str">
        <f>IF(ISBLANK(Tools!AU161),"",AT$4)</f>
        <v/>
      </c>
      <c r="AU149" s="44" t="str">
        <f>IF(ISBLANK(Tools!AV149),"",Tools!AV149)</f>
        <v/>
      </c>
      <c r="AV149" t="str">
        <f>IF(ISBLANK(Tools!AW149),"",Tools!AW149)</f>
        <v/>
      </c>
      <c r="AW149" t="str">
        <f>IF(ISBLANK(Tools!AX149),"",Tools!AX149)</f>
        <v/>
      </c>
      <c r="AX149" t="str">
        <f>IF(ISBLANK(Tools!AY149),"",Tools!AY149)</f>
        <v/>
      </c>
      <c r="AY149" t="str">
        <f>IF(ISBLANK(Tools!AZ149),"",Tools!AZ149)</f>
        <v/>
      </c>
      <c r="AZ149" t="str">
        <f>IF(ISBLANK(Tools!BA149),"",Tools!BA149)</f>
        <v/>
      </c>
      <c r="BA149" s="1" t="str">
        <f>IF(ISERR(FIND(".",IF(ISBLANK(Tools!BD149),"",Tools!BD149))),IF(ISBLANK(Tools!BD149),"",Tools!BD149),LEFT(IF(ISBLANK(Tools!BD149),"",Tools!BD149),FIND(".",IF(ISBLANK(Tools!BD149),"",Tools!BD149))))</f>
        <v/>
      </c>
      <c r="BB149" t="str">
        <f>IF(ISBLANK(Tools!BF149),"",Tools!BF149)</f>
        <v/>
      </c>
      <c r="BC149" t="str">
        <f>IF(ISBLANK(Tools!BG149),"",Tools!BG149)</f>
        <v/>
      </c>
      <c r="BD149" t="str">
        <f>IF(ISBLANK(Tools!BH149),"",Tools!BH149)</f>
        <v/>
      </c>
    </row>
    <row r="150" spans="1:56">
      <c r="A150">
        <f>Tools!B150</f>
        <v>0</v>
      </c>
      <c r="B150" t="str">
        <f t="shared" si="2"/>
        <v/>
      </c>
      <c r="C150" t="str">
        <f>IF(ISBLANK(Tools!D150),"",C$4)</f>
        <v/>
      </c>
      <c r="D150" t="str">
        <f>IF(ISBLANK(Tools!E150),"",D$4)</f>
        <v/>
      </c>
      <c r="E150" t="str">
        <f>IF(ISBLANK(Tools!F150),"",E$4)</f>
        <v/>
      </c>
      <c r="F150" t="str">
        <f>IF(ISBLANK(Tools!G150),"",F$4)</f>
        <v/>
      </c>
      <c r="G150" t="str">
        <f>IF(ISBLANK(Tools!H150),"",G$4)</f>
        <v/>
      </c>
      <c r="H150" t="str">
        <f>IF(ISBLANK(Tools!I150),"",H$4)</f>
        <v/>
      </c>
      <c r="I150" t="str">
        <f>IF(ISBLANK(Tools!J150),"",I$4)</f>
        <v/>
      </c>
      <c r="J150" t="str">
        <f>IF(ISBLANK(Tools!K150),"",J$4)</f>
        <v/>
      </c>
      <c r="K150" t="str">
        <f>IF(ISBLANK(Tools!L150),"",K$4)</f>
        <v/>
      </c>
      <c r="L150" t="str">
        <f>IF(ISBLANK(Tools!M150),"",L$4)</f>
        <v/>
      </c>
      <c r="M150" t="str">
        <f>IF(ISBLANK(Tools!N150),"",M$4)</f>
        <v/>
      </c>
      <c r="N150" t="str">
        <f>IF(ISBLANK(Tools!O150),"",N$4)</f>
        <v/>
      </c>
      <c r="O150" t="str">
        <f>IF(ISBLANK(Tools!P150),"",O$4)</f>
        <v/>
      </c>
      <c r="P150" t="str">
        <f>IF(ISBLANK(Tools!Q150),"",P$4)</f>
        <v/>
      </c>
      <c r="Q150" t="str">
        <f>IF(ISBLANK(Tools!R150),"",Q$4)</f>
        <v/>
      </c>
      <c r="R150" t="str">
        <f>IF(ISBLANK(Tools!S150),"",R$4)</f>
        <v/>
      </c>
      <c r="S150" t="str">
        <f>IF(ISBLANK(Tools!T150),"",S$4)</f>
        <v/>
      </c>
      <c r="T150" t="str">
        <f>IF(ISBLANK(Tools!U150),"",T$4)</f>
        <v/>
      </c>
      <c r="U150" t="str">
        <f>IF(ISBLANK(Tools!V150),"",U$4)</f>
        <v/>
      </c>
      <c r="V150" t="str">
        <f>IF(ISBLANK(Tools!W150),"",V$4)</f>
        <v/>
      </c>
      <c r="W150" t="str">
        <f>IF(ISBLANK(Tools!X150),"",W$4)</f>
        <v/>
      </c>
      <c r="X150" t="str">
        <f>IF(ISBLANK(Tools!Y150),"",X$4)</f>
        <v/>
      </c>
      <c r="Y150" t="str">
        <f>IF(ISBLANK(Tools!Z150),"",Y$4)</f>
        <v/>
      </c>
      <c r="Z150" t="str">
        <f>IF(ISBLANK(Tools!AA150),"",Z$4)</f>
        <v/>
      </c>
      <c r="AA150" t="str">
        <f>IF(ISBLANK(Tools!AB150),"",AA$4)</f>
        <v/>
      </c>
      <c r="AB150" t="str">
        <f>IF(ISBLANK(Tools!AC150),"",AB$4)</f>
        <v/>
      </c>
      <c r="AC150" t="str">
        <f>IF(ISBLANK(Tools!AD150),"",AC$4)</f>
        <v/>
      </c>
      <c r="AD150" t="str">
        <f>IF(ISBLANK(Tools!AE150),"",AD$4)</f>
        <v/>
      </c>
      <c r="AE150" t="str">
        <f>IF(ISBLANK(Tools!AF150),"",AE$4)</f>
        <v/>
      </c>
      <c r="AF150" t="str">
        <f>IF(ISBLANK(Tools!AG150),"",AF$4)</f>
        <v/>
      </c>
      <c r="AG150" t="str">
        <f>IF(ISBLANK(Tools!AH150),"",AG$4)</f>
        <v/>
      </c>
      <c r="AH150" t="str">
        <f>IF(ISBLANK(Tools!AI150),"",AH$4)</f>
        <v/>
      </c>
      <c r="AI150" t="str">
        <f>IF(ISBLANK(Tools!AJ150),"",AI$4)</f>
        <v/>
      </c>
      <c r="AJ150" t="str">
        <f>IF(ISBLANK(Tools!AK150),"",AJ$4)</f>
        <v/>
      </c>
      <c r="AK150" t="str">
        <f>IF(ISBLANK(Tools!AL150),"",AK$4)</f>
        <v/>
      </c>
      <c r="AL150" t="str">
        <f>IF(ISBLANK(Tools!AM150),"",AL$4)</f>
        <v/>
      </c>
      <c r="AM150" t="str">
        <f>IF(ISBLANK(Tools!AN150),"",AM$4)</f>
        <v/>
      </c>
      <c r="AN150" t="str">
        <f>IF(ISBLANK(Tools!AO150),"",AN$4)</f>
        <v/>
      </c>
      <c r="AO150" t="str">
        <f>IF(ISBLANK(Tools!AP150),"",AO$4)</f>
        <v/>
      </c>
      <c r="AP150" t="str">
        <f>IF(ISBLANK(Tools!AQ150),"",AP$4)</f>
        <v/>
      </c>
      <c r="AQ150" t="str">
        <f>IF(ISBLANK(Tools!AR150),"",Tools!AR150)</f>
        <v/>
      </c>
      <c r="AR150" t="str">
        <f>IF(ISBLANK(Tools!AS162),"",AR$4)</f>
        <v/>
      </c>
      <c r="AS150" t="str">
        <f>IF(ISBLANK(Tools!AT162),"",AS$4)</f>
        <v/>
      </c>
      <c r="AT150" t="str">
        <f>IF(ISBLANK(Tools!AU162),"",AT$4)</f>
        <v/>
      </c>
      <c r="AU150" s="44" t="str">
        <f>IF(ISBLANK(Tools!AV150),"",Tools!AV150)</f>
        <v/>
      </c>
      <c r="AV150" t="str">
        <f>IF(ISBLANK(Tools!AW150),"",Tools!AW150)</f>
        <v/>
      </c>
      <c r="AW150" t="str">
        <f>IF(ISBLANK(Tools!AX150),"",Tools!AX150)</f>
        <v/>
      </c>
      <c r="AX150" t="str">
        <f>IF(ISBLANK(Tools!AY150),"",Tools!AY150)</f>
        <v/>
      </c>
      <c r="AY150" t="str">
        <f>IF(ISBLANK(Tools!AZ150),"",Tools!AZ150)</f>
        <v/>
      </c>
      <c r="AZ150" t="str">
        <f>IF(ISBLANK(Tools!BA150),"",Tools!BA150)</f>
        <v/>
      </c>
      <c r="BA150" s="1" t="str">
        <f>IF(ISERR(FIND(".",IF(ISBLANK(Tools!BD150),"",Tools!BD150))),IF(ISBLANK(Tools!BD150),"",Tools!BD150),LEFT(IF(ISBLANK(Tools!BD150),"",Tools!BD150),FIND(".",IF(ISBLANK(Tools!BD150),"",Tools!BD150))))</f>
        <v/>
      </c>
      <c r="BB150" t="str">
        <f>IF(ISBLANK(Tools!BF150),"",Tools!BF150)</f>
        <v/>
      </c>
      <c r="BC150" t="str">
        <f>IF(ISBLANK(Tools!BG150),"",Tools!BG150)</f>
        <v/>
      </c>
      <c r="BD150" t="str">
        <f>IF(ISBLANK(Tools!BH150),"",Tools!BH150)</f>
        <v/>
      </c>
    </row>
    <row r="151" spans="1:56">
      <c r="A151">
        <f>Tools!B151</f>
        <v>0</v>
      </c>
      <c r="B151" t="str">
        <f t="shared" si="2"/>
        <v/>
      </c>
      <c r="C151" t="str">
        <f>IF(ISBLANK(Tools!D151),"",C$4)</f>
        <v/>
      </c>
      <c r="D151" t="str">
        <f>IF(ISBLANK(Tools!E151),"",D$4)</f>
        <v/>
      </c>
      <c r="E151" t="str">
        <f>IF(ISBLANK(Tools!F151),"",E$4)</f>
        <v/>
      </c>
      <c r="F151" t="str">
        <f>IF(ISBLANK(Tools!G151),"",F$4)</f>
        <v/>
      </c>
      <c r="G151" t="str">
        <f>IF(ISBLANK(Tools!H151),"",G$4)</f>
        <v/>
      </c>
      <c r="H151" t="str">
        <f>IF(ISBLANK(Tools!I151),"",H$4)</f>
        <v/>
      </c>
      <c r="I151" t="str">
        <f>IF(ISBLANK(Tools!J151),"",I$4)</f>
        <v/>
      </c>
      <c r="J151" t="str">
        <f>IF(ISBLANK(Tools!K151),"",J$4)</f>
        <v/>
      </c>
      <c r="K151" t="str">
        <f>IF(ISBLANK(Tools!L151),"",K$4)</f>
        <v/>
      </c>
      <c r="L151" t="str">
        <f>IF(ISBLANK(Tools!M151),"",L$4)</f>
        <v/>
      </c>
      <c r="M151" t="str">
        <f>IF(ISBLANK(Tools!N151),"",M$4)</f>
        <v/>
      </c>
      <c r="N151" t="str">
        <f>IF(ISBLANK(Tools!O151),"",N$4)</f>
        <v/>
      </c>
      <c r="O151" t="str">
        <f>IF(ISBLANK(Tools!P151),"",O$4)</f>
        <v/>
      </c>
      <c r="P151" t="str">
        <f>IF(ISBLANK(Tools!Q151),"",P$4)</f>
        <v/>
      </c>
      <c r="Q151" t="str">
        <f>IF(ISBLANK(Tools!R151),"",Q$4)</f>
        <v/>
      </c>
      <c r="R151" t="str">
        <f>IF(ISBLANK(Tools!S151),"",R$4)</f>
        <v/>
      </c>
      <c r="S151" t="str">
        <f>IF(ISBLANK(Tools!T151),"",S$4)</f>
        <v/>
      </c>
      <c r="T151" t="str">
        <f>IF(ISBLANK(Tools!U151),"",T$4)</f>
        <v/>
      </c>
      <c r="U151" t="str">
        <f>IF(ISBLANK(Tools!V151),"",U$4)</f>
        <v/>
      </c>
      <c r="V151" t="str">
        <f>IF(ISBLANK(Tools!W151),"",V$4)</f>
        <v/>
      </c>
      <c r="W151" t="str">
        <f>IF(ISBLANK(Tools!X151),"",W$4)</f>
        <v/>
      </c>
      <c r="X151" t="str">
        <f>IF(ISBLANK(Tools!Y151),"",X$4)</f>
        <v/>
      </c>
      <c r="Y151" t="str">
        <f>IF(ISBLANK(Tools!Z151),"",Y$4)</f>
        <v/>
      </c>
      <c r="Z151" t="str">
        <f>IF(ISBLANK(Tools!AA151),"",Z$4)</f>
        <v/>
      </c>
      <c r="AA151" t="str">
        <f>IF(ISBLANK(Tools!AB151),"",AA$4)</f>
        <v/>
      </c>
      <c r="AB151" t="str">
        <f>IF(ISBLANK(Tools!AC151),"",AB$4)</f>
        <v/>
      </c>
      <c r="AC151" t="str">
        <f>IF(ISBLANK(Tools!AD151),"",AC$4)</f>
        <v/>
      </c>
      <c r="AD151" t="str">
        <f>IF(ISBLANK(Tools!AE151),"",AD$4)</f>
        <v/>
      </c>
      <c r="AE151" t="str">
        <f>IF(ISBLANK(Tools!AF151),"",AE$4)</f>
        <v/>
      </c>
      <c r="AF151" t="str">
        <f>IF(ISBLANK(Tools!AG151),"",AF$4)</f>
        <v/>
      </c>
      <c r="AG151" t="str">
        <f>IF(ISBLANK(Tools!AH151),"",AG$4)</f>
        <v/>
      </c>
      <c r="AH151" t="str">
        <f>IF(ISBLANK(Tools!AI151),"",AH$4)</f>
        <v/>
      </c>
      <c r="AI151" t="str">
        <f>IF(ISBLANK(Tools!AJ151),"",AI$4)</f>
        <v/>
      </c>
      <c r="AJ151" t="str">
        <f>IF(ISBLANK(Tools!AK151),"",AJ$4)</f>
        <v/>
      </c>
      <c r="AK151" t="str">
        <f>IF(ISBLANK(Tools!AL151),"",AK$4)</f>
        <v/>
      </c>
      <c r="AL151" t="str">
        <f>IF(ISBLANK(Tools!AM151),"",AL$4)</f>
        <v/>
      </c>
      <c r="AM151" t="str">
        <f>IF(ISBLANK(Tools!AN151),"",AM$4)</f>
        <v/>
      </c>
      <c r="AN151" t="str">
        <f>IF(ISBLANK(Tools!AO151),"",AN$4)</f>
        <v/>
      </c>
      <c r="AO151" t="str">
        <f>IF(ISBLANK(Tools!AP151),"",AO$4)</f>
        <v/>
      </c>
      <c r="AP151" t="str">
        <f>IF(ISBLANK(Tools!AQ151),"",AP$4)</f>
        <v/>
      </c>
      <c r="AQ151" t="str">
        <f>IF(ISBLANK(Tools!AR151),"",Tools!AR151)</f>
        <v/>
      </c>
      <c r="AR151" t="str">
        <f>IF(ISBLANK(Tools!AS151),"",Tools!AS151)</f>
        <v/>
      </c>
      <c r="AS151" t="str">
        <f>IF(ISBLANK(Tools!AT151),"",Tools!AT151)</f>
        <v/>
      </c>
      <c r="AT151" t="str">
        <f>IF(ISBLANK(Tools!AU151),"",Tools!AU151)</f>
        <v/>
      </c>
      <c r="AU151" s="44" t="str">
        <f>IF(ISBLANK(Tools!AV151),"",Tools!AV151)</f>
        <v/>
      </c>
      <c r="AV151" t="str">
        <f>IF(ISBLANK(Tools!AW151),"",Tools!AW151)</f>
        <v/>
      </c>
      <c r="AW151" t="str">
        <f>IF(ISBLANK(Tools!AX151),"",Tools!AX151)</f>
        <v/>
      </c>
      <c r="AX151" t="str">
        <f>IF(ISBLANK(Tools!AY151),"",Tools!AY151)</f>
        <v/>
      </c>
      <c r="AY151" t="str">
        <f>IF(ISBLANK(Tools!AZ151),"",Tools!AZ151)</f>
        <v/>
      </c>
      <c r="AZ151" t="str">
        <f>IF(ISBLANK(Tools!BA151),"",Tools!BA151)</f>
        <v/>
      </c>
      <c r="BA151" s="1" t="str">
        <f>IF(ISERR(FIND(".",IF(ISBLANK(Tools!BD151),"",Tools!BD151))),IF(ISBLANK(Tools!BD151),"",Tools!BD151),LEFT(IF(ISBLANK(Tools!BD151),"",Tools!BD151),FIND(".",IF(ISBLANK(Tools!BD151),"",Tools!BD151))))</f>
        <v/>
      </c>
      <c r="BB151" t="str">
        <f>IF(ISBLANK(Tools!BF151),"",Tools!BF151)</f>
        <v/>
      </c>
      <c r="BC151" t="str">
        <f>IF(ISBLANK(Tools!BG151),"",Tools!BG151)</f>
        <v/>
      </c>
      <c r="BD151" t="str">
        <f>IF(ISBLANK(Tools!BH151),"",Tools!BH151)</f>
        <v/>
      </c>
    </row>
    <row r="152" spans="1:56">
      <c r="A152">
        <f>Tools!B152</f>
        <v>0</v>
      </c>
      <c r="B152" t="str">
        <f t="shared" si="2"/>
        <v/>
      </c>
      <c r="C152" t="str">
        <f>IF(ISBLANK(Tools!D152),"",C$4)</f>
        <v/>
      </c>
      <c r="D152" t="str">
        <f>IF(ISBLANK(Tools!E152),"",D$4)</f>
        <v/>
      </c>
      <c r="E152" t="str">
        <f>IF(ISBLANK(Tools!F152),"",E$4)</f>
        <v/>
      </c>
      <c r="F152" t="str">
        <f>IF(ISBLANK(Tools!G152),"",F$4)</f>
        <v/>
      </c>
      <c r="G152" t="str">
        <f>IF(ISBLANK(Tools!H152),"",G$4)</f>
        <v/>
      </c>
      <c r="H152" t="str">
        <f>IF(ISBLANK(Tools!I152),"",H$4)</f>
        <v/>
      </c>
      <c r="I152" t="str">
        <f>IF(ISBLANK(Tools!J152),"",I$4)</f>
        <v/>
      </c>
      <c r="J152" t="str">
        <f>IF(ISBLANK(Tools!K152),"",J$4)</f>
        <v/>
      </c>
      <c r="K152" t="str">
        <f>IF(ISBLANK(Tools!L152),"",K$4)</f>
        <v/>
      </c>
      <c r="L152" t="str">
        <f>IF(ISBLANK(Tools!M152),"",L$4)</f>
        <v/>
      </c>
      <c r="M152" t="str">
        <f>IF(ISBLANK(Tools!N152),"",M$4)</f>
        <v/>
      </c>
      <c r="N152" t="str">
        <f>IF(ISBLANK(Tools!O152),"",N$4)</f>
        <v/>
      </c>
      <c r="O152" t="str">
        <f>IF(ISBLANK(Tools!P152),"",O$4)</f>
        <v/>
      </c>
      <c r="P152" t="str">
        <f>IF(ISBLANK(Tools!Q152),"",P$4)</f>
        <v/>
      </c>
      <c r="Q152" t="str">
        <f>IF(ISBLANK(Tools!R152),"",Q$4)</f>
        <v/>
      </c>
      <c r="R152" t="str">
        <f>IF(ISBLANK(Tools!S152),"",R$4)</f>
        <v/>
      </c>
      <c r="S152" t="str">
        <f>IF(ISBLANK(Tools!T152),"",S$4)</f>
        <v/>
      </c>
      <c r="T152" t="str">
        <f>IF(ISBLANK(Tools!U152),"",T$4)</f>
        <v/>
      </c>
      <c r="U152" t="str">
        <f>IF(ISBLANK(Tools!V152),"",U$4)</f>
        <v/>
      </c>
      <c r="V152" t="str">
        <f>IF(ISBLANK(Tools!W152),"",V$4)</f>
        <v/>
      </c>
      <c r="W152" t="str">
        <f>IF(ISBLANK(Tools!X152),"",W$4)</f>
        <v/>
      </c>
      <c r="X152" t="str">
        <f>IF(ISBLANK(Tools!Y152),"",X$4)</f>
        <v/>
      </c>
      <c r="Y152" t="str">
        <f>IF(ISBLANK(Tools!Z152),"",Y$4)</f>
        <v/>
      </c>
      <c r="Z152" t="str">
        <f>IF(ISBLANK(Tools!AA152),"",Z$4)</f>
        <v/>
      </c>
      <c r="AA152" t="str">
        <f>IF(ISBLANK(Tools!AB152),"",AA$4)</f>
        <v/>
      </c>
      <c r="AB152" t="str">
        <f>IF(ISBLANK(Tools!AC152),"",AB$4)</f>
        <v/>
      </c>
      <c r="AC152" t="str">
        <f>IF(ISBLANK(Tools!AD152),"",AC$4)</f>
        <v/>
      </c>
      <c r="AD152" t="str">
        <f>IF(ISBLANK(Tools!AE152),"",AD$4)</f>
        <v/>
      </c>
      <c r="AE152" t="str">
        <f>IF(ISBLANK(Tools!AF152),"",AE$4)</f>
        <v/>
      </c>
      <c r="AF152" t="str">
        <f>IF(ISBLANK(Tools!AG152),"",AF$4)</f>
        <v/>
      </c>
      <c r="AG152" t="str">
        <f>IF(ISBLANK(Tools!AH152),"",AG$4)</f>
        <v/>
      </c>
      <c r="AH152" t="str">
        <f>IF(ISBLANK(Tools!AI152),"",AH$4)</f>
        <v/>
      </c>
      <c r="AI152" t="str">
        <f>IF(ISBLANK(Tools!AJ152),"",AI$4)</f>
        <v/>
      </c>
      <c r="AJ152" t="str">
        <f>IF(ISBLANK(Tools!AK152),"",AJ$4)</f>
        <v/>
      </c>
      <c r="AK152" t="str">
        <f>IF(ISBLANK(Tools!AL152),"",AK$4)</f>
        <v/>
      </c>
      <c r="AL152" t="str">
        <f>IF(ISBLANK(Tools!AM152),"",AL$4)</f>
        <v/>
      </c>
      <c r="AM152" t="str">
        <f>IF(ISBLANK(Tools!AN152),"",AM$4)</f>
        <v/>
      </c>
      <c r="AN152" t="str">
        <f>IF(ISBLANK(Tools!AO152),"",AN$4)</f>
        <v/>
      </c>
      <c r="AO152" t="str">
        <f>IF(ISBLANK(Tools!AP152),"",AO$4)</f>
        <v/>
      </c>
      <c r="AP152" t="str">
        <f>IF(ISBLANK(Tools!AQ152),"",AP$4)</f>
        <v/>
      </c>
      <c r="AQ152" t="str">
        <f>IF(ISBLANK(Tools!AR152),"",Tools!AR152)</f>
        <v/>
      </c>
      <c r="AR152" t="str">
        <f>IF(ISBLANK(Tools!AS152),"",Tools!AS152)</f>
        <v/>
      </c>
      <c r="AS152" t="str">
        <f>IF(ISBLANK(Tools!AT152),"",Tools!AT152)</f>
        <v/>
      </c>
      <c r="AT152" t="str">
        <f>IF(ISBLANK(Tools!AU152),"",Tools!AU152)</f>
        <v/>
      </c>
      <c r="AU152" s="44" t="str">
        <f>IF(ISBLANK(Tools!AV152),"",Tools!AV152)</f>
        <v/>
      </c>
      <c r="AV152" t="str">
        <f>IF(ISBLANK(Tools!AW152),"",Tools!AW152)</f>
        <v/>
      </c>
      <c r="AW152" t="str">
        <f>IF(ISBLANK(Tools!AX152),"",Tools!AX152)</f>
        <v/>
      </c>
      <c r="AX152" t="str">
        <f>IF(ISBLANK(Tools!AY152),"",Tools!AY152)</f>
        <v/>
      </c>
      <c r="AY152" t="str">
        <f>IF(ISBLANK(Tools!AZ152),"",Tools!AZ152)</f>
        <v/>
      </c>
      <c r="AZ152" t="str">
        <f>IF(ISBLANK(Tools!BA152),"",Tools!BA152)</f>
        <v/>
      </c>
      <c r="BA152" s="1" t="str">
        <f>IF(ISERR(FIND(".",IF(ISBLANK(Tools!BD152),"",Tools!BD152))),IF(ISBLANK(Tools!BD152),"",Tools!BD152),LEFT(IF(ISBLANK(Tools!BD152),"",Tools!BD152),FIND(".",IF(ISBLANK(Tools!BD152),"",Tools!BD152))))</f>
        <v/>
      </c>
      <c r="BB152" t="str">
        <f>IF(ISBLANK(Tools!BF152),"",Tools!BF152)</f>
        <v/>
      </c>
      <c r="BC152" t="str">
        <f>IF(ISBLANK(Tools!BG152),"",Tools!BG152)</f>
        <v/>
      </c>
      <c r="BD152" t="str">
        <f>IF(ISBLANK(Tools!BH152),"",Tools!BH152)</f>
        <v/>
      </c>
    </row>
    <row r="153" spans="1:56">
      <c r="A153">
        <f>Tools!B153</f>
        <v>0</v>
      </c>
      <c r="B153" t="str">
        <f t="shared" si="2"/>
        <v/>
      </c>
      <c r="C153" t="str">
        <f>IF(ISBLANK(Tools!D153),"",C$4)</f>
        <v/>
      </c>
      <c r="D153" t="str">
        <f>IF(ISBLANK(Tools!E153),"",D$4)</f>
        <v/>
      </c>
      <c r="E153" t="str">
        <f>IF(ISBLANK(Tools!F153),"",E$4)</f>
        <v/>
      </c>
      <c r="F153" t="str">
        <f>IF(ISBLANK(Tools!G153),"",F$4)</f>
        <v/>
      </c>
      <c r="G153" t="str">
        <f>IF(ISBLANK(Tools!H153),"",G$4)</f>
        <v/>
      </c>
      <c r="H153" t="str">
        <f>IF(ISBLANK(Tools!I153),"",H$4)</f>
        <v/>
      </c>
      <c r="I153" t="str">
        <f>IF(ISBLANK(Tools!J153),"",I$4)</f>
        <v/>
      </c>
      <c r="J153" t="str">
        <f>IF(ISBLANK(Tools!K153),"",J$4)</f>
        <v/>
      </c>
      <c r="K153" t="str">
        <f>IF(ISBLANK(Tools!L153),"",K$4)</f>
        <v/>
      </c>
      <c r="L153" t="str">
        <f>IF(ISBLANK(Tools!M153),"",L$4)</f>
        <v/>
      </c>
      <c r="M153" t="str">
        <f>IF(ISBLANK(Tools!N153),"",M$4)</f>
        <v/>
      </c>
      <c r="N153" t="str">
        <f>IF(ISBLANK(Tools!O153),"",N$4)</f>
        <v/>
      </c>
      <c r="O153" t="str">
        <f>IF(ISBLANK(Tools!P153),"",O$4)</f>
        <v/>
      </c>
      <c r="P153" t="str">
        <f>IF(ISBLANK(Tools!Q153),"",P$4)</f>
        <v/>
      </c>
      <c r="Q153" t="str">
        <f>IF(ISBLANK(Tools!R153),"",Q$4)</f>
        <v/>
      </c>
      <c r="R153" t="str">
        <f>IF(ISBLANK(Tools!S153),"",R$4)</f>
        <v/>
      </c>
      <c r="S153" t="str">
        <f>IF(ISBLANK(Tools!T153),"",S$4)</f>
        <v/>
      </c>
      <c r="T153" t="str">
        <f>IF(ISBLANK(Tools!U153),"",T$4)</f>
        <v/>
      </c>
      <c r="U153" t="str">
        <f>IF(ISBLANK(Tools!V153),"",U$4)</f>
        <v/>
      </c>
      <c r="V153" t="str">
        <f>IF(ISBLANK(Tools!W153),"",V$4)</f>
        <v/>
      </c>
      <c r="W153" t="str">
        <f>IF(ISBLANK(Tools!X153),"",W$4)</f>
        <v/>
      </c>
      <c r="X153" t="str">
        <f>IF(ISBLANK(Tools!Y153),"",X$4)</f>
        <v/>
      </c>
      <c r="Y153" t="str">
        <f>IF(ISBLANK(Tools!Z153),"",Y$4)</f>
        <v/>
      </c>
      <c r="Z153" t="str">
        <f>IF(ISBLANK(Tools!AA153),"",Z$4)</f>
        <v/>
      </c>
      <c r="AA153" t="str">
        <f>IF(ISBLANK(Tools!AB153),"",AA$4)</f>
        <v/>
      </c>
      <c r="AB153" t="str">
        <f>IF(ISBLANK(Tools!AC153),"",AB$4)</f>
        <v/>
      </c>
      <c r="AC153" t="str">
        <f>IF(ISBLANK(Tools!AD153),"",AC$4)</f>
        <v/>
      </c>
      <c r="AD153" t="str">
        <f>IF(ISBLANK(Tools!AE153),"",AD$4)</f>
        <v/>
      </c>
      <c r="AE153" t="str">
        <f>IF(ISBLANK(Tools!AF153),"",AE$4)</f>
        <v/>
      </c>
      <c r="AF153" t="str">
        <f>IF(ISBLANK(Tools!AG153),"",AF$4)</f>
        <v/>
      </c>
      <c r="AG153" t="str">
        <f>IF(ISBLANK(Tools!AH153),"",AG$4)</f>
        <v/>
      </c>
      <c r="AH153" t="str">
        <f>IF(ISBLANK(Tools!AI153),"",AH$4)</f>
        <v/>
      </c>
      <c r="AI153" t="str">
        <f>IF(ISBLANK(Tools!AJ153),"",AI$4)</f>
        <v/>
      </c>
      <c r="AJ153" t="str">
        <f>IF(ISBLANK(Tools!AK153),"",AJ$4)</f>
        <v/>
      </c>
      <c r="AK153" t="str">
        <f>IF(ISBLANK(Tools!AL153),"",AK$4)</f>
        <v/>
      </c>
      <c r="AL153" t="str">
        <f>IF(ISBLANK(Tools!AM153),"",AL$4)</f>
        <v/>
      </c>
      <c r="AM153" t="str">
        <f>IF(ISBLANK(Tools!AN153),"",AM$4)</f>
        <v/>
      </c>
      <c r="AN153" t="str">
        <f>IF(ISBLANK(Tools!AO153),"",AN$4)</f>
        <v/>
      </c>
      <c r="AO153" t="str">
        <f>IF(ISBLANK(Tools!AP153),"",AO$4)</f>
        <v/>
      </c>
      <c r="AP153" t="str">
        <f>IF(ISBLANK(Tools!AQ153),"",AP$4)</f>
        <v/>
      </c>
      <c r="AQ153" t="str">
        <f>IF(ISBLANK(Tools!AR153),"",Tools!AR153)</f>
        <v/>
      </c>
      <c r="AR153" t="str">
        <f>IF(ISBLANK(Tools!AS153),"",Tools!AS153)</f>
        <v/>
      </c>
      <c r="AS153" t="str">
        <f>IF(ISBLANK(Tools!AT153),"",Tools!AT153)</f>
        <v/>
      </c>
      <c r="AT153" t="str">
        <f>IF(ISBLANK(Tools!AU153),"",Tools!AU153)</f>
        <v/>
      </c>
      <c r="AU153" s="44" t="str">
        <f>IF(ISBLANK(Tools!AV153),"",Tools!AV153)</f>
        <v/>
      </c>
      <c r="AV153" t="str">
        <f>IF(ISBLANK(Tools!AW153),"",Tools!AW153)</f>
        <v/>
      </c>
      <c r="AW153" t="str">
        <f>IF(ISBLANK(Tools!AX153),"",Tools!AX153)</f>
        <v/>
      </c>
      <c r="AX153" t="str">
        <f>IF(ISBLANK(Tools!AY153),"",Tools!AY153)</f>
        <v/>
      </c>
      <c r="AY153" t="str">
        <f>IF(ISBLANK(Tools!AZ153),"",Tools!AZ153)</f>
        <v/>
      </c>
      <c r="AZ153" t="str">
        <f>IF(ISBLANK(Tools!BA153),"",Tools!BA153)</f>
        <v/>
      </c>
      <c r="BA153" s="1" t="str">
        <f>IF(ISERR(FIND(".",IF(ISBLANK(Tools!BD153),"",Tools!BD153))),IF(ISBLANK(Tools!BD153),"",Tools!BD153),LEFT(IF(ISBLANK(Tools!BD153),"",Tools!BD153),FIND(".",IF(ISBLANK(Tools!BD153),"",Tools!BD153))))</f>
        <v/>
      </c>
      <c r="BB153" t="str">
        <f>IF(ISBLANK(Tools!BF153),"",Tools!BF153)</f>
        <v/>
      </c>
      <c r="BC153" t="str">
        <f>IF(ISBLANK(Tools!BG153),"",Tools!BG153)</f>
        <v/>
      </c>
      <c r="BD153" t="str">
        <f>IF(ISBLANK(Tools!BH153),"",Tools!BH153)</f>
        <v/>
      </c>
    </row>
    <row r="154" spans="1:56">
      <c r="A154">
        <f>Tools!B154</f>
        <v>0</v>
      </c>
      <c r="B154" t="str">
        <f t="shared" si="2"/>
        <v/>
      </c>
      <c r="C154" t="str">
        <f>IF(ISBLANK(Tools!D154),"",C$4)</f>
        <v/>
      </c>
      <c r="D154" t="str">
        <f>IF(ISBLANK(Tools!E154),"",D$4)</f>
        <v/>
      </c>
      <c r="E154" t="str">
        <f>IF(ISBLANK(Tools!F154),"",E$4)</f>
        <v/>
      </c>
      <c r="F154" t="str">
        <f>IF(ISBLANK(Tools!G154),"",F$4)</f>
        <v/>
      </c>
      <c r="G154" t="str">
        <f>IF(ISBLANK(Tools!H154),"",G$4)</f>
        <v/>
      </c>
      <c r="H154" t="str">
        <f>IF(ISBLANK(Tools!I154),"",H$4)</f>
        <v/>
      </c>
      <c r="I154" t="str">
        <f>IF(ISBLANK(Tools!J154),"",I$4)</f>
        <v/>
      </c>
      <c r="J154" t="str">
        <f>IF(ISBLANK(Tools!K154),"",J$4)</f>
        <v/>
      </c>
      <c r="K154" t="str">
        <f>IF(ISBLANK(Tools!L154),"",K$4)</f>
        <v/>
      </c>
      <c r="L154" t="str">
        <f>IF(ISBLANK(Tools!M154),"",L$4)</f>
        <v/>
      </c>
      <c r="M154" t="str">
        <f>IF(ISBLANK(Tools!N154),"",M$4)</f>
        <v/>
      </c>
      <c r="N154" t="str">
        <f>IF(ISBLANK(Tools!O154),"",N$4)</f>
        <v/>
      </c>
      <c r="O154" t="str">
        <f>IF(ISBLANK(Tools!P154),"",O$4)</f>
        <v/>
      </c>
      <c r="P154" t="str">
        <f>IF(ISBLANK(Tools!Q154),"",P$4)</f>
        <v/>
      </c>
      <c r="Q154" t="str">
        <f>IF(ISBLANK(Tools!R154),"",Q$4)</f>
        <v/>
      </c>
      <c r="R154" t="str">
        <f>IF(ISBLANK(Tools!S154),"",R$4)</f>
        <v/>
      </c>
      <c r="S154" t="str">
        <f>IF(ISBLANK(Tools!T154),"",S$4)</f>
        <v/>
      </c>
      <c r="T154" t="str">
        <f>IF(ISBLANK(Tools!U154),"",T$4)</f>
        <v/>
      </c>
      <c r="U154" t="str">
        <f>IF(ISBLANK(Tools!V154),"",U$4)</f>
        <v/>
      </c>
      <c r="V154" t="str">
        <f>IF(ISBLANK(Tools!W154),"",V$4)</f>
        <v/>
      </c>
      <c r="W154" t="str">
        <f>IF(ISBLANK(Tools!X154),"",W$4)</f>
        <v/>
      </c>
      <c r="X154" t="str">
        <f>IF(ISBLANK(Tools!Y154),"",X$4)</f>
        <v/>
      </c>
      <c r="Y154" t="str">
        <f>IF(ISBLANK(Tools!Z154),"",Y$4)</f>
        <v/>
      </c>
      <c r="Z154" t="str">
        <f>IF(ISBLANK(Tools!AA154),"",Z$4)</f>
        <v/>
      </c>
      <c r="AA154" t="str">
        <f>IF(ISBLANK(Tools!AB154),"",AA$4)</f>
        <v/>
      </c>
      <c r="AB154" t="str">
        <f>IF(ISBLANK(Tools!AC154),"",AB$4)</f>
        <v/>
      </c>
      <c r="AC154" t="str">
        <f>IF(ISBLANK(Tools!AD154),"",AC$4)</f>
        <v/>
      </c>
      <c r="AD154" t="str">
        <f>IF(ISBLANK(Tools!AE154),"",AD$4)</f>
        <v/>
      </c>
      <c r="AE154" t="str">
        <f>IF(ISBLANK(Tools!AF154),"",AE$4)</f>
        <v/>
      </c>
      <c r="AF154" t="str">
        <f>IF(ISBLANK(Tools!AG154),"",AF$4)</f>
        <v/>
      </c>
      <c r="AG154" t="str">
        <f>IF(ISBLANK(Tools!AH154),"",AG$4)</f>
        <v/>
      </c>
      <c r="AH154" t="str">
        <f>IF(ISBLANK(Tools!AI154),"",AH$4)</f>
        <v/>
      </c>
      <c r="AI154" t="str">
        <f>IF(ISBLANK(Tools!AJ154),"",AI$4)</f>
        <v/>
      </c>
      <c r="AJ154" t="str">
        <f>IF(ISBLANK(Tools!AK154),"",AJ$4)</f>
        <v/>
      </c>
      <c r="AK154" t="str">
        <f>IF(ISBLANK(Tools!AL154),"",AK$4)</f>
        <v/>
      </c>
      <c r="AL154" t="str">
        <f>IF(ISBLANK(Tools!AM154),"",AL$4)</f>
        <v/>
      </c>
      <c r="AM154" t="str">
        <f>IF(ISBLANK(Tools!AN154),"",AM$4)</f>
        <v/>
      </c>
      <c r="AN154" t="str">
        <f>IF(ISBLANK(Tools!AO154),"",AN$4)</f>
        <v/>
      </c>
      <c r="AO154" t="str">
        <f>IF(ISBLANK(Tools!AP154),"",AO$4)</f>
        <v/>
      </c>
      <c r="AP154" t="str">
        <f>IF(ISBLANK(Tools!AQ154),"",AP$4)</f>
        <v/>
      </c>
      <c r="AQ154" t="str">
        <f>IF(ISBLANK(Tools!AR154),"",Tools!AR154)</f>
        <v/>
      </c>
      <c r="AR154" t="str">
        <f>IF(ISBLANK(Tools!AS154),"",Tools!AS154)</f>
        <v/>
      </c>
      <c r="AS154" t="str">
        <f>IF(ISBLANK(Tools!AT154),"",Tools!AT154)</f>
        <v/>
      </c>
      <c r="AT154" t="str">
        <f>IF(ISBLANK(Tools!AU154),"",Tools!AU154)</f>
        <v/>
      </c>
      <c r="AU154" s="44" t="str">
        <f>IF(ISBLANK(Tools!AV154),"",Tools!AV154)</f>
        <v/>
      </c>
      <c r="AV154" t="str">
        <f>IF(ISBLANK(Tools!AW154),"",Tools!AW154)</f>
        <v/>
      </c>
      <c r="AW154" t="str">
        <f>IF(ISBLANK(Tools!AX154),"",Tools!AX154)</f>
        <v/>
      </c>
      <c r="AX154" t="str">
        <f>IF(ISBLANK(Tools!AY154),"",Tools!AY154)</f>
        <v/>
      </c>
      <c r="AY154" t="str">
        <f>IF(ISBLANK(Tools!AZ154),"",Tools!AZ154)</f>
        <v/>
      </c>
      <c r="AZ154" t="str">
        <f>IF(ISBLANK(Tools!BA154),"",Tools!BA154)</f>
        <v/>
      </c>
      <c r="BA154" s="1" t="str">
        <f>IF(ISERR(FIND(".",IF(ISBLANK(Tools!BD154),"",Tools!BD154))),IF(ISBLANK(Tools!BD154),"",Tools!BD154),LEFT(IF(ISBLANK(Tools!BD154),"",Tools!BD154),FIND(".",IF(ISBLANK(Tools!BD154),"",Tools!BD154))))</f>
        <v/>
      </c>
      <c r="BB154" t="str">
        <f>IF(ISBLANK(Tools!BF154),"",Tools!BF154)</f>
        <v/>
      </c>
      <c r="BC154" t="str">
        <f>IF(ISBLANK(Tools!BG154),"",Tools!BG154)</f>
        <v/>
      </c>
      <c r="BD154" t="str">
        <f>IF(ISBLANK(Tools!BH154),"",Tools!BH154)</f>
        <v/>
      </c>
    </row>
    <row r="155" spans="1:56">
      <c r="A155">
        <f>Tools!B155</f>
        <v>0</v>
      </c>
      <c r="B155" t="str">
        <f t="shared" si="2"/>
        <v/>
      </c>
      <c r="C155" t="str">
        <f>IF(ISBLANK(Tools!D155),"",C$4)</f>
        <v/>
      </c>
      <c r="D155" t="str">
        <f>IF(ISBLANK(Tools!E155),"",D$4)</f>
        <v/>
      </c>
      <c r="E155" t="str">
        <f>IF(ISBLANK(Tools!F155),"",E$4)</f>
        <v/>
      </c>
      <c r="F155" t="str">
        <f>IF(ISBLANK(Tools!G155),"",F$4)</f>
        <v/>
      </c>
      <c r="G155" t="str">
        <f>IF(ISBLANK(Tools!H155),"",G$4)</f>
        <v/>
      </c>
      <c r="H155" t="str">
        <f>IF(ISBLANK(Tools!I155),"",H$4)</f>
        <v/>
      </c>
      <c r="I155" t="str">
        <f>IF(ISBLANK(Tools!J155),"",I$4)</f>
        <v/>
      </c>
      <c r="J155" t="str">
        <f>IF(ISBLANK(Tools!K155),"",J$4)</f>
        <v/>
      </c>
      <c r="K155" t="str">
        <f>IF(ISBLANK(Tools!L155),"",K$4)</f>
        <v/>
      </c>
      <c r="L155" t="str">
        <f>IF(ISBLANK(Tools!M155),"",L$4)</f>
        <v/>
      </c>
      <c r="M155" t="str">
        <f>IF(ISBLANK(Tools!N155),"",M$4)</f>
        <v/>
      </c>
      <c r="N155" t="str">
        <f>IF(ISBLANK(Tools!O155),"",N$4)</f>
        <v/>
      </c>
      <c r="O155" t="str">
        <f>IF(ISBLANK(Tools!P155),"",O$4)</f>
        <v/>
      </c>
      <c r="P155" t="str">
        <f>IF(ISBLANK(Tools!Q155),"",P$4)</f>
        <v/>
      </c>
      <c r="Q155" t="str">
        <f>IF(ISBLANK(Tools!R155),"",Q$4)</f>
        <v/>
      </c>
      <c r="R155" t="str">
        <f>IF(ISBLANK(Tools!S155),"",R$4)</f>
        <v/>
      </c>
      <c r="S155" t="str">
        <f>IF(ISBLANK(Tools!T155),"",S$4)</f>
        <v/>
      </c>
      <c r="T155" t="str">
        <f>IF(ISBLANK(Tools!U155),"",T$4)</f>
        <v/>
      </c>
      <c r="U155" t="str">
        <f>IF(ISBLANK(Tools!V155),"",U$4)</f>
        <v/>
      </c>
      <c r="V155" t="str">
        <f>IF(ISBLANK(Tools!W155),"",V$4)</f>
        <v/>
      </c>
      <c r="W155" t="str">
        <f>IF(ISBLANK(Tools!X155),"",W$4)</f>
        <v/>
      </c>
      <c r="X155" t="str">
        <f>IF(ISBLANK(Tools!Y155),"",X$4)</f>
        <v/>
      </c>
      <c r="Y155" t="str">
        <f>IF(ISBLANK(Tools!Z155),"",Y$4)</f>
        <v/>
      </c>
      <c r="Z155" t="str">
        <f>IF(ISBLANK(Tools!AA155),"",Z$4)</f>
        <v/>
      </c>
      <c r="AA155" t="str">
        <f>IF(ISBLANK(Tools!AB155),"",AA$4)</f>
        <v/>
      </c>
      <c r="AB155" t="str">
        <f>IF(ISBLANK(Tools!AC155),"",AB$4)</f>
        <v/>
      </c>
      <c r="AC155" t="str">
        <f>IF(ISBLANK(Tools!AD155),"",AC$4)</f>
        <v/>
      </c>
      <c r="AD155" t="str">
        <f>IF(ISBLANK(Tools!AE155),"",AD$4)</f>
        <v/>
      </c>
      <c r="AE155" t="str">
        <f>IF(ISBLANK(Tools!AF155),"",AE$4)</f>
        <v/>
      </c>
      <c r="AF155" t="str">
        <f>IF(ISBLANK(Tools!AG155),"",AF$4)</f>
        <v/>
      </c>
      <c r="AG155" t="str">
        <f>IF(ISBLANK(Tools!AH155),"",AG$4)</f>
        <v/>
      </c>
      <c r="AH155" t="str">
        <f>IF(ISBLANK(Tools!AI155),"",AH$4)</f>
        <v/>
      </c>
      <c r="AI155" t="str">
        <f>IF(ISBLANK(Tools!AJ155),"",AI$4)</f>
        <v/>
      </c>
      <c r="AJ155" t="str">
        <f>IF(ISBLANK(Tools!AK155),"",AJ$4)</f>
        <v/>
      </c>
      <c r="AK155" t="str">
        <f>IF(ISBLANK(Tools!AL155),"",AK$4)</f>
        <v/>
      </c>
      <c r="AL155" t="str">
        <f>IF(ISBLANK(Tools!AM155),"",AL$4)</f>
        <v/>
      </c>
      <c r="AM155" t="str">
        <f>IF(ISBLANK(Tools!AN155),"",AM$4)</f>
        <v/>
      </c>
      <c r="AN155" t="str">
        <f>IF(ISBLANK(Tools!AO155),"",AN$4)</f>
        <v/>
      </c>
      <c r="AO155" t="str">
        <f>IF(ISBLANK(Tools!AP155),"",AO$4)</f>
        <v/>
      </c>
      <c r="AP155" t="str">
        <f>IF(ISBLANK(Tools!AQ155),"",AP$4)</f>
        <v/>
      </c>
      <c r="AQ155" t="str">
        <f>IF(ISBLANK(Tools!AR155),"",Tools!AR155)</f>
        <v/>
      </c>
      <c r="AR155" t="str">
        <f>IF(ISBLANK(Tools!AS155),"",Tools!AS155)</f>
        <v/>
      </c>
      <c r="AS155" t="str">
        <f>IF(ISBLANK(Tools!AT155),"",Tools!AT155)</f>
        <v/>
      </c>
      <c r="AT155" t="str">
        <f>IF(ISBLANK(Tools!AU155),"",Tools!AU155)</f>
        <v/>
      </c>
      <c r="AU155" s="44" t="str">
        <f>IF(ISBLANK(Tools!AV155),"",Tools!AV155)</f>
        <v/>
      </c>
      <c r="AV155" t="str">
        <f>IF(ISBLANK(Tools!AW155),"",Tools!AW155)</f>
        <v/>
      </c>
      <c r="AW155" t="str">
        <f>IF(ISBLANK(Tools!AX155),"",Tools!AX155)</f>
        <v/>
      </c>
      <c r="AX155" t="str">
        <f>IF(ISBLANK(Tools!AY155),"",Tools!AY155)</f>
        <v/>
      </c>
      <c r="AY155" t="str">
        <f>IF(ISBLANK(Tools!AZ155),"",Tools!AZ155)</f>
        <v/>
      </c>
      <c r="AZ155" t="str">
        <f>IF(ISBLANK(Tools!BA155),"",Tools!BA155)</f>
        <v/>
      </c>
      <c r="BA155" s="1" t="str">
        <f>IF(ISERR(FIND(".",IF(ISBLANK(Tools!BD155),"",Tools!BD155))),IF(ISBLANK(Tools!BD155),"",Tools!BD155),LEFT(IF(ISBLANK(Tools!BD155),"",Tools!BD155),FIND(".",IF(ISBLANK(Tools!BD155),"",Tools!BD155))))</f>
        <v/>
      </c>
      <c r="BB155" t="str">
        <f>IF(ISBLANK(Tools!BF155),"",Tools!BF155)</f>
        <v/>
      </c>
      <c r="BC155" t="str">
        <f>IF(ISBLANK(Tools!BG155),"",Tools!BG155)</f>
        <v/>
      </c>
      <c r="BD155" t="str">
        <f>IF(ISBLANK(Tools!BH155),"",Tools!BH155)</f>
        <v/>
      </c>
    </row>
    <row r="156" spans="1:56">
      <c r="A156">
        <f>Tools!B156</f>
        <v>0</v>
      </c>
      <c r="B156" t="str">
        <f t="shared" si="2"/>
        <v/>
      </c>
      <c r="C156" t="str">
        <f>IF(ISBLANK(Tools!D156),"",C$4)</f>
        <v/>
      </c>
      <c r="D156" t="str">
        <f>IF(ISBLANK(Tools!E156),"",D$4)</f>
        <v/>
      </c>
      <c r="E156" t="str">
        <f>IF(ISBLANK(Tools!F156),"",E$4)</f>
        <v/>
      </c>
      <c r="F156" t="str">
        <f>IF(ISBLANK(Tools!G156),"",F$4)</f>
        <v/>
      </c>
      <c r="G156" t="str">
        <f>IF(ISBLANK(Tools!H156),"",G$4)</f>
        <v/>
      </c>
      <c r="H156" t="str">
        <f>IF(ISBLANK(Tools!I156),"",H$4)</f>
        <v/>
      </c>
      <c r="I156" t="str">
        <f>IF(ISBLANK(Tools!J156),"",I$4)</f>
        <v/>
      </c>
      <c r="J156" t="str">
        <f>IF(ISBLANK(Tools!K156),"",J$4)</f>
        <v/>
      </c>
      <c r="K156" t="str">
        <f>IF(ISBLANK(Tools!L156),"",K$4)</f>
        <v/>
      </c>
      <c r="L156" t="str">
        <f>IF(ISBLANK(Tools!M156),"",L$4)</f>
        <v/>
      </c>
      <c r="M156" t="str">
        <f>IF(ISBLANK(Tools!N156),"",M$4)</f>
        <v/>
      </c>
      <c r="N156" t="str">
        <f>IF(ISBLANK(Tools!O156),"",N$4)</f>
        <v/>
      </c>
      <c r="O156" t="str">
        <f>IF(ISBLANK(Tools!P156),"",O$4)</f>
        <v/>
      </c>
      <c r="P156" t="str">
        <f>IF(ISBLANK(Tools!Q156),"",P$4)</f>
        <v/>
      </c>
      <c r="Q156" t="str">
        <f>IF(ISBLANK(Tools!R156),"",Q$4)</f>
        <v/>
      </c>
      <c r="R156" t="str">
        <f>IF(ISBLANK(Tools!S156),"",R$4)</f>
        <v/>
      </c>
      <c r="S156" t="str">
        <f>IF(ISBLANK(Tools!T156),"",S$4)</f>
        <v/>
      </c>
      <c r="T156" t="str">
        <f>IF(ISBLANK(Tools!U156),"",T$4)</f>
        <v/>
      </c>
      <c r="U156" t="str">
        <f>IF(ISBLANK(Tools!V156),"",U$4)</f>
        <v/>
      </c>
      <c r="V156" t="str">
        <f>IF(ISBLANK(Tools!W156),"",V$4)</f>
        <v/>
      </c>
      <c r="W156" t="str">
        <f>IF(ISBLANK(Tools!X156),"",W$4)</f>
        <v/>
      </c>
      <c r="X156" t="str">
        <f>IF(ISBLANK(Tools!Y156),"",X$4)</f>
        <v/>
      </c>
      <c r="Y156" t="str">
        <f>IF(ISBLANK(Tools!Z156),"",Y$4)</f>
        <v/>
      </c>
      <c r="Z156" t="str">
        <f>IF(ISBLANK(Tools!AA156),"",Z$4)</f>
        <v/>
      </c>
      <c r="AA156" t="str">
        <f>IF(ISBLANK(Tools!AB156),"",AA$4)</f>
        <v/>
      </c>
      <c r="AB156" t="str">
        <f>IF(ISBLANK(Tools!AC156),"",AB$4)</f>
        <v/>
      </c>
      <c r="AC156" t="str">
        <f>IF(ISBLANK(Tools!AD156),"",AC$4)</f>
        <v/>
      </c>
      <c r="AD156" t="str">
        <f>IF(ISBLANK(Tools!AE156),"",AD$4)</f>
        <v/>
      </c>
      <c r="AE156" t="str">
        <f>IF(ISBLANK(Tools!AF156),"",AE$4)</f>
        <v/>
      </c>
      <c r="AF156" t="str">
        <f>IF(ISBLANK(Tools!AG156),"",AF$4)</f>
        <v/>
      </c>
      <c r="AG156" t="str">
        <f>IF(ISBLANK(Tools!AH156),"",AG$4)</f>
        <v/>
      </c>
      <c r="AH156" t="str">
        <f>IF(ISBLANK(Tools!AI156),"",AH$4)</f>
        <v/>
      </c>
      <c r="AI156" t="str">
        <f>IF(ISBLANK(Tools!AJ156),"",AI$4)</f>
        <v/>
      </c>
      <c r="AJ156" t="str">
        <f>IF(ISBLANK(Tools!AK156),"",AJ$4)</f>
        <v/>
      </c>
      <c r="AK156" t="str">
        <f>IF(ISBLANK(Tools!AL156),"",AK$4)</f>
        <v/>
      </c>
      <c r="AL156" t="str">
        <f>IF(ISBLANK(Tools!AM156),"",AL$4)</f>
        <v/>
      </c>
      <c r="AM156" t="str">
        <f>IF(ISBLANK(Tools!AN156),"",AM$4)</f>
        <v/>
      </c>
      <c r="AN156" t="str">
        <f>IF(ISBLANK(Tools!AO156),"",AN$4)</f>
        <v/>
      </c>
      <c r="AO156" t="str">
        <f>IF(ISBLANK(Tools!AP156),"",AO$4)</f>
        <v/>
      </c>
      <c r="AP156" t="str">
        <f>IF(ISBLANK(Tools!AQ156),"",AP$4)</f>
        <v/>
      </c>
      <c r="AQ156" t="str">
        <f>IF(ISBLANK(Tools!AR156),"",Tools!AR156)</f>
        <v/>
      </c>
      <c r="AR156" t="str">
        <f>IF(ISBLANK(Tools!AS156),"",Tools!AS156)</f>
        <v/>
      </c>
      <c r="AS156" t="str">
        <f>IF(ISBLANK(Tools!AT156),"",Tools!AT156)</f>
        <v/>
      </c>
      <c r="AT156" t="str">
        <f>IF(ISBLANK(Tools!AU156),"",Tools!AU156)</f>
        <v/>
      </c>
      <c r="AU156" s="44" t="str">
        <f>IF(ISBLANK(Tools!AV156),"",Tools!AV156)</f>
        <v/>
      </c>
      <c r="AV156" t="str">
        <f>IF(ISBLANK(Tools!AW156),"",Tools!AW156)</f>
        <v/>
      </c>
      <c r="AW156" t="str">
        <f>IF(ISBLANK(Tools!AX156),"",Tools!AX156)</f>
        <v/>
      </c>
      <c r="AX156" t="str">
        <f>IF(ISBLANK(Tools!AY156),"",Tools!AY156)</f>
        <v/>
      </c>
      <c r="AY156" t="str">
        <f>IF(ISBLANK(Tools!AZ156),"",Tools!AZ156)</f>
        <v/>
      </c>
      <c r="AZ156" t="str">
        <f>IF(ISBLANK(Tools!BA156),"",Tools!BA156)</f>
        <v/>
      </c>
      <c r="BA156" s="1" t="str">
        <f>IF(ISERR(FIND(".",IF(ISBLANK(Tools!BD156),"",Tools!BD156))),IF(ISBLANK(Tools!BD156),"",Tools!BD156),LEFT(IF(ISBLANK(Tools!BD156),"",Tools!BD156),FIND(".",IF(ISBLANK(Tools!BD156),"",Tools!BD156))))</f>
        <v/>
      </c>
      <c r="BB156" t="str">
        <f>IF(ISBLANK(Tools!BF156),"",Tools!BF156)</f>
        <v/>
      </c>
      <c r="BC156" t="str">
        <f>IF(ISBLANK(Tools!BG156),"",Tools!BG156)</f>
        <v/>
      </c>
      <c r="BD156" t="str">
        <f>IF(ISBLANK(Tools!BH156),"",Tools!BH156)</f>
        <v/>
      </c>
    </row>
    <row r="157" spans="1:56">
      <c r="A157">
        <f>Tools!B157</f>
        <v>0</v>
      </c>
      <c r="B157" t="str">
        <f t="shared" si="2"/>
        <v/>
      </c>
      <c r="C157" t="str">
        <f>IF(ISBLANK(Tools!D157),"",C$4)</f>
        <v/>
      </c>
      <c r="D157" t="str">
        <f>IF(ISBLANK(Tools!E157),"",D$4)</f>
        <v/>
      </c>
      <c r="E157" t="str">
        <f>IF(ISBLANK(Tools!F157),"",E$4)</f>
        <v/>
      </c>
      <c r="F157" t="str">
        <f>IF(ISBLANK(Tools!G157),"",F$4)</f>
        <v/>
      </c>
      <c r="G157" t="str">
        <f>IF(ISBLANK(Tools!H157),"",G$4)</f>
        <v/>
      </c>
      <c r="H157" t="str">
        <f>IF(ISBLANK(Tools!I157),"",H$4)</f>
        <v/>
      </c>
      <c r="I157" t="str">
        <f>IF(ISBLANK(Tools!J157),"",I$4)</f>
        <v/>
      </c>
      <c r="J157" t="str">
        <f>IF(ISBLANK(Tools!K157),"",J$4)</f>
        <v/>
      </c>
      <c r="K157" t="str">
        <f>IF(ISBLANK(Tools!L157),"",K$4)</f>
        <v/>
      </c>
      <c r="L157" t="str">
        <f>IF(ISBLANK(Tools!M157),"",L$4)</f>
        <v/>
      </c>
      <c r="M157" t="str">
        <f>IF(ISBLANK(Tools!N157),"",M$4)</f>
        <v/>
      </c>
      <c r="N157" t="str">
        <f>IF(ISBLANK(Tools!O157),"",N$4)</f>
        <v/>
      </c>
      <c r="O157" t="str">
        <f>IF(ISBLANK(Tools!P157),"",O$4)</f>
        <v/>
      </c>
      <c r="P157" t="str">
        <f>IF(ISBLANK(Tools!Q157),"",P$4)</f>
        <v/>
      </c>
      <c r="Q157" t="str">
        <f>IF(ISBLANK(Tools!R157),"",Q$4)</f>
        <v/>
      </c>
      <c r="R157" t="str">
        <f>IF(ISBLANK(Tools!S157),"",R$4)</f>
        <v/>
      </c>
      <c r="S157" t="str">
        <f>IF(ISBLANK(Tools!T157),"",S$4)</f>
        <v/>
      </c>
      <c r="T157" t="str">
        <f>IF(ISBLANK(Tools!U157),"",T$4)</f>
        <v/>
      </c>
      <c r="U157" t="str">
        <f>IF(ISBLANK(Tools!V157),"",U$4)</f>
        <v/>
      </c>
      <c r="V157" t="str">
        <f>IF(ISBLANK(Tools!W157),"",V$4)</f>
        <v/>
      </c>
      <c r="W157" t="str">
        <f>IF(ISBLANK(Tools!X157),"",W$4)</f>
        <v/>
      </c>
      <c r="X157" t="str">
        <f>IF(ISBLANK(Tools!Y157),"",X$4)</f>
        <v/>
      </c>
      <c r="Y157" t="str">
        <f>IF(ISBLANK(Tools!Z157),"",Y$4)</f>
        <v/>
      </c>
      <c r="Z157" t="str">
        <f>IF(ISBLANK(Tools!AA157),"",Z$4)</f>
        <v/>
      </c>
      <c r="AA157" t="str">
        <f>IF(ISBLANK(Tools!AB157),"",AA$4)</f>
        <v/>
      </c>
      <c r="AB157" t="str">
        <f>IF(ISBLANK(Tools!AC157),"",AB$4)</f>
        <v/>
      </c>
      <c r="AC157" t="str">
        <f>IF(ISBLANK(Tools!AD157),"",AC$4)</f>
        <v/>
      </c>
      <c r="AD157" t="str">
        <f>IF(ISBLANK(Tools!AE157),"",AD$4)</f>
        <v/>
      </c>
      <c r="AE157" t="str">
        <f>IF(ISBLANK(Tools!AF157),"",AE$4)</f>
        <v/>
      </c>
      <c r="AF157" t="str">
        <f>IF(ISBLANK(Tools!AG157),"",AF$4)</f>
        <v/>
      </c>
      <c r="AG157" t="str">
        <f>IF(ISBLANK(Tools!AH157),"",AG$4)</f>
        <v/>
      </c>
      <c r="AH157" t="str">
        <f>IF(ISBLANK(Tools!AI157),"",AH$4)</f>
        <v/>
      </c>
      <c r="AI157" t="str">
        <f>IF(ISBLANK(Tools!AJ157),"",AI$4)</f>
        <v/>
      </c>
      <c r="AJ157" t="str">
        <f>IF(ISBLANK(Tools!AK157),"",AJ$4)</f>
        <v/>
      </c>
      <c r="AK157" t="str">
        <f>IF(ISBLANK(Tools!AL157),"",AK$4)</f>
        <v/>
      </c>
      <c r="AL157" t="str">
        <f>IF(ISBLANK(Tools!AM157),"",AL$4)</f>
        <v/>
      </c>
      <c r="AM157" t="str">
        <f>IF(ISBLANK(Tools!AN157),"",AM$4)</f>
        <v/>
      </c>
      <c r="AN157" t="str">
        <f>IF(ISBLANK(Tools!AO157),"",AN$4)</f>
        <v/>
      </c>
      <c r="AO157" t="str">
        <f>IF(ISBLANK(Tools!AP157),"",AO$4)</f>
        <v/>
      </c>
      <c r="AP157" t="str">
        <f>IF(ISBLANK(Tools!AQ157),"",AP$4)</f>
        <v/>
      </c>
      <c r="AQ157" t="str">
        <f>IF(ISBLANK(Tools!AR157),"",Tools!AR157)</f>
        <v/>
      </c>
      <c r="AR157" t="str">
        <f>IF(ISBLANK(Tools!AS157),"",Tools!AS157)</f>
        <v/>
      </c>
      <c r="AS157" t="str">
        <f>IF(ISBLANK(Tools!AT157),"",Tools!AT157)</f>
        <v/>
      </c>
      <c r="AT157" t="str">
        <f>IF(ISBLANK(Tools!AU157),"",Tools!AU157)</f>
        <v/>
      </c>
      <c r="AU157" s="44" t="str">
        <f>IF(ISBLANK(Tools!AV157),"",Tools!AV157)</f>
        <v/>
      </c>
      <c r="AV157" t="str">
        <f>IF(ISBLANK(Tools!AW157),"",Tools!AW157)</f>
        <v/>
      </c>
      <c r="AW157" t="str">
        <f>IF(ISBLANK(Tools!AX157),"",Tools!AX157)</f>
        <v/>
      </c>
      <c r="AX157" t="str">
        <f>IF(ISBLANK(Tools!AY157),"",Tools!AY157)</f>
        <v/>
      </c>
      <c r="AY157" t="str">
        <f>IF(ISBLANK(Tools!AZ157),"",Tools!AZ157)</f>
        <v/>
      </c>
      <c r="AZ157" t="str">
        <f>IF(ISBLANK(Tools!BA157),"",Tools!BA157)</f>
        <v/>
      </c>
      <c r="BA157" s="1" t="str">
        <f>IF(ISERR(FIND(".",IF(ISBLANK(Tools!BD157),"",Tools!BD157))),IF(ISBLANK(Tools!BD157),"",Tools!BD157),LEFT(IF(ISBLANK(Tools!BD157),"",Tools!BD157),FIND(".",IF(ISBLANK(Tools!BD157),"",Tools!BD157))))</f>
        <v/>
      </c>
      <c r="BB157" t="str">
        <f>IF(ISBLANK(Tools!BF157),"",Tools!BF157)</f>
        <v/>
      </c>
      <c r="BC157" t="str">
        <f>IF(ISBLANK(Tools!BG157),"",Tools!BG157)</f>
        <v/>
      </c>
      <c r="BD157" t="str">
        <f>IF(ISBLANK(Tools!BH157),"",Tools!BH157)</f>
        <v/>
      </c>
    </row>
    <row r="158" spans="1:56">
      <c r="A158">
        <f>Tools!B158</f>
        <v>0</v>
      </c>
      <c r="B158" t="str">
        <f t="shared" si="2"/>
        <v/>
      </c>
      <c r="C158" t="str">
        <f>IF(ISBLANK(Tools!D158),"",C$4)</f>
        <v/>
      </c>
      <c r="D158" t="str">
        <f>IF(ISBLANK(Tools!E158),"",D$4)</f>
        <v/>
      </c>
      <c r="E158" t="str">
        <f>IF(ISBLANK(Tools!F158),"",E$4)</f>
        <v/>
      </c>
      <c r="F158" t="str">
        <f>IF(ISBLANK(Tools!G158),"",F$4)</f>
        <v/>
      </c>
      <c r="G158" t="str">
        <f>IF(ISBLANK(Tools!H158),"",G$4)</f>
        <v/>
      </c>
      <c r="H158" t="str">
        <f>IF(ISBLANK(Tools!I158),"",H$4)</f>
        <v/>
      </c>
      <c r="I158" t="str">
        <f>IF(ISBLANK(Tools!J158),"",I$4)</f>
        <v/>
      </c>
      <c r="J158" t="str">
        <f>IF(ISBLANK(Tools!K158),"",J$4)</f>
        <v/>
      </c>
      <c r="K158" t="str">
        <f>IF(ISBLANK(Tools!L158),"",K$4)</f>
        <v/>
      </c>
      <c r="L158" t="str">
        <f>IF(ISBLANK(Tools!M158),"",L$4)</f>
        <v/>
      </c>
      <c r="M158" t="str">
        <f>IF(ISBLANK(Tools!N158),"",M$4)</f>
        <v/>
      </c>
      <c r="N158" t="str">
        <f>IF(ISBLANK(Tools!O158),"",N$4)</f>
        <v/>
      </c>
      <c r="O158" t="str">
        <f>IF(ISBLANK(Tools!P158),"",O$4)</f>
        <v/>
      </c>
      <c r="P158" t="str">
        <f>IF(ISBLANK(Tools!Q158),"",P$4)</f>
        <v/>
      </c>
      <c r="Q158" t="str">
        <f>IF(ISBLANK(Tools!R158),"",Q$4)</f>
        <v/>
      </c>
      <c r="R158" t="str">
        <f>IF(ISBLANK(Tools!S158),"",R$4)</f>
        <v/>
      </c>
      <c r="S158" t="str">
        <f>IF(ISBLANK(Tools!T158),"",S$4)</f>
        <v/>
      </c>
      <c r="T158" t="str">
        <f>IF(ISBLANK(Tools!U158),"",T$4)</f>
        <v/>
      </c>
      <c r="U158" t="str">
        <f>IF(ISBLANK(Tools!V158),"",U$4)</f>
        <v/>
      </c>
      <c r="V158" t="str">
        <f>IF(ISBLANK(Tools!W158),"",V$4)</f>
        <v/>
      </c>
      <c r="W158" t="str">
        <f>IF(ISBLANK(Tools!X158),"",W$4)</f>
        <v/>
      </c>
      <c r="X158" t="str">
        <f>IF(ISBLANK(Tools!Y158),"",X$4)</f>
        <v/>
      </c>
      <c r="Y158" t="str">
        <f>IF(ISBLANK(Tools!Z158),"",Y$4)</f>
        <v/>
      </c>
      <c r="Z158" t="str">
        <f>IF(ISBLANK(Tools!AA158),"",Z$4)</f>
        <v/>
      </c>
      <c r="AA158" t="str">
        <f>IF(ISBLANK(Tools!AB158),"",AA$4)</f>
        <v/>
      </c>
      <c r="AB158" t="str">
        <f>IF(ISBLANK(Tools!AC158),"",AB$4)</f>
        <v/>
      </c>
      <c r="AC158" t="str">
        <f>IF(ISBLANK(Tools!AD158),"",AC$4)</f>
        <v/>
      </c>
      <c r="AD158" t="str">
        <f>IF(ISBLANK(Tools!AE158),"",AD$4)</f>
        <v/>
      </c>
      <c r="AE158" t="str">
        <f>IF(ISBLANK(Tools!AF158),"",AE$4)</f>
        <v/>
      </c>
      <c r="AF158" t="str">
        <f>IF(ISBLANK(Tools!AG158),"",AF$4)</f>
        <v/>
      </c>
      <c r="AG158" t="str">
        <f>IF(ISBLANK(Tools!AH158),"",AG$4)</f>
        <v/>
      </c>
      <c r="AH158" t="str">
        <f>IF(ISBLANK(Tools!AI158),"",AH$4)</f>
        <v/>
      </c>
      <c r="AI158" t="str">
        <f>IF(ISBLANK(Tools!AJ158),"",AI$4)</f>
        <v/>
      </c>
      <c r="AJ158" t="str">
        <f>IF(ISBLANK(Tools!AK158),"",AJ$4)</f>
        <v/>
      </c>
      <c r="AK158" t="str">
        <f>IF(ISBLANK(Tools!AL158),"",AK$4)</f>
        <v/>
      </c>
      <c r="AL158" t="str">
        <f>IF(ISBLANK(Tools!AM158),"",AL$4)</f>
        <v/>
      </c>
      <c r="AM158" t="str">
        <f>IF(ISBLANK(Tools!AN158),"",AM$4)</f>
        <v/>
      </c>
      <c r="AN158" t="str">
        <f>IF(ISBLANK(Tools!AO158),"",AN$4)</f>
        <v/>
      </c>
      <c r="AO158" t="str">
        <f>IF(ISBLANK(Tools!AP158),"",AO$4)</f>
        <v/>
      </c>
      <c r="AP158" t="str">
        <f>IF(ISBLANK(Tools!AQ158),"",AP$4)</f>
        <v/>
      </c>
      <c r="AQ158" t="str">
        <f>IF(ISBLANK(Tools!AR158),"",Tools!AR158)</f>
        <v/>
      </c>
      <c r="AR158" t="str">
        <f>IF(ISBLANK(Tools!AS158),"",Tools!AS158)</f>
        <v/>
      </c>
      <c r="AS158" t="str">
        <f>IF(ISBLANK(Tools!AT158),"",Tools!AT158)</f>
        <v/>
      </c>
      <c r="AT158" t="str">
        <f>IF(ISBLANK(Tools!AU158),"",Tools!AU158)</f>
        <v/>
      </c>
      <c r="AU158" s="44" t="str">
        <f>IF(ISBLANK(Tools!AV158),"",Tools!AV158)</f>
        <v/>
      </c>
      <c r="AV158" t="str">
        <f>IF(ISBLANK(Tools!AW158),"",Tools!AW158)</f>
        <v/>
      </c>
      <c r="AW158" t="str">
        <f>IF(ISBLANK(Tools!AX158),"",Tools!AX158)</f>
        <v/>
      </c>
      <c r="AX158" t="str">
        <f>IF(ISBLANK(Tools!AY158),"",Tools!AY158)</f>
        <v/>
      </c>
      <c r="AY158" t="str">
        <f>IF(ISBLANK(Tools!AZ158),"",Tools!AZ158)</f>
        <v/>
      </c>
      <c r="AZ158" t="str">
        <f>IF(ISBLANK(Tools!BA158),"",Tools!BA158)</f>
        <v/>
      </c>
      <c r="BA158" s="1" t="str">
        <f>IF(ISERR(FIND(".",IF(ISBLANK(Tools!BD158),"",Tools!BD158))),IF(ISBLANK(Tools!BD158),"",Tools!BD158),LEFT(IF(ISBLANK(Tools!BD158),"",Tools!BD158),FIND(".",IF(ISBLANK(Tools!BD158),"",Tools!BD158))))</f>
        <v/>
      </c>
      <c r="BB158" t="str">
        <f>IF(ISBLANK(Tools!BF158),"",Tools!BF158)</f>
        <v/>
      </c>
      <c r="BC158" t="str">
        <f>IF(ISBLANK(Tools!BG158),"",Tools!BG158)</f>
        <v/>
      </c>
      <c r="BD158" t="str">
        <f>IF(ISBLANK(Tools!BH158),"",Tools!BH158)</f>
        <v/>
      </c>
    </row>
    <row r="159" spans="1:56">
      <c r="A159">
        <f>Tools!B159</f>
        <v>0</v>
      </c>
      <c r="B159" t="str">
        <f t="shared" si="2"/>
        <v/>
      </c>
      <c r="C159" t="str">
        <f>IF(ISBLANK(Tools!D159),"",C$4)</f>
        <v/>
      </c>
      <c r="D159" t="str">
        <f>IF(ISBLANK(Tools!E159),"",D$4)</f>
        <v/>
      </c>
      <c r="E159" t="str">
        <f>IF(ISBLANK(Tools!F159),"",E$4)</f>
        <v/>
      </c>
      <c r="F159" t="str">
        <f>IF(ISBLANK(Tools!G159),"",F$4)</f>
        <v/>
      </c>
      <c r="G159" t="str">
        <f>IF(ISBLANK(Tools!H159),"",G$4)</f>
        <v/>
      </c>
      <c r="H159" t="str">
        <f>IF(ISBLANK(Tools!I159),"",H$4)</f>
        <v/>
      </c>
      <c r="I159" t="str">
        <f>IF(ISBLANK(Tools!J159),"",I$4)</f>
        <v/>
      </c>
      <c r="J159" t="str">
        <f>IF(ISBLANK(Tools!K159),"",J$4)</f>
        <v/>
      </c>
      <c r="K159" t="str">
        <f>IF(ISBLANK(Tools!L159),"",K$4)</f>
        <v/>
      </c>
      <c r="L159" t="str">
        <f>IF(ISBLANK(Tools!M159),"",L$4)</f>
        <v/>
      </c>
      <c r="M159" t="str">
        <f>IF(ISBLANK(Tools!N159),"",M$4)</f>
        <v/>
      </c>
      <c r="N159" t="str">
        <f>IF(ISBLANK(Tools!O159),"",N$4)</f>
        <v/>
      </c>
      <c r="O159" t="str">
        <f>IF(ISBLANK(Tools!P159),"",O$4)</f>
        <v/>
      </c>
      <c r="P159" t="str">
        <f>IF(ISBLANK(Tools!Q159),"",P$4)</f>
        <v/>
      </c>
      <c r="Q159" t="str">
        <f>IF(ISBLANK(Tools!R159),"",Q$4)</f>
        <v/>
      </c>
      <c r="R159" t="str">
        <f>IF(ISBLANK(Tools!S159),"",R$4)</f>
        <v/>
      </c>
      <c r="S159" t="str">
        <f>IF(ISBLANK(Tools!T159),"",S$4)</f>
        <v/>
      </c>
      <c r="T159" t="str">
        <f>IF(ISBLANK(Tools!U159),"",T$4)</f>
        <v/>
      </c>
      <c r="U159" t="str">
        <f>IF(ISBLANK(Tools!V159),"",U$4)</f>
        <v/>
      </c>
      <c r="V159" t="str">
        <f>IF(ISBLANK(Tools!W159),"",V$4)</f>
        <v/>
      </c>
      <c r="W159" t="str">
        <f>IF(ISBLANK(Tools!X159),"",W$4)</f>
        <v/>
      </c>
      <c r="X159" t="str">
        <f>IF(ISBLANK(Tools!Y159),"",X$4)</f>
        <v/>
      </c>
      <c r="Y159" t="str">
        <f>IF(ISBLANK(Tools!Z159),"",Y$4)</f>
        <v/>
      </c>
      <c r="Z159" t="str">
        <f>IF(ISBLANK(Tools!AA159),"",Z$4)</f>
        <v/>
      </c>
      <c r="AA159" t="str">
        <f>IF(ISBLANK(Tools!AB159),"",AA$4)</f>
        <v/>
      </c>
      <c r="AB159" t="str">
        <f>IF(ISBLANK(Tools!AC159),"",AB$4)</f>
        <v/>
      </c>
      <c r="AC159" t="str">
        <f>IF(ISBLANK(Tools!AD159),"",AC$4)</f>
        <v/>
      </c>
      <c r="AD159" t="str">
        <f>IF(ISBLANK(Tools!AE159),"",AD$4)</f>
        <v/>
      </c>
      <c r="AE159" t="str">
        <f>IF(ISBLANK(Tools!AF159),"",AE$4)</f>
        <v/>
      </c>
      <c r="AF159" t="str">
        <f>IF(ISBLANK(Tools!AG159),"",AF$4)</f>
        <v/>
      </c>
      <c r="AG159" t="str">
        <f>IF(ISBLANK(Tools!AH159),"",AG$4)</f>
        <v/>
      </c>
      <c r="AH159" t="str">
        <f>IF(ISBLANK(Tools!AI159),"",AH$4)</f>
        <v/>
      </c>
      <c r="AI159" t="str">
        <f>IF(ISBLANK(Tools!AJ159),"",AI$4)</f>
        <v/>
      </c>
      <c r="AJ159" t="str">
        <f>IF(ISBLANK(Tools!AK159),"",AJ$4)</f>
        <v/>
      </c>
      <c r="AK159" t="str">
        <f>IF(ISBLANK(Tools!AL159),"",AK$4)</f>
        <v/>
      </c>
      <c r="AL159" t="str">
        <f>IF(ISBLANK(Tools!AM159),"",AL$4)</f>
        <v/>
      </c>
      <c r="AM159" t="str">
        <f>IF(ISBLANK(Tools!AN159),"",AM$4)</f>
        <v/>
      </c>
      <c r="AN159" t="str">
        <f>IF(ISBLANK(Tools!AO159),"",AN$4)</f>
        <v/>
      </c>
      <c r="AO159" t="str">
        <f>IF(ISBLANK(Tools!AP159),"",AO$4)</f>
        <v/>
      </c>
      <c r="AP159" t="str">
        <f>IF(ISBLANK(Tools!AQ159),"",AP$4)</f>
        <v/>
      </c>
      <c r="AQ159" t="str">
        <f>IF(ISBLANK(Tools!AR159),"",Tools!AR159)</f>
        <v/>
      </c>
      <c r="AR159" t="str">
        <f>IF(ISBLANK(Tools!AS159),"",Tools!AS159)</f>
        <v/>
      </c>
      <c r="AS159" t="str">
        <f>IF(ISBLANK(Tools!AT159),"",Tools!AT159)</f>
        <v/>
      </c>
      <c r="AT159" t="str">
        <f>IF(ISBLANK(Tools!AU159),"",Tools!AU159)</f>
        <v/>
      </c>
      <c r="AU159" s="44" t="str">
        <f>IF(ISBLANK(Tools!AV159),"",Tools!AV159)</f>
        <v/>
      </c>
      <c r="AV159" t="str">
        <f>IF(ISBLANK(Tools!AW159),"",Tools!AW159)</f>
        <v/>
      </c>
      <c r="AW159" t="str">
        <f>IF(ISBLANK(Tools!AX159),"",Tools!AX159)</f>
        <v/>
      </c>
      <c r="AX159" t="str">
        <f>IF(ISBLANK(Tools!AY159),"",Tools!AY159)</f>
        <v/>
      </c>
      <c r="AY159" t="str">
        <f>IF(ISBLANK(Tools!AZ159),"",Tools!AZ159)</f>
        <v/>
      </c>
      <c r="AZ159" t="str">
        <f>IF(ISBLANK(Tools!BA159),"",Tools!BA159)</f>
        <v/>
      </c>
      <c r="BA159" s="1" t="str">
        <f>IF(ISERR(FIND(".",IF(ISBLANK(Tools!BD159),"",Tools!BD159))),IF(ISBLANK(Tools!BD159),"",Tools!BD159),LEFT(IF(ISBLANK(Tools!BD159),"",Tools!BD159),FIND(".",IF(ISBLANK(Tools!BD159),"",Tools!BD159))))</f>
        <v/>
      </c>
      <c r="BB159" t="str">
        <f>IF(ISBLANK(Tools!BF159),"",Tools!BF159)</f>
        <v/>
      </c>
      <c r="BC159" t="str">
        <f>IF(ISBLANK(Tools!BG159),"",Tools!BG159)</f>
        <v/>
      </c>
      <c r="BD159" t="str">
        <f>IF(ISBLANK(Tools!BH159),"",Tools!BH159)</f>
        <v/>
      </c>
    </row>
    <row r="160" spans="1:56">
      <c r="A160">
        <f>Tools!B160</f>
        <v>0</v>
      </c>
      <c r="B160" t="str">
        <f t="shared" si="2"/>
        <v/>
      </c>
      <c r="C160" t="str">
        <f>IF(ISBLANK(Tools!D160),"",C$4)</f>
        <v/>
      </c>
      <c r="D160" t="str">
        <f>IF(ISBLANK(Tools!E160),"",D$4)</f>
        <v/>
      </c>
      <c r="E160" t="str">
        <f>IF(ISBLANK(Tools!F160),"",E$4)</f>
        <v/>
      </c>
      <c r="F160" t="str">
        <f>IF(ISBLANK(Tools!G160),"",F$4)</f>
        <v/>
      </c>
      <c r="G160" t="str">
        <f>IF(ISBLANK(Tools!H160),"",G$4)</f>
        <v/>
      </c>
      <c r="H160" t="str">
        <f>IF(ISBLANK(Tools!I160),"",H$4)</f>
        <v/>
      </c>
      <c r="I160" t="str">
        <f>IF(ISBLANK(Tools!J160),"",I$4)</f>
        <v/>
      </c>
      <c r="J160" t="str">
        <f>IF(ISBLANK(Tools!K160),"",J$4)</f>
        <v/>
      </c>
      <c r="K160" t="str">
        <f>IF(ISBLANK(Tools!L160),"",K$4)</f>
        <v/>
      </c>
      <c r="L160" t="str">
        <f>IF(ISBLANK(Tools!M160),"",L$4)</f>
        <v/>
      </c>
      <c r="M160" t="str">
        <f>IF(ISBLANK(Tools!N160),"",M$4)</f>
        <v/>
      </c>
      <c r="N160" t="str">
        <f>IF(ISBLANK(Tools!O160),"",N$4)</f>
        <v/>
      </c>
      <c r="O160" t="str">
        <f>IF(ISBLANK(Tools!P160),"",O$4)</f>
        <v/>
      </c>
      <c r="P160" t="str">
        <f>IF(ISBLANK(Tools!Q160),"",P$4)</f>
        <v/>
      </c>
      <c r="Q160" t="str">
        <f>IF(ISBLANK(Tools!R160),"",Q$4)</f>
        <v/>
      </c>
      <c r="R160" t="str">
        <f>IF(ISBLANK(Tools!S160),"",R$4)</f>
        <v/>
      </c>
      <c r="S160" t="str">
        <f>IF(ISBLANK(Tools!T160),"",S$4)</f>
        <v/>
      </c>
      <c r="T160" t="str">
        <f>IF(ISBLANK(Tools!U160),"",T$4)</f>
        <v/>
      </c>
      <c r="U160" t="str">
        <f>IF(ISBLANK(Tools!V160),"",U$4)</f>
        <v/>
      </c>
      <c r="V160" t="str">
        <f>IF(ISBLANK(Tools!W160),"",V$4)</f>
        <v/>
      </c>
      <c r="W160" t="str">
        <f>IF(ISBLANK(Tools!X160),"",W$4)</f>
        <v/>
      </c>
      <c r="X160" t="str">
        <f>IF(ISBLANK(Tools!Y160),"",X$4)</f>
        <v/>
      </c>
      <c r="Y160" t="str">
        <f>IF(ISBLANK(Tools!Z160),"",Y$4)</f>
        <v/>
      </c>
      <c r="Z160" t="str">
        <f>IF(ISBLANK(Tools!AA160),"",Z$4)</f>
        <v/>
      </c>
      <c r="AA160" t="str">
        <f>IF(ISBLANK(Tools!AB160),"",AA$4)</f>
        <v/>
      </c>
      <c r="AB160" t="str">
        <f>IF(ISBLANK(Tools!AC160),"",AB$4)</f>
        <v/>
      </c>
      <c r="AC160" t="str">
        <f>IF(ISBLANK(Tools!AD160),"",AC$4)</f>
        <v/>
      </c>
      <c r="AD160" t="str">
        <f>IF(ISBLANK(Tools!AE160),"",AD$4)</f>
        <v/>
      </c>
      <c r="AE160" t="str">
        <f>IF(ISBLANK(Tools!AF160),"",AE$4)</f>
        <v/>
      </c>
      <c r="AF160" t="str">
        <f>IF(ISBLANK(Tools!AG160),"",AF$4)</f>
        <v/>
      </c>
      <c r="AG160" t="str">
        <f>IF(ISBLANK(Tools!AH160),"",AG$4)</f>
        <v/>
      </c>
      <c r="AH160" t="str">
        <f>IF(ISBLANK(Tools!AI160),"",AH$4)</f>
        <v/>
      </c>
      <c r="AI160" t="str">
        <f>IF(ISBLANK(Tools!AJ160),"",AI$4)</f>
        <v/>
      </c>
      <c r="AJ160" t="str">
        <f>IF(ISBLANK(Tools!AK160),"",AJ$4)</f>
        <v/>
      </c>
      <c r="AK160" t="str">
        <f>IF(ISBLANK(Tools!AL160),"",AK$4)</f>
        <v/>
      </c>
      <c r="AL160" t="str">
        <f>IF(ISBLANK(Tools!AM160),"",AL$4)</f>
        <v/>
      </c>
      <c r="AM160" t="str">
        <f>IF(ISBLANK(Tools!AN160),"",AM$4)</f>
        <v/>
      </c>
      <c r="AN160" t="str">
        <f>IF(ISBLANK(Tools!AO160),"",AN$4)</f>
        <v/>
      </c>
      <c r="AO160" t="str">
        <f>IF(ISBLANK(Tools!AP160),"",AO$4)</f>
        <v/>
      </c>
      <c r="AP160" t="str">
        <f>IF(ISBLANK(Tools!AQ160),"",AP$4)</f>
        <v/>
      </c>
      <c r="AQ160" t="str">
        <f>IF(ISBLANK(Tools!AR160),"",Tools!AR160)</f>
        <v/>
      </c>
      <c r="AR160" t="str">
        <f>IF(ISBLANK(Tools!AS160),"",Tools!AS160)</f>
        <v/>
      </c>
      <c r="AS160" t="str">
        <f>IF(ISBLANK(Tools!AT160),"",Tools!AT160)</f>
        <v/>
      </c>
      <c r="AT160" t="str">
        <f>IF(ISBLANK(Tools!AU160),"",Tools!AU160)</f>
        <v/>
      </c>
      <c r="AU160" s="44" t="str">
        <f>IF(ISBLANK(Tools!AV160),"",Tools!AV160)</f>
        <v/>
      </c>
      <c r="AV160" t="str">
        <f>IF(ISBLANK(Tools!AW160),"",Tools!AW160)</f>
        <v/>
      </c>
      <c r="AW160" t="str">
        <f>IF(ISBLANK(Tools!AX160),"",Tools!AX160)</f>
        <v/>
      </c>
      <c r="AX160" t="str">
        <f>IF(ISBLANK(Tools!AY160),"",Tools!AY160)</f>
        <v/>
      </c>
      <c r="AY160" t="str">
        <f>IF(ISBLANK(Tools!AZ160),"",Tools!AZ160)</f>
        <v/>
      </c>
      <c r="AZ160" t="str">
        <f>IF(ISBLANK(Tools!BA160),"",Tools!BA160)</f>
        <v/>
      </c>
      <c r="BA160" s="1" t="str">
        <f>IF(ISERR(FIND(".",IF(ISBLANK(Tools!BD160),"",Tools!BD160))),IF(ISBLANK(Tools!BD160),"",Tools!BD160),LEFT(IF(ISBLANK(Tools!BD160),"",Tools!BD160),FIND(".",IF(ISBLANK(Tools!BD160),"",Tools!BD160))))</f>
        <v/>
      </c>
      <c r="BB160" t="str">
        <f>IF(ISBLANK(Tools!BF160),"",Tools!BF160)</f>
        <v/>
      </c>
      <c r="BC160" t="str">
        <f>IF(ISBLANK(Tools!BG160),"",Tools!BG160)</f>
        <v/>
      </c>
      <c r="BD160" t="str">
        <f>IF(ISBLANK(Tools!BH160),"",Tools!BH160)</f>
        <v/>
      </c>
    </row>
    <row r="161" spans="1:56">
      <c r="A161">
        <f>Tools!B161</f>
        <v>0</v>
      </c>
      <c r="B161" t="str">
        <f t="shared" si="2"/>
        <v/>
      </c>
      <c r="C161" t="str">
        <f>IF(ISBLANK(Tools!D161),"",C$4)</f>
        <v/>
      </c>
      <c r="D161" t="str">
        <f>IF(ISBLANK(Tools!E161),"",D$4)</f>
        <v/>
      </c>
      <c r="E161" t="str">
        <f>IF(ISBLANK(Tools!F161),"",E$4)</f>
        <v/>
      </c>
      <c r="F161" t="str">
        <f>IF(ISBLANK(Tools!G161),"",F$4)</f>
        <v/>
      </c>
      <c r="G161" t="str">
        <f>IF(ISBLANK(Tools!H161),"",G$4)</f>
        <v/>
      </c>
      <c r="H161" t="str">
        <f>IF(ISBLANK(Tools!I161),"",H$4)</f>
        <v/>
      </c>
      <c r="I161" t="str">
        <f>IF(ISBLANK(Tools!J161),"",I$4)</f>
        <v/>
      </c>
      <c r="J161" t="str">
        <f>IF(ISBLANK(Tools!K161),"",J$4)</f>
        <v/>
      </c>
      <c r="K161" t="str">
        <f>IF(ISBLANK(Tools!L161),"",K$4)</f>
        <v/>
      </c>
      <c r="L161" t="str">
        <f>IF(ISBLANK(Tools!M161),"",L$4)</f>
        <v/>
      </c>
      <c r="M161" t="str">
        <f>IF(ISBLANK(Tools!N161),"",M$4)</f>
        <v/>
      </c>
      <c r="N161" t="str">
        <f>IF(ISBLANK(Tools!O161),"",N$4)</f>
        <v/>
      </c>
      <c r="O161" t="str">
        <f>IF(ISBLANK(Tools!P161),"",O$4)</f>
        <v/>
      </c>
      <c r="P161" t="str">
        <f>IF(ISBLANK(Tools!Q161),"",P$4)</f>
        <v/>
      </c>
      <c r="Q161" t="str">
        <f>IF(ISBLANK(Tools!R161),"",Q$4)</f>
        <v/>
      </c>
      <c r="R161" t="str">
        <f>IF(ISBLANK(Tools!S161),"",R$4)</f>
        <v/>
      </c>
      <c r="S161" t="str">
        <f>IF(ISBLANK(Tools!T161),"",S$4)</f>
        <v/>
      </c>
      <c r="T161" t="str">
        <f>IF(ISBLANK(Tools!U161),"",T$4)</f>
        <v/>
      </c>
      <c r="U161" t="str">
        <f>IF(ISBLANK(Tools!V161),"",U$4)</f>
        <v/>
      </c>
      <c r="V161" t="str">
        <f>IF(ISBLANK(Tools!W161),"",V$4)</f>
        <v/>
      </c>
      <c r="W161" t="str">
        <f>IF(ISBLANK(Tools!X161),"",W$4)</f>
        <v/>
      </c>
      <c r="X161" t="str">
        <f>IF(ISBLANK(Tools!Y161),"",X$4)</f>
        <v/>
      </c>
      <c r="Y161" t="str">
        <f>IF(ISBLANK(Tools!Z161),"",Y$4)</f>
        <v/>
      </c>
      <c r="Z161" t="str">
        <f>IF(ISBLANK(Tools!AA161),"",Z$4)</f>
        <v/>
      </c>
      <c r="AA161" t="str">
        <f>IF(ISBLANK(Tools!AB161),"",AA$4)</f>
        <v/>
      </c>
      <c r="AB161" t="str">
        <f>IF(ISBLANK(Tools!AC161),"",AB$4)</f>
        <v/>
      </c>
      <c r="AC161" t="str">
        <f>IF(ISBLANK(Tools!AD161),"",AC$4)</f>
        <v/>
      </c>
      <c r="AD161" t="str">
        <f>IF(ISBLANK(Tools!AE161),"",AD$4)</f>
        <v/>
      </c>
      <c r="AE161" t="str">
        <f>IF(ISBLANK(Tools!AF161),"",AE$4)</f>
        <v/>
      </c>
      <c r="AF161" t="str">
        <f>IF(ISBLANK(Tools!AG161),"",AF$4)</f>
        <v/>
      </c>
      <c r="AG161" t="str">
        <f>IF(ISBLANK(Tools!AH161),"",AG$4)</f>
        <v/>
      </c>
      <c r="AH161" t="str">
        <f>IF(ISBLANK(Tools!AI161),"",AH$4)</f>
        <v/>
      </c>
      <c r="AI161" t="str">
        <f>IF(ISBLANK(Tools!AJ161),"",AI$4)</f>
        <v/>
      </c>
      <c r="AJ161" t="str">
        <f>IF(ISBLANK(Tools!AK161),"",AJ$4)</f>
        <v/>
      </c>
      <c r="AK161" t="str">
        <f>IF(ISBLANK(Tools!AL161),"",AK$4)</f>
        <v/>
      </c>
      <c r="AL161" t="str">
        <f>IF(ISBLANK(Tools!AM161),"",AL$4)</f>
        <v/>
      </c>
      <c r="AM161" t="str">
        <f>IF(ISBLANK(Tools!AN161),"",AM$4)</f>
        <v/>
      </c>
      <c r="AN161" t="str">
        <f>IF(ISBLANK(Tools!AO161),"",AN$4)</f>
        <v/>
      </c>
      <c r="AO161" t="str">
        <f>IF(ISBLANK(Tools!AP161),"",AO$4)</f>
        <v/>
      </c>
      <c r="AP161" t="str">
        <f>IF(ISBLANK(Tools!AQ161),"",AP$4)</f>
        <v/>
      </c>
      <c r="AQ161" t="str">
        <f>IF(ISBLANK(Tools!AR161),"",Tools!AR161)</f>
        <v/>
      </c>
      <c r="AR161" t="str">
        <f>IF(ISBLANK(Tools!AS161),"",Tools!AS161)</f>
        <v/>
      </c>
      <c r="AS161" t="str">
        <f>IF(ISBLANK(Tools!AT161),"",Tools!AT161)</f>
        <v/>
      </c>
      <c r="AT161" t="str">
        <f>IF(ISBLANK(Tools!AU161),"",Tools!AU161)</f>
        <v/>
      </c>
      <c r="AU161" s="44" t="str">
        <f>IF(ISBLANK(Tools!AV161),"",Tools!AV161)</f>
        <v/>
      </c>
      <c r="AV161" t="str">
        <f>IF(ISBLANK(Tools!AW161),"",Tools!AW161)</f>
        <v/>
      </c>
      <c r="AW161" t="str">
        <f>IF(ISBLANK(Tools!AX161),"",Tools!AX161)</f>
        <v/>
      </c>
      <c r="AX161" t="str">
        <f>IF(ISBLANK(Tools!AY161),"",Tools!AY161)</f>
        <v/>
      </c>
      <c r="AY161" t="str">
        <f>IF(ISBLANK(Tools!AZ161),"",Tools!AZ161)</f>
        <v/>
      </c>
      <c r="AZ161" t="str">
        <f>IF(ISBLANK(Tools!BA161),"",Tools!BA161)</f>
        <v/>
      </c>
      <c r="BA161" s="1" t="str">
        <f>IF(ISERR(FIND(".",IF(ISBLANK(Tools!BD161),"",Tools!BD161))),IF(ISBLANK(Tools!BD161),"",Tools!BD161),LEFT(IF(ISBLANK(Tools!BD161),"",Tools!BD161),FIND(".",IF(ISBLANK(Tools!BD161),"",Tools!BD161))))</f>
        <v/>
      </c>
      <c r="BB161" t="str">
        <f>IF(ISBLANK(Tools!BF161),"",Tools!BF161)</f>
        <v/>
      </c>
      <c r="BC161" t="str">
        <f>IF(ISBLANK(Tools!BG161),"",Tools!BG161)</f>
        <v/>
      </c>
      <c r="BD161" t="str">
        <f>IF(ISBLANK(Tools!BH161),"",Tools!BH161)</f>
        <v/>
      </c>
    </row>
    <row r="162" spans="1:56">
      <c r="A162">
        <f>Tools!B162</f>
        <v>0</v>
      </c>
      <c r="B162" t="str">
        <f t="shared" si="2"/>
        <v/>
      </c>
      <c r="C162" t="str">
        <f>IF(ISBLANK(Tools!D162),"",C$4)</f>
        <v/>
      </c>
      <c r="D162" t="str">
        <f>IF(ISBLANK(Tools!E162),"",D$4)</f>
        <v/>
      </c>
      <c r="E162" t="str">
        <f>IF(ISBLANK(Tools!F162),"",E$4)</f>
        <v/>
      </c>
      <c r="F162" t="str">
        <f>IF(ISBLANK(Tools!G162),"",F$4)</f>
        <v/>
      </c>
      <c r="G162" t="str">
        <f>IF(ISBLANK(Tools!H162),"",G$4)</f>
        <v/>
      </c>
      <c r="H162" t="str">
        <f>IF(ISBLANK(Tools!I162),"",H$4)</f>
        <v/>
      </c>
      <c r="I162" t="str">
        <f>IF(ISBLANK(Tools!J162),"",I$4)</f>
        <v/>
      </c>
      <c r="J162" t="str">
        <f>IF(ISBLANK(Tools!K162),"",J$4)</f>
        <v/>
      </c>
      <c r="K162" t="str">
        <f>IF(ISBLANK(Tools!L162),"",K$4)</f>
        <v/>
      </c>
      <c r="L162" t="str">
        <f>IF(ISBLANK(Tools!M162),"",L$4)</f>
        <v/>
      </c>
      <c r="M162" t="str">
        <f>IF(ISBLANK(Tools!N162),"",M$4)</f>
        <v/>
      </c>
      <c r="N162" t="str">
        <f>IF(ISBLANK(Tools!O162),"",N$4)</f>
        <v/>
      </c>
      <c r="O162" t="str">
        <f>IF(ISBLANK(Tools!P162),"",O$4)</f>
        <v/>
      </c>
      <c r="P162" t="str">
        <f>IF(ISBLANK(Tools!Q162),"",P$4)</f>
        <v/>
      </c>
      <c r="Q162" t="str">
        <f>IF(ISBLANK(Tools!R162),"",Q$4)</f>
        <v/>
      </c>
      <c r="R162" t="str">
        <f>IF(ISBLANK(Tools!S162),"",R$4)</f>
        <v/>
      </c>
      <c r="S162" t="str">
        <f>IF(ISBLANK(Tools!T162),"",S$4)</f>
        <v/>
      </c>
      <c r="T162" t="str">
        <f>IF(ISBLANK(Tools!U162),"",T$4)</f>
        <v/>
      </c>
      <c r="U162" t="str">
        <f>IF(ISBLANK(Tools!V162),"",U$4)</f>
        <v/>
      </c>
      <c r="V162" t="str">
        <f>IF(ISBLANK(Tools!W162),"",V$4)</f>
        <v/>
      </c>
      <c r="W162" t="str">
        <f>IF(ISBLANK(Tools!X162),"",W$4)</f>
        <v/>
      </c>
      <c r="X162" t="str">
        <f>IF(ISBLANK(Tools!Y162),"",X$4)</f>
        <v/>
      </c>
      <c r="Y162" t="str">
        <f>IF(ISBLANK(Tools!Z162),"",Y$4)</f>
        <v/>
      </c>
      <c r="Z162" t="str">
        <f>IF(ISBLANK(Tools!AA162),"",Z$4)</f>
        <v/>
      </c>
      <c r="AA162" t="str">
        <f>IF(ISBLANK(Tools!AB162),"",AA$4)</f>
        <v/>
      </c>
      <c r="AB162" t="str">
        <f>IF(ISBLANK(Tools!AC162),"",AB$4)</f>
        <v/>
      </c>
      <c r="AC162" t="str">
        <f>IF(ISBLANK(Tools!AD162),"",AC$4)</f>
        <v/>
      </c>
      <c r="AD162" t="str">
        <f>IF(ISBLANK(Tools!AE162),"",AD$4)</f>
        <v/>
      </c>
      <c r="AE162" t="str">
        <f>IF(ISBLANK(Tools!AF162),"",AE$4)</f>
        <v/>
      </c>
      <c r="AF162" t="str">
        <f>IF(ISBLANK(Tools!AG162),"",AF$4)</f>
        <v/>
      </c>
      <c r="AG162" t="str">
        <f>IF(ISBLANK(Tools!AH162),"",AG$4)</f>
        <v/>
      </c>
      <c r="AH162" t="str">
        <f>IF(ISBLANK(Tools!AI162),"",AH$4)</f>
        <v/>
      </c>
      <c r="AI162" t="str">
        <f>IF(ISBLANK(Tools!AJ162),"",AI$4)</f>
        <v/>
      </c>
      <c r="AJ162" t="str">
        <f>IF(ISBLANK(Tools!AK162),"",AJ$4)</f>
        <v/>
      </c>
      <c r="AK162" t="str">
        <f>IF(ISBLANK(Tools!AL162),"",AK$4)</f>
        <v/>
      </c>
      <c r="AL162" t="str">
        <f>IF(ISBLANK(Tools!AM162),"",AL$4)</f>
        <v/>
      </c>
      <c r="AM162" t="str">
        <f>IF(ISBLANK(Tools!AN162),"",AM$4)</f>
        <v/>
      </c>
      <c r="AN162" t="str">
        <f>IF(ISBLANK(Tools!AO162),"",AN$4)</f>
        <v/>
      </c>
      <c r="AO162" t="str">
        <f>IF(ISBLANK(Tools!AP162),"",AO$4)</f>
        <v/>
      </c>
      <c r="AP162" t="str">
        <f>IF(ISBLANK(Tools!AQ162),"",AP$4)</f>
        <v/>
      </c>
      <c r="AQ162" t="str">
        <f>IF(ISBLANK(Tools!AR162),"",Tools!AR162)</f>
        <v/>
      </c>
      <c r="AR162" t="str">
        <f>IF(ISBLANK(Tools!AS162),"",Tools!AS162)</f>
        <v/>
      </c>
      <c r="AS162" t="str">
        <f>IF(ISBLANK(Tools!AT162),"",Tools!AT162)</f>
        <v/>
      </c>
      <c r="AT162" t="str">
        <f>IF(ISBLANK(Tools!AU162),"",Tools!AU162)</f>
        <v/>
      </c>
      <c r="AU162" s="44" t="str">
        <f>IF(ISBLANK(Tools!AV162),"",Tools!AV162)</f>
        <v/>
      </c>
      <c r="AV162" t="str">
        <f>IF(ISBLANK(Tools!AW162),"",Tools!AW162)</f>
        <v/>
      </c>
      <c r="AW162" t="str">
        <f>IF(ISBLANK(Tools!AX162),"",Tools!AX162)</f>
        <v/>
      </c>
      <c r="AX162" t="str">
        <f>IF(ISBLANK(Tools!AY162),"",Tools!AY162)</f>
        <v/>
      </c>
      <c r="AY162" t="str">
        <f>IF(ISBLANK(Tools!AZ162),"",Tools!AZ162)</f>
        <v/>
      </c>
      <c r="AZ162" t="str">
        <f>IF(ISBLANK(Tools!BA162),"",Tools!BA162)</f>
        <v/>
      </c>
      <c r="BA162" s="1" t="str">
        <f>IF(ISERR(FIND(".",IF(ISBLANK(Tools!BD162),"",Tools!BD162))),IF(ISBLANK(Tools!BD162),"",Tools!BD162),LEFT(IF(ISBLANK(Tools!BD162),"",Tools!BD162),FIND(".",IF(ISBLANK(Tools!BD162),"",Tools!BD162))))</f>
        <v/>
      </c>
      <c r="BB162" t="str">
        <f>IF(ISBLANK(Tools!BF162),"",Tools!BF162)</f>
        <v/>
      </c>
      <c r="BC162" t="str">
        <f>IF(ISBLANK(Tools!BG162),"",Tools!BG162)</f>
        <v/>
      </c>
      <c r="BD162" t="str">
        <f>IF(ISBLANK(Tools!BH162),"",Tools!BH162)</f>
        <v/>
      </c>
    </row>
    <row r="163" spans="1:56">
      <c r="A163">
        <f>Tools!B163</f>
        <v>0</v>
      </c>
      <c r="B163" t="str">
        <f t="shared" si="2"/>
        <v/>
      </c>
      <c r="C163" t="str">
        <f>IF(ISBLANK(Tools!D163),"",C$4)</f>
        <v/>
      </c>
      <c r="D163" t="str">
        <f>IF(ISBLANK(Tools!E163),"",D$4)</f>
        <v/>
      </c>
      <c r="E163" t="str">
        <f>IF(ISBLANK(Tools!F163),"",E$4)</f>
        <v/>
      </c>
      <c r="F163" t="str">
        <f>IF(ISBLANK(Tools!G163),"",F$4)</f>
        <v/>
      </c>
      <c r="G163" t="str">
        <f>IF(ISBLANK(Tools!H163),"",G$4)</f>
        <v/>
      </c>
      <c r="H163" t="str">
        <f>IF(ISBLANK(Tools!I163),"",H$4)</f>
        <v/>
      </c>
      <c r="I163" t="str">
        <f>IF(ISBLANK(Tools!J163),"",I$4)</f>
        <v/>
      </c>
      <c r="J163" t="str">
        <f>IF(ISBLANK(Tools!K163),"",J$4)</f>
        <v/>
      </c>
      <c r="K163" t="str">
        <f>IF(ISBLANK(Tools!L163),"",K$4)</f>
        <v/>
      </c>
      <c r="L163" t="str">
        <f>IF(ISBLANK(Tools!M163),"",L$4)</f>
        <v/>
      </c>
      <c r="M163" t="str">
        <f>IF(ISBLANK(Tools!N163),"",M$4)</f>
        <v/>
      </c>
      <c r="N163" t="str">
        <f>IF(ISBLANK(Tools!O163),"",N$4)</f>
        <v/>
      </c>
      <c r="O163" t="str">
        <f>IF(ISBLANK(Tools!P163),"",O$4)</f>
        <v/>
      </c>
      <c r="P163" t="str">
        <f>IF(ISBLANK(Tools!Q163),"",P$4)</f>
        <v/>
      </c>
      <c r="Q163" t="str">
        <f>IF(ISBLANK(Tools!R163),"",Q$4)</f>
        <v/>
      </c>
      <c r="R163" t="str">
        <f>IF(ISBLANK(Tools!S163),"",R$4)</f>
        <v/>
      </c>
      <c r="S163" t="str">
        <f>IF(ISBLANK(Tools!T163),"",S$4)</f>
        <v/>
      </c>
      <c r="T163" t="str">
        <f>IF(ISBLANK(Tools!U163),"",T$4)</f>
        <v/>
      </c>
      <c r="U163" t="str">
        <f>IF(ISBLANK(Tools!V163),"",U$4)</f>
        <v/>
      </c>
      <c r="V163" t="str">
        <f>IF(ISBLANK(Tools!W163),"",V$4)</f>
        <v/>
      </c>
      <c r="W163" t="str">
        <f>IF(ISBLANK(Tools!X163),"",W$4)</f>
        <v/>
      </c>
      <c r="X163" t="str">
        <f>IF(ISBLANK(Tools!Y163),"",X$4)</f>
        <v/>
      </c>
      <c r="Y163" t="str">
        <f>IF(ISBLANK(Tools!Z163),"",Y$4)</f>
        <v/>
      </c>
      <c r="Z163" t="str">
        <f>IF(ISBLANK(Tools!AA163),"",Z$4)</f>
        <v/>
      </c>
      <c r="AA163" t="str">
        <f>IF(ISBLANK(Tools!AB163),"",AA$4)</f>
        <v/>
      </c>
      <c r="AB163" t="str">
        <f>IF(ISBLANK(Tools!AC163),"",AB$4)</f>
        <v/>
      </c>
      <c r="AC163" t="str">
        <f>IF(ISBLANK(Tools!AD163),"",AC$4)</f>
        <v/>
      </c>
      <c r="AD163" t="str">
        <f>IF(ISBLANK(Tools!AE163),"",AD$4)</f>
        <v/>
      </c>
      <c r="AE163" t="str">
        <f>IF(ISBLANK(Tools!AF163),"",AE$4)</f>
        <v/>
      </c>
      <c r="AF163" t="str">
        <f>IF(ISBLANK(Tools!AG163),"",AF$4)</f>
        <v/>
      </c>
      <c r="AG163" t="str">
        <f>IF(ISBLANK(Tools!AH163),"",AG$4)</f>
        <v/>
      </c>
      <c r="AH163" t="str">
        <f>IF(ISBLANK(Tools!AI163),"",AH$4)</f>
        <v/>
      </c>
      <c r="AI163" t="str">
        <f>IF(ISBLANK(Tools!AJ163),"",AI$4)</f>
        <v/>
      </c>
      <c r="AJ163" t="str">
        <f>IF(ISBLANK(Tools!AK163),"",AJ$4)</f>
        <v/>
      </c>
      <c r="AK163" t="str">
        <f>IF(ISBLANK(Tools!AL163),"",AK$4)</f>
        <v/>
      </c>
      <c r="AL163" t="str">
        <f>IF(ISBLANK(Tools!AM163),"",AL$4)</f>
        <v/>
      </c>
      <c r="AM163" t="str">
        <f>IF(ISBLANK(Tools!AN163),"",AM$4)</f>
        <v/>
      </c>
      <c r="AN163" t="str">
        <f>IF(ISBLANK(Tools!AO163),"",AN$4)</f>
        <v/>
      </c>
      <c r="AO163" t="str">
        <f>IF(ISBLANK(Tools!AP163),"",AO$4)</f>
        <v/>
      </c>
      <c r="AP163" t="str">
        <f>IF(ISBLANK(Tools!AQ163),"",AP$4)</f>
        <v/>
      </c>
      <c r="AQ163" t="str">
        <f>IF(ISBLANK(Tools!AR163),"",Tools!AR163)</f>
        <v/>
      </c>
      <c r="AR163" t="str">
        <f>IF(ISBLANK(Tools!AS163),"",Tools!AS163)</f>
        <v/>
      </c>
      <c r="AS163" t="str">
        <f>IF(ISBLANK(Tools!AT163),"",Tools!AT163)</f>
        <v/>
      </c>
      <c r="AT163" t="str">
        <f>IF(ISBLANK(Tools!AU163),"",Tools!AU163)</f>
        <v/>
      </c>
      <c r="AU163" s="44" t="str">
        <f>IF(ISBLANK(Tools!AV163),"",Tools!AV163)</f>
        <v/>
      </c>
      <c r="AV163" t="str">
        <f>IF(ISBLANK(Tools!AW163),"",Tools!AW163)</f>
        <v/>
      </c>
      <c r="AW163" t="str">
        <f>IF(ISBLANK(Tools!AX163),"",Tools!AX163)</f>
        <v/>
      </c>
      <c r="AX163" t="str">
        <f>IF(ISBLANK(Tools!AY163),"",Tools!AY163)</f>
        <v/>
      </c>
      <c r="AY163" t="str">
        <f>IF(ISBLANK(Tools!AZ163),"",Tools!AZ163)</f>
        <v/>
      </c>
      <c r="AZ163" t="str">
        <f>IF(ISBLANK(Tools!BA163),"",Tools!BA163)</f>
        <v/>
      </c>
      <c r="BA163" s="1" t="str">
        <f>IF(ISERR(FIND(".",IF(ISBLANK(Tools!BD163),"",Tools!BD163))),IF(ISBLANK(Tools!BD163),"",Tools!BD163),LEFT(IF(ISBLANK(Tools!BD163),"",Tools!BD163),FIND(".",IF(ISBLANK(Tools!BD163),"",Tools!BD163))))</f>
        <v/>
      </c>
      <c r="BB163" t="str">
        <f>IF(ISBLANK(Tools!BF163),"",Tools!BF163)</f>
        <v/>
      </c>
      <c r="BC163" t="str">
        <f>IF(ISBLANK(Tools!BG163),"",Tools!BG163)</f>
        <v/>
      </c>
      <c r="BD163" t="str">
        <f>IF(ISBLANK(Tools!BH163),"",Tools!BH163)</f>
        <v/>
      </c>
    </row>
    <row r="164" spans="1:56">
      <c r="A164">
        <f>Tools!B164</f>
        <v>0</v>
      </c>
      <c r="B164" t="str">
        <f t="shared" si="2"/>
        <v/>
      </c>
      <c r="C164" t="str">
        <f>IF(ISBLANK(Tools!D164),"",C$4)</f>
        <v/>
      </c>
      <c r="D164" t="str">
        <f>IF(ISBLANK(Tools!E164),"",D$4)</f>
        <v/>
      </c>
      <c r="E164" t="str">
        <f>IF(ISBLANK(Tools!F164),"",E$4)</f>
        <v/>
      </c>
      <c r="F164" t="str">
        <f>IF(ISBLANK(Tools!G164),"",F$4)</f>
        <v/>
      </c>
      <c r="G164" t="str">
        <f>IF(ISBLANK(Tools!H164),"",G$4)</f>
        <v/>
      </c>
      <c r="H164" t="str">
        <f>IF(ISBLANK(Tools!I164),"",H$4)</f>
        <v/>
      </c>
      <c r="I164" t="str">
        <f>IF(ISBLANK(Tools!J164),"",I$4)</f>
        <v/>
      </c>
      <c r="J164" t="str">
        <f>IF(ISBLANK(Tools!K164),"",J$4)</f>
        <v/>
      </c>
      <c r="K164" t="str">
        <f>IF(ISBLANK(Tools!L164),"",K$4)</f>
        <v/>
      </c>
      <c r="L164" t="str">
        <f>IF(ISBLANK(Tools!M164),"",L$4)</f>
        <v/>
      </c>
      <c r="M164" t="str">
        <f>IF(ISBLANK(Tools!N164),"",M$4)</f>
        <v/>
      </c>
      <c r="N164" t="str">
        <f>IF(ISBLANK(Tools!O164),"",N$4)</f>
        <v/>
      </c>
      <c r="O164" t="str">
        <f>IF(ISBLANK(Tools!P164),"",O$4)</f>
        <v/>
      </c>
      <c r="P164" t="str">
        <f>IF(ISBLANK(Tools!Q164),"",P$4)</f>
        <v/>
      </c>
      <c r="Q164" t="str">
        <f>IF(ISBLANK(Tools!R164),"",Q$4)</f>
        <v/>
      </c>
      <c r="R164" t="str">
        <f>IF(ISBLANK(Tools!S164),"",R$4)</f>
        <v/>
      </c>
      <c r="S164" t="str">
        <f>IF(ISBLANK(Tools!T164),"",S$4)</f>
        <v/>
      </c>
      <c r="T164" t="str">
        <f>IF(ISBLANK(Tools!U164),"",T$4)</f>
        <v/>
      </c>
      <c r="U164" t="str">
        <f>IF(ISBLANK(Tools!V164),"",U$4)</f>
        <v/>
      </c>
      <c r="V164" t="str">
        <f>IF(ISBLANK(Tools!W164),"",V$4)</f>
        <v/>
      </c>
      <c r="W164" t="str">
        <f>IF(ISBLANK(Tools!X164),"",W$4)</f>
        <v/>
      </c>
      <c r="X164" t="str">
        <f>IF(ISBLANK(Tools!Y164),"",X$4)</f>
        <v/>
      </c>
      <c r="Y164" t="str">
        <f>IF(ISBLANK(Tools!Z164),"",Y$4)</f>
        <v/>
      </c>
      <c r="Z164" t="str">
        <f>IF(ISBLANK(Tools!AA164),"",Z$4)</f>
        <v/>
      </c>
      <c r="AA164" t="str">
        <f>IF(ISBLANK(Tools!AB164),"",AA$4)</f>
        <v/>
      </c>
      <c r="AB164" t="str">
        <f>IF(ISBLANK(Tools!AC164),"",AB$4)</f>
        <v/>
      </c>
      <c r="AC164" t="str">
        <f>IF(ISBLANK(Tools!AD164),"",AC$4)</f>
        <v/>
      </c>
      <c r="AD164" t="str">
        <f>IF(ISBLANK(Tools!AE164),"",AD$4)</f>
        <v/>
      </c>
      <c r="AE164" t="str">
        <f>IF(ISBLANK(Tools!AF164),"",AE$4)</f>
        <v/>
      </c>
      <c r="AF164" t="str">
        <f>IF(ISBLANK(Tools!AG164),"",AF$4)</f>
        <v/>
      </c>
      <c r="AG164" t="str">
        <f>IF(ISBLANK(Tools!AH164),"",AG$4)</f>
        <v/>
      </c>
      <c r="AH164" t="str">
        <f>IF(ISBLANK(Tools!AI164),"",AH$4)</f>
        <v/>
      </c>
      <c r="AI164" t="str">
        <f>IF(ISBLANK(Tools!AJ164),"",AI$4)</f>
        <v/>
      </c>
      <c r="AJ164" t="str">
        <f>IF(ISBLANK(Tools!AK164),"",AJ$4)</f>
        <v/>
      </c>
      <c r="AK164" t="str">
        <f>IF(ISBLANK(Tools!AL164),"",AK$4)</f>
        <v/>
      </c>
      <c r="AL164" t="str">
        <f>IF(ISBLANK(Tools!AM164),"",AL$4)</f>
        <v/>
      </c>
      <c r="AM164" t="str">
        <f>IF(ISBLANK(Tools!AN164),"",AM$4)</f>
        <v/>
      </c>
      <c r="AN164" t="str">
        <f>IF(ISBLANK(Tools!AO164),"",AN$4)</f>
        <v/>
      </c>
      <c r="AO164" t="str">
        <f>IF(ISBLANK(Tools!AP164),"",AO$4)</f>
        <v/>
      </c>
      <c r="AP164" t="str">
        <f>IF(ISBLANK(Tools!AQ164),"",AP$4)</f>
        <v/>
      </c>
      <c r="AQ164" t="str">
        <f>IF(ISBLANK(Tools!AR164),"",Tools!AR164)</f>
        <v/>
      </c>
      <c r="AR164" t="str">
        <f>IF(ISBLANK(Tools!AS164),"",Tools!AS164)</f>
        <v/>
      </c>
      <c r="AS164" t="str">
        <f>IF(ISBLANK(Tools!AT164),"",Tools!AT164)</f>
        <v/>
      </c>
      <c r="AT164" t="str">
        <f>IF(ISBLANK(Tools!AU164),"",Tools!AU164)</f>
        <v/>
      </c>
      <c r="AU164" s="44" t="str">
        <f>IF(ISBLANK(Tools!AV164),"",Tools!AV164)</f>
        <v/>
      </c>
      <c r="AV164" t="str">
        <f>IF(ISBLANK(Tools!AW164),"",Tools!AW164)</f>
        <v/>
      </c>
      <c r="AW164" t="str">
        <f>IF(ISBLANK(Tools!AX164),"",Tools!AX164)</f>
        <v/>
      </c>
      <c r="AX164" t="str">
        <f>IF(ISBLANK(Tools!AY164),"",Tools!AY164)</f>
        <v/>
      </c>
      <c r="AY164" t="str">
        <f>IF(ISBLANK(Tools!AZ164),"",Tools!AZ164)</f>
        <v/>
      </c>
      <c r="AZ164" t="str">
        <f>IF(ISBLANK(Tools!BA164),"",Tools!BA164)</f>
        <v/>
      </c>
      <c r="BA164" s="1" t="str">
        <f>IF(ISERR(FIND(".",IF(ISBLANK(Tools!BD164),"",Tools!BD164))),IF(ISBLANK(Tools!BD164),"",Tools!BD164),LEFT(IF(ISBLANK(Tools!BD164),"",Tools!BD164),FIND(".",IF(ISBLANK(Tools!BD164),"",Tools!BD164))))</f>
        <v/>
      </c>
      <c r="BB164" t="str">
        <f>IF(ISBLANK(Tools!BF164),"",Tools!BF164)</f>
        <v/>
      </c>
      <c r="BC164" t="str">
        <f>IF(ISBLANK(Tools!BG164),"",Tools!BG164)</f>
        <v/>
      </c>
      <c r="BD164" t="str">
        <f>IF(ISBLANK(Tools!BH164),"",Tools!BH164)</f>
        <v/>
      </c>
    </row>
    <row r="165" spans="1:56">
      <c r="A165">
        <f>Tools!B165</f>
        <v>0</v>
      </c>
      <c r="B165" t="str">
        <f t="shared" si="2"/>
        <v/>
      </c>
      <c r="C165" t="str">
        <f>IF(ISBLANK(Tools!D165),"",C$4)</f>
        <v/>
      </c>
      <c r="D165" t="str">
        <f>IF(ISBLANK(Tools!E165),"",D$4)</f>
        <v/>
      </c>
      <c r="E165" t="str">
        <f>IF(ISBLANK(Tools!F165),"",E$4)</f>
        <v/>
      </c>
      <c r="F165" t="str">
        <f>IF(ISBLANK(Tools!G165),"",F$4)</f>
        <v/>
      </c>
      <c r="G165" t="str">
        <f>IF(ISBLANK(Tools!H165),"",G$4)</f>
        <v/>
      </c>
      <c r="H165" t="str">
        <f>IF(ISBLANK(Tools!I165),"",H$4)</f>
        <v/>
      </c>
      <c r="I165" t="str">
        <f>IF(ISBLANK(Tools!J165),"",I$4)</f>
        <v/>
      </c>
      <c r="J165" t="str">
        <f>IF(ISBLANK(Tools!K165),"",J$4)</f>
        <v/>
      </c>
      <c r="K165" t="str">
        <f>IF(ISBLANK(Tools!L165),"",K$4)</f>
        <v/>
      </c>
      <c r="L165" t="str">
        <f>IF(ISBLANK(Tools!M165),"",L$4)</f>
        <v/>
      </c>
      <c r="M165" t="str">
        <f>IF(ISBLANK(Tools!N165),"",M$4)</f>
        <v/>
      </c>
      <c r="N165" t="str">
        <f>IF(ISBLANK(Tools!O165),"",N$4)</f>
        <v/>
      </c>
      <c r="O165" t="str">
        <f>IF(ISBLANK(Tools!P165),"",O$4)</f>
        <v/>
      </c>
      <c r="P165" t="str">
        <f>IF(ISBLANK(Tools!Q165),"",P$4)</f>
        <v/>
      </c>
      <c r="Q165" t="str">
        <f>IF(ISBLANK(Tools!R165),"",Q$4)</f>
        <v/>
      </c>
      <c r="R165" t="str">
        <f>IF(ISBLANK(Tools!S165),"",R$4)</f>
        <v/>
      </c>
      <c r="S165" t="str">
        <f>IF(ISBLANK(Tools!T165),"",S$4)</f>
        <v/>
      </c>
      <c r="T165" t="str">
        <f>IF(ISBLANK(Tools!U165),"",T$4)</f>
        <v/>
      </c>
      <c r="U165" t="str">
        <f>IF(ISBLANK(Tools!V165),"",U$4)</f>
        <v/>
      </c>
      <c r="V165" t="str">
        <f>IF(ISBLANK(Tools!W165),"",V$4)</f>
        <v/>
      </c>
      <c r="W165" t="str">
        <f>IF(ISBLANK(Tools!X165),"",W$4)</f>
        <v/>
      </c>
      <c r="X165" t="str">
        <f>IF(ISBLANK(Tools!Y165),"",X$4)</f>
        <v/>
      </c>
      <c r="Y165" t="str">
        <f>IF(ISBLANK(Tools!Z165),"",Y$4)</f>
        <v/>
      </c>
      <c r="Z165" t="str">
        <f>IF(ISBLANK(Tools!AA165),"",Z$4)</f>
        <v/>
      </c>
      <c r="AA165" t="str">
        <f>IF(ISBLANK(Tools!AB165),"",AA$4)</f>
        <v/>
      </c>
      <c r="AB165" t="str">
        <f>IF(ISBLANK(Tools!AC165),"",AB$4)</f>
        <v/>
      </c>
      <c r="AC165" t="str">
        <f>IF(ISBLANK(Tools!AD165),"",AC$4)</f>
        <v/>
      </c>
      <c r="AD165" t="str">
        <f>IF(ISBLANK(Tools!AE165),"",AD$4)</f>
        <v/>
      </c>
      <c r="AE165" t="str">
        <f>IF(ISBLANK(Tools!AF165),"",AE$4)</f>
        <v/>
      </c>
      <c r="AF165" t="str">
        <f>IF(ISBLANK(Tools!AG165),"",AF$4)</f>
        <v/>
      </c>
      <c r="AG165" t="str">
        <f>IF(ISBLANK(Tools!AH165),"",AG$4)</f>
        <v/>
      </c>
      <c r="AH165" t="str">
        <f>IF(ISBLANK(Tools!AI165),"",AH$4)</f>
        <v/>
      </c>
      <c r="AI165" t="str">
        <f>IF(ISBLANK(Tools!AJ165),"",AI$4)</f>
        <v/>
      </c>
      <c r="AJ165" t="str">
        <f>IF(ISBLANK(Tools!AK165),"",AJ$4)</f>
        <v/>
      </c>
      <c r="AK165" t="str">
        <f>IF(ISBLANK(Tools!AL165),"",AK$4)</f>
        <v/>
      </c>
      <c r="AL165" t="str">
        <f>IF(ISBLANK(Tools!AM165),"",AL$4)</f>
        <v/>
      </c>
      <c r="AM165" t="str">
        <f>IF(ISBLANK(Tools!AN165),"",AM$4)</f>
        <v/>
      </c>
      <c r="AN165" t="str">
        <f>IF(ISBLANK(Tools!AO165),"",AN$4)</f>
        <v/>
      </c>
      <c r="AO165" t="str">
        <f>IF(ISBLANK(Tools!AP165),"",AO$4)</f>
        <v/>
      </c>
      <c r="AP165" t="str">
        <f>IF(ISBLANK(Tools!AQ165),"",AP$4)</f>
        <v/>
      </c>
      <c r="AQ165" t="str">
        <f>IF(ISBLANK(Tools!AR165),"",Tools!AR165)</f>
        <v/>
      </c>
      <c r="AR165" t="str">
        <f>IF(ISBLANK(Tools!AS165),"",Tools!AS165)</f>
        <v/>
      </c>
      <c r="AS165" t="str">
        <f>IF(ISBLANK(Tools!AT165),"",Tools!AT165)</f>
        <v/>
      </c>
      <c r="AT165" t="str">
        <f>IF(ISBLANK(Tools!AU165),"",Tools!AU165)</f>
        <v/>
      </c>
      <c r="AU165" s="44" t="str">
        <f>IF(ISBLANK(Tools!AV165),"",Tools!AV165)</f>
        <v/>
      </c>
      <c r="AV165" t="str">
        <f>IF(ISBLANK(Tools!AW165),"",Tools!AW165)</f>
        <v/>
      </c>
      <c r="AW165" t="str">
        <f>IF(ISBLANK(Tools!AX165),"",Tools!AX165)</f>
        <v/>
      </c>
      <c r="AX165" t="str">
        <f>IF(ISBLANK(Tools!AY165),"",Tools!AY165)</f>
        <v/>
      </c>
      <c r="AY165" t="str">
        <f>IF(ISBLANK(Tools!AZ165),"",Tools!AZ165)</f>
        <v/>
      </c>
      <c r="AZ165" t="str">
        <f>IF(ISBLANK(Tools!BA165),"",Tools!BA165)</f>
        <v/>
      </c>
      <c r="BA165" s="1" t="str">
        <f>IF(ISERR(FIND(".",IF(ISBLANK(Tools!BD165),"",Tools!BD165))),IF(ISBLANK(Tools!BD165),"",Tools!BD165),LEFT(IF(ISBLANK(Tools!BD165),"",Tools!BD165),FIND(".",IF(ISBLANK(Tools!BD165),"",Tools!BD165))))</f>
        <v/>
      </c>
      <c r="BB165" t="str">
        <f>IF(ISBLANK(Tools!BF165),"",Tools!BF165)</f>
        <v/>
      </c>
      <c r="BC165" t="str">
        <f>IF(ISBLANK(Tools!BG165),"",Tools!BG165)</f>
        <v/>
      </c>
      <c r="BD165" t="str">
        <f>IF(ISBLANK(Tools!BH165),"",Tools!BH165)</f>
        <v/>
      </c>
    </row>
    <row r="166" spans="1:56">
      <c r="A166">
        <f>Tools!B166</f>
        <v>0</v>
      </c>
      <c r="B166" t="str">
        <f t="shared" si="2"/>
        <v/>
      </c>
      <c r="C166" t="str">
        <f>IF(ISBLANK(Tools!D166),"",C$4)</f>
        <v/>
      </c>
      <c r="D166" t="str">
        <f>IF(ISBLANK(Tools!E166),"",D$4)</f>
        <v/>
      </c>
      <c r="E166" t="str">
        <f>IF(ISBLANK(Tools!F166),"",E$4)</f>
        <v/>
      </c>
      <c r="F166" t="str">
        <f>IF(ISBLANK(Tools!G166),"",F$4)</f>
        <v/>
      </c>
      <c r="G166" t="str">
        <f>IF(ISBLANK(Tools!H166),"",G$4)</f>
        <v/>
      </c>
      <c r="H166" t="str">
        <f>IF(ISBLANK(Tools!I166),"",H$4)</f>
        <v/>
      </c>
      <c r="I166" t="str">
        <f>IF(ISBLANK(Tools!J166),"",I$4)</f>
        <v/>
      </c>
      <c r="J166" t="str">
        <f>IF(ISBLANK(Tools!K166),"",J$4)</f>
        <v/>
      </c>
      <c r="K166" t="str">
        <f>IF(ISBLANK(Tools!L166),"",K$4)</f>
        <v/>
      </c>
      <c r="L166" t="str">
        <f>IF(ISBLANK(Tools!M166),"",L$4)</f>
        <v/>
      </c>
      <c r="M166" t="str">
        <f>IF(ISBLANK(Tools!N166),"",M$4)</f>
        <v/>
      </c>
      <c r="N166" t="str">
        <f>IF(ISBLANK(Tools!O166),"",N$4)</f>
        <v/>
      </c>
      <c r="O166" t="str">
        <f>IF(ISBLANK(Tools!P166),"",O$4)</f>
        <v/>
      </c>
      <c r="P166" t="str">
        <f>IF(ISBLANK(Tools!Q166),"",P$4)</f>
        <v/>
      </c>
      <c r="Q166" t="str">
        <f>IF(ISBLANK(Tools!R166),"",Q$4)</f>
        <v/>
      </c>
      <c r="R166" t="str">
        <f>IF(ISBLANK(Tools!S166),"",R$4)</f>
        <v/>
      </c>
      <c r="S166" t="str">
        <f>IF(ISBLANK(Tools!T166),"",S$4)</f>
        <v/>
      </c>
      <c r="T166" t="str">
        <f>IF(ISBLANK(Tools!U166),"",T$4)</f>
        <v/>
      </c>
      <c r="U166" t="str">
        <f>IF(ISBLANK(Tools!V166),"",U$4)</f>
        <v/>
      </c>
      <c r="V166" t="str">
        <f>IF(ISBLANK(Tools!W166),"",V$4)</f>
        <v/>
      </c>
      <c r="W166" t="str">
        <f>IF(ISBLANK(Tools!X166),"",W$4)</f>
        <v/>
      </c>
      <c r="X166" t="str">
        <f>IF(ISBLANK(Tools!Y166),"",X$4)</f>
        <v/>
      </c>
      <c r="Y166" t="str">
        <f>IF(ISBLANK(Tools!Z166),"",Y$4)</f>
        <v/>
      </c>
      <c r="Z166" t="str">
        <f>IF(ISBLANK(Tools!AA166),"",Z$4)</f>
        <v/>
      </c>
      <c r="AA166" t="str">
        <f>IF(ISBLANK(Tools!AB166),"",AA$4)</f>
        <v/>
      </c>
      <c r="AB166" t="str">
        <f>IF(ISBLANK(Tools!AC166),"",AB$4)</f>
        <v/>
      </c>
      <c r="AC166" t="str">
        <f>IF(ISBLANK(Tools!AD166),"",AC$4)</f>
        <v/>
      </c>
      <c r="AD166" t="str">
        <f>IF(ISBLANK(Tools!AE166),"",AD$4)</f>
        <v/>
      </c>
      <c r="AE166" t="str">
        <f>IF(ISBLANK(Tools!AF166),"",AE$4)</f>
        <v/>
      </c>
      <c r="AF166" t="str">
        <f>IF(ISBLANK(Tools!AG166),"",AF$4)</f>
        <v/>
      </c>
      <c r="AG166" t="str">
        <f>IF(ISBLANK(Tools!AH166),"",AG$4)</f>
        <v/>
      </c>
      <c r="AH166" t="str">
        <f>IF(ISBLANK(Tools!AI166),"",AH$4)</f>
        <v/>
      </c>
      <c r="AI166" t="str">
        <f>IF(ISBLANK(Tools!AJ166),"",AI$4)</f>
        <v/>
      </c>
      <c r="AJ166" t="str">
        <f>IF(ISBLANK(Tools!AK166),"",AJ$4)</f>
        <v/>
      </c>
      <c r="AK166" t="str">
        <f>IF(ISBLANK(Tools!AL166),"",AK$4)</f>
        <v/>
      </c>
      <c r="AL166" t="str">
        <f>IF(ISBLANK(Tools!AM166),"",AL$4)</f>
        <v/>
      </c>
      <c r="AM166" t="str">
        <f>IF(ISBLANK(Tools!AN166),"",AM$4)</f>
        <v/>
      </c>
      <c r="AN166" t="str">
        <f>IF(ISBLANK(Tools!AO166),"",AN$4)</f>
        <v/>
      </c>
      <c r="AO166" t="str">
        <f>IF(ISBLANK(Tools!AP166),"",AO$4)</f>
        <v/>
      </c>
      <c r="AP166" t="str">
        <f>IF(ISBLANK(Tools!AQ166),"",AP$4)</f>
        <v/>
      </c>
      <c r="AQ166" t="str">
        <f>IF(ISBLANK(Tools!AR166),"",Tools!AR166)</f>
        <v/>
      </c>
      <c r="AR166" t="str">
        <f>IF(ISBLANK(Tools!AS166),"",Tools!AS166)</f>
        <v/>
      </c>
      <c r="AS166" t="str">
        <f>IF(ISBLANK(Tools!AT166),"",Tools!AT166)</f>
        <v/>
      </c>
      <c r="AT166" t="str">
        <f>IF(ISBLANK(Tools!AU166),"",Tools!AU166)</f>
        <v/>
      </c>
      <c r="AU166" s="44" t="str">
        <f>IF(ISBLANK(Tools!AV166),"",Tools!AV166)</f>
        <v/>
      </c>
      <c r="AV166" t="str">
        <f>IF(ISBLANK(Tools!AW166),"",Tools!AW166)</f>
        <v/>
      </c>
      <c r="AW166" t="str">
        <f>IF(ISBLANK(Tools!AX166),"",Tools!AX166)</f>
        <v/>
      </c>
      <c r="AX166" t="str">
        <f>IF(ISBLANK(Tools!AY166),"",Tools!AY166)</f>
        <v/>
      </c>
      <c r="AY166" t="str">
        <f>IF(ISBLANK(Tools!AZ166),"",Tools!AZ166)</f>
        <v/>
      </c>
      <c r="AZ166" t="str">
        <f>IF(ISBLANK(Tools!BA166),"",Tools!BA166)</f>
        <v/>
      </c>
      <c r="BA166" s="1" t="str">
        <f>IF(ISERR(FIND(".",IF(ISBLANK(Tools!BD166),"",Tools!BD166))),IF(ISBLANK(Tools!BD166),"",Tools!BD166),LEFT(IF(ISBLANK(Tools!BD166),"",Tools!BD166),FIND(".",IF(ISBLANK(Tools!BD166),"",Tools!BD166))))</f>
        <v/>
      </c>
      <c r="BB166" t="str">
        <f>IF(ISBLANK(Tools!BF166),"",Tools!BF166)</f>
        <v/>
      </c>
      <c r="BC166" t="str">
        <f>IF(ISBLANK(Tools!BG166),"",Tools!BG166)</f>
        <v/>
      </c>
      <c r="BD166" t="str">
        <f>IF(ISBLANK(Tools!BH166),"",Tools!BH166)</f>
        <v/>
      </c>
    </row>
    <row r="167" spans="1:56">
      <c r="A167">
        <f>Tools!B167</f>
        <v>0</v>
      </c>
      <c r="B167" t="str">
        <f t="shared" si="2"/>
        <v/>
      </c>
      <c r="C167" t="str">
        <f>IF(ISBLANK(Tools!D167),"",C$4)</f>
        <v/>
      </c>
      <c r="D167" t="str">
        <f>IF(ISBLANK(Tools!E167),"",D$4)</f>
        <v/>
      </c>
      <c r="E167" t="str">
        <f>IF(ISBLANK(Tools!F167),"",E$4)</f>
        <v/>
      </c>
      <c r="F167" t="str">
        <f>IF(ISBLANK(Tools!G167),"",F$4)</f>
        <v/>
      </c>
      <c r="G167" t="str">
        <f>IF(ISBLANK(Tools!H167),"",G$4)</f>
        <v/>
      </c>
      <c r="H167" t="str">
        <f>IF(ISBLANK(Tools!I167),"",H$4)</f>
        <v/>
      </c>
      <c r="I167" t="str">
        <f>IF(ISBLANK(Tools!J167),"",I$4)</f>
        <v/>
      </c>
      <c r="J167" t="str">
        <f>IF(ISBLANK(Tools!K167),"",J$4)</f>
        <v/>
      </c>
      <c r="K167" t="str">
        <f>IF(ISBLANK(Tools!L167),"",K$4)</f>
        <v/>
      </c>
      <c r="L167" t="str">
        <f>IF(ISBLANK(Tools!M167),"",L$4)</f>
        <v/>
      </c>
      <c r="M167" t="str">
        <f>IF(ISBLANK(Tools!N167),"",M$4)</f>
        <v/>
      </c>
      <c r="N167" t="str">
        <f>IF(ISBLANK(Tools!O167),"",N$4)</f>
        <v/>
      </c>
      <c r="O167" t="str">
        <f>IF(ISBLANK(Tools!P167),"",O$4)</f>
        <v/>
      </c>
      <c r="P167" t="str">
        <f>IF(ISBLANK(Tools!Q167),"",P$4)</f>
        <v/>
      </c>
      <c r="Q167" t="str">
        <f>IF(ISBLANK(Tools!R167),"",Q$4)</f>
        <v/>
      </c>
      <c r="R167" t="str">
        <f>IF(ISBLANK(Tools!S167),"",R$4)</f>
        <v/>
      </c>
      <c r="S167" t="str">
        <f>IF(ISBLANK(Tools!T167),"",S$4)</f>
        <v/>
      </c>
      <c r="T167" t="str">
        <f>IF(ISBLANK(Tools!U167),"",T$4)</f>
        <v/>
      </c>
      <c r="U167" t="str">
        <f>IF(ISBLANK(Tools!V167),"",U$4)</f>
        <v/>
      </c>
      <c r="V167" t="str">
        <f>IF(ISBLANK(Tools!W167),"",V$4)</f>
        <v/>
      </c>
      <c r="W167" t="str">
        <f>IF(ISBLANK(Tools!X167),"",W$4)</f>
        <v/>
      </c>
      <c r="X167" t="str">
        <f>IF(ISBLANK(Tools!Y167),"",X$4)</f>
        <v/>
      </c>
      <c r="Y167" t="str">
        <f>IF(ISBLANK(Tools!Z167),"",Y$4)</f>
        <v/>
      </c>
      <c r="Z167" t="str">
        <f>IF(ISBLANK(Tools!AA167),"",Z$4)</f>
        <v/>
      </c>
      <c r="AA167" t="str">
        <f>IF(ISBLANK(Tools!AB167),"",AA$4)</f>
        <v/>
      </c>
      <c r="AB167" t="str">
        <f>IF(ISBLANK(Tools!AC167),"",AB$4)</f>
        <v/>
      </c>
      <c r="AC167" t="str">
        <f>IF(ISBLANK(Tools!AD167),"",AC$4)</f>
        <v/>
      </c>
      <c r="AD167" t="str">
        <f>IF(ISBLANK(Tools!AE167),"",AD$4)</f>
        <v/>
      </c>
      <c r="AE167" t="str">
        <f>IF(ISBLANK(Tools!AF167),"",AE$4)</f>
        <v/>
      </c>
      <c r="AF167" t="str">
        <f>IF(ISBLANK(Tools!AG167),"",AF$4)</f>
        <v/>
      </c>
      <c r="AG167" t="str">
        <f>IF(ISBLANK(Tools!AH167),"",AG$4)</f>
        <v/>
      </c>
      <c r="AH167" t="str">
        <f>IF(ISBLANK(Tools!AI167),"",AH$4)</f>
        <v/>
      </c>
      <c r="AI167" t="str">
        <f>IF(ISBLANK(Tools!AJ167),"",AI$4)</f>
        <v/>
      </c>
      <c r="AJ167" t="str">
        <f>IF(ISBLANK(Tools!AK167),"",AJ$4)</f>
        <v/>
      </c>
      <c r="AK167" t="str">
        <f>IF(ISBLANK(Tools!AL167),"",AK$4)</f>
        <v/>
      </c>
      <c r="AL167" t="str">
        <f>IF(ISBLANK(Tools!AM167),"",AL$4)</f>
        <v/>
      </c>
      <c r="AM167" t="str">
        <f>IF(ISBLANK(Tools!AN167),"",AM$4)</f>
        <v/>
      </c>
      <c r="AN167" t="str">
        <f>IF(ISBLANK(Tools!AO167),"",AN$4)</f>
        <v/>
      </c>
      <c r="AO167" t="str">
        <f>IF(ISBLANK(Tools!AP167),"",AO$4)</f>
        <v/>
      </c>
      <c r="AP167" t="str">
        <f>IF(ISBLANK(Tools!AQ167),"",AP$4)</f>
        <v/>
      </c>
      <c r="AQ167" t="str">
        <f>IF(ISBLANK(Tools!AR167),"",Tools!AR167)</f>
        <v/>
      </c>
      <c r="AR167" t="str">
        <f>IF(ISBLANK(Tools!AS167),"",Tools!AS167)</f>
        <v/>
      </c>
      <c r="AS167" t="str">
        <f>IF(ISBLANK(Tools!AT167),"",Tools!AT167)</f>
        <v/>
      </c>
      <c r="AT167" t="str">
        <f>IF(ISBLANK(Tools!AU167),"",Tools!AU167)</f>
        <v/>
      </c>
      <c r="AU167" s="44" t="str">
        <f>IF(ISBLANK(Tools!AV167),"",Tools!AV167)</f>
        <v/>
      </c>
      <c r="AV167" t="str">
        <f>IF(ISBLANK(Tools!AW167),"",Tools!AW167)</f>
        <v/>
      </c>
      <c r="AW167" t="str">
        <f>IF(ISBLANK(Tools!AX167),"",Tools!AX167)</f>
        <v/>
      </c>
      <c r="AX167" t="str">
        <f>IF(ISBLANK(Tools!AY167),"",Tools!AY167)</f>
        <v/>
      </c>
      <c r="AY167" t="str">
        <f>IF(ISBLANK(Tools!AZ167),"",Tools!AZ167)</f>
        <v/>
      </c>
      <c r="AZ167" t="str">
        <f>IF(ISBLANK(Tools!BA167),"",Tools!BA167)</f>
        <v/>
      </c>
      <c r="BA167" s="1" t="str">
        <f>IF(ISERR(FIND(".",IF(ISBLANK(Tools!BD167),"",Tools!BD167))),IF(ISBLANK(Tools!BD167),"",Tools!BD167),LEFT(IF(ISBLANK(Tools!BD167),"",Tools!BD167),FIND(".",IF(ISBLANK(Tools!BD167),"",Tools!BD167))))</f>
        <v/>
      </c>
      <c r="BB167" t="str">
        <f>IF(ISBLANK(Tools!BF167),"",Tools!BF167)</f>
        <v/>
      </c>
      <c r="BC167" t="str">
        <f>IF(ISBLANK(Tools!BG167),"",Tools!BG167)</f>
        <v/>
      </c>
      <c r="BD167" t="str">
        <f>IF(ISBLANK(Tools!BH167),"",Tools!BH167)</f>
        <v/>
      </c>
    </row>
    <row r="168" spans="1:56">
      <c r="A168">
        <f>Tools!B168</f>
        <v>0</v>
      </c>
      <c r="B168" t="str">
        <f t="shared" si="2"/>
        <v/>
      </c>
      <c r="C168" t="str">
        <f>IF(ISBLANK(Tools!D168),"",C$4)</f>
        <v/>
      </c>
      <c r="D168" t="str">
        <f>IF(ISBLANK(Tools!E168),"",D$4)</f>
        <v/>
      </c>
      <c r="E168" t="str">
        <f>IF(ISBLANK(Tools!F168),"",E$4)</f>
        <v/>
      </c>
      <c r="F168" t="str">
        <f>IF(ISBLANK(Tools!G168),"",F$4)</f>
        <v/>
      </c>
      <c r="G168" t="str">
        <f>IF(ISBLANK(Tools!H168),"",G$4)</f>
        <v/>
      </c>
      <c r="H168" t="str">
        <f>IF(ISBLANK(Tools!I168),"",H$4)</f>
        <v/>
      </c>
      <c r="I168" t="str">
        <f>IF(ISBLANK(Tools!J168),"",I$4)</f>
        <v/>
      </c>
      <c r="J168" t="str">
        <f>IF(ISBLANK(Tools!K168),"",J$4)</f>
        <v/>
      </c>
      <c r="K168" t="str">
        <f>IF(ISBLANK(Tools!L168),"",K$4)</f>
        <v/>
      </c>
      <c r="L168" t="str">
        <f>IF(ISBLANK(Tools!M168),"",L$4)</f>
        <v/>
      </c>
      <c r="M168" t="str">
        <f>IF(ISBLANK(Tools!N168),"",M$4)</f>
        <v/>
      </c>
      <c r="N168" t="str">
        <f>IF(ISBLANK(Tools!O168),"",N$4)</f>
        <v/>
      </c>
      <c r="O168" t="str">
        <f>IF(ISBLANK(Tools!P168),"",O$4)</f>
        <v/>
      </c>
      <c r="P168" t="str">
        <f>IF(ISBLANK(Tools!Q168),"",P$4)</f>
        <v/>
      </c>
      <c r="Q168" t="str">
        <f>IF(ISBLANK(Tools!R168),"",Q$4)</f>
        <v/>
      </c>
      <c r="R168" t="str">
        <f>IF(ISBLANK(Tools!S168),"",R$4)</f>
        <v/>
      </c>
      <c r="S168" t="str">
        <f>IF(ISBLANK(Tools!T168),"",S$4)</f>
        <v/>
      </c>
      <c r="T168" t="str">
        <f>IF(ISBLANK(Tools!U168),"",T$4)</f>
        <v/>
      </c>
      <c r="U168" t="str">
        <f>IF(ISBLANK(Tools!V168),"",U$4)</f>
        <v/>
      </c>
      <c r="V168" t="str">
        <f>IF(ISBLANK(Tools!W168),"",V$4)</f>
        <v/>
      </c>
      <c r="W168" t="str">
        <f>IF(ISBLANK(Tools!X168),"",W$4)</f>
        <v/>
      </c>
      <c r="X168" t="str">
        <f>IF(ISBLANK(Tools!Y168),"",X$4)</f>
        <v/>
      </c>
      <c r="Y168" t="str">
        <f>IF(ISBLANK(Tools!Z168),"",Y$4)</f>
        <v/>
      </c>
      <c r="Z168" t="str">
        <f>IF(ISBLANK(Tools!AA168),"",Z$4)</f>
        <v/>
      </c>
      <c r="AA168" t="str">
        <f>IF(ISBLANK(Tools!AB168),"",AA$4)</f>
        <v/>
      </c>
      <c r="AB168" t="str">
        <f>IF(ISBLANK(Tools!AC168),"",AB$4)</f>
        <v/>
      </c>
      <c r="AC168" t="str">
        <f>IF(ISBLANK(Tools!AD168),"",AC$4)</f>
        <v/>
      </c>
      <c r="AD168" t="str">
        <f>IF(ISBLANK(Tools!AE168),"",AD$4)</f>
        <v/>
      </c>
      <c r="AE168" t="str">
        <f>IF(ISBLANK(Tools!AF168),"",AE$4)</f>
        <v/>
      </c>
      <c r="AF168" t="str">
        <f>IF(ISBLANK(Tools!AG168),"",AF$4)</f>
        <v/>
      </c>
      <c r="AG168" t="str">
        <f>IF(ISBLANK(Tools!AH168),"",AG$4)</f>
        <v/>
      </c>
      <c r="AH168" t="str">
        <f>IF(ISBLANK(Tools!AI168),"",AH$4)</f>
        <v/>
      </c>
      <c r="AI168" t="str">
        <f>IF(ISBLANK(Tools!AJ168),"",AI$4)</f>
        <v/>
      </c>
      <c r="AJ168" t="str">
        <f>IF(ISBLANK(Tools!AK168),"",AJ$4)</f>
        <v/>
      </c>
      <c r="AK168" t="str">
        <f>IF(ISBLANK(Tools!AL168),"",AK$4)</f>
        <v/>
      </c>
      <c r="AL168" t="str">
        <f>IF(ISBLANK(Tools!AM168),"",AL$4)</f>
        <v/>
      </c>
      <c r="AM168" t="str">
        <f>IF(ISBLANK(Tools!AN168),"",AM$4)</f>
        <v/>
      </c>
      <c r="AN168" t="str">
        <f>IF(ISBLANK(Tools!AO168),"",AN$4)</f>
        <v/>
      </c>
      <c r="AO168" t="str">
        <f>IF(ISBLANK(Tools!AP168),"",AO$4)</f>
        <v/>
      </c>
      <c r="AP168" t="str">
        <f>IF(ISBLANK(Tools!AQ168),"",AP$4)</f>
        <v/>
      </c>
      <c r="AQ168" t="str">
        <f>IF(ISBLANK(Tools!AR168),"",Tools!AR168)</f>
        <v/>
      </c>
      <c r="AR168" t="str">
        <f>IF(ISBLANK(Tools!AS168),"",Tools!AS168)</f>
        <v/>
      </c>
      <c r="AS168" t="str">
        <f>IF(ISBLANK(Tools!AT168),"",Tools!AT168)</f>
        <v/>
      </c>
      <c r="AT168" t="str">
        <f>IF(ISBLANK(Tools!AU168),"",Tools!AU168)</f>
        <v/>
      </c>
      <c r="AU168" s="44" t="str">
        <f>IF(ISBLANK(Tools!AV168),"",Tools!AV168)</f>
        <v/>
      </c>
      <c r="AV168" t="str">
        <f>IF(ISBLANK(Tools!AW168),"",Tools!AW168)</f>
        <v/>
      </c>
      <c r="AW168" t="str">
        <f>IF(ISBLANK(Tools!AX168),"",Tools!AX168)</f>
        <v/>
      </c>
      <c r="AX168" t="str">
        <f>IF(ISBLANK(Tools!AY168),"",Tools!AY168)</f>
        <v/>
      </c>
      <c r="AY168" t="str">
        <f>IF(ISBLANK(Tools!AZ168),"",Tools!AZ168)</f>
        <v/>
      </c>
      <c r="AZ168" t="str">
        <f>IF(ISBLANK(Tools!BA168),"",Tools!BA168)</f>
        <v/>
      </c>
      <c r="BA168" s="1" t="str">
        <f>IF(ISERR(FIND(".",IF(ISBLANK(Tools!BD168),"",Tools!BD168))),IF(ISBLANK(Tools!BD168),"",Tools!BD168),LEFT(IF(ISBLANK(Tools!BD168),"",Tools!BD168),FIND(".",IF(ISBLANK(Tools!BD168),"",Tools!BD168))))</f>
        <v/>
      </c>
      <c r="BB168" t="str">
        <f>IF(ISBLANK(Tools!BF168),"",Tools!BF168)</f>
        <v/>
      </c>
      <c r="BC168" t="str">
        <f>IF(ISBLANK(Tools!BG168),"",Tools!BG168)</f>
        <v/>
      </c>
      <c r="BD168" t="str">
        <f>IF(ISBLANK(Tools!BH168),"",Tools!BH168)</f>
        <v/>
      </c>
    </row>
    <row r="169" spans="1:56">
      <c r="A169">
        <f>Tools!B169</f>
        <v>0</v>
      </c>
      <c r="B169" t="str">
        <f t="shared" si="2"/>
        <v/>
      </c>
      <c r="C169" t="str">
        <f>IF(ISBLANK(Tools!D169),"",C$4)</f>
        <v/>
      </c>
      <c r="D169" t="str">
        <f>IF(ISBLANK(Tools!E169),"",D$4)</f>
        <v/>
      </c>
      <c r="E169" t="str">
        <f>IF(ISBLANK(Tools!F169),"",E$4)</f>
        <v/>
      </c>
      <c r="F169" t="str">
        <f>IF(ISBLANK(Tools!G169),"",F$4)</f>
        <v/>
      </c>
      <c r="G169" t="str">
        <f>IF(ISBLANK(Tools!H169),"",G$4)</f>
        <v/>
      </c>
      <c r="H169" t="str">
        <f>IF(ISBLANK(Tools!I169),"",H$4)</f>
        <v/>
      </c>
      <c r="I169" t="str">
        <f>IF(ISBLANK(Tools!J169),"",I$4)</f>
        <v/>
      </c>
      <c r="J169" t="str">
        <f>IF(ISBLANK(Tools!K169),"",J$4)</f>
        <v/>
      </c>
      <c r="K169" t="str">
        <f>IF(ISBLANK(Tools!L169),"",K$4)</f>
        <v/>
      </c>
      <c r="L169" t="str">
        <f>IF(ISBLANK(Tools!M169),"",L$4)</f>
        <v/>
      </c>
      <c r="M169" t="str">
        <f>IF(ISBLANK(Tools!N169),"",M$4)</f>
        <v/>
      </c>
      <c r="N169" t="str">
        <f>IF(ISBLANK(Tools!O169),"",N$4)</f>
        <v/>
      </c>
      <c r="O169" t="str">
        <f>IF(ISBLANK(Tools!P169),"",O$4)</f>
        <v/>
      </c>
      <c r="P169" t="str">
        <f>IF(ISBLANK(Tools!Q169),"",P$4)</f>
        <v/>
      </c>
      <c r="Q169" t="str">
        <f>IF(ISBLANK(Tools!R169),"",Q$4)</f>
        <v/>
      </c>
      <c r="R169" t="str">
        <f>IF(ISBLANK(Tools!S169),"",R$4)</f>
        <v/>
      </c>
      <c r="S169" t="str">
        <f>IF(ISBLANK(Tools!T169),"",S$4)</f>
        <v/>
      </c>
      <c r="T169" t="str">
        <f>IF(ISBLANK(Tools!U169),"",T$4)</f>
        <v/>
      </c>
      <c r="U169" t="str">
        <f>IF(ISBLANK(Tools!V169),"",U$4)</f>
        <v/>
      </c>
      <c r="V169" t="str">
        <f>IF(ISBLANK(Tools!W169),"",V$4)</f>
        <v/>
      </c>
      <c r="W169" t="str">
        <f>IF(ISBLANK(Tools!X169),"",W$4)</f>
        <v/>
      </c>
      <c r="X169" t="str">
        <f>IF(ISBLANK(Tools!Y169),"",X$4)</f>
        <v/>
      </c>
      <c r="Y169" t="str">
        <f>IF(ISBLANK(Tools!Z169),"",Y$4)</f>
        <v/>
      </c>
      <c r="Z169" t="str">
        <f>IF(ISBLANK(Tools!AA169),"",Z$4)</f>
        <v/>
      </c>
      <c r="AA169" t="str">
        <f>IF(ISBLANK(Tools!AB169),"",AA$4)</f>
        <v/>
      </c>
      <c r="AB169" t="str">
        <f>IF(ISBLANK(Tools!AC169),"",AB$4)</f>
        <v/>
      </c>
      <c r="AC169" t="str">
        <f>IF(ISBLANK(Tools!AD169),"",AC$4)</f>
        <v/>
      </c>
      <c r="AD169" t="str">
        <f>IF(ISBLANK(Tools!AE169),"",AD$4)</f>
        <v/>
      </c>
      <c r="AE169" t="str">
        <f>IF(ISBLANK(Tools!AF169),"",AE$4)</f>
        <v/>
      </c>
      <c r="AF169" t="str">
        <f>IF(ISBLANK(Tools!AG169),"",AF$4)</f>
        <v/>
      </c>
      <c r="AG169" t="str">
        <f>IF(ISBLANK(Tools!AH169),"",AG$4)</f>
        <v/>
      </c>
      <c r="AH169" t="str">
        <f>IF(ISBLANK(Tools!AI169),"",AH$4)</f>
        <v/>
      </c>
      <c r="AI169" t="str">
        <f>IF(ISBLANK(Tools!AJ169),"",AI$4)</f>
        <v/>
      </c>
      <c r="AJ169" t="str">
        <f>IF(ISBLANK(Tools!AK169),"",AJ$4)</f>
        <v/>
      </c>
      <c r="AK169" t="str">
        <f>IF(ISBLANK(Tools!AL169),"",AK$4)</f>
        <v/>
      </c>
      <c r="AL169" t="str">
        <f>IF(ISBLANK(Tools!AM169),"",AL$4)</f>
        <v/>
      </c>
      <c r="AM169" t="str">
        <f>IF(ISBLANK(Tools!AN169),"",AM$4)</f>
        <v/>
      </c>
      <c r="AN169" t="str">
        <f>IF(ISBLANK(Tools!AO169),"",AN$4)</f>
        <v/>
      </c>
      <c r="AO169" t="str">
        <f>IF(ISBLANK(Tools!AP169),"",AO$4)</f>
        <v/>
      </c>
      <c r="AP169" t="str">
        <f>IF(ISBLANK(Tools!AQ169),"",AP$4)</f>
        <v/>
      </c>
      <c r="AQ169" t="str">
        <f>IF(ISBLANK(Tools!AR169),"",Tools!AR169)</f>
        <v/>
      </c>
      <c r="AR169" t="str">
        <f>IF(ISBLANK(Tools!AS169),"",Tools!AS169)</f>
        <v/>
      </c>
      <c r="AS169" t="str">
        <f>IF(ISBLANK(Tools!AT169),"",Tools!AT169)</f>
        <v/>
      </c>
      <c r="AT169" t="str">
        <f>IF(ISBLANK(Tools!AU169),"",Tools!AU169)</f>
        <v/>
      </c>
      <c r="AU169" s="44" t="str">
        <f>IF(ISBLANK(Tools!AV169),"",Tools!AV169)</f>
        <v/>
      </c>
      <c r="AV169" t="str">
        <f>IF(ISBLANK(Tools!AW169),"",Tools!AW169)</f>
        <v/>
      </c>
      <c r="AW169" t="str">
        <f>IF(ISBLANK(Tools!AX169),"",Tools!AX169)</f>
        <v/>
      </c>
      <c r="AX169" t="str">
        <f>IF(ISBLANK(Tools!AY169),"",Tools!AY169)</f>
        <v/>
      </c>
      <c r="AY169" t="str">
        <f>IF(ISBLANK(Tools!AZ169),"",Tools!AZ169)</f>
        <v/>
      </c>
      <c r="AZ169" t="str">
        <f>IF(ISBLANK(Tools!BA169),"",Tools!BA169)</f>
        <v/>
      </c>
      <c r="BA169" s="1" t="str">
        <f>IF(ISERR(FIND(".",IF(ISBLANK(Tools!BD169),"",Tools!BD169))),IF(ISBLANK(Tools!BD169),"",Tools!BD169),LEFT(IF(ISBLANK(Tools!BD169),"",Tools!BD169),FIND(".",IF(ISBLANK(Tools!BD169),"",Tools!BD169))))</f>
        <v/>
      </c>
      <c r="BB169" t="str">
        <f>IF(ISBLANK(Tools!BF169),"",Tools!BF169)</f>
        <v/>
      </c>
      <c r="BC169" t="str">
        <f>IF(ISBLANK(Tools!BG169),"",Tools!BG169)</f>
        <v/>
      </c>
      <c r="BD169" t="str">
        <f>IF(ISBLANK(Tools!BH169),"",Tools!BH169)</f>
        <v/>
      </c>
    </row>
    <row r="170" spans="1:56">
      <c r="A170">
        <f>Tools!B170</f>
        <v>0</v>
      </c>
      <c r="B170" t="str">
        <f t="shared" si="2"/>
        <v/>
      </c>
      <c r="C170" t="str">
        <f>IF(ISBLANK(Tools!D170),"",C$4)</f>
        <v/>
      </c>
      <c r="D170" t="str">
        <f>IF(ISBLANK(Tools!E170),"",D$4)</f>
        <v/>
      </c>
      <c r="E170" t="str">
        <f>IF(ISBLANK(Tools!F170),"",E$4)</f>
        <v/>
      </c>
      <c r="F170" t="str">
        <f>IF(ISBLANK(Tools!G170),"",F$4)</f>
        <v/>
      </c>
      <c r="G170" t="str">
        <f>IF(ISBLANK(Tools!H170),"",G$4)</f>
        <v/>
      </c>
      <c r="H170" t="str">
        <f>IF(ISBLANK(Tools!I170),"",H$4)</f>
        <v/>
      </c>
      <c r="I170" t="str">
        <f>IF(ISBLANK(Tools!J170),"",I$4)</f>
        <v/>
      </c>
      <c r="J170" t="str">
        <f>IF(ISBLANK(Tools!K170),"",J$4)</f>
        <v/>
      </c>
      <c r="K170" t="str">
        <f>IF(ISBLANK(Tools!L170),"",K$4)</f>
        <v/>
      </c>
      <c r="L170" t="str">
        <f>IF(ISBLANK(Tools!M170),"",L$4)</f>
        <v/>
      </c>
      <c r="M170" t="str">
        <f>IF(ISBLANK(Tools!N170),"",M$4)</f>
        <v/>
      </c>
      <c r="N170" t="str">
        <f>IF(ISBLANK(Tools!O170),"",N$4)</f>
        <v/>
      </c>
      <c r="O170" t="str">
        <f>IF(ISBLANK(Tools!P170),"",O$4)</f>
        <v/>
      </c>
      <c r="P170" t="str">
        <f>IF(ISBLANK(Tools!Q170),"",P$4)</f>
        <v/>
      </c>
      <c r="Q170" t="str">
        <f>IF(ISBLANK(Tools!R170),"",Q$4)</f>
        <v/>
      </c>
      <c r="R170" t="str">
        <f>IF(ISBLANK(Tools!S170),"",R$4)</f>
        <v/>
      </c>
      <c r="S170" t="str">
        <f>IF(ISBLANK(Tools!T170),"",S$4)</f>
        <v/>
      </c>
      <c r="T170" t="str">
        <f>IF(ISBLANK(Tools!U170),"",T$4)</f>
        <v/>
      </c>
      <c r="U170" t="str">
        <f>IF(ISBLANK(Tools!V170),"",U$4)</f>
        <v/>
      </c>
      <c r="V170" t="str">
        <f>IF(ISBLANK(Tools!W170),"",V$4)</f>
        <v/>
      </c>
      <c r="W170" t="str">
        <f>IF(ISBLANK(Tools!X170),"",W$4)</f>
        <v/>
      </c>
      <c r="X170" t="str">
        <f>IF(ISBLANK(Tools!Y170),"",X$4)</f>
        <v/>
      </c>
      <c r="Y170" t="str">
        <f>IF(ISBLANK(Tools!Z170),"",Y$4)</f>
        <v/>
      </c>
      <c r="Z170" t="str">
        <f>IF(ISBLANK(Tools!AA170),"",Z$4)</f>
        <v/>
      </c>
      <c r="AA170" t="str">
        <f>IF(ISBLANK(Tools!AB170),"",AA$4)</f>
        <v/>
      </c>
      <c r="AB170" t="str">
        <f>IF(ISBLANK(Tools!AC170),"",AB$4)</f>
        <v/>
      </c>
      <c r="AC170" t="str">
        <f>IF(ISBLANK(Tools!AD170),"",AC$4)</f>
        <v/>
      </c>
      <c r="AD170" t="str">
        <f>IF(ISBLANK(Tools!AE170),"",AD$4)</f>
        <v/>
      </c>
      <c r="AE170" t="str">
        <f>IF(ISBLANK(Tools!AF170),"",AE$4)</f>
        <v/>
      </c>
      <c r="AF170" t="str">
        <f>IF(ISBLANK(Tools!AG170),"",AF$4)</f>
        <v/>
      </c>
      <c r="AG170" t="str">
        <f>IF(ISBLANK(Tools!AH170),"",AG$4)</f>
        <v/>
      </c>
      <c r="AH170" t="str">
        <f>IF(ISBLANK(Tools!AI170),"",AH$4)</f>
        <v/>
      </c>
      <c r="AI170" t="str">
        <f>IF(ISBLANK(Tools!AJ170),"",AI$4)</f>
        <v/>
      </c>
      <c r="AJ170" t="str">
        <f>IF(ISBLANK(Tools!AK170),"",AJ$4)</f>
        <v/>
      </c>
      <c r="AK170" t="str">
        <f>IF(ISBLANK(Tools!AL170),"",AK$4)</f>
        <v/>
      </c>
      <c r="AL170" t="str">
        <f>IF(ISBLANK(Tools!AM170),"",AL$4)</f>
        <v/>
      </c>
      <c r="AM170" t="str">
        <f>IF(ISBLANK(Tools!AN170),"",AM$4)</f>
        <v/>
      </c>
      <c r="AN170" t="str">
        <f>IF(ISBLANK(Tools!AO170),"",AN$4)</f>
        <v/>
      </c>
      <c r="AO170" t="str">
        <f>IF(ISBLANK(Tools!AP170),"",AO$4)</f>
        <v/>
      </c>
      <c r="AP170" t="str">
        <f>IF(ISBLANK(Tools!AQ170),"",AP$4)</f>
        <v/>
      </c>
      <c r="AQ170" t="str">
        <f>IF(ISBLANK(Tools!AR170),"",Tools!AR170)</f>
        <v/>
      </c>
      <c r="AR170" t="str">
        <f>IF(ISBLANK(Tools!AS170),"",Tools!AS170)</f>
        <v/>
      </c>
      <c r="AS170" t="str">
        <f>IF(ISBLANK(Tools!AT170),"",Tools!AT170)</f>
        <v/>
      </c>
      <c r="AT170" t="str">
        <f>IF(ISBLANK(Tools!AU170),"",Tools!AU170)</f>
        <v/>
      </c>
      <c r="AU170" s="44" t="str">
        <f>IF(ISBLANK(Tools!AV170),"",Tools!AV170)</f>
        <v/>
      </c>
      <c r="AV170" t="str">
        <f>IF(ISBLANK(Tools!AW170),"",Tools!AW170)</f>
        <v/>
      </c>
      <c r="AW170" t="str">
        <f>IF(ISBLANK(Tools!AX170),"",Tools!AX170)</f>
        <v/>
      </c>
      <c r="AX170" t="str">
        <f>IF(ISBLANK(Tools!AY170),"",Tools!AY170)</f>
        <v/>
      </c>
      <c r="AY170" t="str">
        <f>IF(ISBLANK(Tools!AZ170),"",Tools!AZ170)</f>
        <v/>
      </c>
      <c r="AZ170" t="str">
        <f>IF(ISBLANK(Tools!BA170),"",Tools!BA170)</f>
        <v/>
      </c>
      <c r="BA170" s="1" t="str">
        <f>IF(ISERR(FIND(".",IF(ISBLANK(Tools!BD170),"",Tools!BD170))),IF(ISBLANK(Tools!BD170),"",Tools!BD170),LEFT(IF(ISBLANK(Tools!BD170),"",Tools!BD170),FIND(".",IF(ISBLANK(Tools!BD170),"",Tools!BD170))))</f>
        <v/>
      </c>
      <c r="BB170" t="str">
        <f>IF(ISBLANK(Tools!BF170),"",Tools!BF170)</f>
        <v/>
      </c>
      <c r="BC170" t="str">
        <f>IF(ISBLANK(Tools!BG170),"",Tools!BG170)</f>
        <v/>
      </c>
      <c r="BD170" t="str">
        <f>IF(ISBLANK(Tools!BH170),"",Tools!BH170)</f>
        <v/>
      </c>
    </row>
    <row r="171" spans="1:56">
      <c r="A171">
        <f>Tools!B171</f>
        <v>0</v>
      </c>
      <c r="B171" t="str">
        <f t="shared" si="2"/>
        <v/>
      </c>
      <c r="C171" t="str">
        <f>IF(ISBLANK(Tools!D171),"",C$4)</f>
        <v/>
      </c>
      <c r="D171" t="str">
        <f>IF(ISBLANK(Tools!E171),"",D$4)</f>
        <v/>
      </c>
      <c r="E171" t="str">
        <f>IF(ISBLANK(Tools!F171),"",E$4)</f>
        <v/>
      </c>
      <c r="F171" t="str">
        <f>IF(ISBLANK(Tools!G171),"",F$4)</f>
        <v/>
      </c>
      <c r="G171" t="str">
        <f>IF(ISBLANK(Tools!H171),"",G$4)</f>
        <v/>
      </c>
      <c r="H171" t="str">
        <f>IF(ISBLANK(Tools!I171),"",H$4)</f>
        <v/>
      </c>
      <c r="I171" t="str">
        <f>IF(ISBLANK(Tools!J171),"",I$4)</f>
        <v/>
      </c>
      <c r="J171" t="str">
        <f>IF(ISBLANK(Tools!K171),"",J$4)</f>
        <v/>
      </c>
      <c r="K171" t="str">
        <f>IF(ISBLANK(Tools!L171),"",K$4)</f>
        <v/>
      </c>
      <c r="L171" t="str">
        <f>IF(ISBLANK(Tools!M171),"",L$4)</f>
        <v/>
      </c>
      <c r="M171" t="str">
        <f>IF(ISBLANK(Tools!N171),"",M$4)</f>
        <v/>
      </c>
      <c r="N171" t="str">
        <f>IF(ISBLANK(Tools!O171),"",N$4)</f>
        <v/>
      </c>
      <c r="O171" t="str">
        <f>IF(ISBLANK(Tools!P171),"",O$4)</f>
        <v/>
      </c>
      <c r="P171" t="str">
        <f>IF(ISBLANK(Tools!Q171),"",P$4)</f>
        <v/>
      </c>
      <c r="Q171" t="str">
        <f>IF(ISBLANK(Tools!R171),"",Q$4)</f>
        <v/>
      </c>
      <c r="R171" t="str">
        <f>IF(ISBLANK(Tools!S171),"",R$4)</f>
        <v/>
      </c>
      <c r="S171" t="str">
        <f>IF(ISBLANK(Tools!T171),"",S$4)</f>
        <v/>
      </c>
      <c r="T171" t="str">
        <f>IF(ISBLANK(Tools!U171),"",T$4)</f>
        <v/>
      </c>
      <c r="U171" t="str">
        <f>IF(ISBLANK(Tools!V171),"",U$4)</f>
        <v/>
      </c>
      <c r="V171" t="str">
        <f>IF(ISBLANK(Tools!W171),"",V$4)</f>
        <v/>
      </c>
      <c r="W171" t="str">
        <f>IF(ISBLANK(Tools!X171),"",W$4)</f>
        <v/>
      </c>
      <c r="X171" t="str">
        <f>IF(ISBLANK(Tools!Y171),"",X$4)</f>
        <v/>
      </c>
      <c r="Y171" t="str">
        <f>IF(ISBLANK(Tools!Z171),"",Y$4)</f>
        <v/>
      </c>
      <c r="Z171" t="str">
        <f>IF(ISBLANK(Tools!AA171),"",Z$4)</f>
        <v/>
      </c>
      <c r="AA171" t="str">
        <f>IF(ISBLANK(Tools!AB171),"",AA$4)</f>
        <v/>
      </c>
      <c r="AB171" t="str">
        <f>IF(ISBLANK(Tools!AC171),"",AB$4)</f>
        <v/>
      </c>
      <c r="AC171" t="str">
        <f>IF(ISBLANK(Tools!AD171),"",AC$4)</f>
        <v/>
      </c>
      <c r="AD171" t="str">
        <f>IF(ISBLANK(Tools!AE171),"",AD$4)</f>
        <v/>
      </c>
      <c r="AE171" t="str">
        <f>IF(ISBLANK(Tools!AF171),"",AE$4)</f>
        <v/>
      </c>
      <c r="AF171" t="str">
        <f>IF(ISBLANK(Tools!AG171),"",AF$4)</f>
        <v/>
      </c>
      <c r="AG171" t="str">
        <f>IF(ISBLANK(Tools!AH171),"",AG$4)</f>
        <v/>
      </c>
      <c r="AH171" t="str">
        <f>IF(ISBLANK(Tools!AI171),"",AH$4)</f>
        <v/>
      </c>
      <c r="AI171" t="str">
        <f>IF(ISBLANK(Tools!AJ171),"",AI$4)</f>
        <v/>
      </c>
      <c r="AJ171" t="str">
        <f>IF(ISBLANK(Tools!AK171),"",AJ$4)</f>
        <v/>
      </c>
      <c r="AK171" t="str">
        <f>IF(ISBLANK(Tools!AL171),"",AK$4)</f>
        <v/>
      </c>
      <c r="AL171" t="str">
        <f>IF(ISBLANK(Tools!AM171),"",AL$4)</f>
        <v/>
      </c>
      <c r="AM171" t="str">
        <f>IF(ISBLANK(Tools!AN171),"",AM$4)</f>
        <v/>
      </c>
      <c r="AN171" t="str">
        <f>IF(ISBLANK(Tools!AO171),"",AN$4)</f>
        <v/>
      </c>
      <c r="AO171" t="str">
        <f>IF(ISBLANK(Tools!AP171),"",AO$4)</f>
        <v/>
      </c>
      <c r="AP171" t="str">
        <f>IF(ISBLANK(Tools!AQ171),"",AP$4)</f>
        <v/>
      </c>
      <c r="AQ171" t="str">
        <f>IF(ISBLANK(Tools!AR171),"",Tools!AR171)</f>
        <v/>
      </c>
      <c r="AR171" t="str">
        <f>IF(ISBLANK(Tools!AS171),"",Tools!AS171)</f>
        <v/>
      </c>
      <c r="AS171" t="str">
        <f>IF(ISBLANK(Tools!AT171),"",Tools!AT171)</f>
        <v/>
      </c>
      <c r="AT171" t="str">
        <f>IF(ISBLANK(Tools!AU171),"",Tools!AU171)</f>
        <v/>
      </c>
      <c r="AU171" s="44" t="str">
        <f>IF(ISBLANK(Tools!AV171),"",Tools!AV171)</f>
        <v/>
      </c>
      <c r="AV171" t="str">
        <f>IF(ISBLANK(Tools!AW171),"",Tools!AW171)</f>
        <v/>
      </c>
      <c r="AW171" t="str">
        <f>IF(ISBLANK(Tools!AX171),"",Tools!AX171)</f>
        <v/>
      </c>
      <c r="AX171" t="str">
        <f>IF(ISBLANK(Tools!AY171),"",Tools!AY171)</f>
        <v/>
      </c>
      <c r="AY171" t="str">
        <f>IF(ISBLANK(Tools!AZ171),"",Tools!AZ171)</f>
        <v/>
      </c>
      <c r="AZ171" t="str">
        <f>IF(ISBLANK(Tools!BA171),"",Tools!BA171)</f>
        <v/>
      </c>
      <c r="BA171" s="1" t="str">
        <f>IF(ISERR(FIND(".",IF(ISBLANK(Tools!BD171),"",Tools!BD171))),IF(ISBLANK(Tools!BD171),"",Tools!BD171),LEFT(IF(ISBLANK(Tools!BD171),"",Tools!BD171),FIND(".",IF(ISBLANK(Tools!BD171),"",Tools!BD171))))</f>
        <v/>
      </c>
      <c r="BB171" t="str">
        <f>IF(ISBLANK(Tools!BF171),"",Tools!BF171)</f>
        <v/>
      </c>
      <c r="BC171" t="str">
        <f>IF(ISBLANK(Tools!BG171),"",Tools!BG171)</f>
        <v/>
      </c>
      <c r="BD171" t="str">
        <f>IF(ISBLANK(Tools!BH171),"",Tools!BH171)</f>
        <v/>
      </c>
    </row>
    <row r="172" spans="1:56">
      <c r="A172">
        <f>Tools!B172</f>
        <v>0</v>
      </c>
      <c r="B172" t="str">
        <f t="shared" si="2"/>
        <v/>
      </c>
      <c r="C172" t="str">
        <f>IF(ISBLANK(Tools!D172),"",C$4)</f>
        <v/>
      </c>
      <c r="D172" t="str">
        <f>IF(ISBLANK(Tools!E172),"",D$4)</f>
        <v/>
      </c>
      <c r="E172" t="str">
        <f>IF(ISBLANK(Tools!F172),"",E$4)</f>
        <v/>
      </c>
      <c r="F172" t="str">
        <f>IF(ISBLANK(Tools!G172),"",F$4)</f>
        <v/>
      </c>
      <c r="G172" t="str">
        <f>IF(ISBLANK(Tools!H172),"",G$4)</f>
        <v/>
      </c>
      <c r="H172" t="str">
        <f>IF(ISBLANK(Tools!I172),"",H$4)</f>
        <v/>
      </c>
      <c r="I172" t="str">
        <f>IF(ISBLANK(Tools!J172),"",I$4)</f>
        <v/>
      </c>
      <c r="J172" t="str">
        <f>IF(ISBLANK(Tools!K172),"",J$4)</f>
        <v/>
      </c>
      <c r="K172" t="str">
        <f>IF(ISBLANK(Tools!L172),"",K$4)</f>
        <v/>
      </c>
      <c r="L172" t="str">
        <f>IF(ISBLANK(Tools!M172),"",L$4)</f>
        <v/>
      </c>
      <c r="M172" t="str">
        <f>IF(ISBLANK(Tools!N172),"",M$4)</f>
        <v/>
      </c>
      <c r="N172" t="str">
        <f>IF(ISBLANK(Tools!O172),"",N$4)</f>
        <v/>
      </c>
      <c r="O172" t="str">
        <f>IF(ISBLANK(Tools!P172),"",O$4)</f>
        <v/>
      </c>
      <c r="P172" t="str">
        <f>IF(ISBLANK(Tools!Q172),"",P$4)</f>
        <v/>
      </c>
      <c r="Q172" t="str">
        <f>IF(ISBLANK(Tools!R172),"",Q$4)</f>
        <v/>
      </c>
      <c r="R172" t="str">
        <f>IF(ISBLANK(Tools!S172),"",R$4)</f>
        <v/>
      </c>
      <c r="S172" t="str">
        <f>IF(ISBLANK(Tools!T172),"",S$4)</f>
        <v/>
      </c>
      <c r="T172" t="str">
        <f>IF(ISBLANK(Tools!U172),"",T$4)</f>
        <v/>
      </c>
      <c r="U172" t="str">
        <f>IF(ISBLANK(Tools!V172),"",U$4)</f>
        <v/>
      </c>
      <c r="V172" t="str">
        <f>IF(ISBLANK(Tools!W172),"",V$4)</f>
        <v/>
      </c>
      <c r="W172" t="str">
        <f>IF(ISBLANK(Tools!X172),"",W$4)</f>
        <v/>
      </c>
      <c r="X172" t="str">
        <f>IF(ISBLANK(Tools!Y172),"",X$4)</f>
        <v/>
      </c>
      <c r="Y172" t="str">
        <f>IF(ISBLANK(Tools!Z172),"",Y$4)</f>
        <v/>
      </c>
      <c r="Z172" t="str">
        <f>IF(ISBLANK(Tools!AA172),"",Z$4)</f>
        <v/>
      </c>
      <c r="AA172" t="str">
        <f>IF(ISBLANK(Tools!AB172),"",AA$4)</f>
        <v/>
      </c>
      <c r="AB172" t="str">
        <f>IF(ISBLANK(Tools!AC172),"",AB$4)</f>
        <v/>
      </c>
      <c r="AC172" t="str">
        <f>IF(ISBLANK(Tools!AD172),"",AC$4)</f>
        <v/>
      </c>
      <c r="AD172" t="str">
        <f>IF(ISBLANK(Tools!AE172),"",AD$4)</f>
        <v/>
      </c>
      <c r="AE172" t="str">
        <f>IF(ISBLANK(Tools!AF172),"",AE$4)</f>
        <v/>
      </c>
      <c r="AF172" t="str">
        <f>IF(ISBLANK(Tools!AG172),"",AF$4)</f>
        <v/>
      </c>
      <c r="AG172" t="str">
        <f>IF(ISBLANK(Tools!AH172),"",AG$4)</f>
        <v/>
      </c>
      <c r="AH172" t="str">
        <f>IF(ISBLANK(Tools!AI172),"",AH$4)</f>
        <v/>
      </c>
      <c r="AI172" t="str">
        <f>IF(ISBLANK(Tools!AJ172),"",AI$4)</f>
        <v/>
      </c>
      <c r="AJ172" t="str">
        <f>IF(ISBLANK(Tools!AK172),"",AJ$4)</f>
        <v/>
      </c>
      <c r="AK172" t="str">
        <f>IF(ISBLANK(Tools!AL172),"",AK$4)</f>
        <v/>
      </c>
      <c r="AL172" t="str">
        <f>IF(ISBLANK(Tools!AM172),"",AL$4)</f>
        <v/>
      </c>
      <c r="AM172" t="str">
        <f>IF(ISBLANK(Tools!AN172),"",AM$4)</f>
        <v/>
      </c>
      <c r="AN172" t="str">
        <f>IF(ISBLANK(Tools!AO172),"",AN$4)</f>
        <v/>
      </c>
      <c r="AO172" t="str">
        <f>IF(ISBLANK(Tools!AP172),"",AO$4)</f>
        <v/>
      </c>
      <c r="AP172" t="str">
        <f>IF(ISBLANK(Tools!AQ172),"",AP$4)</f>
        <v/>
      </c>
      <c r="AQ172" t="str">
        <f>IF(ISBLANK(Tools!AR172),"",Tools!AR172)</f>
        <v/>
      </c>
      <c r="AR172" t="str">
        <f>IF(ISBLANK(Tools!AS172),"",Tools!AS172)</f>
        <v/>
      </c>
      <c r="AS172" t="str">
        <f>IF(ISBLANK(Tools!AT172),"",Tools!AT172)</f>
        <v/>
      </c>
      <c r="AT172" t="str">
        <f>IF(ISBLANK(Tools!AU172),"",Tools!AU172)</f>
        <v/>
      </c>
      <c r="AU172" s="44" t="str">
        <f>IF(ISBLANK(Tools!AV172),"",Tools!AV172)</f>
        <v/>
      </c>
      <c r="AV172" t="str">
        <f>IF(ISBLANK(Tools!AW172),"",Tools!AW172)</f>
        <v/>
      </c>
      <c r="AW172" t="str">
        <f>IF(ISBLANK(Tools!AX172),"",Tools!AX172)</f>
        <v/>
      </c>
      <c r="AX172" t="str">
        <f>IF(ISBLANK(Tools!AY172),"",Tools!AY172)</f>
        <v/>
      </c>
      <c r="AY172" t="str">
        <f>IF(ISBLANK(Tools!AZ172),"",Tools!AZ172)</f>
        <v/>
      </c>
      <c r="AZ172" t="str">
        <f>IF(ISBLANK(Tools!BA172),"",Tools!BA172)</f>
        <v/>
      </c>
      <c r="BA172" s="1" t="str">
        <f>IF(ISERR(FIND(".",IF(ISBLANK(Tools!BD172),"",Tools!BD172))),IF(ISBLANK(Tools!BD172),"",Tools!BD172),LEFT(IF(ISBLANK(Tools!BD172),"",Tools!BD172),FIND(".",IF(ISBLANK(Tools!BD172),"",Tools!BD172))))</f>
        <v/>
      </c>
      <c r="BB172" t="str">
        <f>IF(ISBLANK(Tools!BF172),"",Tools!BF172)</f>
        <v/>
      </c>
      <c r="BC172" t="str">
        <f>IF(ISBLANK(Tools!BG172),"",Tools!BG172)</f>
        <v/>
      </c>
      <c r="BD172" t="str">
        <f>IF(ISBLANK(Tools!BH172),"",Tools!BH172)</f>
        <v/>
      </c>
    </row>
    <row r="173" spans="1:56">
      <c r="A173">
        <f>Tools!B173</f>
        <v>0</v>
      </c>
      <c r="B173" t="str">
        <f t="shared" si="2"/>
        <v/>
      </c>
      <c r="C173" t="str">
        <f>IF(ISBLANK(Tools!D173),"",C$4)</f>
        <v/>
      </c>
      <c r="D173" t="str">
        <f>IF(ISBLANK(Tools!E173),"",D$4)</f>
        <v/>
      </c>
      <c r="E173" t="str">
        <f>IF(ISBLANK(Tools!F173),"",E$4)</f>
        <v/>
      </c>
      <c r="F173" t="str">
        <f>IF(ISBLANK(Tools!G173),"",F$4)</f>
        <v/>
      </c>
      <c r="G173" t="str">
        <f>IF(ISBLANK(Tools!H173),"",G$4)</f>
        <v/>
      </c>
      <c r="H173" t="str">
        <f>IF(ISBLANK(Tools!I173),"",H$4)</f>
        <v/>
      </c>
      <c r="I173" t="str">
        <f>IF(ISBLANK(Tools!J173),"",I$4)</f>
        <v/>
      </c>
      <c r="J173" t="str">
        <f>IF(ISBLANK(Tools!K173),"",J$4)</f>
        <v/>
      </c>
      <c r="K173" t="str">
        <f>IF(ISBLANK(Tools!L173),"",K$4)</f>
        <v/>
      </c>
      <c r="L173" t="str">
        <f>IF(ISBLANK(Tools!M173),"",L$4)</f>
        <v/>
      </c>
      <c r="M173" t="str">
        <f>IF(ISBLANK(Tools!N173),"",M$4)</f>
        <v/>
      </c>
      <c r="N173" t="str">
        <f>IF(ISBLANK(Tools!O173),"",N$4)</f>
        <v/>
      </c>
      <c r="O173" t="str">
        <f>IF(ISBLANK(Tools!P173),"",O$4)</f>
        <v/>
      </c>
      <c r="P173" t="str">
        <f>IF(ISBLANK(Tools!Q173),"",P$4)</f>
        <v/>
      </c>
      <c r="Q173" t="str">
        <f>IF(ISBLANK(Tools!R173),"",Q$4)</f>
        <v/>
      </c>
      <c r="R173" t="str">
        <f>IF(ISBLANK(Tools!S173),"",R$4)</f>
        <v/>
      </c>
      <c r="S173" t="str">
        <f>IF(ISBLANK(Tools!T173),"",S$4)</f>
        <v/>
      </c>
      <c r="T173" t="str">
        <f>IF(ISBLANK(Tools!U173),"",T$4)</f>
        <v/>
      </c>
      <c r="U173" t="str">
        <f>IF(ISBLANK(Tools!V173),"",U$4)</f>
        <v/>
      </c>
      <c r="V173" t="str">
        <f>IF(ISBLANK(Tools!W173),"",V$4)</f>
        <v/>
      </c>
      <c r="W173" t="str">
        <f>IF(ISBLANK(Tools!X173),"",W$4)</f>
        <v/>
      </c>
      <c r="X173" t="str">
        <f>IF(ISBLANK(Tools!Y173),"",X$4)</f>
        <v/>
      </c>
      <c r="Y173" t="str">
        <f>IF(ISBLANK(Tools!Z173),"",Y$4)</f>
        <v/>
      </c>
      <c r="Z173" t="str">
        <f>IF(ISBLANK(Tools!AA173),"",Z$4)</f>
        <v/>
      </c>
      <c r="AA173" t="str">
        <f>IF(ISBLANK(Tools!AB173),"",AA$4)</f>
        <v/>
      </c>
      <c r="AB173" t="str">
        <f>IF(ISBLANK(Tools!AC173),"",AB$4)</f>
        <v/>
      </c>
      <c r="AC173" t="str">
        <f>IF(ISBLANK(Tools!AD173),"",AC$4)</f>
        <v/>
      </c>
      <c r="AD173" t="str">
        <f>IF(ISBLANK(Tools!AE173),"",AD$4)</f>
        <v/>
      </c>
      <c r="AE173" t="str">
        <f>IF(ISBLANK(Tools!AF173),"",AE$4)</f>
        <v/>
      </c>
      <c r="AF173" t="str">
        <f>IF(ISBLANK(Tools!AG173),"",AF$4)</f>
        <v/>
      </c>
      <c r="AG173" t="str">
        <f>IF(ISBLANK(Tools!AH173),"",AG$4)</f>
        <v/>
      </c>
      <c r="AH173" t="str">
        <f>IF(ISBLANK(Tools!AI173),"",AH$4)</f>
        <v/>
      </c>
      <c r="AI173" t="str">
        <f>IF(ISBLANK(Tools!AJ173),"",AI$4)</f>
        <v/>
      </c>
      <c r="AJ173" t="str">
        <f>IF(ISBLANK(Tools!AK173),"",AJ$4)</f>
        <v/>
      </c>
      <c r="AK173" t="str">
        <f>IF(ISBLANK(Tools!AL173),"",AK$4)</f>
        <v/>
      </c>
      <c r="AL173" t="str">
        <f>IF(ISBLANK(Tools!AM173),"",AL$4)</f>
        <v/>
      </c>
      <c r="AM173" t="str">
        <f>IF(ISBLANK(Tools!AN173),"",AM$4)</f>
        <v/>
      </c>
      <c r="AN173" t="str">
        <f>IF(ISBLANK(Tools!AO173),"",AN$4)</f>
        <v/>
      </c>
      <c r="AO173" t="str">
        <f>IF(ISBLANK(Tools!AP173),"",AO$4)</f>
        <v/>
      </c>
      <c r="AP173" t="str">
        <f>IF(ISBLANK(Tools!AQ173),"",AP$4)</f>
        <v/>
      </c>
      <c r="AQ173" t="str">
        <f>IF(ISBLANK(Tools!AR173),"",Tools!AR173)</f>
        <v/>
      </c>
      <c r="AR173" t="str">
        <f>IF(ISBLANK(Tools!AS173),"",Tools!AS173)</f>
        <v/>
      </c>
      <c r="AS173" t="str">
        <f>IF(ISBLANK(Tools!AT173),"",Tools!AT173)</f>
        <v/>
      </c>
      <c r="AT173" t="str">
        <f>IF(ISBLANK(Tools!AU173),"",Tools!AU173)</f>
        <v/>
      </c>
      <c r="AU173" s="44" t="str">
        <f>IF(ISBLANK(Tools!AV173),"",Tools!AV173)</f>
        <v/>
      </c>
      <c r="AV173" t="str">
        <f>IF(ISBLANK(Tools!AW173),"",Tools!AW173)</f>
        <v/>
      </c>
      <c r="AW173" t="str">
        <f>IF(ISBLANK(Tools!AX173),"",Tools!AX173)</f>
        <v/>
      </c>
      <c r="AX173" t="str">
        <f>IF(ISBLANK(Tools!AY173),"",Tools!AY173)</f>
        <v/>
      </c>
      <c r="AY173" t="str">
        <f>IF(ISBLANK(Tools!AZ173),"",Tools!AZ173)</f>
        <v/>
      </c>
      <c r="AZ173" t="str">
        <f>IF(ISBLANK(Tools!BA173),"",Tools!BA173)</f>
        <v/>
      </c>
      <c r="BA173" s="1" t="str">
        <f>IF(ISERR(FIND(".",IF(ISBLANK(Tools!BD173),"",Tools!BD173))),IF(ISBLANK(Tools!BD173),"",Tools!BD173),LEFT(IF(ISBLANK(Tools!BD173),"",Tools!BD173),FIND(".",IF(ISBLANK(Tools!BD173),"",Tools!BD173))))</f>
        <v/>
      </c>
      <c r="BB173" t="str">
        <f>IF(ISBLANK(Tools!BF173),"",Tools!BF173)</f>
        <v/>
      </c>
      <c r="BC173" t="str">
        <f>IF(ISBLANK(Tools!BG173),"",Tools!BG173)</f>
        <v/>
      </c>
      <c r="BD173" t="str">
        <f>IF(ISBLANK(Tools!BH173),"",Tools!BH173)</f>
        <v/>
      </c>
    </row>
    <row r="174" spans="1:56">
      <c r="A174">
        <f>Tools!B174</f>
        <v>0</v>
      </c>
      <c r="B174" t="str">
        <f t="shared" si="2"/>
        <v/>
      </c>
      <c r="C174" t="str">
        <f>IF(ISBLANK(Tools!D174),"",C$4)</f>
        <v/>
      </c>
      <c r="D174" t="str">
        <f>IF(ISBLANK(Tools!E174),"",D$4)</f>
        <v/>
      </c>
      <c r="E174" t="str">
        <f>IF(ISBLANK(Tools!F174),"",E$4)</f>
        <v/>
      </c>
      <c r="F174" t="str">
        <f>IF(ISBLANK(Tools!G174),"",F$4)</f>
        <v/>
      </c>
      <c r="G174" t="str">
        <f>IF(ISBLANK(Tools!H174),"",G$4)</f>
        <v/>
      </c>
      <c r="H174" t="str">
        <f>IF(ISBLANK(Tools!I174),"",H$4)</f>
        <v/>
      </c>
      <c r="I174" t="str">
        <f>IF(ISBLANK(Tools!J174),"",I$4)</f>
        <v/>
      </c>
      <c r="J174" t="str">
        <f>IF(ISBLANK(Tools!K174),"",J$4)</f>
        <v/>
      </c>
      <c r="K174" t="str">
        <f>IF(ISBLANK(Tools!L174),"",K$4)</f>
        <v/>
      </c>
      <c r="L174" t="str">
        <f>IF(ISBLANK(Tools!M174),"",L$4)</f>
        <v/>
      </c>
      <c r="M174" t="str">
        <f>IF(ISBLANK(Tools!N174),"",M$4)</f>
        <v/>
      </c>
      <c r="N174" t="str">
        <f>IF(ISBLANK(Tools!O174),"",N$4)</f>
        <v/>
      </c>
      <c r="O174" t="str">
        <f>IF(ISBLANK(Tools!P174),"",O$4)</f>
        <v/>
      </c>
      <c r="P174" t="str">
        <f>IF(ISBLANK(Tools!Q174),"",P$4)</f>
        <v/>
      </c>
      <c r="Q174" t="str">
        <f>IF(ISBLANK(Tools!R174),"",Q$4)</f>
        <v/>
      </c>
      <c r="R174" t="str">
        <f>IF(ISBLANK(Tools!S174),"",R$4)</f>
        <v/>
      </c>
      <c r="S174" t="str">
        <f>IF(ISBLANK(Tools!T174),"",S$4)</f>
        <v/>
      </c>
      <c r="T174" t="str">
        <f>IF(ISBLANK(Tools!U174),"",T$4)</f>
        <v/>
      </c>
      <c r="U174" t="str">
        <f>IF(ISBLANK(Tools!V174),"",U$4)</f>
        <v/>
      </c>
      <c r="V174" t="str">
        <f>IF(ISBLANK(Tools!W174),"",V$4)</f>
        <v/>
      </c>
      <c r="W174" t="str">
        <f>IF(ISBLANK(Tools!X174),"",W$4)</f>
        <v/>
      </c>
      <c r="X174" t="str">
        <f>IF(ISBLANK(Tools!Y174),"",X$4)</f>
        <v/>
      </c>
      <c r="Y174" t="str">
        <f>IF(ISBLANK(Tools!Z174),"",Y$4)</f>
        <v/>
      </c>
      <c r="Z174" t="str">
        <f>IF(ISBLANK(Tools!AA174),"",Z$4)</f>
        <v/>
      </c>
      <c r="AA174" t="str">
        <f>IF(ISBLANK(Tools!AB174),"",AA$4)</f>
        <v/>
      </c>
      <c r="AB174" t="str">
        <f>IF(ISBLANK(Tools!AC174),"",AB$4)</f>
        <v/>
      </c>
      <c r="AC174" t="str">
        <f>IF(ISBLANK(Tools!AD174),"",AC$4)</f>
        <v/>
      </c>
      <c r="AD174" t="str">
        <f>IF(ISBLANK(Tools!AE174),"",AD$4)</f>
        <v/>
      </c>
      <c r="AE174" t="str">
        <f>IF(ISBLANK(Tools!AF174),"",AE$4)</f>
        <v/>
      </c>
      <c r="AF174" t="str">
        <f>IF(ISBLANK(Tools!AG174),"",AF$4)</f>
        <v/>
      </c>
      <c r="AG174" t="str">
        <f>IF(ISBLANK(Tools!AH174),"",AG$4)</f>
        <v/>
      </c>
      <c r="AH174" t="str">
        <f>IF(ISBLANK(Tools!AI174),"",AH$4)</f>
        <v/>
      </c>
      <c r="AI174" t="str">
        <f>IF(ISBLANK(Tools!AJ174),"",AI$4)</f>
        <v/>
      </c>
      <c r="AJ174" t="str">
        <f>IF(ISBLANK(Tools!AK174),"",AJ$4)</f>
        <v/>
      </c>
      <c r="AK174" t="str">
        <f>IF(ISBLANK(Tools!AL174),"",AK$4)</f>
        <v/>
      </c>
      <c r="AL174" t="str">
        <f>IF(ISBLANK(Tools!AM174),"",AL$4)</f>
        <v/>
      </c>
      <c r="AM174" t="str">
        <f>IF(ISBLANK(Tools!AN174),"",AM$4)</f>
        <v/>
      </c>
      <c r="AN174" t="str">
        <f>IF(ISBLANK(Tools!AO174),"",AN$4)</f>
        <v/>
      </c>
      <c r="AO174" t="str">
        <f>IF(ISBLANK(Tools!AP174),"",AO$4)</f>
        <v/>
      </c>
      <c r="AP174" t="str">
        <f>IF(ISBLANK(Tools!AQ174),"",AP$4)</f>
        <v/>
      </c>
      <c r="AQ174" t="str">
        <f>IF(ISBLANK(Tools!AR174),"",Tools!AR174)</f>
        <v/>
      </c>
      <c r="AR174" t="str">
        <f>IF(ISBLANK(Tools!AS174),"",Tools!AS174)</f>
        <v/>
      </c>
      <c r="AS174" t="str">
        <f>IF(ISBLANK(Tools!AT174),"",Tools!AT174)</f>
        <v/>
      </c>
      <c r="AT174" t="str">
        <f>IF(ISBLANK(Tools!AU174),"",Tools!AU174)</f>
        <v/>
      </c>
      <c r="AU174" s="44" t="str">
        <f>IF(ISBLANK(Tools!AV174),"",Tools!AV174)</f>
        <v/>
      </c>
      <c r="AV174" t="str">
        <f>IF(ISBLANK(Tools!AW174),"",Tools!AW174)</f>
        <v/>
      </c>
      <c r="AW174" t="str">
        <f>IF(ISBLANK(Tools!AX174),"",Tools!AX174)</f>
        <v/>
      </c>
      <c r="AX174" t="str">
        <f>IF(ISBLANK(Tools!AY174),"",Tools!AY174)</f>
        <v/>
      </c>
      <c r="AY174" t="str">
        <f>IF(ISBLANK(Tools!AZ174),"",Tools!AZ174)</f>
        <v/>
      </c>
      <c r="AZ174" t="str">
        <f>IF(ISBLANK(Tools!BA174),"",Tools!BA174)</f>
        <v/>
      </c>
      <c r="BA174" s="1" t="str">
        <f>IF(ISERR(FIND(".",IF(ISBLANK(Tools!BD174),"",Tools!BD174))),IF(ISBLANK(Tools!BD174),"",Tools!BD174),LEFT(IF(ISBLANK(Tools!BD174),"",Tools!BD174),FIND(".",IF(ISBLANK(Tools!BD174),"",Tools!BD174))))</f>
        <v/>
      </c>
      <c r="BB174" t="str">
        <f>IF(ISBLANK(Tools!BF174),"",Tools!BF174)</f>
        <v/>
      </c>
      <c r="BC174" t="str">
        <f>IF(ISBLANK(Tools!BG174),"",Tools!BG174)</f>
        <v/>
      </c>
      <c r="BD174" t="str">
        <f>IF(ISBLANK(Tools!BH174),"",Tools!BH174)</f>
        <v/>
      </c>
    </row>
    <row r="175" spans="1:56">
      <c r="A175">
        <f>Tools!B175</f>
        <v>0</v>
      </c>
      <c r="B175" t="str">
        <f t="shared" si="2"/>
        <v/>
      </c>
      <c r="C175" t="str">
        <f>IF(ISBLANK(Tools!D175),"",C$4)</f>
        <v/>
      </c>
      <c r="D175" t="str">
        <f>IF(ISBLANK(Tools!E175),"",D$4)</f>
        <v/>
      </c>
      <c r="E175" t="str">
        <f>IF(ISBLANK(Tools!F175),"",E$4)</f>
        <v/>
      </c>
      <c r="F175" t="str">
        <f>IF(ISBLANK(Tools!G175),"",F$4)</f>
        <v/>
      </c>
      <c r="G175" t="str">
        <f>IF(ISBLANK(Tools!H175),"",G$4)</f>
        <v/>
      </c>
      <c r="H175" t="str">
        <f>IF(ISBLANK(Tools!I175),"",H$4)</f>
        <v/>
      </c>
      <c r="I175" t="str">
        <f>IF(ISBLANK(Tools!J175),"",I$4)</f>
        <v/>
      </c>
      <c r="J175" t="str">
        <f>IF(ISBLANK(Tools!K175),"",J$4)</f>
        <v/>
      </c>
      <c r="K175" t="str">
        <f>IF(ISBLANK(Tools!L175),"",K$4)</f>
        <v/>
      </c>
      <c r="L175" t="str">
        <f>IF(ISBLANK(Tools!M175),"",L$4)</f>
        <v/>
      </c>
      <c r="M175" t="str">
        <f>IF(ISBLANK(Tools!N175),"",M$4)</f>
        <v/>
      </c>
      <c r="N175" t="str">
        <f>IF(ISBLANK(Tools!O175),"",N$4)</f>
        <v/>
      </c>
      <c r="O175" t="str">
        <f>IF(ISBLANK(Tools!P175),"",O$4)</f>
        <v/>
      </c>
      <c r="P175" t="str">
        <f>IF(ISBLANK(Tools!Q175),"",P$4)</f>
        <v/>
      </c>
      <c r="Q175" t="str">
        <f>IF(ISBLANK(Tools!R175),"",Q$4)</f>
        <v/>
      </c>
      <c r="R175" t="str">
        <f>IF(ISBLANK(Tools!S175),"",R$4)</f>
        <v/>
      </c>
      <c r="S175" t="str">
        <f>IF(ISBLANK(Tools!T175),"",S$4)</f>
        <v/>
      </c>
      <c r="T175" t="str">
        <f>IF(ISBLANK(Tools!U175),"",T$4)</f>
        <v/>
      </c>
      <c r="U175" t="str">
        <f>IF(ISBLANK(Tools!V175),"",U$4)</f>
        <v/>
      </c>
      <c r="V175" t="str">
        <f>IF(ISBLANK(Tools!W175),"",V$4)</f>
        <v/>
      </c>
      <c r="W175" t="str">
        <f>IF(ISBLANK(Tools!X175),"",W$4)</f>
        <v/>
      </c>
      <c r="X175" t="str">
        <f>IF(ISBLANK(Tools!Y175),"",X$4)</f>
        <v/>
      </c>
      <c r="Y175" t="str">
        <f>IF(ISBLANK(Tools!Z175),"",Y$4)</f>
        <v/>
      </c>
      <c r="Z175" t="str">
        <f>IF(ISBLANK(Tools!AA175),"",Z$4)</f>
        <v/>
      </c>
      <c r="AA175" t="str">
        <f>IF(ISBLANK(Tools!AB175),"",AA$4)</f>
        <v/>
      </c>
      <c r="AB175" t="str">
        <f>IF(ISBLANK(Tools!AC175),"",AB$4)</f>
        <v/>
      </c>
      <c r="AC175" t="str">
        <f>IF(ISBLANK(Tools!AD175),"",AC$4)</f>
        <v/>
      </c>
      <c r="AD175" t="str">
        <f>IF(ISBLANK(Tools!AE175),"",AD$4)</f>
        <v/>
      </c>
      <c r="AE175" t="str">
        <f>IF(ISBLANK(Tools!AF175),"",AE$4)</f>
        <v/>
      </c>
      <c r="AF175" t="str">
        <f>IF(ISBLANK(Tools!AG175),"",AF$4)</f>
        <v/>
      </c>
      <c r="AG175" t="str">
        <f>IF(ISBLANK(Tools!AH175),"",AG$4)</f>
        <v/>
      </c>
      <c r="AH175" t="str">
        <f>IF(ISBLANK(Tools!AI175),"",AH$4)</f>
        <v/>
      </c>
      <c r="AI175" t="str">
        <f>IF(ISBLANK(Tools!AJ175),"",AI$4)</f>
        <v/>
      </c>
      <c r="AJ175" t="str">
        <f>IF(ISBLANK(Tools!AK175),"",AJ$4)</f>
        <v/>
      </c>
      <c r="AK175" t="str">
        <f>IF(ISBLANK(Tools!AL175),"",AK$4)</f>
        <v/>
      </c>
      <c r="AL175" t="str">
        <f>IF(ISBLANK(Tools!AM175),"",AL$4)</f>
        <v/>
      </c>
      <c r="AM175" t="str">
        <f>IF(ISBLANK(Tools!AN175),"",AM$4)</f>
        <v/>
      </c>
      <c r="AN175" t="str">
        <f>IF(ISBLANK(Tools!AO175),"",AN$4)</f>
        <v/>
      </c>
      <c r="AO175" t="str">
        <f>IF(ISBLANK(Tools!AP175),"",AO$4)</f>
        <v/>
      </c>
      <c r="AP175" t="str">
        <f>IF(ISBLANK(Tools!AQ175),"",AP$4)</f>
        <v/>
      </c>
      <c r="AQ175" t="str">
        <f>IF(ISBLANK(Tools!AR175),"",Tools!AR175)</f>
        <v/>
      </c>
      <c r="AR175" t="str">
        <f>IF(ISBLANK(Tools!AS175),"",Tools!AS175)</f>
        <v/>
      </c>
      <c r="AS175" t="str">
        <f>IF(ISBLANK(Tools!AT175),"",Tools!AT175)</f>
        <v/>
      </c>
      <c r="AT175" t="str">
        <f>IF(ISBLANK(Tools!AU175),"",Tools!AU175)</f>
        <v/>
      </c>
      <c r="AU175" s="44" t="str">
        <f>IF(ISBLANK(Tools!AV175),"",Tools!AV175)</f>
        <v/>
      </c>
      <c r="AV175" t="str">
        <f>IF(ISBLANK(Tools!AW175),"",Tools!AW175)</f>
        <v/>
      </c>
      <c r="AW175" t="str">
        <f>IF(ISBLANK(Tools!AX175),"",Tools!AX175)</f>
        <v/>
      </c>
      <c r="AX175" t="str">
        <f>IF(ISBLANK(Tools!AY175),"",Tools!AY175)</f>
        <v/>
      </c>
      <c r="AY175" t="str">
        <f>IF(ISBLANK(Tools!AZ175),"",Tools!AZ175)</f>
        <v/>
      </c>
      <c r="AZ175" t="str">
        <f>IF(ISBLANK(Tools!BA175),"",Tools!BA175)</f>
        <v/>
      </c>
      <c r="BA175" s="1" t="str">
        <f>IF(ISERR(FIND(".",IF(ISBLANK(Tools!BD175),"",Tools!BD175))),IF(ISBLANK(Tools!BD175),"",Tools!BD175),LEFT(IF(ISBLANK(Tools!BD175),"",Tools!BD175),FIND(".",IF(ISBLANK(Tools!BD175),"",Tools!BD175))))</f>
        <v/>
      </c>
      <c r="BB175" t="str">
        <f>IF(ISBLANK(Tools!BF175),"",Tools!BF175)</f>
        <v/>
      </c>
      <c r="BC175" t="str">
        <f>IF(ISBLANK(Tools!BG175),"",Tools!BG175)</f>
        <v/>
      </c>
      <c r="BD175" t="str">
        <f>IF(ISBLANK(Tools!BH175),"",Tools!BH175)</f>
        <v/>
      </c>
    </row>
    <row r="176" spans="1:56">
      <c r="A176">
        <f>Tools!B176</f>
        <v>0</v>
      </c>
      <c r="B176" t="str">
        <f t="shared" si="2"/>
        <v/>
      </c>
      <c r="C176" t="str">
        <f>IF(ISBLANK(Tools!D176),"",C$4)</f>
        <v/>
      </c>
      <c r="D176" t="str">
        <f>IF(ISBLANK(Tools!E176),"",D$4)</f>
        <v/>
      </c>
      <c r="E176" t="str">
        <f>IF(ISBLANK(Tools!F176),"",E$4)</f>
        <v/>
      </c>
      <c r="F176" t="str">
        <f>IF(ISBLANK(Tools!G176),"",F$4)</f>
        <v/>
      </c>
      <c r="G176" t="str">
        <f>IF(ISBLANK(Tools!H176),"",G$4)</f>
        <v/>
      </c>
      <c r="H176" t="str">
        <f>IF(ISBLANK(Tools!I176),"",H$4)</f>
        <v/>
      </c>
      <c r="I176" t="str">
        <f>IF(ISBLANK(Tools!J176),"",I$4)</f>
        <v/>
      </c>
      <c r="J176" t="str">
        <f>IF(ISBLANK(Tools!K176),"",J$4)</f>
        <v/>
      </c>
      <c r="K176" t="str">
        <f>IF(ISBLANK(Tools!L176),"",K$4)</f>
        <v/>
      </c>
      <c r="L176" t="str">
        <f>IF(ISBLANK(Tools!M176),"",L$4)</f>
        <v/>
      </c>
      <c r="M176" t="str">
        <f>IF(ISBLANK(Tools!N176),"",M$4)</f>
        <v/>
      </c>
      <c r="N176" t="str">
        <f>IF(ISBLANK(Tools!O176),"",N$4)</f>
        <v/>
      </c>
      <c r="O176" t="str">
        <f>IF(ISBLANK(Tools!P176),"",O$4)</f>
        <v/>
      </c>
      <c r="P176" t="str">
        <f>IF(ISBLANK(Tools!Q176),"",P$4)</f>
        <v/>
      </c>
      <c r="Q176" t="str">
        <f>IF(ISBLANK(Tools!R176),"",Q$4)</f>
        <v/>
      </c>
      <c r="R176" t="str">
        <f>IF(ISBLANK(Tools!S176),"",R$4)</f>
        <v/>
      </c>
      <c r="S176" t="str">
        <f>IF(ISBLANK(Tools!T176),"",S$4)</f>
        <v/>
      </c>
      <c r="T176" t="str">
        <f>IF(ISBLANK(Tools!U176),"",T$4)</f>
        <v/>
      </c>
      <c r="U176" t="str">
        <f>IF(ISBLANK(Tools!V176),"",U$4)</f>
        <v/>
      </c>
      <c r="V176" t="str">
        <f>IF(ISBLANK(Tools!W176),"",V$4)</f>
        <v/>
      </c>
      <c r="W176" t="str">
        <f>IF(ISBLANK(Tools!X176),"",W$4)</f>
        <v/>
      </c>
      <c r="X176" t="str">
        <f>IF(ISBLANK(Tools!Y176),"",X$4)</f>
        <v/>
      </c>
      <c r="Y176" t="str">
        <f>IF(ISBLANK(Tools!Z176),"",Y$4)</f>
        <v/>
      </c>
      <c r="Z176" t="str">
        <f>IF(ISBLANK(Tools!AA176),"",Z$4)</f>
        <v/>
      </c>
      <c r="AA176" t="str">
        <f>IF(ISBLANK(Tools!AB176),"",AA$4)</f>
        <v/>
      </c>
      <c r="AB176" t="str">
        <f>IF(ISBLANK(Tools!AC176),"",AB$4)</f>
        <v/>
      </c>
      <c r="AC176" t="str">
        <f>IF(ISBLANK(Tools!AD176),"",AC$4)</f>
        <v/>
      </c>
      <c r="AD176" t="str">
        <f>IF(ISBLANK(Tools!AE176),"",AD$4)</f>
        <v/>
      </c>
      <c r="AE176" t="str">
        <f>IF(ISBLANK(Tools!AF176),"",AE$4)</f>
        <v/>
      </c>
      <c r="AF176" t="str">
        <f>IF(ISBLANK(Tools!AG176),"",AF$4)</f>
        <v/>
      </c>
      <c r="AG176" t="str">
        <f>IF(ISBLANK(Tools!AH176),"",AG$4)</f>
        <v/>
      </c>
      <c r="AH176" t="str">
        <f>IF(ISBLANK(Tools!AI176),"",AH$4)</f>
        <v/>
      </c>
      <c r="AI176" t="str">
        <f>IF(ISBLANK(Tools!AJ176),"",AI$4)</f>
        <v/>
      </c>
      <c r="AJ176" t="str">
        <f>IF(ISBLANK(Tools!AK176),"",AJ$4)</f>
        <v/>
      </c>
      <c r="AK176" t="str">
        <f>IF(ISBLANK(Tools!AL176),"",AK$4)</f>
        <v/>
      </c>
      <c r="AL176" t="str">
        <f>IF(ISBLANK(Tools!AM176),"",AL$4)</f>
        <v/>
      </c>
      <c r="AM176" t="str">
        <f>IF(ISBLANK(Tools!AN176),"",AM$4)</f>
        <v/>
      </c>
      <c r="AN176" t="str">
        <f>IF(ISBLANK(Tools!AO176),"",AN$4)</f>
        <v/>
      </c>
      <c r="AO176" t="str">
        <f>IF(ISBLANK(Tools!AP176),"",AO$4)</f>
        <v/>
      </c>
      <c r="AP176" t="str">
        <f>IF(ISBLANK(Tools!AQ176),"",AP$4)</f>
        <v/>
      </c>
      <c r="AQ176" t="str">
        <f>IF(ISBLANK(Tools!AR176),"",Tools!AR176)</f>
        <v/>
      </c>
      <c r="AR176" t="str">
        <f>IF(ISBLANK(Tools!AS176),"",Tools!AS176)</f>
        <v/>
      </c>
      <c r="AS176" t="str">
        <f>IF(ISBLANK(Tools!AT176),"",Tools!AT176)</f>
        <v/>
      </c>
      <c r="AT176" t="str">
        <f>IF(ISBLANK(Tools!AU176),"",Tools!AU176)</f>
        <v/>
      </c>
      <c r="AU176" s="44" t="str">
        <f>IF(ISBLANK(Tools!AV176),"",Tools!AV176)</f>
        <v/>
      </c>
      <c r="AV176" t="str">
        <f>IF(ISBLANK(Tools!AW176),"",Tools!AW176)</f>
        <v/>
      </c>
      <c r="AW176" t="str">
        <f>IF(ISBLANK(Tools!AX176),"",Tools!AX176)</f>
        <v/>
      </c>
      <c r="AX176" t="str">
        <f>IF(ISBLANK(Tools!AY176),"",Tools!AY176)</f>
        <v/>
      </c>
      <c r="AY176" t="str">
        <f>IF(ISBLANK(Tools!AZ176),"",Tools!AZ176)</f>
        <v/>
      </c>
      <c r="AZ176" t="str">
        <f>IF(ISBLANK(Tools!BA176),"",Tools!BA176)</f>
        <v/>
      </c>
      <c r="BA176" s="1" t="str">
        <f>IF(ISERR(FIND(".",IF(ISBLANK(Tools!BD176),"",Tools!BD176))),IF(ISBLANK(Tools!BD176),"",Tools!BD176),LEFT(IF(ISBLANK(Tools!BD176),"",Tools!BD176),FIND(".",IF(ISBLANK(Tools!BD176),"",Tools!BD176))))</f>
        <v/>
      </c>
      <c r="BB176" t="str">
        <f>IF(ISBLANK(Tools!BF176),"",Tools!BF176)</f>
        <v/>
      </c>
      <c r="BC176" t="str">
        <f>IF(ISBLANK(Tools!BG176),"",Tools!BG176)</f>
        <v/>
      </c>
      <c r="BD176" t="str">
        <f>IF(ISBLANK(Tools!BH176),"",Tools!BH176)</f>
        <v/>
      </c>
    </row>
    <row r="177" spans="1:56">
      <c r="A177">
        <f>Tools!B177</f>
        <v>0</v>
      </c>
      <c r="B177" t="str">
        <f t="shared" si="2"/>
        <v/>
      </c>
      <c r="C177" t="str">
        <f>IF(ISBLANK(Tools!D177),"",C$4)</f>
        <v/>
      </c>
      <c r="D177" t="str">
        <f>IF(ISBLANK(Tools!E177),"",D$4)</f>
        <v/>
      </c>
      <c r="E177" t="str">
        <f>IF(ISBLANK(Tools!F177),"",E$4)</f>
        <v/>
      </c>
      <c r="F177" t="str">
        <f>IF(ISBLANK(Tools!G177),"",F$4)</f>
        <v/>
      </c>
      <c r="G177" t="str">
        <f>IF(ISBLANK(Tools!H177),"",G$4)</f>
        <v/>
      </c>
      <c r="H177" t="str">
        <f>IF(ISBLANK(Tools!I177),"",H$4)</f>
        <v/>
      </c>
      <c r="I177" t="str">
        <f>IF(ISBLANK(Tools!J177),"",I$4)</f>
        <v/>
      </c>
      <c r="J177" t="str">
        <f>IF(ISBLANK(Tools!K177),"",J$4)</f>
        <v/>
      </c>
      <c r="K177" t="str">
        <f>IF(ISBLANK(Tools!L177),"",K$4)</f>
        <v/>
      </c>
      <c r="L177" t="str">
        <f>IF(ISBLANK(Tools!M177),"",L$4)</f>
        <v/>
      </c>
      <c r="M177" t="str">
        <f>IF(ISBLANK(Tools!N177),"",M$4)</f>
        <v/>
      </c>
      <c r="N177" t="str">
        <f>IF(ISBLANK(Tools!O177),"",N$4)</f>
        <v/>
      </c>
      <c r="O177" t="str">
        <f>IF(ISBLANK(Tools!P177),"",O$4)</f>
        <v/>
      </c>
      <c r="P177" t="str">
        <f>IF(ISBLANK(Tools!Q177),"",P$4)</f>
        <v/>
      </c>
      <c r="Q177" t="str">
        <f>IF(ISBLANK(Tools!R177),"",Q$4)</f>
        <v/>
      </c>
      <c r="R177" t="str">
        <f>IF(ISBLANK(Tools!S177),"",R$4)</f>
        <v/>
      </c>
      <c r="S177" t="str">
        <f>IF(ISBLANK(Tools!T177),"",S$4)</f>
        <v/>
      </c>
      <c r="T177" t="str">
        <f>IF(ISBLANK(Tools!U177),"",T$4)</f>
        <v/>
      </c>
      <c r="U177" t="str">
        <f>IF(ISBLANK(Tools!V177),"",U$4)</f>
        <v/>
      </c>
      <c r="V177" t="str">
        <f>IF(ISBLANK(Tools!W177),"",V$4)</f>
        <v/>
      </c>
      <c r="W177" t="str">
        <f>IF(ISBLANK(Tools!X177),"",W$4)</f>
        <v/>
      </c>
      <c r="X177" t="str">
        <f>IF(ISBLANK(Tools!Y177),"",X$4)</f>
        <v/>
      </c>
      <c r="Y177" t="str">
        <f>IF(ISBLANK(Tools!Z177),"",Y$4)</f>
        <v/>
      </c>
      <c r="Z177" t="str">
        <f>IF(ISBLANK(Tools!AA177),"",Z$4)</f>
        <v/>
      </c>
      <c r="AA177" t="str">
        <f>IF(ISBLANK(Tools!AB177),"",AA$4)</f>
        <v/>
      </c>
      <c r="AB177" t="str">
        <f>IF(ISBLANK(Tools!AC177),"",AB$4)</f>
        <v/>
      </c>
      <c r="AC177" t="str">
        <f>IF(ISBLANK(Tools!AD177),"",AC$4)</f>
        <v/>
      </c>
      <c r="AD177" t="str">
        <f>IF(ISBLANK(Tools!AE177),"",AD$4)</f>
        <v/>
      </c>
      <c r="AE177" t="str">
        <f>IF(ISBLANK(Tools!AF177),"",AE$4)</f>
        <v/>
      </c>
      <c r="AF177" t="str">
        <f>IF(ISBLANK(Tools!AG177),"",AF$4)</f>
        <v/>
      </c>
      <c r="AG177" t="str">
        <f>IF(ISBLANK(Tools!AH177),"",AG$4)</f>
        <v/>
      </c>
      <c r="AH177" t="str">
        <f>IF(ISBLANK(Tools!AI177),"",AH$4)</f>
        <v/>
      </c>
      <c r="AI177" t="str">
        <f>IF(ISBLANK(Tools!AJ177),"",AI$4)</f>
        <v/>
      </c>
      <c r="AJ177" t="str">
        <f>IF(ISBLANK(Tools!AK177),"",AJ$4)</f>
        <v/>
      </c>
      <c r="AK177" t="str">
        <f>IF(ISBLANK(Tools!AL177),"",AK$4)</f>
        <v/>
      </c>
      <c r="AL177" t="str">
        <f>IF(ISBLANK(Tools!AM177),"",AL$4)</f>
        <v/>
      </c>
      <c r="AM177" t="str">
        <f>IF(ISBLANK(Tools!AN177),"",AM$4)</f>
        <v/>
      </c>
      <c r="AN177" t="str">
        <f>IF(ISBLANK(Tools!AO177),"",AN$4)</f>
        <v/>
      </c>
      <c r="AO177" t="str">
        <f>IF(ISBLANK(Tools!AP177),"",AO$4)</f>
        <v/>
      </c>
      <c r="AP177" t="str">
        <f>IF(ISBLANK(Tools!AQ177),"",AP$4)</f>
        <v/>
      </c>
      <c r="AQ177" t="str">
        <f>IF(ISBLANK(Tools!AR177),"",Tools!AR177)</f>
        <v/>
      </c>
      <c r="AR177" t="str">
        <f>IF(ISBLANK(Tools!AS177),"",Tools!AS177)</f>
        <v/>
      </c>
      <c r="AS177" t="str">
        <f>IF(ISBLANK(Tools!AT177),"",Tools!AT177)</f>
        <v/>
      </c>
      <c r="AT177" t="str">
        <f>IF(ISBLANK(Tools!AU177),"",Tools!AU177)</f>
        <v/>
      </c>
      <c r="AU177" s="44" t="str">
        <f>IF(ISBLANK(Tools!AV177),"",Tools!AV177)</f>
        <v/>
      </c>
      <c r="AV177" t="str">
        <f>IF(ISBLANK(Tools!AW177),"",Tools!AW177)</f>
        <v/>
      </c>
      <c r="AW177" t="str">
        <f>IF(ISBLANK(Tools!AX177),"",Tools!AX177)</f>
        <v/>
      </c>
      <c r="AX177" t="str">
        <f>IF(ISBLANK(Tools!AY177),"",Tools!AY177)</f>
        <v/>
      </c>
      <c r="AY177" t="str">
        <f>IF(ISBLANK(Tools!AZ177),"",Tools!AZ177)</f>
        <v/>
      </c>
      <c r="AZ177" t="str">
        <f>IF(ISBLANK(Tools!BA177),"",Tools!BA177)</f>
        <v/>
      </c>
      <c r="BA177" s="1" t="str">
        <f>IF(ISERR(FIND(".",IF(ISBLANK(Tools!BD177),"",Tools!BD177))),IF(ISBLANK(Tools!BD177),"",Tools!BD177),LEFT(IF(ISBLANK(Tools!BD177),"",Tools!BD177),FIND(".",IF(ISBLANK(Tools!BD177),"",Tools!BD177))))</f>
        <v/>
      </c>
      <c r="BB177" t="str">
        <f>IF(ISBLANK(Tools!BF177),"",Tools!BF177)</f>
        <v/>
      </c>
      <c r="BC177" t="str">
        <f>IF(ISBLANK(Tools!BG177),"",Tools!BG177)</f>
        <v/>
      </c>
      <c r="BD177" t="str">
        <f>IF(ISBLANK(Tools!BH177),"",Tools!BH177)</f>
        <v/>
      </c>
    </row>
    <row r="178" spans="1:56">
      <c r="A178">
        <f>Tools!B178</f>
        <v>0</v>
      </c>
      <c r="B178" t="str">
        <f t="shared" si="2"/>
        <v/>
      </c>
      <c r="C178" t="str">
        <f>IF(ISBLANK(Tools!D178),"",C$4)</f>
        <v/>
      </c>
      <c r="D178" t="str">
        <f>IF(ISBLANK(Tools!E178),"",D$4)</f>
        <v/>
      </c>
      <c r="E178" t="str">
        <f>IF(ISBLANK(Tools!F178),"",E$4)</f>
        <v/>
      </c>
      <c r="F178" t="str">
        <f>IF(ISBLANK(Tools!G178),"",F$4)</f>
        <v/>
      </c>
      <c r="G178" t="str">
        <f>IF(ISBLANK(Tools!H178),"",G$4)</f>
        <v/>
      </c>
      <c r="H178" t="str">
        <f>IF(ISBLANK(Tools!I178),"",H$4)</f>
        <v/>
      </c>
      <c r="I178" t="str">
        <f>IF(ISBLANK(Tools!J178),"",I$4)</f>
        <v/>
      </c>
      <c r="J178" t="str">
        <f>IF(ISBLANK(Tools!K178),"",J$4)</f>
        <v/>
      </c>
      <c r="K178" t="str">
        <f>IF(ISBLANK(Tools!L178),"",K$4)</f>
        <v/>
      </c>
      <c r="L178" t="str">
        <f>IF(ISBLANK(Tools!M178),"",L$4)</f>
        <v/>
      </c>
      <c r="M178" t="str">
        <f>IF(ISBLANK(Tools!N178),"",M$4)</f>
        <v/>
      </c>
      <c r="N178" t="str">
        <f>IF(ISBLANK(Tools!O178),"",N$4)</f>
        <v/>
      </c>
      <c r="O178" t="str">
        <f>IF(ISBLANK(Tools!P178),"",O$4)</f>
        <v/>
      </c>
      <c r="P178" t="str">
        <f>IF(ISBLANK(Tools!Q178),"",P$4)</f>
        <v/>
      </c>
      <c r="Q178" t="str">
        <f>IF(ISBLANK(Tools!R178),"",Q$4)</f>
        <v/>
      </c>
      <c r="R178" t="str">
        <f>IF(ISBLANK(Tools!S178),"",R$4)</f>
        <v/>
      </c>
      <c r="S178" t="str">
        <f>IF(ISBLANK(Tools!T178),"",S$4)</f>
        <v/>
      </c>
      <c r="T178" t="str">
        <f>IF(ISBLANK(Tools!U178),"",T$4)</f>
        <v/>
      </c>
      <c r="U178" t="str">
        <f>IF(ISBLANK(Tools!V178),"",U$4)</f>
        <v/>
      </c>
      <c r="V178" t="str">
        <f>IF(ISBLANK(Tools!W178),"",V$4)</f>
        <v/>
      </c>
      <c r="W178" t="str">
        <f>IF(ISBLANK(Tools!X178),"",W$4)</f>
        <v/>
      </c>
      <c r="X178" t="str">
        <f>IF(ISBLANK(Tools!Y178),"",X$4)</f>
        <v/>
      </c>
      <c r="Y178" t="str">
        <f>IF(ISBLANK(Tools!Z178),"",Y$4)</f>
        <v/>
      </c>
      <c r="Z178" t="str">
        <f>IF(ISBLANK(Tools!AA178),"",Z$4)</f>
        <v/>
      </c>
      <c r="AA178" t="str">
        <f>IF(ISBLANK(Tools!AB178),"",AA$4)</f>
        <v/>
      </c>
      <c r="AB178" t="str">
        <f>IF(ISBLANK(Tools!AC178),"",AB$4)</f>
        <v/>
      </c>
      <c r="AC178" t="str">
        <f>IF(ISBLANK(Tools!AD178),"",AC$4)</f>
        <v/>
      </c>
      <c r="AD178" t="str">
        <f>IF(ISBLANK(Tools!AE178),"",AD$4)</f>
        <v/>
      </c>
      <c r="AE178" t="str">
        <f>IF(ISBLANK(Tools!AF178),"",AE$4)</f>
        <v/>
      </c>
      <c r="AF178" t="str">
        <f>IF(ISBLANK(Tools!AG178),"",AF$4)</f>
        <v/>
      </c>
      <c r="AG178" t="str">
        <f>IF(ISBLANK(Tools!AH178),"",AG$4)</f>
        <v/>
      </c>
      <c r="AH178" t="str">
        <f>IF(ISBLANK(Tools!AI178),"",AH$4)</f>
        <v/>
      </c>
      <c r="AI178" t="str">
        <f>IF(ISBLANK(Tools!AJ178),"",AI$4)</f>
        <v/>
      </c>
      <c r="AJ178" t="str">
        <f>IF(ISBLANK(Tools!AK178),"",AJ$4)</f>
        <v/>
      </c>
      <c r="AK178" t="str">
        <f>IF(ISBLANK(Tools!AL178),"",AK$4)</f>
        <v/>
      </c>
      <c r="AL178" t="str">
        <f>IF(ISBLANK(Tools!AM178),"",AL$4)</f>
        <v/>
      </c>
      <c r="AM178" t="str">
        <f>IF(ISBLANK(Tools!AN178),"",AM$4)</f>
        <v/>
      </c>
      <c r="AN178" t="str">
        <f>IF(ISBLANK(Tools!AO178),"",AN$4)</f>
        <v/>
      </c>
      <c r="AO178" t="str">
        <f>IF(ISBLANK(Tools!AP178),"",AO$4)</f>
        <v/>
      </c>
      <c r="AP178" t="str">
        <f>IF(ISBLANK(Tools!AQ178),"",AP$4)</f>
        <v/>
      </c>
      <c r="AQ178" t="str">
        <f>IF(ISBLANK(Tools!AR178),"",Tools!AR178)</f>
        <v/>
      </c>
      <c r="AR178" t="str">
        <f>IF(ISBLANK(Tools!AS178),"",Tools!AS178)</f>
        <v/>
      </c>
      <c r="AS178" t="str">
        <f>IF(ISBLANK(Tools!AT178),"",Tools!AT178)</f>
        <v/>
      </c>
      <c r="AT178" t="str">
        <f>IF(ISBLANK(Tools!AU178),"",Tools!AU178)</f>
        <v/>
      </c>
      <c r="AU178" s="44" t="str">
        <f>IF(ISBLANK(Tools!AV178),"",Tools!AV178)</f>
        <v/>
      </c>
      <c r="AV178" t="str">
        <f>IF(ISBLANK(Tools!AW178),"",Tools!AW178)</f>
        <v/>
      </c>
      <c r="AW178" t="str">
        <f>IF(ISBLANK(Tools!AX178),"",Tools!AX178)</f>
        <v/>
      </c>
      <c r="AX178" t="str">
        <f>IF(ISBLANK(Tools!AY178),"",Tools!AY178)</f>
        <v/>
      </c>
      <c r="AY178" t="str">
        <f>IF(ISBLANK(Tools!AZ178),"",Tools!AZ178)</f>
        <v/>
      </c>
      <c r="AZ178" t="str">
        <f>IF(ISBLANK(Tools!BA178),"",Tools!BA178)</f>
        <v/>
      </c>
      <c r="BA178" s="1" t="str">
        <f>IF(ISERR(FIND(".",IF(ISBLANK(Tools!BD178),"",Tools!BD178))),IF(ISBLANK(Tools!BD178),"",Tools!BD178),LEFT(IF(ISBLANK(Tools!BD178),"",Tools!BD178),FIND(".",IF(ISBLANK(Tools!BD178),"",Tools!BD178))))</f>
        <v/>
      </c>
      <c r="BB178" t="str">
        <f>IF(ISBLANK(Tools!BF178),"",Tools!BF178)</f>
        <v/>
      </c>
      <c r="BC178" t="str">
        <f>IF(ISBLANK(Tools!BG178),"",Tools!BG178)</f>
        <v/>
      </c>
      <c r="BD178" t="str">
        <f>IF(ISBLANK(Tools!BH178),"",Tools!BH178)</f>
        <v/>
      </c>
    </row>
    <row r="179" spans="1:56">
      <c r="A179">
        <f>Tools!B179</f>
        <v>0</v>
      </c>
      <c r="B179" t="str">
        <f t="shared" si="2"/>
        <v/>
      </c>
      <c r="C179" t="str">
        <f>IF(ISBLANK(Tools!D179),"",C$4)</f>
        <v/>
      </c>
      <c r="D179" t="str">
        <f>IF(ISBLANK(Tools!E179),"",D$4)</f>
        <v/>
      </c>
      <c r="E179" t="str">
        <f>IF(ISBLANK(Tools!F179),"",E$4)</f>
        <v/>
      </c>
      <c r="F179" t="str">
        <f>IF(ISBLANK(Tools!G179),"",F$4)</f>
        <v/>
      </c>
      <c r="G179" t="str">
        <f>IF(ISBLANK(Tools!H179),"",G$4)</f>
        <v/>
      </c>
      <c r="H179" t="str">
        <f>IF(ISBLANK(Tools!I179),"",H$4)</f>
        <v/>
      </c>
      <c r="I179" t="str">
        <f>IF(ISBLANK(Tools!J179),"",I$4)</f>
        <v/>
      </c>
      <c r="J179" t="str">
        <f>IF(ISBLANK(Tools!K179),"",J$4)</f>
        <v/>
      </c>
      <c r="K179" t="str">
        <f>IF(ISBLANK(Tools!L179),"",K$4)</f>
        <v/>
      </c>
      <c r="L179" t="str">
        <f>IF(ISBLANK(Tools!M179),"",L$4)</f>
        <v/>
      </c>
      <c r="M179" t="str">
        <f>IF(ISBLANK(Tools!N179),"",M$4)</f>
        <v/>
      </c>
      <c r="N179" t="str">
        <f>IF(ISBLANK(Tools!O179),"",N$4)</f>
        <v/>
      </c>
      <c r="O179" t="str">
        <f>IF(ISBLANK(Tools!P179),"",O$4)</f>
        <v/>
      </c>
      <c r="P179" t="str">
        <f>IF(ISBLANK(Tools!Q179),"",P$4)</f>
        <v/>
      </c>
      <c r="Q179" t="str">
        <f>IF(ISBLANK(Tools!R179),"",Q$4)</f>
        <v/>
      </c>
      <c r="R179" t="str">
        <f>IF(ISBLANK(Tools!S179),"",R$4)</f>
        <v/>
      </c>
      <c r="S179" t="str">
        <f>IF(ISBLANK(Tools!T179),"",S$4)</f>
        <v/>
      </c>
      <c r="T179" t="str">
        <f>IF(ISBLANK(Tools!U179),"",T$4)</f>
        <v/>
      </c>
      <c r="U179" t="str">
        <f>IF(ISBLANK(Tools!V179),"",U$4)</f>
        <v/>
      </c>
      <c r="V179" t="str">
        <f>IF(ISBLANK(Tools!W179),"",V$4)</f>
        <v/>
      </c>
      <c r="W179" t="str">
        <f>IF(ISBLANK(Tools!X179),"",W$4)</f>
        <v/>
      </c>
      <c r="X179" t="str">
        <f>IF(ISBLANK(Tools!Y179),"",X$4)</f>
        <v/>
      </c>
      <c r="Y179" t="str">
        <f>IF(ISBLANK(Tools!Z179),"",Y$4)</f>
        <v/>
      </c>
      <c r="Z179" t="str">
        <f>IF(ISBLANK(Tools!AA179),"",Z$4)</f>
        <v/>
      </c>
      <c r="AA179" t="str">
        <f>IF(ISBLANK(Tools!AB179),"",AA$4)</f>
        <v/>
      </c>
      <c r="AB179" t="str">
        <f>IF(ISBLANK(Tools!AC179),"",AB$4)</f>
        <v/>
      </c>
      <c r="AC179" t="str">
        <f>IF(ISBLANK(Tools!AD179),"",AC$4)</f>
        <v/>
      </c>
      <c r="AD179" t="str">
        <f>IF(ISBLANK(Tools!AE179),"",AD$4)</f>
        <v/>
      </c>
      <c r="AE179" t="str">
        <f>IF(ISBLANK(Tools!AF179),"",AE$4)</f>
        <v/>
      </c>
      <c r="AF179" t="str">
        <f>IF(ISBLANK(Tools!AG179),"",AF$4)</f>
        <v/>
      </c>
      <c r="AG179" t="str">
        <f>IF(ISBLANK(Tools!AH179),"",AG$4)</f>
        <v/>
      </c>
      <c r="AH179" t="str">
        <f>IF(ISBLANK(Tools!AI179),"",AH$4)</f>
        <v/>
      </c>
      <c r="AI179" t="str">
        <f>IF(ISBLANK(Tools!AJ179),"",AI$4)</f>
        <v/>
      </c>
      <c r="AJ179" t="str">
        <f>IF(ISBLANK(Tools!AK179),"",AJ$4)</f>
        <v/>
      </c>
      <c r="AK179" t="str">
        <f>IF(ISBLANK(Tools!AL179),"",AK$4)</f>
        <v/>
      </c>
      <c r="AL179" t="str">
        <f>IF(ISBLANK(Tools!AM179),"",AL$4)</f>
        <v/>
      </c>
      <c r="AM179" t="str">
        <f>IF(ISBLANK(Tools!AN179),"",AM$4)</f>
        <v/>
      </c>
      <c r="AN179" t="str">
        <f>IF(ISBLANK(Tools!AO179),"",AN$4)</f>
        <v/>
      </c>
      <c r="AO179" t="str">
        <f>IF(ISBLANK(Tools!AP179),"",AO$4)</f>
        <v/>
      </c>
      <c r="AP179" t="str">
        <f>IF(ISBLANK(Tools!AQ179),"",AP$4)</f>
        <v/>
      </c>
      <c r="AQ179" t="str">
        <f>IF(ISBLANK(Tools!AR179),"",Tools!AR179)</f>
        <v/>
      </c>
      <c r="AR179" t="str">
        <f>IF(ISBLANK(Tools!AS179),"",Tools!AS179)</f>
        <v/>
      </c>
      <c r="AS179" t="str">
        <f>IF(ISBLANK(Tools!AT179),"",Tools!AT179)</f>
        <v/>
      </c>
      <c r="AT179" t="str">
        <f>IF(ISBLANK(Tools!AU179),"",Tools!AU179)</f>
        <v/>
      </c>
      <c r="AU179" s="44" t="str">
        <f>IF(ISBLANK(Tools!AV179),"",Tools!AV179)</f>
        <v/>
      </c>
      <c r="AV179" t="str">
        <f>IF(ISBLANK(Tools!AW179),"",Tools!AW179)</f>
        <v/>
      </c>
      <c r="AW179" t="str">
        <f>IF(ISBLANK(Tools!AX179),"",Tools!AX179)</f>
        <v/>
      </c>
      <c r="AX179" t="str">
        <f>IF(ISBLANK(Tools!AY179),"",Tools!AY179)</f>
        <v/>
      </c>
      <c r="AY179" t="str">
        <f>IF(ISBLANK(Tools!AZ179),"",Tools!AZ179)</f>
        <v/>
      </c>
      <c r="AZ179" t="str">
        <f>IF(ISBLANK(Tools!BA179),"",Tools!BA179)</f>
        <v/>
      </c>
      <c r="BA179" s="1" t="str">
        <f>IF(ISERR(FIND(".",IF(ISBLANK(Tools!BD179),"",Tools!BD179))),IF(ISBLANK(Tools!BD179),"",Tools!BD179),LEFT(IF(ISBLANK(Tools!BD179),"",Tools!BD179),FIND(".",IF(ISBLANK(Tools!BD179),"",Tools!BD179))))</f>
        <v/>
      </c>
      <c r="BB179" t="str">
        <f>IF(ISBLANK(Tools!BF179),"",Tools!BF179)</f>
        <v/>
      </c>
      <c r="BC179" t="str">
        <f>IF(ISBLANK(Tools!BG179),"",Tools!BG179)</f>
        <v/>
      </c>
      <c r="BD179" t="str">
        <f>IF(ISBLANK(Tools!BH179),"",Tools!BH179)</f>
        <v/>
      </c>
    </row>
    <row r="180" spans="1:56">
      <c r="A180">
        <f>Tools!B180</f>
        <v>0</v>
      </c>
      <c r="B180" t="str">
        <f t="shared" si="2"/>
        <v/>
      </c>
      <c r="C180" t="str">
        <f>IF(ISBLANK(Tools!D180),"",C$4)</f>
        <v/>
      </c>
      <c r="D180" t="str">
        <f>IF(ISBLANK(Tools!E180),"",D$4)</f>
        <v/>
      </c>
      <c r="E180" t="str">
        <f>IF(ISBLANK(Tools!F180),"",E$4)</f>
        <v/>
      </c>
      <c r="F180" t="str">
        <f>IF(ISBLANK(Tools!G180),"",F$4)</f>
        <v/>
      </c>
      <c r="G180" t="str">
        <f>IF(ISBLANK(Tools!H180),"",G$4)</f>
        <v/>
      </c>
      <c r="H180" t="str">
        <f>IF(ISBLANK(Tools!I180),"",H$4)</f>
        <v/>
      </c>
      <c r="I180" t="str">
        <f>IF(ISBLANK(Tools!J180),"",I$4)</f>
        <v/>
      </c>
      <c r="J180" t="str">
        <f>IF(ISBLANK(Tools!K180),"",J$4)</f>
        <v/>
      </c>
      <c r="K180" t="str">
        <f>IF(ISBLANK(Tools!L180),"",K$4)</f>
        <v/>
      </c>
      <c r="L180" t="str">
        <f>IF(ISBLANK(Tools!M180),"",L$4)</f>
        <v/>
      </c>
      <c r="M180" t="str">
        <f>IF(ISBLANK(Tools!N180),"",M$4)</f>
        <v/>
      </c>
      <c r="N180" t="str">
        <f>IF(ISBLANK(Tools!O180),"",N$4)</f>
        <v/>
      </c>
      <c r="O180" t="str">
        <f>IF(ISBLANK(Tools!P180),"",O$4)</f>
        <v/>
      </c>
      <c r="P180" t="str">
        <f>IF(ISBLANK(Tools!Q180),"",P$4)</f>
        <v/>
      </c>
      <c r="Q180" t="str">
        <f>IF(ISBLANK(Tools!R180),"",Q$4)</f>
        <v/>
      </c>
      <c r="R180" t="str">
        <f>IF(ISBLANK(Tools!S180),"",R$4)</f>
        <v/>
      </c>
      <c r="S180" t="str">
        <f>IF(ISBLANK(Tools!T180),"",S$4)</f>
        <v/>
      </c>
      <c r="T180" t="str">
        <f>IF(ISBLANK(Tools!U180),"",T$4)</f>
        <v/>
      </c>
      <c r="U180" t="str">
        <f>IF(ISBLANK(Tools!V180),"",U$4)</f>
        <v/>
      </c>
      <c r="V180" t="str">
        <f>IF(ISBLANK(Tools!W180),"",V$4)</f>
        <v/>
      </c>
      <c r="W180" t="str">
        <f>IF(ISBLANK(Tools!X180),"",W$4)</f>
        <v/>
      </c>
      <c r="X180" t="str">
        <f>IF(ISBLANK(Tools!Y180),"",X$4)</f>
        <v/>
      </c>
      <c r="Y180" t="str">
        <f>IF(ISBLANK(Tools!Z180),"",Y$4)</f>
        <v/>
      </c>
      <c r="Z180" t="str">
        <f>IF(ISBLANK(Tools!AA180),"",Z$4)</f>
        <v/>
      </c>
      <c r="AA180" t="str">
        <f>IF(ISBLANK(Tools!AB180),"",AA$4)</f>
        <v/>
      </c>
      <c r="AB180" t="str">
        <f>IF(ISBLANK(Tools!AC180),"",AB$4)</f>
        <v/>
      </c>
      <c r="AC180" t="str">
        <f>IF(ISBLANK(Tools!AD180),"",AC$4)</f>
        <v/>
      </c>
      <c r="AD180" t="str">
        <f>IF(ISBLANK(Tools!AE180),"",AD$4)</f>
        <v/>
      </c>
      <c r="AE180" t="str">
        <f>IF(ISBLANK(Tools!AF180),"",AE$4)</f>
        <v/>
      </c>
      <c r="AF180" t="str">
        <f>IF(ISBLANK(Tools!AG180),"",AF$4)</f>
        <v/>
      </c>
      <c r="AG180" t="str">
        <f>IF(ISBLANK(Tools!AH180),"",AG$4)</f>
        <v/>
      </c>
      <c r="AH180" t="str">
        <f>IF(ISBLANK(Tools!AI180),"",AH$4)</f>
        <v/>
      </c>
      <c r="AI180" t="str">
        <f>IF(ISBLANK(Tools!AJ180),"",AI$4)</f>
        <v/>
      </c>
      <c r="AJ180" t="str">
        <f>IF(ISBLANK(Tools!AK180),"",AJ$4)</f>
        <v/>
      </c>
      <c r="AK180" t="str">
        <f>IF(ISBLANK(Tools!AL180),"",AK$4)</f>
        <v/>
      </c>
      <c r="AL180" t="str">
        <f>IF(ISBLANK(Tools!AM180),"",AL$4)</f>
        <v/>
      </c>
      <c r="AM180" t="str">
        <f>IF(ISBLANK(Tools!AN180),"",AM$4)</f>
        <v/>
      </c>
      <c r="AN180" t="str">
        <f>IF(ISBLANK(Tools!AO180),"",AN$4)</f>
        <v/>
      </c>
      <c r="AO180" t="str">
        <f>IF(ISBLANK(Tools!AP180),"",AO$4)</f>
        <v/>
      </c>
      <c r="AP180" t="str">
        <f>IF(ISBLANK(Tools!AQ180),"",AP$4)</f>
        <v/>
      </c>
      <c r="AQ180" t="str">
        <f>IF(ISBLANK(Tools!AR180),"",Tools!AR180)</f>
        <v/>
      </c>
      <c r="AR180" t="str">
        <f>IF(ISBLANK(Tools!AS180),"",Tools!AS180)</f>
        <v/>
      </c>
      <c r="AS180" t="str">
        <f>IF(ISBLANK(Tools!AT180),"",Tools!AT180)</f>
        <v/>
      </c>
      <c r="AT180" t="str">
        <f>IF(ISBLANK(Tools!AU180),"",Tools!AU180)</f>
        <v/>
      </c>
      <c r="AU180" s="44" t="str">
        <f>IF(ISBLANK(Tools!AV180),"",Tools!AV180)</f>
        <v/>
      </c>
      <c r="AV180" t="str">
        <f>IF(ISBLANK(Tools!AW180),"",Tools!AW180)</f>
        <v/>
      </c>
      <c r="AW180" t="str">
        <f>IF(ISBLANK(Tools!AX180),"",Tools!AX180)</f>
        <v/>
      </c>
      <c r="AX180" t="str">
        <f>IF(ISBLANK(Tools!AY180),"",Tools!AY180)</f>
        <v/>
      </c>
      <c r="AY180" t="str">
        <f>IF(ISBLANK(Tools!AZ180),"",Tools!AZ180)</f>
        <v/>
      </c>
      <c r="AZ180" t="str">
        <f>IF(ISBLANK(Tools!BA180),"",Tools!BA180)</f>
        <v/>
      </c>
      <c r="BA180" s="1" t="str">
        <f>IF(ISERR(FIND(".",IF(ISBLANK(Tools!BD180),"",Tools!BD180))),IF(ISBLANK(Tools!BD180),"",Tools!BD180),LEFT(IF(ISBLANK(Tools!BD180),"",Tools!BD180),FIND(".",IF(ISBLANK(Tools!BD180),"",Tools!BD180))))</f>
        <v/>
      </c>
      <c r="BB180" t="str">
        <f>IF(ISBLANK(Tools!BF180),"",Tools!BF180)</f>
        <v/>
      </c>
      <c r="BC180" t="str">
        <f>IF(ISBLANK(Tools!BG180),"",Tools!BG180)</f>
        <v/>
      </c>
      <c r="BD180" t="str">
        <f>IF(ISBLANK(Tools!BH180),"",Tools!BH180)</f>
        <v/>
      </c>
    </row>
    <row r="181" spans="1:56">
      <c r="A181">
        <f>Tools!B181</f>
        <v>0</v>
      </c>
      <c r="B181" t="str">
        <f t="shared" si="2"/>
        <v/>
      </c>
      <c r="C181" t="str">
        <f>IF(ISBLANK(Tools!D181),"",C$4)</f>
        <v/>
      </c>
      <c r="D181" t="str">
        <f>IF(ISBLANK(Tools!E181),"",D$4)</f>
        <v/>
      </c>
      <c r="E181" t="str">
        <f>IF(ISBLANK(Tools!F181),"",E$4)</f>
        <v/>
      </c>
      <c r="F181" t="str">
        <f>IF(ISBLANK(Tools!G181),"",F$4)</f>
        <v/>
      </c>
      <c r="G181" t="str">
        <f>IF(ISBLANK(Tools!H181),"",G$4)</f>
        <v/>
      </c>
      <c r="H181" t="str">
        <f>IF(ISBLANK(Tools!I181),"",H$4)</f>
        <v/>
      </c>
      <c r="I181" t="str">
        <f>IF(ISBLANK(Tools!J181),"",I$4)</f>
        <v/>
      </c>
      <c r="J181" t="str">
        <f>IF(ISBLANK(Tools!K181),"",J$4)</f>
        <v/>
      </c>
      <c r="K181" t="str">
        <f>IF(ISBLANK(Tools!L181),"",K$4)</f>
        <v/>
      </c>
      <c r="L181" t="str">
        <f>IF(ISBLANK(Tools!M181),"",L$4)</f>
        <v/>
      </c>
      <c r="M181" t="str">
        <f>IF(ISBLANK(Tools!N181),"",M$4)</f>
        <v/>
      </c>
      <c r="N181" t="str">
        <f>IF(ISBLANK(Tools!O181),"",N$4)</f>
        <v/>
      </c>
      <c r="O181" t="str">
        <f>IF(ISBLANK(Tools!P181),"",O$4)</f>
        <v/>
      </c>
      <c r="P181" t="str">
        <f>IF(ISBLANK(Tools!Q181),"",P$4)</f>
        <v/>
      </c>
      <c r="Q181" t="str">
        <f>IF(ISBLANK(Tools!R181),"",Q$4)</f>
        <v/>
      </c>
      <c r="R181" t="str">
        <f>IF(ISBLANK(Tools!S181),"",R$4)</f>
        <v/>
      </c>
      <c r="S181" t="str">
        <f>IF(ISBLANK(Tools!T181),"",S$4)</f>
        <v/>
      </c>
      <c r="T181" t="str">
        <f>IF(ISBLANK(Tools!U181),"",T$4)</f>
        <v/>
      </c>
      <c r="U181" t="str">
        <f>IF(ISBLANK(Tools!V181),"",U$4)</f>
        <v/>
      </c>
      <c r="V181" t="str">
        <f>IF(ISBLANK(Tools!W181),"",V$4)</f>
        <v/>
      </c>
      <c r="W181" t="str">
        <f>IF(ISBLANK(Tools!X181),"",W$4)</f>
        <v/>
      </c>
      <c r="X181" t="str">
        <f>IF(ISBLANK(Tools!Y181),"",X$4)</f>
        <v/>
      </c>
      <c r="Y181" t="str">
        <f>IF(ISBLANK(Tools!Z181),"",Y$4)</f>
        <v/>
      </c>
      <c r="Z181" t="str">
        <f>IF(ISBLANK(Tools!AA181),"",Z$4)</f>
        <v/>
      </c>
      <c r="AA181" t="str">
        <f>IF(ISBLANK(Tools!AB181),"",AA$4)</f>
        <v/>
      </c>
      <c r="AB181" t="str">
        <f>IF(ISBLANK(Tools!AC181),"",AB$4)</f>
        <v/>
      </c>
      <c r="AC181" t="str">
        <f>IF(ISBLANK(Tools!AD181),"",AC$4)</f>
        <v/>
      </c>
      <c r="AD181" t="str">
        <f>IF(ISBLANK(Tools!AE181),"",AD$4)</f>
        <v/>
      </c>
      <c r="AE181" t="str">
        <f>IF(ISBLANK(Tools!AF181),"",AE$4)</f>
        <v/>
      </c>
      <c r="AF181" t="str">
        <f>IF(ISBLANK(Tools!AG181),"",AF$4)</f>
        <v/>
      </c>
      <c r="AG181" t="str">
        <f>IF(ISBLANK(Tools!AH181),"",AG$4)</f>
        <v/>
      </c>
      <c r="AH181" t="str">
        <f>IF(ISBLANK(Tools!AI181),"",AH$4)</f>
        <v/>
      </c>
      <c r="AI181" t="str">
        <f>IF(ISBLANK(Tools!AJ181),"",AI$4)</f>
        <v/>
      </c>
      <c r="AJ181" t="str">
        <f>IF(ISBLANK(Tools!AK181),"",AJ$4)</f>
        <v/>
      </c>
      <c r="AK181" t="str">
        <f>IF(ISBLANK(Tools!AL181),"",AK$4)</f>
        <v/>
      </c>
      <c r="AL181" t="str">
        <f>IF(ISBLANK(Tools!AM181),"",AL$4)</f>
        <v/>
      </c>
      <c r="AM181" t="str">
        <f>IF(ISBLANK(Tools!AN181),"",AM$4)</f>
        <v/>
      </c>
      <c r="AN181" t="str">
        <f>IF(ISBLANK(Tools!AO181),"",AN$4)</f>
        <v/>
      </c>
      <c r="AO181" t="str">
        <f>IF(ISBLANK(Tools!AP181),"",AO$4)</f>
        <v/>
      </c>
      <c r="AP181" t="str">
        <f>IF(ISBLANK(Tools!AQ181),"",AP$4)</f>
        <v/>
      </c>
      <c r="AQ181" t="str">
        <f>IF(ISBLANK(Tools!AR181),"",Tools!AR181)</f>
        <v/>
      </c>
      <c r="AR181" t="str">
        <f>IF(ISBLANK(Tools!AS181),"",Tools!AS181)</f>
        <v/>
      </c>
      <c r="AS181" t="str">
        <f>IF(ISBLANK(Tools!AT181),"",Tools!AT181)</f>
        <v/>
      </c>
      <c r="AT181" t="str">
        <f>IF(ISBLANK(Tools!AU181),"",Tools!AU181)</f>
        <v/>
      </c>
      <c r="AU181" s="44" t="str">
        <f>IF(ISBLANK(Tools!AV181),"",Tools!AV181)</f>
        <v/>
      </c>
      <c r="AV181" t="str">
        <f>IF(ISBLANK(Tools!AW181),"",Tools!AW181)</f>
        <v/>
      </c>
      <c r="AW181" t="str">
        <f>IF(ISBLANK(Tools!AX181),"",Tools!AX181)</f>
        <v/>
      </c>
      <c r="AX181" t="str">
        <f>IF(ISBLANK(Tools!AY181),"",Tools!AY181)</f>
        <v/>
      </c>
      <c r="AY181" t="str">
        <f>IF(ISBLANK(Tools!AZ181),"",Tools!AZ181)</f>
        <v/>
      </c>
      <c r="AZ181" t="str">
        <f>IF(ISBLANK(Tools!BA181),"",Tools!BA181)</f>
        <v/>
      </c>
      <c r="BA181" s="1" t="str">
        <f>IF(ISERR(FIND(".",IF(ISBLANK(Tools!BD181),"",Tools!BD181))),IF(ISBLANK(Tools!BD181),"",Tools!BD181),LEFT(IF(ISBLANK(Tools!BD181),"",Tools!BD181),FIND(".",IF(ISBLANK(Tools!BD181),"",Tools!BD181))))</f>
        <v/>
      </c>
      <c r="BB181" t="str">
        <f>IF(ISBLANK(Tools!BF181),"",Tools!BF181)</f>
        <v/>
      </c>
      <c r="BC181" t="str">
        <f>IF(ISBLANK(Tools!BG181),"",Tools!BG181)</f>
        <v/>
      </c>
      <c r="BD181" t="str">
        <f>IF(ISBLANK(Tools!BH181),"",Tools!BH181)</f>
        <v/>
      </c>
    </row>
    <row r="182" spans="1:56">
      <c r="A182">
        <f>Tools!B182</f>
        <v>0</v>
      </c>
      <c r="B182" t="str">
        <f t="shared" si="2"/>
        <v/>
      </c>
      <c r="C182" t="str">
        <f>IF(ISBLANK(Tools!D182),"",C$4)</f>
        <v/>
      </c>
      <c r="D182" t="str">
        <f>IF(ISBLANK(Tools!E182),"",D$4)</f>
        <v/>
      </c>
      <c r="E182" t="str">
        <f>IF(ISBLANK(Tools!F182),"",E$4)</f>
        <v/>
      </c>
      <c r="F182" t="str">
        <f>IF(ISBLANK(Tools!G182),"",F$4)</f>
        <v/>
      </c>
      <c r="G182" t="str">
        <f>IF(ISBLANK(Tools!H182),"",G$4)</f>
        <v/>
      </c>
      <c r="H182" t="str">
        <f>IF(ISBLANK(Tools!I182),"",H$4)</f>
        <v/>
      </c>
      <c r="I182" t="str">
        <f>IF(ISBLANK(Tools!J182),"",I$4)</f>
        <v/>
      </c>
      <c r="J182" t="str">
        <f>IF(ISBLANK(Tools!K182),"",J$4)</f>
        <v/>
      </c>
      <c r="K182" t="str">
        <f>IF(ISBLANK(Tools!L182),"",K$4)</f>
        <v/>
      </c>
      <c r="L182" t="str">
        <f>IF(ISBLANK(Tools!M182),"",L$4)</f>
        <v/>
      </c>
      <c r="M182" t="str">
        <f>IF(ISBLANK(Tools!N182),"",M$4)</f>
        <v/>
      </c>
      <c r="N182" t="str">
        <f>IF(ISBLANK(Tools!O182),"",N$4)</f>
        <v/>
      </c>
      <c r="O182" t="str">
        <f>IF(ISBLANK(Tools!P182),"",O$4)</f>
        <v/>
      </c>
      <c r="P182" t="str">
        <f>IF(ISBLANK(Tools!Q182),"",P$4)</f>
        <v/>
      </c>
      <c r="Q182" t="str">
        <f>IF(ISBLANK(Tools!R182),"",Q$4)</f>
        <v/>
      </c>
      <c r="R182" t="str">
        <f>IF(ISBLANK(Tools!S182),"",R$4)</f>
        <v/>
      </c>
      <c r="S182" t="str">
        <f>IF(ISBLANK(Tools!T182),"",S$4)</f>
        <v/>
      </c>
      <c r="T182" t="str">
        <f>IF(ISBLANK(Tools!U182),"",T$4)</f>
        <v/>
      </c>
      <c r="U182" t="str">
        <f>IF(ISBLANK(Tools!V182),"",U$4)</f>
        <v/>
      </c>
      <c r="V182" t="str">
        <f>IF(ISBLANK(Tools!W182),"",V$4)</f>
        <v/>
      </c>
      <c r="W182" t="str">
        <f>IF(ISBLANK(Tools!X182),"",W$4)</f>
        <v/>
      </c>
      <c r="X182" t="str">
        <f>IF(ISBLANK(Tools!Y182),"",X$4)</f>
        <v/>
      </c>
      <c r="Y182" t="str">
        <f>IF(ISBLANK(Tools!Z182),"",Y$4)</f>
        <v/>
      </c>
      <c r="Z182" t="str">
        <f>IF(ISBLANK(Tools!AA182),"",Z$4)</f>
        <v/>
      </c>
      <c r="AA182" t="str">
        <f>IF(ISBLANK(Tools!AB182),"",AA$4)</f>
        <v/>
      </c>
      <c r="AB182" t="str">
        <f>IF(ISBLANK(Tools!AC182),"",AB$4)</f>
        <v/>
      </c>
      <c r="AC182" t="str">
        <f>IF(ISBLANK(Tools!AD182),"",AC$4)</f>
        <v/>
      </c>
      <c r="AD182" t="str">
        <f>IF(ISBLANK(Tools!AE182),"",AD$4)</f>
        <v/>
      </c>
      <c r="AE182" t="str">
        <f>IF(ISBLANK(Tools!AF182),"",AE$4)</f>
        <v/>
      </c>
      <c r="AF182" t="str">
        <f>IF(ISBLANK(Tools!AG182),"",AF$4)</f>
        <v/>
      </c>
      <c r="AG182" t="str">
        <f>IF(ISBLANK(Tools!AH182),"",AG$4)</f>
        <v/>
      </c>
      <c r="AH182" t="str">
        <f>IF(ISBLANK(Tools!AI182),"",AH$4)</f>
        <v/>
      </c>
      <c r="AI182" t="str">
        <f>IF(ISBLANK(Tools!AJ182),"",AI$4)</f>
        <v/>
      </c>
      <c r="AJ182" t="str">
        <f>IF(ISBLANK(Tools!AK182),"",AJ$4)</f>
        <v/>
      </c>
      <c r="AK182" t="str">
        <f>IF(ISBLANK(Tools!AL182),"",AK$4)</f>
        <v/>
      </c>
      <c r="AL182" t="str">
        <f>IF(ISBLANK(Tools!AM182),"",AL$4)</f>
        <v/>
      </c>
      <c r="AM182" t="str">
        <f>IF(ISBLANK(Tools!AN182),"",AM$4)</f>
        <v/>
      </c>
      <c r="AN182" t="str">
        <f>IF(ISBLANK(Tools!AO182),"",AN$4)</f>
        <v/>
      </c>
      <c r="AO182" t="str">
        <f>IF(ISBLANK(Tools!AP182),"",AO$4)</f>
        <v/>
      </c>
      <c r="AP182" t="str">
        <f>IF(ISBLANK(Tools!AQ182),"",AP$4)</f>
        <v/>
      </c>
      <c r="AQ182" t="str">
        <f>IF(ISBLANK(Tools!AR182),"",Tools!AR182)</f>
        <v/>
      </c>
      <c r="AR182" t="str">
        <f>IF(ISBLANK(Tools!AS182),"",Tools!AS182)</f>
        <v/>
      </c>
      <c r="AS182" t="str">
        <f>IF(ISBLANK(Tools!AT182),"",Tools!AT182)</f>
        <v/>
      </c>
      <c r="AT182" t="str">
        <f>IF(ISBLANK(Tools!AU182),"",Tools!AU182)</f>
        <v/>
      </c>
      <c r="AU182" s="44" t="str">
        <f>IF(ISBLANK(Tools!AV182),"",Tools!AV182)</f>
        <v/>
      </c>
      <c r="AV182" t="str">
        <f>IF(ISBLANK(Tools!AW182),"",Tools!AW182)</f>
        <v/>
      </c>
      <c r="AW182" t="str">
        <f>IF(ISBLANK(Tools!AX182),"",Tools!AX182)</f>
        <v/>
      </c>
      <c r="AX182" t="str">
        <f>IF(ISBLANK(Tools!AY182),"",Tools!AY182)</f>
        <v/>
      </c>
      <c r="AY182" t="str">
        <f>IF(ISBLANK(Tools!AZ182),"",Tools!AZ182)</f>
        <v/>
      </c>
      <c r="AZ182" t="str">
        <f>IF(ISBLANK(Tools!BA182),"",Tools!BA182)</f>
        <v/>
      </c>
      <c r="BA182" s="1" t="str">
        <f>IF(ISERR(FIND(".",IF(ISBLANK(Tools!BD182),"",Tools!BD182))),IF(ISBLANK(Tools!BD182),"",Tools!BD182),LEFT(IF(ISBLANK(Tools!BD182),"",Tools!BD182),FIND(".",IF(ISBLANK(Tools!BD182),"",Tools!BD182))))</f>
        <v/>
      </c>
      <c r="BB182" t="str">
        <f>IF(ISBLANK(Tools!BF182),"",Tools!BF182)</f>
        <v/>
      </c>
      <c r="BC182" t="str">
        <f>IF(ISBLANK(Tools!BG182),"",Tools!BG182)</f>
        <v/>
      </c>
      <c r="BD182" t="str">
        <f>IF(ISBLANK(Tools!BH182),"",Tools!BH182)</f>
        <v/>
      </c>
    </row>
    <row r="183" spans="1:56">
      <c r="A183">
        <f>Tools!B183</f>
        <v>0</v>
      </c>
      <c r="B183" t="str">
        <f t="shared" si="2"/>
        <v/>
      </c>
      <c r="C183" t="str">
        <f>IF(ISBLANK(Tools!D183),"",C$4)</f>
        <v/>
      </c>
      <c r="D183" t="str">
        <f>IF(ISBLANK(Tools!E183),"",D$4)</f>
        <v/>
      </c>
      <c r="E183" t="str">
        <f>IF(ISBLANK(Tools!F183),"",E$4)</f>
        <v/>
      </c>
      <c r="F183" t="str">
        <f>IF(ISBLANK(Tools!G183),"",F$4)</f>
        <v/>
      </c>
      <c r="G183" t="str">
        <f>IF(ISBLANK(Tools!H183),"",G$4)</f>
        <v/>
      </c>
      <c r="H183" t="str">
        <f>IF(ISBLANK(Tools!I183),"",H$4)</f>
        <v/>
      </c>
      <c r="I183" t="str">
        <f>IF(ISBLANK(Tools!J183),"",I$4)</f>
        <v/>
      </c>
      <c r="J183" t="str">
        <f>IF(ISBLANK(Tools!K183),"",J$4)</f>
        <v/>
      </c>
      <c r="K183" t="str">
        <f>IF(ISBLANK(Tools!L183),"",K$4)</f>
        <v/>
      </c>
      <c r="L183" t="str">
        <f>IF(ISBLANK(Tools!M183),"",L$4)</f>
        <v/>
      </c>
      <c r="M183" t="str">
        <f>IF(ISBLANK(Tools!N183),"",M$4)</f>
        <v/>
      </c>
      <c r="N183" t="str">
        <f>IF(ISBLANK(Tools!O183),"",N$4)</f>
        <v/>
      </c>
      <c r="O183" t="str">
        <f>IF(ISBLANK(Tools!P183),"",O$4)</f>
        <v/>
      </c>
      <c r="P183" t="str">
        <f>IF(ISBLANK(Tools!Q183),"",P$4)</f>
        <v/>
      </c>
      <c r="Q183" t="str">
        <f>IF(ISBLANK(Tools!R183),"",Q$4)</f>
        <v/>
      </c>
      <c r="R183" t="str">
        <f>IF(ISBLANK(Tools!S183),"",R$4)</f>
        <v/>
      </c>
      <c r="S183" t="str">
        <f>IF(ISBLANK(Tools!T183),"",S$4)</f>
        <v/>
      </c>
      <c r="T183" t="str">
        <f>IF(ISBLANK(Tools!U183),"",T$4)</f>
        <v/>
      </c>
      <c r="U183" t="str">
        <f>IF(ISBLANK(Tools!V183),"",U$4)</f>
        <v/>
      </c>
      <c r="V183" t="str">
        <f>IF(ISBLANK(Tools!W183),"",V$4)</f>
        <v/>
      </c>
      <c r="W183" t="str">
        <f>IF(ISBLANK(Tools!X183),"",W$4)</f>
        <v/>
      </c>
      <c r="X183" t="str">
        <f>IF(ISBLANK(Tools!Y183),"",X$4)</f>
        <v/>
      </c>
      <c r="Y183" t="str">
        <f>IF(ISBLANK(Tools!Z183),"",Y$4)</f>
        <v/>
      </c>
      <c r="Z183" t="str">
        <f>IF(ISBLANK(Tools!AA183),"",Z$4)</f>
        <v/>
      </c>
      <c r="AA183" t="str">
        <f>IF(ISBLANK(Tools!AB183),"",AA$4)</f>
        <v/>
      </c>
      <c r="AB183" t="str">
        <f>IF(ISBLANK(Tools!AC183),"",AB$4)</f>
        <v/>
      </c>
      <c r="AC183" t="str">
        <f>IF(ISBLANK(Tools!AD183),"",AC$4)</f>
        <v/>
      </c>
      <c r="AD183" t="str">
        <f>IF(ISBLANK(Tools!AE183),"",AD$4)</f>
        <v/>
      </c>
      <c r="AE183" t="str">
        <f>IF(ISBLANK(Tools!AF183),"",AE$4)</f>
        <v/>
      </c>
      <c r="AF183" t="str">
        <f>IF(ISBLANK(Tools!AG183),"",AF$4)</f>
        <v/>
      </c>
      <c r="AG183" t="str">
        <f>IF(ISBLANK(Tools!AH183),"",AG$4)</f>
        <v/>
      </c>
      <c r="AH183" t="str">
        <f>IF(ISBLANK(Tools!AI183),"",AH$4)</f>
        <v/>
      </c>
      <c r="AI183" t="str">
        <f>IF(ISBLANK(Tools!AJ183),"",AI$4)</f>
        <v/>
      </c>
      <c r="AJ183" t="str">
        <f>IF(ISBLANK(Tools!AK183),"",AJ$4)</f>
        <v/>
      </c>
      <c r="AK183" t="str">
        <f>IF(ISBLANK(Tools!AL183),"",AK$4)</f>
        <v/>
      </c>
      <c r="AL183" t="str">
        <f>IF(ISBLANK(Tools!AM183),"",AL$4)</f>
        <v/>
      </c>
      <c r="AM183" t="str">
        <f>IF(ISBLANK(Tools!AN183),"",AM$4)</f>
        <v/>
      </c>
      <c r="AN183" t="str">
        <f>IF(ISBLANK(Tools!AO183),"",AN$4)</f>
        <v/>
      </c>
      <c r="AO183" t="str">
        <f>IF(ISBLANK(Tools!AP183),"",AO$4)</f>
        <v/>
      </c>
      <c r="AP183" t="str">
        <f>IF(ISBLANK(Tools!AQ183),"",AP$4)</f>
        <v/>
      </c>
      <c r="AQ183" t="str">
        <f>IF(ISBLANK(Tools!AR183),"",Tools!AR183)</f>
        <v/>
      </c>
      <c r="AR183" t="str">
        <f>IF(ISBLANK(Tools!AS183),"",Tools!AS183)</f>
        <v/>
      </c>
      <c r="AS183" t="str">
        <f>IF(ISBLANK(Tools!AT183),"",Tools!AT183)</f>
        <v/>
      </c>
      <c r="AT183" t="str">
        <f>IF(ISBLANK(Tools!AU183),"",Tools!AU183)</f>
        <v/>
      </c>
      <c r="AU183" s="44" t="str">
        <f>IF(ISBLANK(Tools!AV183),"",Tools!AV183)</f>
        <v/>
      </c>
      <c r="AV183" t="str">
        <f>IF(ISBLANK(Tools!AW183),"",Tools!AW183)</f>
        <v/>
      </c>
      <c r="AW183" t="str">
        <f>IF(ISBLANK(Tools!AX183),"",Tools!AX183)</f>
        <v/>
      </c>
      <c r="AX183" t="str">
        <f>IF(ISBLANK(Tools!AY183),"",Tools!AY183)</f>
        <v/>
      </c>
      <c r="AY183" t="str">
        <f>IF(ISBLANK(Tools!AZ183),"",Tools!AZ183)</f>
        <v/>
      </c>
      <c r="AZ183" t="str">
        <f>IF(ISBLANK(Tools!BA183),"",Tools!BA183)</f>
        <v/>
      </c>
      <c r="BA183" s="1" t="str">
        <f>IF(ISERR(FIND(".",IF(ISBLANK(Tools!BD183),"",Tools!BD183))),IF(ISBLANK(Tools!BD183),"",Tools!BD183),LEFT(IF(ISBLANK(Tools!BD183),"",Tools!BD183),FIND(".",IF(ISBLANK(Tools!BD183),"",Tools!BD183))))</f>
        <v/>
      </c>
      <c r="BB183" t="str">
        <f>IF(ISBLANK(Tools!BF183),"",Tools!BF183)</f>
        <v/>
      </c>
      <c r="BC183" t="str">
        <f>IF(ISBLANK(Tools!BG183),"",Tools!BG183)</f>
        <v/>
      </c>
      <c r="BD183" t="str">
        <f>IF(ISBLANK(Tools!BH183),"",Tools!BH183)</f>
        <v/>
      </c>
    </row>
    <row r="184" spans="1:56">
      <c r="A184">
        <f>Tools!B184</f>
        <v>0</v>
      </c>
      <c r="B184" t="str">
        <f t="shared" si="2"/>
        <v/>
      </c>
      <c r="C184" t="str">
        <f>IF(ISBLANK(Tools!D184),"",C$4)</f>
        <v/>
      </c>
      <c r="D184" t="str">
        <f>IF(ISBLANK(Tools!E184),"",D$4)</f>
        <v/>
      </c>
      <c r="E184" t="str">
        <f>IF(ISBLANK(Tools!F184),"",E$4)</f>
        <v/>
      </c>
      <c r="F184" t="str">
        <f>IF(ISBLANK(Tools!G184),"",F$4)</f>
        <v/>
      </c>
      <c r="G184" t="str">
        <f>IF(ISBLANK(Tools!H184),"",G$4)</f>
        <v/>
      </c>
      <c r="H184" t="str">
        <f>IF(ISBLANK(Tools!I184),"",H$4)</f>
        <v/>
      </c>
      <c r="I184" t="str">
        <f>IF(ISBLANK(Tools!J184),"",I$4)</f>
        <v/>
      </c>
      <c r="J184" t="str">
        <f>IF(ISBLANK(Tools!K184),"",J$4)</f>
        <v/>
      </c>
      <c r="K184" t="str">
        <f>IF(ISBLANK(Tools!L184),"",K$4)</f>
        <v/>
      </c>
      <c r="L184" t="str">
        <f>IF(ISBLANK(Tools!M184),"",L$4)</f>
        <v/>
      </c>
      <c r="M184" t="str">
        <f>IF(ISBLANK(Tools!N184),"",M$4)</f>
        <v/>
      </c>
      <c r="N184" t="str">
        <f>IF(ISBLANK(Tools!O184),"",N$4)</f>
        <v/>
      </c>
      <c r="O184" t="str">
        <f>IF(ISBLANK(Tools!P184),"",O$4)</f>
        <v/>
      </c>
      <c r="P184" t="str">
        <f>IF(ISBLANK(Tools!Q184),"",P$4)</f>
        <v/>
      </c>
      <c r="Q184" t="str">
        <f>IF(ISBLANK(Tools!R184),"",Q$4)</f>
        <v/>
      </c>
      <c r="R184" t="str">
        <f>IF(ISBLANK(Tools!S184),"",R$4)</f>
        <v/>
      </c>
      <c r="S184" t="str">
        <f>IF(ISBLANK(Tools!T184),"",S$4)</f>
        <v/>
      </c>
      <c r="T184" t="str">
        <f>IF(ISBLANK(Tools!U184),"",T$4)</f>
        <v/>
      </c>
      <c r="U184" t="str">
        <f>IF(ISBLANK(Tools!V184),"",U$4)</f>
        <v/>
      </c>
      <c r="V184" t="str">
        <f>IF(ISBLANK(Tools!W184),"",V$4)</f>
        <v/>
      </c>
      <c r="W184" t="str">
        <f>IF(ISBLANK(Tools!X184),"",W$4)</f>
        <v/>
      </c>
      <c r="X184" t="str">
        <f>IF(ISBLANK(Tools!Y184),"",X$4)</f>
        <v/>
      </c>
      <c r="Y184" t="str">
        <f>IF(ISBLANK(Tools!Z184),"",Y$4)</f>
        <v/>
      </c>
      <c r="Z184" t="str">
        <f>IF(ISBLANK(Tools!AA184),"",Z$4)</f>
        <v/>
      </c>
      <c r="AA184" t="str">
        <f>IF(ISBLANK(Tools!AB184),"",AA$4)</f>
        <v/>
      </c>
      <c r="AB184" t="str">
        <f>IF(ISBLANK(Tools!AC184),"",AB$4)</f>
        <v/>
      </c>
      <c r="AC184" t="str">
        <f>IF(ISBLANK(Tools!AD184),"",AC$4)</f>
        <v/>
      </c>
      <c r="AD184" t="str">
        <f>IF(ISBLANK(Tools!AE184),"",AD$4)</f>
        <v/>
      </c>
      <c r="AE184" t="str">
        <f>IF(ISBLANK(Tools!AF184),"",AE$4)</f>
        <v/>
      </c>
      <c r="AF184" t="str">
        <f>IF(ISBLANK(Tools!AG184),"",AF$4)</f>
        <v/>
      </c>
      <c r="AG184" t="str">
        <f>IF(ISBLANK(Tools!AH184),"",AG$4)</f>
        <v/>
      </c>
      <c r="AH184" t="str">
        <f>IF(ISBLANK(Tools!AI184),"",AH$4)</f>
        <v/>
      </c>
      <c r="AI184" t="str">
        <f>IF(ISBLANK(Tools!AJ184),"",AI$4)</f>
        <v/>
      </c>
      <c r="AJ184" t="str">
        <f>IF(ISBLANK(Tools!AK184),"",AJ$4)</f>
        <v/>
      </c>
      <c r="AK184" t="str">
        <f>IF(ISBLANK(Tools!AL184),"",AK$4)</f>
        <v/>
      </c>
      <c r="AL184" t="str">
        <f>IF(ISBLANK(Tools!AM184),"",AL$4)</f>
        <v/>
      </c>
      <c r="AM184" t="str">
        <f>IF(ISBLANK(Tools!AN184),"",AM$4)</f>
        <v/>
      </c>
      <c r="AN184" t="str">
        <f>IF(ISBLANK(Tools!AO184),"",AN$4)</f>
        <v/>
      </c>
      <c r="AO184" t="str">
        <f>IF(ISBLANK(Tools!AP184),"",AO$4)</f>
        <v/>
      </c>
      <c r="AP184" t="str">
        <f>IF(ISBLANK(Tools!AQ184),"",AP$4)</f>
        <v/>
      </c>
      <c r="AQ184" t="str">
        <f>IF(ISBLANK(Tools!AR184),"",Tools!AR184)</f>
        <v/>
      </c>
      <c r="AR184" t="str">
        <f>IF(ISBLANK(Tools!AS184),"",Tools!AS184)</f>
        <v/>
      </c>
      <c r="AS184" t="str">
        <f>IF(ISBLANK(Tools!AT184),"",Tools!AT184)</f>
        <v/>
      </c>
      <c r="AT184" t="str">
        <f>IF(ISBLANK(Tools!AU184),"",Tools!AU184)</f>
        <v/>
      </c>
      <c r="AU184" s="44" t="str">
        <f>IF(ISBLANK(Tools!AV184),"",Tools!AV184)</f>
        <v/>
      </c>
      <c r="AV184" t="str">
        <f>IF(ISBLANK(Tools!AW184),"",Tools!AW184)</f>
        <v/>
      </c>
      <c r="AW184" t="str">
        <f>IF(ISBLANK(Tools!AX184),"",Tools!AX184)</f>
        <v/>
      </c>
      <c r="AX184" t="str">
        <f>IF(ISBLANK(Tools!AY184),"",Tools!AY184)</f>
        <v/>
      </c>
      <c r="AY184" t="str">
        <f>IF(ISBLANK(Tools!AZ184),"",Tools!AZ184)</f>
        <v/>
      </c>
      <c r="AZ184" t="str">
        <f>IF(ISBLANK(Tools!BA184),"",Tools!BA184)</f>
        <v/>
      </c>
      <c r="BA184" s="1" t="str">
        <f>IF(ISERR(FIND(".",IF(ISBLANK(Tools!BD184),"",Tools!BD184))),IF(ISBLANK(Tools!BD184),"",Tools!BD184),LEFT(IF(ISBLANK(Tools!BD184),"",Tools!BD184),FIND(".",IF(ISBLANK(Tools!BD184),"",Tools!BD184))))</f>
        <v/>
      </c>
      <c r="BB184" t="str">
        <f>IF(ISBLANK(Tools!BF184),"",Tools!BF184)</f>
        <v/>
      </c>
      <c r="BC184" t="str">
        <f>IF(ISBLANK(Tools!BG184),"",Tools!BG184)</f>
        <v/>
      </c>
      <c r="BD184" t="str">
        <f>IF(ISBLANK(Tools!BH184),"",Tools!BH184)</f>
        <v/>
      </c>
    </row>
    <row r="185" spans="1:56">
      <c r="A185">
        <f>Tools!B185</f>
        <v>0</v>
      </c>
      <c r="B185" t="str">
        <f t="shared" si="2"/>
        <v/>
      </c>
      <c r="C185" t="str">
        <f>IF(ISBLANK(Tools!D185),"",C$4)</f>
        <v/>
      </c>
      <c r="D185" t="str">
        <f>IF(ISBLANK(Tools!E185),"",D$4)</f>
        <v/>
      </c>
      <c r="E185" t="str">
        <f>IF(ISBLANK(Tools!F185),"",E$4)</f>
        <v/>
      </c>
      <c r="F185" t="str">
        <f>IF(ISBLANK(Tools!G185),"",F$4)</f>
        <v/>
      </c>
      <c r="G185" t="str">
        <f>IF(ISBLANK(Tools!H185),"",G$4)</f>
        <v/>
      </c>
      <c r="H185" t="str">
        <f>IF(ISBLANK(Tools!I185),"",H$4)</f>
        <v/>
      </c>
      <c r="I185" t="str">
        <f>IF(ISBLANK(Tools!J185),"",I$4)</f>
        <v/>
      </c>
      <c r="J185" t="str">
        <f>IF(ISBLANK(Tools!K185),"",J$4)</f>
        <v/>
      </c>
      <c r="K185" t="str">
        <f>IF(ISBLANK(Tools!L185),"",K$4)</f>
        <v/>
      </c>
      <c r="L185" t="str">
        <f>IF(ISBLANK(Tools!M185),"",L$4)</f>
        <v/>
      </c>
      <c r="M185" t="str">
        <f>IF(ISBLANK(Tools!N185),"",M$4)</f>
        <v/>
      </c>
      <c r="N185" t="str">
        <f>IF(ISBLANK(Tools!O185),"",N$4)</f>
        <v/>
      </c>
      <c r="O185" t="str">
        <f>IF(ISBLANK(Tools!P185),"",O$4)</f>
        <v/>
      </c>
      <c r="P185" t="str">
        <f>IF(ISBLANK(Tools!Q185),"",P$4)</f>
        <v/>
      </c>
      <c r="Q185" t="str">
        <f>IF(ISBLANK(Tools!R185),"",Q$4)</f>
        <v/>
      </c>
      <c r="R185" t="str">
        <f>IF(ISBLANK(Tools!S185),"",R$4)</f>
        <v/>
      </c>
      <c r="S185" t="str">
        <f>IF(ISBLANK(Tools!T185),"",S$4)</f>
        <v/>
      </c>
      <c r="T185" t="str">
        <f>IF(ISBLANK(Tools!U185),"",T$4)</f>
        <v/>
      </c>
      <c r="U185" t="str">
        <f>IF(ISBLANK(Tools!V185),"",U$4)</f>
        <v/>
      </c>
      <c r="V185" t="str">
        <f>IF(ISBLANK(Tools!W185),"",V$4)</f>
        <v/>
      </c>
      <c r="W185" t="str">
        <f>IF(ISBLANK(Tools!X185),"",W$4)</f>
        <v/>
      </c>
      <c r="X185" t="str">
        <f>IF(ISBLANK(Tools!Y185),"",X$4)</f>
        <v/>
      </c>
      <c r="Y185" t="str">
        <f>IF(ISBLANK(Tools!Z185),"",Y$4)</f>
        <v/>
      </c>
      <c r="Z185" t="str">
        <f>IF(ISBLANK(Tools!AA185),"",Z$4)</f>
        <v/>
      </c>
      <c r="AA185" t="str">
        <f>IF(ISBLANK(Tools!AB185),"",AA$4)</f>
        <v/>
      </c>
      <c r="AB185" t="str">
        <f>IF(ISBLANK(Tools!AC185),"",AB$4)</f>
        <v/>
      </c>
      <c r="AC185" t="str">
        <f>IF(ISBLANK(Tools!AD185),"",AC$4)</f>
        <v/>
      </c>
      <c r="AD185" t="str">
        <f>IF(ISBLANK(Tools!AE185),"",AD$4)</f>
        <v/>
      </c>
      <c r="AE185" t="str">
        <f>IF(ISBLANK(Tools!AF185),"",AE$4)</f>
        <v/>
      </c>
      <c r="AF185" t="str">
        <f>IF(ISBLANK(Tools!AG185),"",AF$4)</f>
        <v/>
      </c>
      <c r="AG185" t="str">
        <f>IF(ISBLANK(Tools!AH185),"",AG$4)</f>
        <v/>
      </c>
      <c r="AH185" t="str">
        <f>IF(ISBLANK(Tools!AI185),"",AH$4)</f>
        <v/>
      </c>
      <c r="AI185" t="str">
        <f>IF(ISBLANK(Tools!AJ185),"",AI$4)</f>
        <v/>
      </c>
      <c r="AJ185" t="str">
        <f>IF(ISBLANK(Tools!AK185),"",AJ$4)</f>
        <v/>
      </c>
      <c r="AK185" t="str">
        <f>IF(ISBLANK(Tools!AL185),"",AK$4)</f>
        <v/>
      </c>
      <c r="AL185" t="str">
        <f>IF(ISBLANK(Tools!AM185),"",AL$4)</f>
        <v/>
      </c>
      <c r="AM185" t="str">
        <f>IF(ISBLANK(Tools!AN185),"",AM$4)</f>
        <v/>
      </c>
      <c r="AN185" t="str">
        <f>IF(ISBLANK(Tools!AO185),"",AN$4)</f>
        <v/>
      </c>
      <c r="AO185" t="str">
        <f>IF(ISBLANK(Tools!AP185),"",AO$4)</f>
        <v/>
      </c>
      <c r="AP185" t="str">
        <f>IF(ISBLANK(Tools!AQ185),"",AP$4)</f>
        <v/>
      </c>
      <c r="AQ185" t="str">
        <f>IF(ISBLANK(Tools!AR185),"",Tools!AR185)</f>
        <v/>
      </c>
      <c r="AR185" t="str">
        <f>IF(ISBLANK(Tools!AS185),"",Tools!AS185)</f>
        <v/>
      </c>
      <c r="AS185" t="str">
        <f>IF(ISBLANK(Tools!AT185),"",Tools!AT185)</f>
        <v/>
      </c>
      <c r="AT185" t="str">
        <f>IF(ISBLANK(Tools!AU185),"",Tools!AU185)</f>
        <v/>
      </c>
      <c r="AU185" s="44" t="str">
        <f>IF(ISBLANK(Tools!AV185),"",Tools!AV185)</f>
        <v/>
      </c>
      <c r="AV185" t="str">
        <f>IF(ISBLANK(Tools!AW185),"",Tools!AW185)</f>
        <v/>
      </c>
      <c r="AW185" t="str">
        <f>IF(ISBLANK(Tools!AX185),"",Tools!AX185)</f>
        <v/>
      </c>
      <c r="AX185" t="str">
        <f>IF(ISBLANK(Tools!AY185),"",Tools!AY185)</f>
        <v/>
      </c>
      <c r="AY185" t="str">
        <f>IF(ISBLANK(Tools!AZ185),"",Tools!AZ185)</f>
        <v/>
      </c>
      <c r="AZ185" t="str">
        <f>IF(ISBLANK(Tools!BA185),"",Tools!BA185)</f>
        <v/>
      </c>
      <c r="BA185" s="1" t="str">
        <f>IF(ISERR(FIND(".",IF(ISBLANK(Tools!BD185),"",Tools!BD185))),IF(ISBLANK(Tools!BD185),"",Tools!BD185),LEFT(IF(ISBLANK(Tools!BD185),"",Tools!BD185),FIND(".",IF(ISBLANK(Tools!BD185),"",Tools!BD185))))</f>
        <v/>
      </c>
      <c r="BB185" t="str">
        <f>IF(ISBLANK(Tools!BF185),"",Tools!BF185)</f>
        <v/>
      </c>
      <c r="BC185" t="str">
        <f>IF(ISBLANK(Tools!BG185),"",Tools!BG185)</f>
        <v/>
      </c>
      <c r="BD185" t="str">
        <f>IF(ISBLANK(Tools!BH185),"",Tools!BH185)</f>
        <v/>
      </c>
    </row>
    <row r="186" spans="1:56">
      <c r="A186">
        <f>Tools!B186</f>
        <v>0</v>
      </c>
      <c r="B186" t="str">
        <f t="shared" ref="B186:B249" si="3">_xlfn.TEXTJOIN(";",,C186:AP186)</f>
        <v/>
      </c>
      <c r="C186" t="str">
        <f>IF(ISBLANK(Tools!D186),"",C$4)</f>
        <v/>
      </c>
      <c r="D186" t="str">
        <f>IF(ISBLANK(Tools!E186),"",D$4)</f>
        <v/>
      </c>
      <c r="E186" t="str">
        <f>IF(ISBLANK(Tools!F186),"",E$4)</f>
        <v/>
      </c>
      <c r="F186" t="str">
        <f>IF(ISBLANK(Tools!G186),"",F$4)</f>
        <v/>
      </c>
      <c r="G186" t="str">
        <f>IF(ISBLANK(Tools!H186),"",G$4)</f>
        <v/>
      </c>
      <c r="H186" t="str">
        <f>IF(ISBLANK(Tools!I186),"",H$4)</f>
        <v/>
      </c>
      <c r="I186" t="str">
        <f>IF(ISBLANK(Tools!J186),"",I$4)</f>
        <v/>
      </c>
      <c r="J186" t="str">
        <f>IF(ISBLANK(Tools!K186),"",J$4)</f>
        <v/>
      </c>
      <c r="K186" t="str">
        <f>IF(ISBLANK(Tools!L186),"",K$4)</f>
        <v/>
      </c>
      <c r="L186" t="str">
        <f>IF(ISBLANK(Tools!M186),"",L$4)</f>
        <v/>
      </c>
      <c r="M186" t="str">
        <f>IF(ISBLANK(Tools!N186),"",M$4)</f>
        <v/>
      </c>
      <c r="N186" t="str">
        <f>IF(ISBLANK(Tools!O186),"",N$4)</f>
        <v/>
      </c>
      <c r="O186" t="str">
        <f>IF(ISBLANK(Tools!P186),"",O$4)</f>
        <v/>
      </c>
      <c r="P186" t="str">
        <f>IF(ISBLANK(Tools!Q186),"",P$4)</f>
        <v/>
      </c>
      <c r="Q186" t="str">
        <f>IF(ISBLANK(Tools!R186),"",Q$4)</f>
        <v/>
      </c>
      <c r="R186" t="str">
        <f>IF(ISBLANK(Tools!S186),"",R$4)</f>
        <v/>
      </c>
      <c r="S186" t="str">
        <f>IF(ISBLANK(Tools!T186),"",S$4)</f>
        <v/>
      </c>
      <c r="T186" t="str">
        <f>IF(ISBLANK(Tools!U186),"",T$4)</f>
        <v/>
      </c>
      <c r="U186" t="str">
        <f>IF(ISBLANK(Tools!V186),"",U$4)</f>
        <v/>
      </c>
      <c r="V186" t="str">
        <f>IF(ISBLANK(Tools!W186),"",V$4)</f>
        <v/>
      </c>
      <c r="W186" t="str">
        <f>IF(ISBLANK(Tools!X186),"",W$4)</f>
        <v/>
      </c>
      <c r="X186" t="str">
        <f>IF(ISBLANK(Tools!Y186),"",X$4)</f>
        <v/>
      </c>
      <c r="Y186" t="str">
        <f>IF(ISBLANK(Tools!Z186),"",Y$4)</f>
        <v/>
      </c>
      <c r="Z186" t="str">
        <f>IF(ISBLANK(Tools!AA186),"",Z$4)</f>
        <v/>
      </c>
      <c r="AA186" t="str">
        <f>IF(ISBLANK(Tools!AB186),"",AA$4)</f>
        <v/>
      </c>
      <c r="AB186" t="str">
        <f>IF(ISBLANK(Tools!AC186),"",AB$4)</f>
        <v/>
      </c>
      <c r="AC186" t="str">
        <f>IF(ISBLANK(Tools!AD186),"",AC$4)</f>
        <v/>
      </c>
      <c r="AD186" t="str">
        <f>IF(ISBLANK(Tools!AE186),"",AD$4)</f>
        <v/>
      </c>
      <c r="AE186" t="str">
        <f>IF(ISBLANK(Tools!AF186),"",AE$4)</f>
        <v/>
      </c>
      <c r="AF186" t="str">
        <f>IF(ISBLANK(Tools!AG186),"",AF$4)</f>
        <v/>
      </c>
      <c r="AG186" t="str">
        <f>IF(ISBLANK(Tools!AH186),"",AG$4)</f>
        <v/>
      </c>
      <c r="AH186" t="str">
        <f>IF(ISBLANK(Tools!AI186),"",AH$4)</f>
        <v/>
      </c>
      <c r="AI186" t="str">
        <f>IF(ISBLANK(Tools!AJ186),"",AI$4)</f>
        <v/>
      </c>
      <c r="AJ186" t="str">
        <f>IF(ISBLANK(Tools!AK186),"",AJ$4)</f>
        <v/>
      </c>
      <c r="AK186" t="str">
        <f>IF(ISBLANK(Tools!AL186),"",AK$4)</f>
        <v/>
      </c>
      <c r="AL186" t="str">
        <f>IF(ISBLANK(Tools!AM186),"",AL$4)</f>
        <v/>
      </c>
      <c r="AM186" t="str">
        <f>IF(ISBLANK(Tools!AN186),"",AM$4)</f>
        <v/>
      </c>
      <c r="AN186" t="str">
        <f>IF(ISBLANK(Tools!AO186),"",AN$4)</f>
        <v/>
      </c>
      <c r="AO186" t="str">
        <f>IF(ISBLANK(Tools!AP186),"",AO$4)</f>
        <v/>
      </c>
      <c r="AP186" t="str">
        <f>IF(ISBLANK(Tools!AQ186),"",AP$4)</f>
        <v/>
      </c>
      <c r="AQ186" t="str">
        <f>IF(ISBLANK(Tools!AR186),"",Tools!AR186)</f>
        <v/>
      </c>
      <c r="AR186" t="str">
        <f>IF(ISBLANK(Tools!AS186),"",Tools!AS186)</f>
        <v/>
      </c>
      <c r="AS186" t="str">
        <f>IF(ISBLANK(Tools!AT186),"",Tools!AT186)</f>
        <v/>
      </c>
      <c r="AT186" t="str">
        <f>IF(ISBLANK(Tools!AU186),"",Tools!AU186)</f>
        <v/>
      </c>
      <c r="AU186" s="44" t="str">
        <f>IF(ISBLANK(Tools!AV186),"",Tools!AV186)</f>
        <v/>
      </c>
      <c r="AV186" t="str">
        <f>IF(ISBLANK(Tools!AW186),"",Tools!AW186)</f>
        <v/>
      </c>
      <c r="AW186" t="str">
        <f>IF(ISBLANK(Tools!AX186),"",Tools!AX186)</f>
        <v/>
      </c>
      <c r="AX186" t="str">
        <f>IF(ISBLANK(Tools!AY186),"",Tools!AY186)</f>
        <v/>
      </c>
      <c r="AY186" t="str">
        <f>IF(ISBLANK(Tools!AZ186),"",Tools!AZ186)</f>
        <v/>
      </c>
      <c r="AZ186" t="str">
        <f>IF(ISBLANK(Tools!BA186),"",Tools!BA186)</f>
        <v/>
      </c>
      <c r="BA186" s="1" t="str">
        <f>IF(ISERR(FIND(".",IF(ISBLANK(Tools!BD186),"",Tools!BD186))),IF(ISBLANK(Tools!BD186),"",Tools!BD186),LEFT(IF(ISBLANK(Tools!BD186),"",Tools!BD186),FIND(".",IF(ISBLANK(Tools!BD186),"",Tools!BD186))))</f>
        <v/>
      </c>
      <c r="BB186" t="str">
        <f>IF(ISBLANK(Tools!BF186),"",Tools!BF186)</f>
        <v/>
      </c>
      <c r="BC186" t="str">
        <f>IF(ISBLANK(Tools!BG186),"",Tools!BG186)</f>
        <v/>
      </c>
      <c r="BD186" t="str">
        <f>IF(ISBLANK(Tools!BH186),"",Tools!BH186)</f>
        <v/>
      </c>
    </row>
    <row r="187" spans="1:56">
      <c r="A187">
        <f>Tools!B187</f>
        <v>0</v>
      </c>
      <c r="B187" t="str">
        <f t="shared" si="3"/>
        <v/>
      </c>
      <c r="C187" t="str">
        <f>IF(ISBLANK(Tools!D187),"",C$4)</f>
        <v/>
      </c>
      <c r="D187" t="str">
        <f>IF(ISBLANK(Tools!E187),"",D$4)</f>
        <v/>
      </c>
      <c r="E187" t="str">
        <f>IF(ISBLANK(Tools!F187),"",E$4)</f>
        <v/>
      </c>
      <c r="F187" t="str">
        <f>IF(ISBLANK(Tools!G187),"",F$4)</f>
        <v/>
      </c>
      <c r="G187" t="str">
        <f>IF(ISBLANK(Tools!H187),"",G$4)</f>
        <v/>
      </c>
      <c r="H187" t="str">
        <f>IF(ISBLANK(Tools!I187),"",H$4)</f>
        <v/>
      </c>
      <c r="I187" t="str">
        <f>IF(ISBLANK(Tools!J187),"",I$4)</f>
        <v/>
      </c>
      <c r="J187" t="str">
        <f>IF(ISBLANK(Tools!K187),"",J$4)</f>
        <v/>
      </c>
      <c r="K187" t="str">
        <f>IF(ISBLANK(Tools!L187),"",K$4)</f>
        <v/>
      </c>
      <c r="L187" t="str">
        <f>IF(ISBLANK(Tools!M187),"",L$4)</f>
        <v/>
      </c>
      <c r="M187" t="str">
        <f>IF(ISBLANK(Tools!N187),"",M$4)</f>
        <v/>
      </c>
      <c r="N187" t="str">
        <f>IF(ISBLANK(Tools!O187),"",N$4)</f>
        <v/>
      </c>
      <c r="O187" t="str">
        <f>IF(ISBLANK(Tools!P187),"",O$4)</f>
        <v/>
      </c>
      <c r="P187" t="str">
        <f>IF(ISBLANK(Tools!Q187),"",P$4)</f>
        <v/>
      </c>
      <c r="Q187" t="str">
        <f>IF(ISBLANK(Tools!R187),"",Q$4)</f>
        <v/>
      </c>
      <c r="R187" t="str">
        <f>IF(ISBLANK(Tools!S187),"",R$4)</f>
        <v/>
      </c>
      <c r="S187" t="str">
        <f>IF(ISBLANK(Tools!T187),"",S$4)</f>
        <v/>
      </c>
      <c r="T187" t="str">
        <f>IF(ISBLANK(Tools!U187),"",T$4)</f>
        <v/>
      </c>
      <c r="U187" t="str">
        <f>IF(ISBLANK(Tools!V187),"",U$4)</f>
        <v/>
      </c>
      <c r="V187" t="str">
        <f>IF(ISBLANK(Tools!W187),"",V$4)</f>
        <v/>
      </c>
      <c r="W187" t="str">
        <f>IF(ISBLANK(Tools!X187),"",W$4)</f>
        <v/>
      </c>
      <c r="X187" t="str">
        <f>IF(ISBLANK(Tools!Y187),"",X$4)</f>
        <v/>
      </c>
      <c r="Y187" t="str">
        <f>IF(ISBLANK(Tools!Z187),"",Y$4)</f>
        <v/>
      </c>
      <c r="Z187" t="str">
        <f>IF(ISBLANK(Tools!AA187),"",Z$4)</f>
        <v/>
      </c>
      <c r="AA187" t="str">
        <f>IF(ISBLANK(Tools!AB187),"",AA$4)</f>
        <v/>
      </c>
      <c r="AB187" t="str">
        <f>IF(ISBLANK(Tools!AC187),"",AB$4)</f>
        <v/>
      </c>
      <c r="AC187" t="str">
        <f>IF(ISBLANK(Tools!AD187),"",AC$4)</f>
        <v/>
      </c>
      <c r="AD187" t="str">
        <f>IF(ISBLANK(Tools!AE187),"",AD$4)</f>
        <v/>
      </c>
      <c r="AE187" t="str">
        <f>IF(ISBLANK(Tools!AF187),"",AE$4)</f>
        <v/>
      </c>
      <c r="AF187" t="str">
        <f>IF(ISBLANK(Tools!AG187),"",AF$4)</f>
        <v/>
      </c>
      <c r="AG187" t="str">
        <f>IF(ISBLANK(Tools!AH187),"",AG$4)</f>
        <v/>
      </c>
      <c r="AH187" t="str">
        <f>IF(ISBLANK(Tools!AI187),"",AH$4)</f>
        <v/>
      </c>
      <c r="AI187" t="str">
        <f>IF(ISBLANK(Tools!AJ187),"",AI$4)</f>
        <v/>
      </c>
      <c r="AJ187" t="str">
        <f>IF(ISBLANK(Tools!AK187),"",AJ$4)</f>
        <v/>
      </c>
      <c r="AK187" t="str">
        <f>IF(ISBLANK(Tools!AL187),"",AK$4)</f>
        <v/>
      </c>
      <c r="AL187" t="str">
        <f>IF(ISBLANK(Tools!AM187),"",AL$4)</f>
        <v/>
      </c>
      <c r="AM187" t="str">
        <f>IF(ISBLANK(Tools!AN187),"",AM$4)</f>
        <v/>
      </c>
      <c r="AN187" t="str">
        <f>IF(ISBLANK(Tools!AO187),"",AN$4)</f>
        <v/>
      </c>
      <c r="AO187" t="str">
        <f>IF(ISBLANK(Tools!AP187),"",AO$4)</f>
        <v/>
      </c>
      <c r="AP187" t="str">
        <f>IF(ISBLANK(Tools!AQ187),"",AP$4)</f>
        <v/>
      </c>
      <c r="AQ187" t="str">
        <f>IF(ISBLANK(Tools!AR187),"",Tools!AR187)</f>
        <v/>
      </c>
      <c r="AR187" t="str">
        <f>IF(ISBLANK(Tools!AS187),"",Tools!AS187)</f>
        <v/>
      </c>
      <c r="AS187" t="str">
        <f>IF(ISBLANK(Tools!AT187),"",Tools!AT187)</f>
        <v/>
      </c>
      <c r="AT187" t="str">
        <f>IF(ISBLANK(Tools!AU187),"",Tools!AU187)</f>
        <v/>
      </c>
      <c r="AU187" s="44" t="str">
        <f>IF(ISBLANK(Tools!AV187),"",Tools!AV187)</f>
        <v/>
      </c>
      <c r="AV187" t="str">
        <f>IF(ISBLANK(Tools!AW187),"",Tools!AW187)</f>
        <v/>
      </c>
      <c r="AW187" t="str">
        <f>IF(ISBLANK(Tools!AX187),"",Tools!AX187)</f>
        <v/>
      </c>
      <c r="AX187" t="str">
        <f>IF(ISBLANK(Tools!AY187),"",Tools!AY187)</f>
        <v/>
      </c>
      <c r="AY187" t="str">
        <f>IF(ISBLANK(Tools!AZ187),"",Tools!AZ187)</f>
        <v/>
      </c>
      <c r="AZ187" t="str">
        <f>IF(ISBLANK(Tools!BA187),"",Tools!BA187)</f>
        <v/>
      </c>
      <c r="BA187" s="1" t="str">
        <f>IF(ISERR(FIND(".",IF(ISBLANK(Tools!BD187),"",Tools!BD187))),IF(ISBLANK(Tools!BD187),"",Tools!BD187),LEFT(IF(ISBLANK(Tools!BD187),"",Tools!BD187),FIND(".",IF(ISBLANK(Tools!BD187),"",Tools!BD187))))</f>
        <v/>
      </c>
      <c r="BB187" t="str">
        <f>IF(ISBLANK(Tools!BF187),"",Tools!BF187)</f>
        <v/>
      </c>
      <c r="BC187" t="str">
        <f>IF(ISBLANK(Tools!BG187),"",Tools!BG187)</f>
        <v/>
      </c>
      <c r="BD187" t="str">
        <f>IF(ISBLANK(Tools!BH187),"",Tools!BH187)</f>
        <v/>
      </c>
    </row>
    <row r="188" spans="1:56">
      <c r="A188">
        <f>Tools!B188</f>
        <v>0</v>
      </c>
      <c r="B188" t="str">
        <f t="shared" si="3"/>
        <v/>
      </c>
      <c r="C188" t="str">
        <f>IF(ISBLANK(Tools!D188),"",C$4)</f>
        <v/>
      </c>
      <c r="D188" t="str">
        <f>IF(ISBLANK(Tools!E188),"",D$4)</f>
        <v/>
      </c>
      <c r="E188" t="str">
        <f>IF(ISBLANK(Tools!F188),"",E$4)</f>
        <v/>
      </c>
      <c r="F188" t="str">
        <f>IF(ISBLANK(Tools!G188),"",F$4)</f>
        <v/>
      </c>
      <c r="G188" t="str">
        <f>IF(ISBLANK(Tools!H188),"",G$4)</f>
        <v/>
      </c>
      <c r="H188" t="str">
        <f>IF(ISBLANK(Tools!I188),"",H$4)</f>
        <v/>
      </c>
      <c r="I188" t="str">
        <f>IF(ISBLANK(Tools!J188),"",I$4)</f>
        <v/>
      </c>
      <c r="J188" t="str">
        <f>IF(ISBLANK(Tools!K188),"",J$4)</f>
        <v/>
      </c>
      <c r="K188" t="str">
        <f>IF(ISBLANK(Tools!L188),"",K$4)</f>
        <v/>
      </c>
      <c r="L188" t="str">
        <f>IF(ISBLANK(Tools!M188),"",L$4)</f>
        <v/>
      </c>
      <c r="M188" t="str">
        <f>IF(ISBLANK(Tools!N188),"",M$4)</f>
        <v/>
      </c>
      <c r="N188" t="str">
        <f>IF(ISBLANK(Tools!O188),"",N$4)</f>
        <v/>
      </c>
      <c r="O188" t="str">
        <f>IF(ISBLANK(Tools!P188),"",O$4)</f>
        <v/>
      </c>
      <c r="P188" t="str">
        <f>IF(ISBLANK(Tools!Q188),"",P$4)</f>
        <v/>
      </c>
      <c r="Q188" t="str">
        <f>IF(ISBLANK(Tools!R188),"",Q$4)</f>
        <v/>
      </c>
      <c r="R188" t="str">
        <f>IF(ISBLANK(Tools!S188),"",R$4)</f>
        <v/>
      </c>
      <c r="S188" t="str">
        <f>IF(ISBLANK(Tools!T188),"",S$4)</f>
        <v/>
      </c>
      <c r="T188" t="str">
        <f>IF(ISBLANK(Tools!U188),"",T$4)</f>
        <v/>
      </c>
      <c r="U188" t="str">
        <f>IF(ISBLANK(Tools!V188),"",U$4)</f>
        <v/>
      </c>
      <c r="V188" t="str">
        <f>IF(ISBLANK(Tools!W188),"",V$4)</f>
        <v/>
      </c>
      <c r="W188" t="str">
        <f>IF(ISBLANK(Tools!X188),"",W$4)</f>
        <v/>
      </c>
      <c r="X188" t="str">
        <f>IF(ISBLANK(Tools!Y188),"",X$4)</f>
        <v/>
      </c>
      <c r="Y188" t="str">
        <f>IF(ISBLANK(Tools!Z188),"",Y$4)</f>
        <v/>
      </c>
      <c r="Z188" t="str">
        <f>IF(ISBLANK(Tools!AA188),"",Z$4)</f>
        <v/>
      </c>
      <c r="AA188" t="str">
        <f>IF(ISBLANK(Tools!AB188),"",AA$4)</f>
        <v/>
      </c>
      <c r="AB188" t="str">
        <f>IF(ISBLANK(Tools!AC188),"",AB$4)</f>
        <v/>
      </c>
      <c r="AC188" t="str">
        <f>IF(ISBLANK(Tools!AD188),"",AC$4)</f>
        <v/>
      </c>
      <c r="AD188" t="str">
        <f>IF(ISBLANK(Tools!AE188),"",AD$4)</f>
        <v/>
      </c>
      <c r="AE188" t="str">
        <f>IF(ISBLANK(Tools!AF188),"",AE$4)</f>
        <v/>
      </c>
      <c r="AF188" t="str">
        <f>IF(ISBLANK(Tools!AG188),"",AF$4)</f>
        <v/>
      </c>
      <c r="AG188" t="str">
        <f>IF(ISBLANK(Tools!AH188),"",AG$4)</f>
        <v/>
      </c>
      <c r="AH188" t="str">
        <f>IF(ISBLANK(Tools!AI188),"",AH$4)</f>
        <v/>
      </c>
      <c r="AI188" t="str">
        <f>IF(ISBLANK(Tools!AJ188),"",AI$4)</f>
        <v/>
      </c>
      <c r="AJ188" t="str">
        <f>IF(ISBLANK(Tools!AK188),"",AJ$4)</f>
        <v/>
      </c>
      <c r="AK188" t="str">
        <f>IF(ISBLANK(Tools!AL188),"",AK$4)</f>
        <v/>
      </c>
      <c r="AL188" t="str">
        <f>IF(ISBLANK(Tools!AM188),"",AL$4)</f>
        <v/>
      </c>
      <c r="AM188" t="str">
        <f>IF(ISBLANK(Tools!AN188),"",AM$4)</f>
        <v/>
      </c>
      <c r="AN188" t="str">
        <f>IF(ISBLANK(Tools!AO188),"",AN$4)</f>
        <v/>
      </c>
      <c r="AO188" t="str">
        <f>IF(ISBLANK(Tools!AP188),"",AO$4)</f>
        <v/>
      </c>
      <c r="AP188" t="str">
        <f>IF(ISBLANK(Tools!AQ188),"",AP$4)</f>
        <v/>
      </c>
      <c r="AQ188" t="str">
        <f>IF(ISBLANK(Tools!AR188),"",Tools!AR188)</f>
        <v/>
      </c>
      <c r="AR188" t="str">
        <f>IF(ISBLANK(Tools!AS188),"",Tools!AS188)</f>
        <v/>
      </c>
      <c r="AS188" t="str">
        <f>IF(ISBLANK(Tools!AT188),"",Tools!AT188)</f>
        <v/>
      </c>
      <c r="AT188" t="str">
        <f>IF(ISBLANK(Tools!AU188),"",Tools!AU188)</f>
        <v/>
      </c>
      <c r="AU188" s="44" t="str">
        <f>IF(ISBLANK(Tools!AV188),"",Tools!AV188)</f>
        <v/>
      </c>
      <c r="AV188" t="str">
        <f>IF(ISBLANK(Tools!AW188),"",Tools!AW188)</f>
        <v/>
      </c>
      <c r="AW188" t="str">
        <f>IF(ISBLANK(Tools!AX188),"",Tools!AX188)</f>
        <v/>
      </c>
      <c r="AX188" t="str">
        <f>IF(ISBLANK(Tools!AY188),"",Tools!AY188)</f>
        <v/>
      </c>
      <c r="AY188" t="str">
        <f>IF(ISBLANK(Tools!AZ188),"",Tools!AZ188)</f>
        <v/>
      </c>
      <c r="AZ188" t="str">
        <f>IF(ISBLANK(Tools!BA188),"",Tools!BA188)</f>
        <v/>
      </c>
      <c r="BA188" s="1" t="str">
        <f>IF(ISERR(FIND(".",IF(ISBLANK(Tools!BD188),"",Tools!BD188))),IF(ISBLANK(Tools!BD188),"",Tools!BD188),LEFT(IF(ISBLANK(Tools!BD188),"",Tools!BD188),FIND(".",IF(ISBLANK(Tools!BD188),"",Tools!BD188))))</f>
        <v/>
      </c>
      <c r="BB188" t="str">
        <f>IF(ISBLANK(Tools!BF188),"",Tools!BF188)</f>
        <v/>
      </c>
      <c r="BC188" t="str">
        <f>IF(ISBLANK(Tools!BG188),"",Tools!BG188)</f>
        <v/>
      </c>
      <c r="BD188" t="str">
        <f>IF(ISBLANK(Tools!BH188),"",Tools!BH188)</f>
        <v/>
      </c>
    </row>
    <row r="189" spans="1:56">
      <c r="A189">
        <f>Tools!B189</f>
        <v>0</v>
      </c>
      <c r="B189" t="str">
        <f t="shared" si="3"/>
        <v/>
      </c>
      <c r="C189" t="str">
        <f>IF(ISBLANK(Tools!D189),"",C$4)</f>
        <v/>
      </c>
      <c r="D189" t="str">
        <f>IF(ISBLANK(Tools!E189),"",D$4)</f>
        <v/>
      </c>
      <c r="E189" t="str">
        <f>IF(ISBLANK(Tools!F189),"",E$4)</f>
        <v/>
      </c>
      <c r="F189" t="str">
        <f>IF(ISBLANK(Tools!G189),"",F$4)</f>
        <v/>
      </c>
      <c r="G189" t="str">
        <f>IF(ISBLANK(Tools!H189),"",G$4)</f>
        <v/>
      </c>
      <c r="H189" t="str">
        <f>IF(ISBLANK(Tools!I189),"",H$4)</f>
        <v/>
      </c>
      <c r="I189" t="str">
        <f>IF(ISBLANK(Tools!J189),"",I$4)</f>
        <v/>
      </c>
      <c r="J189" t="str">
        <f>IF(ISBLANK(Tools!K189),"",J$4)</f>
        <v/>
      </c>
      <c r="K189" t="str">
        <f>IF(ISBLANK(Tools!L189),"",K$4)</f>
        <v/>
      </c>
      <c r="L189" t="str">
        <f>IF(ISBLANK(Tools!M189),"",L$4)</f>
        <v/>
      </c>
      <c r="M189" t="str">
        <f>IF(ISBLANK(Tools!N189),"",M$4)</f>
        <v/>
      </c>
      <c r="N189" t="str">
        <f>IF(ISBLANK(Tools!O189),"",N$4)</f>
        <v/>
      </c>
      <c r="O189" t="str">
        <f>IF(ISBLANK(Tools!P189),"",O$4)</f>
        <v/>
      </c>
      <c r="P189" t="str">
        <f>IF(ISBLANK(Tools!Q189),"",P$4)</f>
        <v/>
      </c>
      <c r="Q189" t="str">
        <f>IF(ISBLANK(Tools!R189),"",Q$4)</f>
        <v/>
      </c>
      <c r="R189" t="str">
        <f>IF(ISBLANK(Tools!S189),"",R$4)</f>
        <v/>
      </c>
      <c r="S189" t="str">
        <f>IF(ISBLANK(Tools!T189),"",S$4)</f>
        <v/>
      </c>
      <c r="T189" t="str">
        <f>IF(ISBLANK(Tools!U189),"",T$4)</f>
        <v/>
      </c>
      <c r="U189" t="str">
        <f>IF(ISBLANK(Tools!V189),"",U$4)</f>
        <v/>
      </c>
      <c r="V189" t="str">
        <f>IF(ISBLANK(Tools!W189),"",V$4)</f>
        <v/>
      </c>
      <c r="W189" t="str">
        <f>IF(ISBLANK(Tools!X189),"",W$4)</f>
        <v/>
      </c>
      <c r="X189" t="str">
        <f>IF(ISBLANK(Tools!Y189),"",X$4)</f>
        <v/>
      </c>
      <c r="Y189" t="str">
        <f>IF(ISBLANK(Tools!Z189),"",Y$4)</f>
        <v/>
      </c>
      <c r="Z189" t="str">
        <f>IF(ISBLANK(Tools!AA189),"",Z$4)</f>
        <v/>
      </c>
      <c r="AA189" t="str">
        <f>IF(ISBLANK(Tools!AB189),"",AA$4)</f>
        <v/>
      </c>
      <c r="AB189" t="str">
        <f>IF(ISBLANK(Tools!AC189),"",AB$4)</f>
        <v/>
      </c>
      <c r="AC189" t="str">
        <f>IF(ISBLANK(Tools!AD189),"",AC$4)</f>
        <v/>
      </c>
      <c r="AD189" t="str">
        <f>IF(ISBLANK(Tools!AE189),"",AD$4)</f>
        <v/>
      </c>
      <c r="AE189" t="str">
        <f>IF(ISBLANK(Tools!AF189),"",AE$4)</f>
        <v/>
      </c>
      <c r="AF189" t="str">
        <f>IF(ISBLANK(Tools!AG189),"",AF$4)</f>
        <v/>
      </c>
      <c r="AG189" t="str">
        <f>IF(ISBLANK(Tools!AH189),"",AG$4)</f>
        <v/>
      </c>
      <c r="AH189" t="str">
        <f>IF(ISBLANK(Tools!AI189),"",AH$4)</f>
        <v/>
      </c>
      <c r="AI189" t="str">
        <f>IF(ISBLANK(Tools!AJ189),"",AI$4)</f>
        <v/>
      </c>
      <c r="AJ189" t="str">
        <f>IF(ISBLANK(Tools!AK189),"",AJ$4)</f>
        <v/>
      </c>
      <c r="AK189" t="str">
        <f>IF(ISBLANK(Tools!AL189),"",AK$4)</f>
        <v/>
      </c>
      <c r="AL189" t="str">
        <f>IF(ISBLANK(Tools!AM189),"",AL$4)</f>
        <v/>
      </c>
      <c r="AM189" t="str">
        <f>IF(ISBLANK(Tools!AN189),"",AM$4)</f>
        <v/>
      </c>
      <c r="AN189" t="str">
        <f>IF(ISBLANK(Tools!AO189),"",AN$4)</f>
        <v/>
      </c>
      <c r="AO189" t="str">
        <f>IF(ISBLANK(Tools!AP189),"",AO$4)</f>
        <v/>
      </c>
      <c r="AP189" t="str">
        <f>IF(ISBLANK(Tools!AQ189),"",AP$4)</f>
        <v/>
      </c>
      <c r="AQ189" t="str">
        <f>IF(ISBLANK(Tools!AR189),"",Tools!AR189)</f>
        <v/>
      </c>
      <c r="AR189" t="str">
        <f>IF(ISBLANK(Tools!AS189),"",Tools!AS189)</f>
        <v/>
      </c>
      <c r="AS189" t="str">
        <f>IF(ISBLANK(Tools!AT189),"",Tools!AT189)</f>
        <v/>
      </c>
      <c r="AT189" t="str">
        <f>IF(ISBLANK(Tools!AU189),"",Tools!AU189)</f>
        <v/>
      </c>
      <c r="AU189" s="44" t="str">
        <f>IF(ISBLANK(Tools!AV189),"",Tools!AV189)</f>
        <v/>
      </c>
      <c r="AV189" t="str">
        <f>IF(ISBLANK(Tools!AW189),"",Tools!AW189)</f>
        <v/>
      </c>
      <c r="AW189" t="str">
        <f>IF(ISBLANK(Tools!AX189),"",Tools!AX189)</f>
        <v/>
      </c>
      <c r="AX189" t="str">
        <f>IF(ISBLANK(Tools!AY189),"",Tools!AY189)</f>
        <v/>
      </c>
      <c r="AY189" t="str">
        <f>IF(ISBLANK(Tools!AZ189),"",Tools!AZ189)</f>
        <v/>
      </c>
      <c r="AZ189" t="str">
        <f>IF(ISBLANK(Tools!BA189),"",Tools!BA189)</f>
        <v/>
      </c>
      <c r="BA189" s="1" t="str">
        <f>IF(ISERR(FIND(".",IF(ISBLANK(Tools!BD189),"",Tools!BD189))),IF(ISBLANK(Tools!BD189),"",Tools!BD189),LEFT(IF(ISBLANK(Tools!BD189),"",Tools!BD189),FIND(".",IF(ISBLANK(Tools!BD189),"",Tools!BD189))))</f>
        <v/>
      </c>
      <c r="BB189" t="str">
        <f>IF(ISBLANK(Tools!BF189),"",Tools!BF189)</f>
        <v/>
      </c>
      <c r="BC189" t="str">
        <f>IF(ISBLANK(Tools!BG189),"",Tools!BG189)</f>
        <v/>
      </c>
      <c r="BD189" t="str">
        <f>IF(ISBLANK(Tools!BH189),"",Tools!BH189)</f>
        <v/>
      </c>
    </row>
    <row r="190" spans="1:56">
      <c r="A190">
        <f>Tools!B190</f>
        <v>0</v>
      </c>
      <c r="B190" t="str">
        <f t="shared" si="3"/>
        <v/>
      </c>
      <c r="C190" t="str">
        <f>IF(ISBLANK(Tools!D190),"",C$4)</f>
        <v/>
      </c>
      <c r="D190" t="str">
        <f>IF(ISBLANK(Tools!E190),"",D$4)</f>
        <v/>
      </c>
      <c r="E190" t="str">
        <f>IF(ISBLANK(Tools!F190),"",E$4)</f>
        <v/>
      </c>
      <c r="F190" t="str">
        <f>IF(ISBLANK(Tools!G190),"",F$4)</f>
        <v/>
      </c>
      <c r="G190" t="str">
        <f>IF(ISBLANK(Tools!H190),"",G$4)</f>
        <v/>
      </c>
      <c r="H190" t="str">
        <f>IF(ISBLANK(Tools!I190),"",H$4)</f>
        <v/>
      </c>
      <c r="I190" t="str">
        <f>IF(ISBLANK(Tools!J190),"",I$4)</f>
        <v/>
      </c>
      <c r="J190" t="str">
        <f>IF(ISBLANK(Tools!K190),"",J$4)</f>
        <v/>
      </c>
      <c r="K190" t="str">
        <f>IF(ISBLANK(Tools!L190),"",K$4)</f>
        <v/>
      </c>
      <c r="L190" t="str">
        <f>IF(ISBLANK(Tools!M190),"",L$4)</f>
        <v/>
      </c>
      <c r="M190" t="str">
        <f>IF(ISBLANK(Tools!N190),"",M$4)</f>
        <v/>
      </c>
      <c r="N190" t="str">
        <f>IF(ISBLANK(Tools!O190),"",N$4)</f>
        <v/>
      </c>
      <c r="O190" t="str">
        <f>IF(ISBLANK(Tools!P190),"",O$4)</f>
        <v/>
      </c>
      <c r="P190" t="str">
        <f>IF(ISBLANK(Tools!Q190),"",P$4)</f>
        <v/>
      </c>
      <c r="Q190" t="str">
        <f>IF(ISBLANK(Tools!R190),"",Q$4)</f>
        <v/>
      </c>
      <c r="R190" t="str">
        <f>IF(ISBLANK(Tools!S190),"",R$4)</f>
        <v/>
      </c>
      <c r="S190" t="str">
        <f>IF(ISBLANK(Tools!T190),"",S$4)</f>
        <v/>
      </c>
      <c r="T190" t="str">
        <f>IF(ISBLANK(Tools!U190),"",T$4)</f>
        <v/>
      </c>
      <c r="U190" t="str">
        <f>IF(ISBLANK(Tools!V190),"",U$4)</f>
        <v/>
      </c>
      <c r="V190" t="str">
        <f>IF(ISBLANK(Tools!W190),"",V$4)</f>
        <v/>
      </c>
      <c r="W190" t="str">
        <f>IF(ISBLANK(Tools!X190),"",W$4)</f>
        <v/>
      </c>
      <c r="X190" t="str">
        <f>IF(ISBLANK(Tools!Y190),"",X$4)</f>
        <v/>
      </c>
      <c r="Y190" t="str">
        <f>IF(ISBLANK(Tools!Z190),"",Y$4)</f>
        <v/>
      </c>
      <c r="Z190" t="str">
        <f>IF(ISBLANK(Tools!AA190),"",Z$4)</f>
        <v/>
      </c>
      <c r="AA190" t="str">
        <f>IF(ISBLANK(Tools!AB190),"",AA$4)</f>
        <v/>
      </c>
      <c r="AB190" t="str">
        <f>IF(ISBLANK(Tools!AC190),"",AB$4)</f>
        <v/>
      </c>
      <c r="AC190" t="str">
        <f>IF(ISBLANK(Tools!AD190),"",AC$4)</f>
        <v/>
      </c>
      <c r="AD190" t="str">
        <f>IF(ISBLANK(Tools!AE190),"",AD$4)</f>
        <v/>
      </c>
      <c r="AE190" t="str">
        <f>IF(ISBLANK(Tools!AF190),"",AE$4)</f>
        <v/>
      </c>
      <c r="AF190" t="str">
        <f>IF(ISBLANK(Tools!AG190),"",AF$4)</f>
        <v/>
      </c>
      <c r="AG190" t="str">
        <f>IF(ISBLANK(Tools!AH190),"",AG$4)</f>
        <v/>
      </c>
      <c r="AH190" t="str">
        <f>IF(ISBLANK(Tools!AI190),"",AH$4)</f>
        <v/>
      </c>
      <c r="AI190" t="str">
        <f>IF(ISBLANK(Tools!AJ190),"",AI$4)</f>
        <v/>
      </c>
      <c r="AJ190" t="str">
        <f>IF(ISBLANK(Tools!AK190),"",AJ$4)</f>
        <v/>
      </c>
      <c r="AK190" t="str">
        <f>IF(ISBLANK(Tools!AL190),"",AK$4)</f>
        <v/>
      </c>
      <c r="AL190" t="str">
        <f>IF(ISBLANK(Tools!AM190),"",AL$4)</f>
        <v/>
      </c>
      <c r="AM190" t="str">
        <f>IF(ISBLANK(Tools!AN190),"",AM$4)</f>
        <v/>
      </c>
      <c r="AN190" t="str">
        <f>IF(ISBLANK(Tools!AO190),"",AN$4)</f>
        <v/>
      </c>
      <c r="AO190" t="str">
        <f>IF(ISBLANK(Tools!AP190),"",AO$4)</f>
        <v/>
      </c>
      <c r="AP190" t="str">
        <f>IF(ISBLANK(Tools!AQ190),"",AP$4)</f>
        <v/>
      </c>
      <c r="AQ190" t="str">
        <f>IF(ISBLANK(Tools!AR190),"",Tools!AR190)</f>
        <v/>
      </c>
      <c r="AR190" t="str">
        <f>IF(ISBLANK(Tools!AS190),"",Tools!AS190)</f>
        <v/>
      </c>
      <c r="AS190" t="str">
        <f>IF(ISBLANK(Tools!AT190),"",Tools!AT190)</f>
        <v/>
      </c>
      <c r="AT190" t="str">
        <f>IF(ISBLANK(Tools!AU190),"",Tools!AU190)</f>
        <v/>
      </c>
      <c r="AU190" s="44" t="str">
        <f>IF(ISBLANK(Tools!AV190),"",Tools!AV190)</f>
        <v/>
      </c>
      <c r="AV190" t="str">
        <f>IF(ISBLANK(Tools!AW190),"",Tools!AW190)</f>
        <v/>
      </c>
      <c r="AW190" t="str">
        <f>IF(ISBLANK(Tools!AX190),"",Tools!AX190)</f>
        <v/>
      </c>
      <c r="AX190" t="str">
        <f>IF(ISBLANK(Tools!AY190),"",Tools!AY190)</f>
        <v/>
      </c>
      <c r="AY190" t="str">
        <f>IF(ISBLANK(Tools!AZ190),"",Tools!AZ190)</f>
        <v/>
      </c>
      <c r="AZ190" t="str">
        <f>IF(ISBLANK(Tools!BA190),"",Tools!BA190)</f>
        <v/>
      </c>
      <c r="BA190" s="1" t="str">
        <f>IF(ISERR(FIND(".",IF(ISBLANK(Tools!BD190),"",Tools!BD190))),IF(ISBLANK(Tools!BD190),"",Tools!BD190),LEFT(IF(ISBLANK(Tools!BD190),"",Tools!BD190),FIND(".",IF(ISBLANK(Tools!BD190),"",Tools!BD190))))</f>
        <v/>
      </c>
      <c r="BB190" t="str">
        <f>IF(ISBLANK(Tools!BF190),"",Tools!BF190)</f>
        <v/>
      </c>
      <c r="BC190" t="str">
        <f>IF(ISBLANK(Tools!BG190),"",Tools!BG190)</f>
        <v/>
      </c>
      <c r="BD190" t="str">
        <f>IF(ISBLANK(Tools!BH190),"",Tools!BH190)</f>
        <v/>
      </c>
    </row>
    <row r="191" spans="1:56">
      <c r="A191">
        <f>Tools!B191</f>
        <v>0</v>
      </c>
      <c r="B191" t="str">
        <f t="shared" si="3"/>
        <v/>
      </c>
      <c r="C191" t="str">
        <f>IF(ISBLANK(Tools!D191),"",C$4)</f>
        <v/>
      </c>
      <c r="D191" t="str">
        <f>IF(ISBLANK(Tools!E191),"",D$4)</f>
        <v/>
      </c>
      <c r="E191" t="str">
        <f>IF(ISBLANK(Tools!F191),"",E$4)</f>
        <v/>
      </c>
      <c r="F191" t="str">
        <f>IF(ISBLANK(Tools!G191),"",F$4)</f>
        <v/>
      </c>
      <c r="G191" t="str">
        <f>IF(ISBLANK(Tools!H191),"",G$4)</f>
        <v/>
      </c>
      <c r="H191" t="str">
        <f>IF(ISBLANK(Tools!I191),"",H$4)</f>
        <v/>
      </c>
      <c r="I191" t="str">
        <f>IF(ISBLANK(Tools!J191),"",I$4)</f>
        <v/>
      </c>
      <c r="J191" t="str">
        <f>IF(ISBLANK(Tools!K191),"",J$4)</f>
        <v/>
      </c>
      <c r="K191" t="str">
        <f>IF(ISBLANK(Tools!L191),"",K$4)</f>
        <v/>
      </c>
      <c r="L191" t="str">
        <f>IF(ISBLANK(Tools!M191),"",L$4)</f>
        <v/>
      </c>
      <c r="M191" t="str">
        <f>IF(ISBLANK(Tools!N191),"",M$4)</f>
        <v/>
      </c>
      <c r="N191" t="str">
        <f>IF(ISBLANK(Tools!O191),"",N$4)</f>
        <v/>
      </c>
      <c r="O191" t="str">
        <f>IF(ISBLANK(Tools!P191),"",O$4)</f>
        <v/>
      </c>
      <c r="P191" t="str">
        <f>IF(ISBLANK(Tools!Q191),"",P$4)</f>
        <v/>
      </c>
      <c r="Q191" t="str">
        <f>IF(ISBLANK(Tools!R191),"",Q$4)</f>
        <v/>
      </c>
      <c r="R191" t="str">
        <f>IF(ISBLANK(Tools!S191),"",R$4)</f>
        <v/>
      </c>
      <c r="S191" t="str">
        <f>IF(ISBLANK(Tools!T191),"",S$4)</f>
        <v/>
      </c>
      <c r="T191" t="str">
        <f>IF(ISBLANK(Tools!U191),"",T$4)</f>
        <v/>
      </c>
      <c r="U191" t="str">
        <f>IF(ISBLANK(Tools!V191),"",U$4)</f>
        <v/>
      </c>
      <c r="V191" t="str">
        <f>IF(ISBLANK(Tools!W191),"",V$4)</f>
        <v/>
      </c>
      <c r="W191" t="str">
        <f>IF(ISBLANK(Tools!X191),"",W$4)</f>
        <v/>
      </c>
      <c r="X191" t="str">
        <f>IF(ISBLANK(Tools!Y191),"",X$4)</f>
        <v/>
      </c>
      <c r="Y191" t="str">
        <f>IF(ISBLANK(Tools!Z191),"",Y$4)</f>
        <v/>
      </c>
      <c r="Z191" t="str">
        <f>IF(ISBLANK(Tools!AA191),"",Z$4)</f>
        <v/>
      </c>
      <c r="AA191" t="str">
        <f>IF(ISBLANK(Tools!AB191),"",AA$4)</f>
        <v/>
      </c>
      <c r="AB191" t="str">
        <f>IF(ISBLANK(Tools!AC191),"",AB$4)</f>
        <v/>
      </c>
      <c r="AC191" t="str">
        <f>IF(ISBLANK(Tools!AD191),"",AC$4)</f>
        <v/>
      </c>
      <c r="AD191" t="str">
        <f>IF(ISBLANK(Tools!AE191),"",AD$4)</f>
        <v/>
      </c>
      <c r="AE191" t="str">
        <f>IF(ISBLANK(Tools!AF191),"",AE$4)</f>
        <v/>
      </c>
      <c r="AF191" t="str">
        <f>IF(ISBLANK(Tools!AG191),"",AF$4)</f>
        <v/>
      </c>
      <c r="AG191" t="str">
        <f>IF(ISBLANK(Tools!AH191),"",AG$4)</f>
        <v/>
      </c>
      <c r="AH191" t="str">
        <f>IF(ISBLANK(Tools!AI191),"",AH$4)</f>
        <v/>
      </c>
      <c r="AI191" t="str">
        <f>IF(ISBLANK(Tools!AJ191),"",AI$4)</f>
        <v/>
      </c>
      <c r="AJ191" t="str">
        <f>IF(ISBLANK(Tools!AK191),"",AJ$4)</f>
        <v/>
      </c>
      <c r="AK191" t="str">
        <f>IF(ISBLANK(Tools!AL191),"",AK$4)</f>
        <v/>
      </c>
      <c r="AL191" t="str">
        <f>IF(ISBLANK(Tools!AM191),"",AL$4)</f>
        <v/>
      </c>
      <c r="AM191" t="str">
        <f>IF(ISBLANK(Tools!AN191),"",AM$4)</f>
        <v/>
      </c>
      <c r="AN191" t="str">
        <f>IF(ISBLANK(Tools!AO191),"",AN$4)</f>
        <v/>
      </c>
      <c r="AO191" t="str">
        <f>IF(ISBLANK(Tools!AP191),"",AO$4)</f>
        <v/>
      </c>
      <c r="AP191" t="str">
        <f>IF(ISBLANK(Tools!AQ191),"",AP$4)</f>
        <v/>
      </c>
      <c r="AQ191" t="str">
        <f>IF(ISBLANK(Tools!AR191),"",Tools!AR191)</f>
        <v/>
      </c>
      <c r="AR191" t="str">
        <f>IF(ISBLANK(Tools!AS191),"",Tools!AS191)</f>
        <v/>
      </c>
      <c r="AS191" t="str">
        <f>IF(ISBLANK(Tools!AT191),"",Tools!AT191)</f>
        <v/>
      </c>
      <c r="AT191" t="str">
        <f>IF(ISBLANK(Tools!AU191),"",Tools!AU191)</f>
        <v/>
      </c>
      <c r="AU191" s="44" t="str">
        <f>IF(ISBLANK(Tools!AV191),"",Tools!AV191)</f>
        <v/>
      </c>
      <c r="AV191" t="str">
        <f>IF(ISBLANK(Tools!AW191),"",Tools!AW191)</f>
        <v/>
      </c>
      <c r="AW191" t="str">
        <f>IF(ISBLANK(Tools!AX191),"",Tools!AX191)</f>
        <v/>
      </c>
      <c r="AX191" t="str">
        <f>IF(ISBLANK(Tools!AY191),"",Tools!AY191)</f>
        <v/>
      </c>
      <c r="AY191" t="str">
        <f>IF(ISBLANK(Tools!AZ191),"",Tools!AZ191)</f>
        <v/>
      </c>
      <c r="AZ191" t="str">
        <f>IF(ISBLANK(Tools!BA191),"",Tools!BA191)</f>
        <v/>
      </c>
      <c r="BA191" s="1" t="str">
        <f>IF(ISERR(FIND(".",IF(ISBLANK(Tools!BD191),"",Tools!BD191))),IF(ISBLANK(Tools!BD191),"",Tools!BD191),LEFT(IF(ISBLANK(Tools!BD191),"",Tools!BD191),FIND(".",IF(ISBLANK(Tools!BD191),"",Tools!BD191))))</f>
        <v/>
      </c>
      <c r="BB191" t="str">
        <f>IF(ISBLANK(Tools!BF191),"",Tools!BF191)</f>
        <v/>
      </c>
      <c r="BC191" t="str">
        <f>IF(ISBLANK(Tools!BG191),"",Tools!BG191)</f>
        <v/>
      </c>
      <c r="BD191" t="str">
        <f>IF(ISBLANK(Tools!BH191),"",Tools!BH191)</f>
        <v/>
      </c>
    </row>
    <row r="192" spans="1:56">
      <c r="A192">
        <f>Tools!B192</f>
        <v>0</v>
      </c>
      <c r="B192" t="str">
        <f t="shared" si="3"/>
        <v/>
      </c>
      <c r="C192" t="str">
        <f>IF(ISBLANK(Tools!D192),"",C$4)</f>
        <v/>
      </c>
      <c r="D192" t="str">
        <f>IF(ISBLANK(Tools!E192),"",D$4)</f>
        <v/>
      </c>
      <c r="E192" t="str">
        <f>IF(ISBLANK(Tools!F192),"",E$4)</f>
        <v/>
      </c>
      <c r="F192" t="str">
        <f>IF(ISBLANK(Tools!G192),"",F$4)</f>
        <v/>
      </c>
      <c r="G192" t="str">
        <f>IF(ISBLANK(Tools!H192),"",G$4)</f>
        <v/>
      </c>
      <c r="H192" t="str">
        <f>IF(ISBLANK(Tools!I192),"",H$4)</f>
        <v/>
      </c>
      <c r="I192" t="str">
        <f>IF(ISBLANK(Tools!J192),"",I$4)</f>
        <v/>
      </c>
      <c r="J192" t="str">
        <f>IF(ISBLANK(Tools!K192),"",J$4)</f>
        <v/>
      </c>
      <c r="K192" t="str">
        <f>IF(ISBLANK(Tools!L192),"",K$4)</f>
        <v/>
      </c>
      <c r="L192" t="str">
        <f>IF(ISBLANK(Tools!M192),"",L$4)</f>
        <v/>
      </c>
      <c r="M192" t="str">
        <f>IF(ISBLANK(Tools!N192),"",M$4)</f>
        <v/>
      </c>
      <c r="N192" t="str">
        <f>IF(ISBLANK(Tools!O192),"",N$4)</f>
        <v/>
      </c>
      <c r="O192" t="str">
        <f>IF(ISBLANK(Tools!P192),"",O$4)</f>
        <v/>
      </c>
      <c r="P192" t="str">
        <f>IF(ISBLANK(Tools!Q192),"",P$4)</f>
        <v/>
      </c>
      <c r="Q192" t="str">
        <f>IF(ISBLANK(Tools!R192),"",Q$4)</f>
        <v/>
      </c>
      <c r="R192" t="str">
        <f>IF(ISBLANK(Tools!S192),"",R$4)</f>
        <v/>
      </c>
      <c r="S192" t="str">
        <f>IF(ISBLANK(Tools!T192),"",S$4)</f>
        <v/>
      </c>
      <c r="T192" t="str">
        <f>IF(ISBLANK(Tools!U192),"",T$4)</f>
        <v/>
      </c>
      <c r="U192" t="str">
        <f>IF(ISBLANK(Tools!V192),"",U$4)</f>
        <v/>
      </c>
      <c r="V192" t="str">
        <f>IF(ISBLANK(Tools!W192),"",V$4)</f>
        <v/>
      </c>
      <c r="W192" t="str">
        <f>IF(ISBLANK(Tools!X192),"",W$4)</f>
        <v/>
      </c>
      <c r="X192" t="str">
        <f>IF(ISBLANK(Tools!Y192),"",X$4)</f>
        <v/>
      </c>
      <c r="Y192" t="str">
        <f>IF(ISBLANK(Tools!Z192),"",Y$4)</f>
        <v/>
      </c>
      <c r="Z192" t="str">
        <f>IF(ISBLANK(Tools!AA192),"",Z$4)</f>
        <v/>
      </c>
      <c r="AA192" t="str">
        <f>IF(ISBLANK(Tools!AB192),"",AA$4)</f>
        <v/>
      </c>
      <c r="AB192" t="str">
        <f>IF(ISBLANK(Tools!AC192),"",AB$4)</f>
        <v/>
      </c>
      <c r="AC192" t="str">
        <f>IF(ISBLANK(Tools!AD192),"",AC$4)</f>
        <v/>
      </c>
      <c r="AD192" t="str">
        <f>IF(ISBLANK(Tools!AE192),"",AD$4)</f>
        <v/>
      </c>
      <c r="AE192" t="str">
        <f>IF(ISBLANK(Tools!AF192),"",AE$4)</f>
        <v/>
      </c>
      <c r="AF192" t="str">
        <f>IF(ISBLANK(Tools!AG192),"",AF$4)</f>
        <v/>
      </c>
      <c r="AG192" t="str">
        <f>IF(ISBLANK(Tools!AH192),"",AG$4)</f>
        <v/>
      </c>
      <c r="AH192" t="str">
        <f>IF(ISBLANK(Tools!AI192),"",AH$4)</f>
        <v/>
      </c>
      <c r="AI192" t="str">
        <f>IF(ISBLANK(Tools!AJ192),"",AI$4)</f>
        <v/>
      </c>
      <c r="AJ192" t="str">
        <f>IF(ISBLANK(Tools!AK192),"",AJ$4)</f>
        <v/>
      </c>
      <c r="AK192" t="str">
        <f>IF(ISBLANK(Tools!AL192),"",AK$4)</f>
        <v/>
      </c>
      <c r="AL192" t="str">
        <f>IF(ISBLANK(Tools!AM192),"",AL$4)</f>
        <v/>
      </c>
      <c r="AM192" t="str">
        <f>IF(ISBLANK(Tools!AN192),"",AM$4)</f>
        <v/>
      </c>
      <c r="AN192" t="str">
        <f>IF(ISBLANK(Tools!AO192),"",AN$4)</f>
        <v/>
      </c>
      <c r="AO192" t="str">
        <f>IF(ISBLANK(Tools!AP192),"",AO$4)</f>
        <v/>
      </c>
      <c r="AP192" t="str">
        <f>IF(ISBLANK(Tools!AQ192),"",AP$4)</f>
        <v/>
      </c>
      <c r="AQ192" t="str">
        <f>IF(ISBLANK(Tools!AR192),"",Tools!AR192)</f>
        <v/>
      </c>
      <c r="AR192" t="str">
        <f>IF(ISBLANK(Tools!AS192),"",Tools!AS192)</f>
        <v/>
      </c>
      <c r="AS192" t="str">
        <f>IF(ISBLANK(Tools!AT192),"",Tools!AT192)</f>
        <v/>
      </c>
      <c r="AT192" t="str">
        <f>IF(ISBLANK(Tools!AU192),"",Tools!AU192)</f>
        <v/>
      </c>
      <c r="AU192" s="44" t="str">
        <f>IF(ISBLANK(Tools!AV192),"",Tools!AV192)</f>
        <v/>
      </c>
      <c r="AV192" t="str">
        <f>IF(ISBLANK(Tools!AW192),"",Tools!AW192)</f>
        <v/>
      </c>
      <c r="AW192" t="str">
        <f>IF(ISBLANK(Tools!AX192),"",Tools!AX192)</f>
        <v/>
      </c>
      <c r="AX192" t="str">
        <f>IF(ISBLANK(Tools!AY192),"",Tools!AY192)</f>
        <v/>
      </c>
      <c r="AY192" t="str">
        <f>IF(ISBLANK(Tools!AZ192),"",Tools!AZ192)</f>
        <v/>
      </c>
      <c r="AZ192" t="str">
        <f>IF(ISBLANK(Tools!BA192),"",Tools!BA192)</f>
        <v/>
      </c>
      <c r="BA192" s="1" t="str">
        <f>IF(ISERR(FIND(".",IF(ISBLANK(Tools!BD192),"",Tools!BD192))),IF(ISBLANK(Tools!BD192),"",Tools!BD192),LEFT(IF(ISBLANK(Tools!BD192),"",Tools!BD192),FIND(".",IF(ISBLANK(Tools!BD192),"",Tools!BD192))))</f>
        <v/>
      </c>
      <c r="BB192" t="str">
        <f>IF(ISBLANK(Tools!BF192),"",Tools!BF192)</f>
        <v/>
      </c>
      <c r="BC192" t="str">
        <f>IF(ISBLANK(Tools!BG192),"",Tools!BG192)</f>
        <v/>
      </c>
      <c r="BD192" t="str">
        <f>IF(ISBLANK(Tools!BH192),"",Tools!BH192)</f>
        <v/>
      </c>
    </row>
    <row r="193" spans="1:56">
      <c r="A193">
        <f>Tools!B193</f>
        <v>0</v>
      </c>
      <c r="B193" t="str">
        <f t="shared" si="3"/>
        <v/>
      </c>
      <c r="C193" t="str">
        <f>IF(ISBLANK(Tools!D193),"",C$4)</f>
        <v/>
      </c>
      <c r="D193" t="str">
        <f>IF(ISBLANK(Tools!E193),"",D$4)</f>
        <v/>
      </c>
      <c r="E193" t="str">
        <f>IF(ISBLANK(Tools!F193),"",E$4)</f>
        <v/>
      </c>
      <c r="F193" t="str">
        <f>IF(ISBLANK(Tools!G193),"",F$4)</f>
        <v/>
      </c>
      <c r="G193" t="str">
        <f>IF(ISBLANK(Tools!H193),"",G$4)</f>
        <v/>
      </c>
      <c r="H193" t="str">
        <f>IF(ISBLANK(Tools!I193),"",H$4)</f>
        <v/>
      </c>
      <c r="I193" t="str">
        <f>IF(ISBLANK(Tools!J193),"",I$4)</f>
        <v/>
      </c>
      <c r="J193" t="str">
        <f>IF(ISBLANK(Tools!K193),"",J$4)</f>
        <v/>
      </c>
      <c r="K193" t="str">
        <f>IF(ISBLANK(Tools!L193),"",K$4)</f>
        <v/>
      </c>
      <c r="L193" t="str">
        <f>IF(ISBLANK(Tools!M193),"",L$4)</f>
        <v/>
      </c>
      <c r="M193" t="str">
        <f>IF(ISBLANK(Tools!N193),"",M$4)</f>
        <v/>
      </c>
      <c r="N193" t="str">
        <f>IF(ISBLANK(Tools!O193),"",N$4)</f>
        <v/>
      </c>
      <c r="O193" t="str">
        <f>IF(ISBLANK(Tools!P193),"",O$4)</f>
        <v/>
      </c>
      <c r="P193" t="str">
        <f>IF(ISBLANK(Tools!Q193),"",P$4)</f>
        <v/>
      </c>
      <c r="Q193" t="str">
        <f>IF(ISBLANK(Tools!R193),"",Q$4)</f>
        <v/>
      </c>
      <c r="R193" t="str">
        <f>IF(ISBLANK(Tools!S193),"",R$4)</f>
        <v/>
      </c>
      <c r="S193" t="str">
        <f>IF(ISBLANK(Tools!T193),"",S$4)</f>
        <v/>
      </c>
      <c r="T193" t="str">
        <f>IF(ISBLANK(Tools!U193),"",T$4)</f>
        <v/>
      </c>
      <c r="U193" t="str">
        <f>IF(ISBLANK(Tools!V193),"",U$4)</f>
        <v/>
      </c>
      <c r="V193" t="str">
        <f>IF(ISBLANK(Tools!W193),"",V$4)</f>
        <v/>
      </c>
      <c r="W193" t="str">
        <f>IF(ISBLANK(Tools!X193),"",W$4)</f>
        <v/>
      </c>
      <c r="X193" t="str">
        <f>IF(ISBLANK(Tools!Y193),"",X$4)</f>
        <v/>
      </c>
      <c r="Y193" t="str">
        <f>IF(ISBLANK(Tools!Z193),"",Y$4)</f>
        <v/>
      </c>
      <c r="Z193" t="str">
        <f>IF(ISBLANK(Tools!AA193),"",Z$4)</f>
        <v/>
      </c>
      <c r="AA193" t="str">
        <f>IF(ISBLANK(Tools!AB193),"",AA$4)</f>
        <v/>
      </c>
      <c r="AB193" t="str">
        <f>IF(ISBLANK(Tools!AC193),"",AB$4)</f>
        <v/>
      </c>
      <c r="AC193" t="str">
        <f>IF(ISBLANK(Tools!AD193),"",AC$4)</f>
        <v/>
      </c>
      <c r="AD193" t="str">
        <f>IF(ISBLANK(Tools!AE193),"",AD$4)</f>
        <v/>
      </c>
      <c r="AE193" t="str">
        <f>IF(ISBLANK(Tools!AF193),"",AE$4)</f>
        <v/>
      </c>
      <c r="AF193" t="str">
        <f>IF(ISBLANK(Tools!AG193),"",AF$4)</f>
        <v/>
      </c>
      <c r="AG193" t="str">
        <f>IF(ISBLANK(Tools!AH193),"",AG$4)</f>
        <v/>
      </c>
      <c r="AH193" t="str">
        <f>IF(ISBLANK(Tools!AI193),"",AH$4)</f>
        <v/>
      </c>
      <c r="AI193" t="str">
        <f>IF(ISBLANK(Tools!AJ193),"",AI$4)</f>
        <v/>
      </c>
      <c r="AJ193" t="str">
        <f>IF(ISBLANK(Tools!AK193),"",AJ$4)</f>
        <v/>
      </c>
      <c r="AK193" t="str">
        <f>IF(ISBLANK(Tools!AL193),"",AK$4)</f>
        <v/>
      </c>
      <c r="AL193" t="str">
        <f>IF(ISBLANK(Tools!AM193),"",AL$4)</f>
        <v/>
      </c>
      <c r="AM193" t="str">
        <f>IF(ISBLANK(Tools!AN193),"",AM$4)</f>
        <v/>
      </c>
      <c r="AN193" t="str">
        <f>IF(ISBLANK(Tools!AO193),"",AN$4)</f>
        <v/>
      </c>
      <c r="AO193" t="str">
        <f>IF(ISBLANK(Tools!AP193),"",AO$4)</f>
        <v/>
      </c>
      <c r="AP193" t="str">
        <f>IF(ISBLANK(Tools!AQ193),"",AP$4)</f>
        <v/>
      </c>
      <c r="AQ193" t="str">
        <f>IF(ISBLANK(Tools!AR193),"",Tools!AR193)</f>
        <v/>
      </c>
      <c r="AR193" t="str">
        <f>IF(ISBLANK(Tools!AS193),"",Tools!AS193)</f>
        <v/>
      </c>
      <c r="AS193" t="str">
        <f>IF(ISBLANK(Tools!AT193),"",Tools!AT193)</f>
        <v/>
      </c>
      <c r="AT193" t="str">
        <f>IF(ISBLANK(Tools!AU193),"",Tools!AU193)</f>
        <v/>
      </c>
      <c r="AU193" s="44" t="str">
        <f>IF(ISBLANK(Tools!AV193),"",Tools!AV193)</f>
        <v/>
      </c>
      <c r="AV193" t="str">
        <f>IF(ISBLANK(Tools!AW193),"",Tools!AW193)</f>
        <v/>
      </c>
      <c r="AW193" t="str">
        <f>IF(ISBLANK(Tools!AX193),"",Tools!AX193)</f>
        <v/>
      </c>
      <c r="AX193" t="str">
        <f>IF(ISBLANK(Tools!AY193),"",Tools!AY193)</f>
        <v/>
      </c>
      <c r="AY193" t="str">
        <f>IF(ISBLANK(Tools!AZ193),"",Tools!AZ193)</f>
        <v/>
      </c>
      <c r="AZ193" t="str">
        <f>IF(ISBLANK(Tools!BA193),"",Tools!BA193)</f>
        <v/>
      </c>
      <c r="BA193" s="1" t="str">
        <f>IF(ISERR(FIND(".",IF(ISBLANK(Tools!BD193),"",Tools!BD193))),IF(ISBLANK(Tools!BD193),"",Tools!BD193),LEFT(IF(ISBLANK(Tools!BD193),"",Tools!BD193),FIND(".",IF(ISBLANK(Tools!BD193),"",Tools!BD193))))</f>
        <v/>
      </c>
      <c r="BB193" t="str">
        <f>IF(ISBLANK(Tools!BF193),"",Tools!BF193)</f>
        <v/>
      </c>
      <c r="BC193" t="str">
        <f>IF(ISBLANK(Tools!BG193),"",Tools!BG193)</f>
        <v/>
      </c>
      <c r="BD193" t="str">
        <f>IF(ISBLANK(Tools!BH193),"",Tools!BH193)</f>
        <v/>
      </c>
    </row>
    <row r="194" spans="1:56">
      <c r="A194">
        <f>Tools!B194</f>
        <v>0</v>
      </c>
      <c r="B194" t="str">
        <f t="shared" si="3"/>
        <v/>
      </c>
      <c r="C194" t="str">
        <f>IF(ISBLANK(Tools!D194),"",C$4)</f>
        <v/>
      </c>
      <c r="D194" t="str">
        <f>IF(ISBLANK(Tools!E194),"",D$4)</f>
        <v/>
      </c>
      <c r="E194" t="str">
        <f>IF(ISBLANK(Tools!F194),"",E$4)</f>
        <v/>
      </c>
      <c r="F194" t="str">
        <f>IF(ISBLANK(Tools!G194),"",F$4)</f>
        <v/>
      </c>
      <c r="G194" t="str">
        <f>IF(ISBLANK(Tools!H194),"",G$4)</f>
        <v/>
      </c>
      <c r="H194" t="str">
        <f>IF(ISBLANK(Tools!I194),"",H$4)</f>
        <v/>
      </c>
      <c r="I194" t="str">
        <f>IF(ISBLANK(Tools!J194),"",I$4)</f>
        <v/>
      </c>
      <c r="J194" t="str">
        <f>IF(ISBLANK(Tools!K194),"",J$4)</f>
        <v/>
      </c>
      <c r="K194" t="str">
        <f>IF(ISBLANK(Tools!L194),"",K$4)</f>
        <v/>
      </c>
      <c r="L194" t="str">
        <f>IF(ISBLANK(Tools!M194),"",L$4)</f>
        <v/>
      </c>
      <c r="M194" t="str">
        <f>IF(ISBLANK(Tools!N194),"",M$4)</f>
        <v/>
      </c>
      <c r="N194" t="str">
        <f>IF(ISBLANK(Tools!O194),"",N$4)</f>
        <v/>
      </c>
      <c r="O194" t="str">
        <f>IF(ISBLANK(Tools!P194),"",O$4)</f>
        <v/>
      </c>
      <c r="P194" t="str">
        <f>IF(ISBLANK(Tools!Q194),"",P$4)</f>
        <v/>
      </c>
      <c r="Q194" t="str">
        <f>IF(ISBLANK(Tools!R194),"",Q$4)</f>
        <v/>
      </c>
      <c r="R194" t="str">
        <f>IF(ISBLANK(Tools!S194),"",R$4)</f>
        <v/>
      </c>
      <c r="S194" t="str">
        <f>IF(ISBLANK(Tools!T194),"",S$4)</f>
        <v/>
      </c>
      <c r="T194" t="str">
        <f>IF(ISBLANK(Tools!U194),"",T$4)</f>
        <v/>
      </c>
      <c r="U194" t="str">
        <f>IF(ISBLANK(Tools!V194),"",U$4)</f>
        <v/>
      </c>
      <c r="V194" t="str">
        <f>IF(ISBLANK(Tools!W194),"",V$4)</f>
        <v/>
      </c>
      <c r="W194" t="str">
        <f>IF(ISBLANK(Tools!X194),"",W$4)</f>
        <v/>
      </c>
      <c r="X194" t="str">
        <f>IF(ISBLANK(Tools!Y194),"",X$4)</f>
        <v/>
      </c>
      <c r="Y194" t="str">
        <f>IF(ISBLANK(Tools!Z194),"",Y$4)</f>
        <v/>
      </c>
      <c r="Z194" t="str">
        <f>IF(ISBLANK(Tools!AA194),"",Z$4)</f>
        <v/>
      </c>
      <c r="AA194" t="str">
        <f>IF(ISBLANK(Tools!AB194),"",AA$4)</f>
        <v/>
      </c>
      <c r="AB194" t="str">
        <f>IF(ISBLANK(Tools!AC194),"",AB$4)</f>
        <v/>
      </c>
      <c r="AC194" t="str">
        <f>IF(ISBLANK(Tools!AD194),"",AC$4)</f>
        <v/>
      </c>
      <c r="AD194" t="str">
        <f>IF(ISBLANK(Tools!AE194),"",AD$4)</f>
        <v/>
      </c>
      <c r="AE194" t="str">
        <f>IF(ISBLANK(Tools!AF194),"",AE$4)</f>
        <v/>
      </c>
      <c r="AF194" t="str">
        <f>IF(ISBLANK(Tools!AG194),"",AF$4)</f>
        <v/>
      </c>
      <c r="AG194" t="str">
        <f>IF(ISBLANK(Tools!AH194),"",AG$4)</f>
        <v/>
      </c>
      <c r="AH194" t="str">
        <f>IF(ISBLANK(Tools!AI194),"",AH$4)</f>
        <v/>
      </c>
      <c r="AI194" t="str">
        <f>IF(ISBLANK(Tools!AJ194),"",AI$4)</f>
        <v/>
      </c>
      <c r="AJ194" t="str">
        <f>IF(ISBLANK(Tools!AK194),"",AJ$4)</f>
        <v/>
      </c>
      <c r="AK194" t="str">
        <f>IF(ISBLANK(Tools!AL194),"",AK$4)</f>
        <v/>
      </c>
      <c r="AL194" t="str">
        <f>IF(ISBLANK(Tools!AM194),"",AL$4)</f>
        <v/>
      </c>
      <c r="AM194" t="str">
        <f>IF(ISBLANK(Tools!AN194),"",AM$4)</f>
        <v/>
      </c>
      <c r="AN194" t="str">
        <f>IF(ISBLANK(Tools!AO194),"",AN$4)</f>
        <v/>
      </c>
      <c r="AO194" t="str">
        <f>IF(ISBLANK(Tools!AP194),"",AO$4)</f>
        <v/>
      </c>
      <c r="AP194" t="str">
        <f>IF(ISBLANK(Tools!AQ194),"",AP$4)</f>
        <v/>
      </c>
      <c r="AQ194" t="str">
        <f>IF(ISBLANK(Tools!AR194),"",Tools!AR194)</f>
        <v/>
      </c>
      <c r="AR194" t="str">
        <f>IF(ISBLANK(Tools!AS194),"",Tools!AS194)</f>
        <v/>
      </c>
      <c r="AS194" t="str">
        <f>IF(ISBLANK(Tools!AT194),"",Tools!AT194)</f>
        <v/>
      </c>
      <c r="AT194" t="str">
        <f>IF(ISBLANK(Tools!AU194),"",Tools!AU194)</f>
        <v/>
      </c>
      <c r="AU194" s="44" t="str">
        <f>IF(ISBLANK(Tools!AV194),"",Tools!AV194)</f>
        <v/>
      </c>
      <c r="AV194" t="str">
        <f>IF(ISBLANK(Tools!AW194),"",Tools!AW194)</f>
        <v/>
      </c>
      <c r="AW194" t="str">
        <f>IF(ISBLANK(Tools!AX194),"",Tools!AX194)</f>
        <v/>
      </c>
      <c r="AX194" t="str">
        <f>IF(ISBLANK(Tools!AY194),"",Tools!AY194)</f>
        <v/>
      </c>
      <c r="AY194" t="str">
        <f>IF(ISBLANK(Tools!AZ194),"",Tools!AZ194)</f>
        <v/>
      </c>
      <c r="AZ194" t="str">
        <f>IF(ISBLANK(Tools!BA194),"",Tools!BA194)</f>
        <v/>
      </c>
      <c r="BA194" s="1" t="str">
        <f>IF(ISERR(FIND(".",IF(ISBLANK(Tools!BD194),"",Tools!BD194))),IF(ISBLANK(Tools!BD194),"",Tools!BD194),LEFT(IF(ISBLANK(Tools!BD194),"",Tools!BD194),FIND(".",IF(ISBLANK(Tools!BD194),"",Tools!BD194))))</f>
        <v/>
      </c>
      <c r="BB194" t="str">
        <f>IF(ISBLANK(Tools!BF194),"",Tools!BF194)</f>
        <v/>
      </c>
      <c r="BC194" t="str">
        <f>IF(ISBLANK(Tools!BG194),"",Tools!BG194)</f>
        <v/>
      </c>
      <c r="BD194" t="str">
        <f>IF(ISBLANK(Tools!BH194),"",Tools!BH194)</f>
        <v/>
      </c>
    </row>
    <row r="195" spans="1:56">
      <c r="A195">
        <f>Tools!B195</f>
        <v>0</v>
      </c>
      <c r="B195" t="str">
        <f t="shared" si="3"/>
        <v/>
      </c>
      <c r="C195" t="str">
        <f>IF(ISBLANK(Tools!D195),"",C$4)</f>
        <v/>
      </c>
      <c r="D195" t="str">
        <f>IF(ISBLANK(Tools!E195),"",D$4)</f>
        <v/>
      </c>
      <c r="E195" t="str">
        <f>IF(ISBLANK(Tools!F195),"",E$4)</f>
        <v/>
      </c>
      <c r="F195" t="str">
        <f>IF(ISBLANK(Tools!G195),"",F$4)</f>
        <v/>
      </c>
      <c r="G195" t="str">
        <f>IF(ISBLANK(Tools!H195),"",G$4)</f>
        <v/>
      </c>
      <c r="H195" t="str">
        <f>IF(ISBLANK(Tools!I195),"",H$4)</f>
        <v/>
      </c>
      <c r="I195" t="str">
        <f>IF(ISBLANK(Tools!J195),"",I$4)</f>
        <v/>
      </c>
      <c r="J195" t="str">
        <f>IF(ISBLANK(Tools!K195),"",J$4)</f>
        <v/>
      </c>
      <c r="K195" t="str">
        <f>IF(ISBLANK(Tools!L195),"",K$4)</f>
        <v/>
      </c>
      <c r="L195" t="str">
        <f>IF(ISBLANK(Tools!M195),"",L$4)</f>
        <v/>
      </c>
      <c r="M195" t="str">
        <f>IF(ISBLANK(Tools!N195),"",M$4)</f>
        <v/>
      </c>
      <c r="N195" t="str">
        <f>IF(ISBLANK(Tools!O195),"",N$4)</f>
        <v/>
      </c>
      <c r="O195" t="str">
        <f>IF(ISBLANK(Tools!P195),"",O$4)</f>
        <v/>
      </c>
      <c r="P195" t="str">
        <f>IF(ISBLANK(Tools!Q195),"",P$4)</f>
        <v/>
      </c>
      <c r="Q195" t="str">
        <f>IF(ISBLANK(Tools!R195),"",Q$4)</f>
        <v/>
      </c>
      <c r="R195" t="str">
        <f>IF(ISBLANK(Tools!S195),"",R$4)</f>
        <v/>
      </c>
      <c r="S195" t="str">
        <f>IF(ISBLANK(Tools!T195),"",S$4)</f>
        <v/>
      </c>
      <c r="T195" t="str">
        <f>IF(ISBLANK(Tools!U195),"",T$4)</f>
        <v/>
      </c>
      <c r="U195" t="str">
        <f>IF(ISBLANK(Tools!V195),"",U$4)</f>
        <v/>
      </c>
      <c r="V195" t="str">
        <f>IF(ISBLANK(Tools!W195),"",V$4)</f>
        <v/>
      </c>
      <c r="W195" t="str">
        <f>IF(ISBLANK(Tools!X195),"",W$4)</f>
        <v/>
      </c>
      <c r="X195" t="str">
        <f>IF(ISBLANK(Tools!Y195),"",X$4)</f>
        <v/>
      </c>
      <c r="Y195" t="str">
        <f>IF(ISBLANK(Tools!Z195),"",Y$4)</f>
        <v/>
      </c>
      <c r="Z195" t="str">
        <f>IF(ISBLANK(Tools!AA195),"",Z$4)</f>
        <v/>
      </c>
      <c r="AA195" t="str">
        <f>IF(ISBLANK(Tools!AB195),"",AA$4)</f>
        <v/>
      </c>
      <c r="AB195" t="str">
        <f>IF(ISBLANK(Tools!AC195),"",AB$4)</f>
        <v/>
      </c>
      <c r="AC195" t="str">
        <f>IF(ISBLANK(Tools!AD195),"",AC$4)</f>
        <v/>
      </c>
      <c r="AD195" t="str">
        <f>IF(ISBLANK(Tools!AE195),"",AD$4)</f>
        <v/>
      </c>
      <c r="AE195" t="str">
        <f>IF(ISBLANK(Tools!AF195),"",AE$4)</f>
        <v/>
      </c>
      <c r="AF195" t="str">
        <f>IF(ISBLANK(Tools!AG195),"",AF$4)</f>
        <v/>
      </c>
      <c r="AG195" t="str">
        <f>IF(ISBLANK(Tools!AH195),"",AG$4)</f>
        <v/>
      </c>
      <c r="AH195" t="str">
        <f>IF(ISBLANK(Tools!AI195),"",AH$4)</f>
        <v/>
      </c>
      <c r="AI195" t="str">
        <f>IF(ISBLANK(Tools!AJ195),"",AI$4)</f>
        <v/>
      </c>
      <c r="AJ195" t="str">
        <f>IF(ISBLANK(Tools!AK195),"",AJ$4)</f>
        <v/>
      </c>
      <c r="AK195" t="str">
        <f>IF(ISBLANK(Tools!AL195),"",AK$4)</f>
        <v/>
      </c>
      <c r="AL195" t="str">
        <f>IF(ISBLANK(Tools!AM195),"",AL$4)</f>
        <v/>
      </c>
      <c r="AM195" t="str">
        <f>IF(ISBLANK(Tools!AN195),"",AM$4)</f>
        <v/>
      </c>
      <c r="AN195" t="str">
        <f>IF(ISBLANK(Tools!AO195),"",AN$4)</f>
        <v/>
      </c>
      <c r="AO195" t="str">
        <f>IF(ISBLANK(Tools!AP195),"",AO$4)</f>
        <v/>
      </c>
      <c r="AP195" t="str">
        <f>IF(ISBLANK(Tools!AQ195),"",AP$4)</f>
        <v/>
      </c>
      <c r="AQ195" t="str">
        <f>IF(ISBLANK(Tools!AR195),"",Tools!AR195)</f>
        <v/>
      </c>
      <c r="AR195" t="str">
        <f>IF(ISBLANK(Tools!AS195),"",Tools!AS195)</f>
        <v/>
      </c>
      <c r="AS195" t="str">
        <f>IF(ISBLANK(Tools!AT195),"",Tools!AT195)</f>
        <v/>
      </c>
      <c r="AT195" t="str">
        <f>IF(ISBLANK(Tools!AU195),"",Tools!AU195)</f>
        <v/>
      </c>
      <c r="AU195" s="44" t="str">
        <f>IF(ISBLANK(Tools!AV195),"",Tools!AV195)</f>
        <v/>
      </c>
      <c r="AV195" t="str">
        <f>IF(ISBLANK(Tools!AW195),"",Tools!AW195)</f>
        <v/>
      </c>
      <c r="AW195" t="str">
        <f>IF(ISBLANK(Tools!AX195),"",Tools!AX195)</f>
        <v/>
      </c>
      <c r="AX195" t="str">
        <f>IF(ISBLANK(Tools!AY195),"",Tools!AY195)</f>
        <v/>
      </c>
      <c r="AY195" t="str">
        <f>IF(ISBLANK(Tools!AZ195),"",Tools!AZ195)</f>
        <v/>
      </c>
      <c r="AZ195" t="str">
        <f>IF(ISBLANK(Tools!BA195),"",Tools!BA195)</f>
        <v/>
      </c>
      <c r="BA195" s="1" t="str">
        <f>IF(ISERR(FIND(".",IF(ISBLANK(Tools!BD195),"",Tools!BD195))),IF(ISBLANK(Tools!BD195),"",Tools!BD195),LEFT(IF(ISBLANK(Tools!BD195),"",Tools!BD195),FIND(".",IF(ISBLANK(Tools!BD195),"",Tools!BD195))))</f>
        <v/>
      </c>
      <c r="BB195" t="str">
        <f>IF(ISBLANK(Tools!BF195),"",Tools!BF195)</f>
        <v/>
      </c>
      <c r="BC195" t="str">
        <f>IF(ISBLANK(Tools!BG195),"",Tools!BG195)</f>
        <v/>
      </c>
      <c r="BD195" t="str">
        <f>IF(ISBLANK(Tools!BH195),"",Tools!BH195)</f>
        <v/>
      </c>
    </row>
    <row r="196" spans="1:56">
      <c r="A196">
        <f>Tools!B196</f>
        <v>0</v>
      </c>
      <c r="B196" t="str">
        <f t="shared" si="3"/>
        <v/>
      </c>
      <c r="C196" t="str">
        <f>IF(ISBLANK(Tools!D196),"",C$4)</f>
        <v/>
      </c>
      <c r="D196" t="str">
        <f>IF(ISBLANK(Tools!E196),"",D$4)</f>
        <v/>
      </c>
      <c r="E196" t="str">
        <f>IF(ISBLANK(Tools!F196),"",E$4)</f>
        <v/>
      </c>
      <c r="F196" t="str">
        <f>IF(ISBLANK(Tools!G196),"",F$4)</f>
        <v/>
      </c>
      <c r="G196" t="str">
        <f>IF(ISBLANK(Tools!H196),"",G$4)</f>
        <v/>
      </c>
      <c r="H196" t="str">
        <f>IF(ISBLANK(Tools!I196),"",H$4)</f>
        <v/>
      </c>
      <c r="I196" t="str">
        <f>IF(ISBLANK(Tools!J196),"",I$4)</f>
        <v/>
      </c>
      <c r="J196" t="str">
        <f>IF(ISBLANK(Tools!K196),"",J$4)</f>
        <v/>
      </c>
      <c r="K196" t="str">
        <f>IF(ISBLANK(Tools!L196),"",K$4)</f>
        <v/>
      </c>
      <c r="L196" t="str">
        <f>IF(ISBLANK(Tools!M196),"",L$4)</f>
        <v/>
      </c>
      <c r="M196" t="str">
        <f>IF(ISBLANK(Tools!N196),"",M$4)</f>
        <v/>
      </c>
      <c r="N196" t="str">
        <f>IF(ISBLANK(Tools!O196),"",N$4)</f>
        <v/>
      </c>
      <c r="O196" t="str">
        <f>IF(ISBLANK(Tools!P196),"",O$4)</f>
        <v/>
      </c>
      <c r="P196" t="str">
        <f>IF(ISBLANK(Tools!Q196),"",P$4)</f>
        <v/>
      </c>
      <c r="Q196" t="str">
        <f>IF(ISBLANK(Tools!R196),"",Q$4)</f>
        <v/>
      </c>
      <c r="R196" t="str">
        <f>IF(ISBLANK(Tools!S196),"",R$4)</f>
        <v/>
      </c>
      <c r="S196" t="str">
        <f>IF(ISBLANK(Tools!T196),"",S$4)</f>
        <v/>
      </c>
      <c r="T196" t="str">
        <f>IF(ISBLANK(Tools!U196),"",T$4)</f>
        <v/>
      </c>
      <c r="U196" t="str">
        <f>IF(ISBLANK(Tools!V196),"",U$4)</f>
        <v/>
      </c>
      <c r="V196" t="str">
        <f>IF(ISBLANK(Tools!W196),"",V$4)</f>
        <v/>
      </c>
      <c r="W196" t="str">
        <f>IF(ISBLANK(Tools!X196),"",W$4)</f>
        <v/>
      </c>
      <c r="X196" t="str">
        <f>IF(ISBLANK(Tools!Y196),"",X$4)</f>
        <v/>
      </c>
      <c r="Y196" t="str">
        <f>IF(ISBLANK(Tools!Z196),"",Y$4)</f>
        <v/>
      </c>
      <c r="Z196" t="str">
        <f>IF(ISBLANK(Tools!AA196),"",Z$4)</f>
        <v/>
      </c>
      <c r="AA196" t="str">
        <f>IF(ISBLANK(Tools!AB196),"",AA$4)</f>
        <v/>
      </c>
      <c r="AB196" t="str">
        <f>IF(ISBLANK(Tools!AC196),"",AB$4)</f>
        <v/>
      </c>
      <c r="AC196" t="str">
        <f>IF(ISBLANK(Tools!AD196),"",AC$4)</f>
        <v/>
      </c>
      <c r="AD196" t="str">
        <f>IF(ISBLANK(Tools!AE196),"",AD$4)</f>
        <v/>
      </c>
      <c r="AE196" t="str">
        <f>IF(ISBLANK(Tools!AF196),"",AE$4)</f>
        <v/>
      </c>
      <c r="AF196" t="str">
        <f>IF(ISBLANK(Tools!AG196),"",AF$4)</f>
        <v/>
      </c>
      <c r="AG196" t="str">
        <f>IF(ISBLANK(Tools!AH196),"",AG$4)</f>
        <v/>
      </c>
      <c r="AH196" t="str">
        <f>IF(ISBLANK(Tools!AI196),"",AH$4)</f>
        <v/>
      </c>
      <c r="AI196" t="str">
        <f>IF(ISBLANK(Tools!AJ196),"",AI$4)</f>
        <v/>
      </c>
      <c r="AJ196" t="str">
        <f>IF(ISBLANK(Tools!AK196),"",AJ$4)</f>
        <v/>
      </c>
      <c r="AK196" t="str">
        <f>IF(ISBLANK(Tools!AL196),"",AK$4)</f>
        <v/>
      </c>
      <c r="AL196" t="str">
        <f>IF(ISBLANK(Tools!AM196),"",AL$4)</f>
        <v/>
      </c>
      <c r="AM196" t="str">
        <f>IF(ISBLANK(Tools!AN196),"",AM$4)</f>
        <v/>
      </c>
      <c r="AN196" t="str">
        <f>IF(ISBLANK(Tools!AO196),"",AN$4)</f>
        <v/>
      </c>
      <c r="AO196" t="str">
        <f>IF(ISBLANK(Tools!AP196),"",AO$4)</f>
        <v/>
      </c>
      <c r="AP196" t="str">
        <f>IF(ISBLANK(Tools!AQ196),"",AP$4)</f>
        <v/>
      </c>
      <c r="AQ196" t="str">
        <f>IF(ISBLANK(Tools!AR196),"",Tools!AR196)</f>
        <v/>
      </c>
      <c r="AR196" t="str">
        <f>IF(ISBLANK(Tools!AS196),"",Tools!AS196)</f>
        <v/>
      </c>
      <c r="AS196" t="str">
        <f>IF(ISBLANK(Tools!AT196),"",Tools!AT196)</f>
        <v/>
      </c>
      <c r="AT196" t="str">
        <f>IF(ISBLANK(Tools!AU196),"",Tools!AU196)</f>
        <v/>
      </c>
      <c r="AU196" s="44" t="str">
        <f>IF(ISBLANK(Tools!AV196),"",Tools!AV196)</f>
        <v/>
      </c>
      <c r="AV196" t="str">
        <f>IF(ISBLANK(Tools!AW196),"",Tools!AW196)</f>
        <v/>
      </c>
      <c r="AW196" t="str">
        <f>IF(ISBLANK(Tools!AX196),"",Tools!AX196)</f>
        <v/>
      </c>
      <c r="AX196" t="str">
        <f>IF(ISBLANK(Tools!AY196),"",Tools!AY196)</f>
        <v/>
      </c>
      <c r="AY196" t="str">
        <f>IF(ISBLANK(Tools!AZ196),"",Tools!AZ196)</f>
        <v/>
      </c>
      <c r="AZ196" t="str">
        <f>IF(ISBLANK(Tools!BA196),"",Tools!BA196)</f>
        <v/>
      </c>
      <c r="BA196" s="1" t="str">
        <f>IF(ISERR(FIND(".",IF(ISBLANK(Tools!BD196),"",Tools!BD196))),IF(ISBLANK(Tools!BD196),"",Tools!BD196),LEFT(IF(ISBLANK(Tools!BD196),"",Tools!BD196),FIND(".",IF(ISBLANK(Tools!BD196),"",Tools!BD196))))</f>
        <v/>
      </c>
      <c r="BB196" t="str">
        <f>IF(ISBLANK(Tools!BF196),"",Tools!BF196)</f>
        <v/>
      </c>
      <c r="BC196" t="str">
        <f>IF(ISBLANK(Tools!BG196),"",Tools!BG196)</f>
        <v/>
      </c>
      <c r="BD196" t="str">
        <f>IF(ISBLANK(Tools!BH196),"",Tools!BH196)</f>
        <v/>
      </c>
    </row>
    <row r="197" spans="1:56">
      <c r="A197">
        <f>Tools!B197</f>
        <v>0</v>
      </c>
      <c r="B197" t="str">
        <f t="shared" si="3"/>
        <v/>
      </c>
      <c r="C197" t="str">
        <f>IF(ISBLANK(Tools!D197),"",Tools!D197)</f>
        <v/>
      </c>
      <c r="D197" t="str">
        <f>IF(ISBLANK(Tools!E197),"",Tools!E197)</f>
        <v/>
      </c>
      <c r="E197" t="str">
        <f>IF(ISBLANK(Tools!F197),"",Tools!F197)</f>
        <v/>
      </c>
      <c r="F197" t="str">
        <f>IF(ISBLANK(Tools!G197),"",Tools!G197)</f>
        <v/>
      </c>
      <c r="G197" t="str">
        <f>IF(ISBLANK(Tools!H197),"",Tools!H197)</f>
        <v/>
      </c>
      <c r="H197" t="str">
        <f>IF(ISBLANK(Tools!I197),"",Tools!I197)</f>
        <v/>
      </c>
      <c r="I197" t="str">
        <f>IF(ISBLANK(Tools!J197),"",Tools!J197)</f>
        <v/>
      </c>
      <c r="J197" t="str">
        <f>IF(ISBLANK(Tools!K197),"",Tools!K197)</f>
        <v/>
      </c>
      <c r="K197" t="str">
        <f>IF(ISBLANK(Tools!L197),"",Tools!L197)</f>
        <v/>
      </c>
      <c r="L197" t="str">
        <f>IF(ISBLANK(Tools!M197),"",Tools!M197)</f>
        <v/>
      </c>
      <c r="M197" t="str">
        <f>IF(ISBLANK(Tools!N197),"",Tools!N197)</f>
        <v/>
      </c>
      <c r="N197" t="str">
        <f>IF(ISBLANK(Tools!O197),"",Tools!O197)</f>
        <v/>
      </c>
      <c r="O197" t="str">
        <f>IF(ISBLANK(Tools!P197),"",Tools!P197)</f>
        <v/>
      </c>
      <c r="P197" t="str">
        <f>IF(ISBLANK(Tools!Q197),"",Tools!Q197)</f>
        <v/>
      </c>
      <c r="Q197" t="str">
        <f>IF(ISBLANK(Tools!R197),"",Tools!R197)</f>
        <v/>
      </c>
      <c r="R197" t="str">
        <f>IF(ISBLANK(Tools!S197),"",Tools!S197)</f>
        <v/>
      </c>
      <c r="S197" t="str">
        <f>IF(ISBLANK(Tools!T197),"",Tools!T197)</f>
        <v/>
      </c>
      <c r="T197" t="str">
        <f>IF(ISBLANK(Tools!U197),"",Tools!U197)</f>
        <v/>
      </c>
      <c r="U197" t="str">
        <f>IF(ISBLANK(Tools!V197),"",Tools!V197)</f>
        <v/>
      </c>
      <c r="V197" t="str">
        <f>IF(ISBLANK(Tools!W197),"",Tools!W197)</f>
        <v/>
      </c>
      <c r="W197" t="str">
        <f>IF(ISBLANK(Tools!X197),"",Tools!X197)</f>
        <v/>
      </c>
      <c r="X197" t="str">
        <f>IF(ISBLANK(Tools!Y197),"",Tools!Y197)</f>
        <v/>
      </c>
      <c r="Y197" t="str">
        <f>IF(ISBLANK(Tools!Z197),"",Tools!Z197)</f>
        <v/>
      </c>
      <c r="Z197" t="str">
        <f>IF(ISBLANK(Tools!AA197),"",Tools!AA197)</f>
        <v/>
      </c>
      <c r="AA197" t="str">
        <f>IF(ISBLANK(Tools!AB197),"",Tools!AB197)</f>
        <v/>
      </c>
      <c r="AB197" t="str">
        <f>IF(ISBLANK(Tools!AC197),"",Tools!AC197)</f>
        <v/>
      </c>
      <c r="AC197" t="str">
        <f>IF(ISBLANK(Tools!AD197),"",Tools!AD197)</f>
        <v/>
      </c>
      <c r="AD197" t="str">
        <f>IF(ISBLANK(Tools!AE197),"",Tools!AE197)</f>
        <v/>
      </c>
      <c r="AE197" t="str">
        <f>IF(ISBLANK(Tools!AF197),"",Tools!AF197)</f>
        <v/>
      </c>
      <c r="AF197" t="str">
        <f>IF(ISBLANK(Tools!AG197),"",Tools!AG197)</f>
        <v/>
      </c>
      <c r="AG197" t="str">
        <f>IF(ISBLANK(Tools!AH197),"",Tools!AH197)</f>
        <v/>
      </c>
      <c r="AH197" t="str">
        <f>IF(ISBLANK(Tools!AI197),"",Tools!AI197)</f>
        <v/>
      </c>
      <c r="AI197" t="str">
        <f>IF(ISBLANK(Tools!AJ197),"",Tools!AJ197)</f>
        <v/>
      </c>
      <c r="AJ197" t="str">
        <f>IF(ISBLANK(Tools!AK197),"",Tools!AK197)</f>
        <v/>
      </c>
      <c r="AK197" t="str">
        <f>IF(ISBLANK(Tools!AL197),"",Tools!AL197)</f>
        <v/>
      </c>
      <c r="AL197" t="str">
        <f>IF(ISBLANK(Tools!AM197),"",Tools!AM197)</f>
        <v/>
      </c>
      <c r="AM197" t="str">
        <f>IF(ISBLANK(Tools!AN197),"",Tools!AN197)</f>
        <v/>
      </c>
      <c r="AN197" t="str">
        <f>IF(ISBLANK(Tools!AO197),"",Tools!AO197)</f>
        <v/>
      </c>
      <c r="AO197" t="str">
        <f>IF(ISBLANK(Tools!AP197),"",Tools!AP197)</f>
        <v/>
      </c>
      <c r="AP197" t="str">
        <f>IF(ISBLANK(Tools!AQ197),"",Tools!AQ197)</f>
        <v/>
      </c>
      <c r="AQ197" t="str">
        <f>IF(ISBLANK(Tools!AR197),"",Tools!AR197)</f>
        <v/>
      </c>
      <c r="AR197" t="str">
        <f>IF(ISBLANK(Tools!AS197),"",Tools!AS197)</f>
        <v/>
      </c>
      <c r="AS197" t="str">
        <f>IF(ISBLANK(Tools!AT197),"",Tools!AT197)</f>
        <v/>
      </c>
      <c r="AT197" t="str">
        <f>IF(ISBLANK(Tools!AU197),"",Tools!AU197)</f>
        <v/>
      </c>
      <c r="AU197" s="44" t="str">
        <f>IF(ISBLANK(Tools!AV197),"",Tools!AV197)</f>
        <v/>
      </c>
      <c r="AV197" t="str">
        <f>IF(ISBLANK(Tools!AW197),"",Tools!AW197)</f>
        <v/>
      </c>
      <c r="AW197" t="str">
        <f>IF(ISBLANK(Tools!AX197),"",Tools!AX197)</f>
        <v/>
      </c>
      <c r="AX197" t="str">
        <f>IF(ISBLANK(Tools!AY197),"",Tools!AY197)</f>
        <v/>
      </c>
      <c r="AY197" t="str">
        <f>IF(ISBLANK(Tools!AZ197),"",Tools!AZ197)</f>
        <v/>
      </c>
      <c r="AZ197" t="str">
        <f>IF(ISBLANK(Tools!BA197),"",Tools!BA197)</f>
        <v/>
      </c>
      <c r="BA197" s="1" t="str">
        <f>IF(ISERR(FIND(".",IF(ISBLANK(Tools!BD197),"",Tools!BD197))),IF(ISBLANK(Tools!BD197),"",Tools!BD197),LEFT(IF(ISBLANK(Tools!BD197),"",Tools!BD197),FIND(".",IF(ISBLANK(Tools!BD197),"",Tools!BD197))))</f>
        <v/>
      </c>
      <c r="BB197" t="str">
        <f>IF(ISBLANK(Tools!BF197),"",Tools!BF197)</f>
        <v/>
      </c>
      <c r="BC197" t="str">
        <f>IF(ISBLANK(Tools!BG197),"",Tools!BG197)</f>
        <v/>
      </c>
      <c r="BD197" t="str">
        <f>IF(ISBLANK(Tools!BH197),"",Tools!BH197)</f>
        <v/>
      </c>
    </row>
    <row r="198" spans="1:56">
      <c r="A198">
        <f>Tools!B198</f>
        <v>0</v>
      </c>
      <c r="B198" t="str">
        <f t="shared" si="3"/>
        <v/>
      </c>
      <c r="C198" t="str">
        <f>IF(ISBLANK(Tools!D198),"",Tools!D198)</f>
        <v/>
      </c>
      <c r="D198" t="str">
        <f>IF(ISBLANK(Tools!E198),"",Tools!E198)</f>
        <v/>
      </c>
      <c r="E198" t="str">
        <f>IF(ISBLANK(Tools!F198),"",Tools!F198)</f>
        <v/>
      </c>
      <c r="F198" t="str">
        <f>IF(ISBLANK(Tools!G198),"",Tools!G198)</f>
        <v/>
      </c>
      <c r="G198" t="str">
        <f>IF(ISBLANK(Tools!H198),"",Tools!H198)</f>
        <v/>
      </c>
      <c r="H198" t="str">
        <f>IF(ISBLANK(Tools!I198),"",Tools!I198)</f>
        <v/>
      </c>
      <c r="I198" t="str">
        <f>IF(ISBLANK(Tools!J198),"",Tools!J198)</f>
        <v/>
      </c>
      <c r="J198" t="str">
        <f>IF(ISBLANK(Tools!K198),"",Tools!K198)</f>
        <v/>
      </c>
      <c r="K198" t="str">
        <f>IF(ISBLANK(Tools!L198),"",Tools!L198)</f>
        <v/>
      </c>
      <c r="L198" t="str">
        <f>IF(ISBLANK(Tools!M198),"",Tools!M198)</f>
        <v/>
      </c>
      <c r="M198" t="str">
        <f>IF(ISBLANK(Tools!N198),"",Tools!N198)</f>
        <v/>
      </c>
      <c r="N198" t="str">
        <f>IF(ISBLANK(Tools!O198),"",Tools!O198)</f>
        <v/>
      </c>
      <c r="O198" t="str">
        <f>IF(ISBLANK(Tools!P198),"",Tools!P198)</f>
        <v/>
      </c>
      <c r="P198" t="str">
        <f>IF(ISBLANK(Tools!Q198),"",Tools!Q198)</f>
        <v/>
      </c>
      <c r="Q198" t="str">
        <f>IF(ISBLANK(Tools!R198),"",Tools!R198)</f>
        <v/>
      </c>
      <c r="R198" t="str">
        <f>IF(ISBLANK(Tools!S198),"",Tools!S198)</f>
        <v/>
      </c>
      <c r="S198" t="str">
        <f>IF(ISBLANK(Tools!T198),"",Tools!T198)</f>
        <v/>
      </c>
      <c r="T198" t="str">
        <f>IF(ISBLANK(Tools!U198),"",Tools!U198)</f>
        <v/>
      </c>
      <c r="U198" t="str">
        <f>IF(ISBLANK(Tools!V198),"",Tools!V198)</f>
        <v/>
      </c>
      <c r="V198" t="str">
        <f>IF(ISBLANK(Tools!W198),"",Tools!W198)</f>
        <v/>
      </c>
      <c r="W198" t="str">
        <f>IF(ISBLANK(Tools!X198),"",Tools!X198)</f>
        <v/>
      </c>
      <c r="X198" t="str">
        <f>IF(ISBLANK(Tools!Y198),"",Tools!Y198)</f>
        <v/>
      </c>
      <c r="Y198" t="str">
        <f>IF(ISBLANK(Tools!Z198),"",Tools!Z198)</f>
        <v/>
      </c>
      <c r="Z198" t="str">
        <f>IF(ISBLANK(Tools!AA198),"",Tools!AA198)</f>
        <v/>
      </c>
      <c r="AA198" t="str">
        <f>IF(ISBLANK(Tools!AB198),"",Tools!AB198)</f>
        <v/>
      </c>
      <c r="AB198" t="str">
        <f>IF(ISBLANK(Tools!AC198),"",Tools!AC198)</f>
        <v/>
      </c>
      <c r="AC198" t="str">
        <f>IF(ISBLANK(Tools!AD198),"",Tools!AD198)</f>
        <v/>
      </c>
      <c r="AD198" t="str">
        <f>IF(ISBLANK(Tools!AE198),"",Tools!AE198)</f>
        <v/>
      </c>
      <c r="AE198" t="str">
        <f>IF(ISBLANK(Tools!AF198),"",Tools!AF198)</f>
        <v/>
      </c>
      <c r="AF198" t="str">
        <f>IF(ISBLANK(Tools!AG198),"",Tools!AG198)</f>
        <v/>
      </c>
      <c r="AG198" t="str">
        <f>IF(ISBLANK(Tools!AH198),"",Tools!AH198)</f>
        <v/>
      </c>
      <c r="AH198" t="str">
        <f>IF(ISBLANK(Tools!AI198),"",Tools!AI198)</f>
        <v/>
      </c>
      <c r="AI198" t="str">
        <f>IF(ISBLANK(Tools!AJ198),"",Tools!AJ198)</f>
        <v/>
      </c>
      <c r="AJ198" t="str">
        <f>IF(ISBLANK(Tools!AK198),"",Tools!AK198)</f>
        <v/>
      </c>
      <c r="AK198" t="str">
        <f>IF(ISBLANK(Tools!AL198),"",Tools!AL198)</f>
        <v/>
      </c>
      <c r="AL198" t="str">
        <f>IF(ISBLANK(Tools!AM198),"",Tools!AM198)</f>
        <v/>
      </c>
      <c r="AM198" t="str">
        <f>IF(ISBLANK(Tools!AN198),"",Tools!AN198)</f>
        <v/>
      </c>
      <c r="AN198" t="str">
        <f>IF(ISBLANK(Tools!AO198),"",Tools!AO198)</f>
        <v/>
      </c>
      <c r="AO198" t="str">
        <f>IF(ISBLANK(Tools!AP198),"",Tools!AP198)</f>
        <v/>
      </c>
      <c r="AP198" t="str">
        <f>IF(ISBLANK(Tools!AQ198),"",Tools!AQ198)</f>
        <v/>
      </c>
      <c r="AQ198" t="str">
        <f>IF(ISBLANK(Tools!AR198),"",Tools!AR198)</f>
        <v/>
      </c>
      <c r="AR198" t="str">
        <f>IF(ISBLANK(Tools!AS198),"",Tools!AS198)</f>
        <v/>
      </c>
      <c r="AS198" t="str">
        <f>IF(ISBLANK(Tools!AT198),"",Tools!AT198)</f>
        <v/>
      </c>
      <c r="AT198" t="str">
        <f>IF(ISBLANK(Tools!AU198),"",Tools!AU198)</f>
        <v/>
      </c>
      <c r="AU198" s="44" t="str">
        <f>IF(ISBLANK(Tools!AV198),"",Tools!AV198)</f>
        <v/>
      </c>
      <c r="AV198" t="str">
        <f>IF(ISBLANK(Tools!AW198),"",Tools!AW198)</f>
        <v/>
      </c>
      <c r="AW198" t="str">
        <f>IF(ISBLANK(Tools!AX198),"",Tools!AX198)</f>
        <v/>
      </c>
      <c r="AX198" t="str">
        <f>IF(ISBLANK(Tools!AY198),"",Tools!AY198)</f>
        <v/>
      </c>
      <c r="AY198" t="str">
        <f>IF(ISBLANK(Tools!AZ198),"",Tools!AZ198)</f>
        <v/>
      </c>
      <c r="AZ198" t="str">
        <f>IF(ISBLANK(Tools!BA198),"",Tools!BA198)</f>
        <v/>
      </c>
      <c r="BA198" s="1" t="str">
        <f>IF(ISERR(FIND(".",IF(ISBLANK(Tools!BD198),"",Tools!BD198))),IF(ISBLANK(Tools!BD198),"",Tools!BD198),LEFT(IF(ISBLANK(Tools!BD198),"",Tools!BD198),FIND(".",IF(ISBLANK(Tools!BD198),"",Tools!BD198))))</f>
        <v/>
      </c>
      <c r="BB198" t="str">
        <f>IF(ISBLANK(Tools!BF198),"",Tools!BF198)</f>
        <v/>
      </c>
      <c r="BC198" t="str">
        <f>IF(ISBLANK(Tools!BG198),"",Tools!BG198)</f>
        <v/>
      </c>
      <c r="BD198" t="str">
        <f>IF(ISBLANK(Tools!BH198),"",Tools!BH198)</f>
        <v/>
      </c>
    </row>
    <row r="199" spans="1:56">
      <c r="A199">
        <f>Tools!B199</f>
        <v>0</v>
      </c>
      <c r="B199" t="str">
        <f t="shared" si="3"/>
        <v/>
      </c>
      <c r="C199" t="str">
        <f>IF(ISBLANK(Tools!D199),"",Tools!D199)</f>
        <v/>
      </c>
      <c r="D199" t="str">
        <f>IF(ISBLANK(Tools!E199),"",Tools!E199)</f>
        <v/>
      </c>
      <c r="E199" t="str">
        <f>IF(ISBLANK(Tools!F199),"",Tools!F199)</f>
        <v/>
      </c>
      <c r="F199" t="str">
        <f>IF(ISBLANK(Tools!G199),"",Tools!G199)</f>
        <v/>
      </c>
      <c r="G199" t="str">
        <f>IF(ISBLANK(Tools!H199),"",Tools!H199)</f>
        <v/>
      </c>
      <c r="H199" t="str">
        <f>IF(ISBLANK(Tools!I199),"",Tools!I199)</f>
        <v/>
      </c>
      <c r="I199" t="str">
        <f>IF(ISBLANK(Tools!J199),"",Tools!J199)</f>
        <v/>
      </c>
      <c r="J199" t="str">
        <f>IF(ISBLANK(Tools!K199),"",Tools!K199)</f>
        <v/>
      </c>
      <c r="K199" t="str">
        <f>IF(ISBLANK(Tools!L199),"",Tools!L199)</f>
        <v/>
      </c>
      <c r="L199" t="str">
        <f>IF(ISBLANK(Tools!M199),"",Tools!M199)</f>
        <v/>
      </c>
      <c r="M199" t="str">
        <f>IF(ISBLANK(Tools!N199),"",Tools!N199)</f>
        <v/>
      </c>
      <c r="N199" t="str">
        <f>IF(ISBLANK(Tools!O199),"",Tools!O199)</f>
        <v/>
      </c>
      <c r="O199" t="str">
        <f>IF(ISBLANK(Tools!P199),"",Tools!P199)</f>
        <v/>
      </c>
      <c r="P199" t="str">
        <f>IF(ISBLANK(Tools!Q199),"",Tools!Q199)</f>
        <v/>
      </c>
      <c r="Q199" t="str">
        <f>IF(ISBLANK(Tools!R199),"",Tools!R199)</f>
        <v/>
      </c>
      <c r="R199" t="str">
        <f>IF(ISBLANK(Tools!S199),"",Tools!S199)</f>
        <v/>
      </c>
      <c r="S199" t="str">
        <f>IF(ISBLANK(Tools!T199),"",Tools!T199)</f>
        <v/>
      </c>
      <c r="T199" t="str">
        <f>IF(ISBLANK(Tools!U199),"",Tools!U199)</f>
        <v/>
      </c>
      <c r="U199" t="str">
        <f>IF(ISBLANK(Tools!V199),"",Tools!V199)</f>
        <v/>
      </c>
      <c r="V199" t="str">
        <f>IF(ISBLANK(Tools!W199),"",Tools!W199)</f>
        <v/>
      </c>
      <c r="W199" t="str">
        <f>IF(ISBLANK(Tools!X199),"",Tools!X199)</f>
        <v/>
      </c>
      <c r="X199" t="str">
        <f>IF(ISBLANK(Tools!Y199),"",Tools!Y199)</f>
        <v/>
      </c>
      <c r="Y199" t="str">
        <f>IF(ISBLANK(Tools!Z199),"",Tools!Z199)</f>
        <v/>
      </c>
      <c r="Z199" t="str">
        <f>IF(ISBLANK(Tools!AA199),"",Tools!AA199)</f>
        <v/>
      </c>
      <c r="AA199" t="str">
        <f>IF(ISBLANK(Tools!AB199),"",Tools!AB199)</f>
        <v/>
      </c>
      <c r="AB199" t="str">
        <f>IF(ISBLANK(Tools!AC199),"",Tools!AC199)</f>
        <v/>
      </c>
      <c r="AC199" t="str">
        <f>IF(ISBLANK(Tools!AD199),"",Tools!AD199)</f>
        <v/>
      </c>
      <c r="AD199" t="str">
        <f>IF(ISBLANK(Tools!AE199),"",Tools!AE199)</f>
        <v/>
      </c>
      <c r="AE199" t="str">
        <f>IF(ISBLANK(Tools!AF199),"",Tools!AF199)</f>
        <v/>
      </c>
      <c r="AF199" t="str">
        <f>IF(ISBLANK(Tools!AG199),"",Tools!AG199)</f>
        <v/>
      </c>
      <c r="AG199" t="str">
        <f>IF(ISBLANK(Tools!AH199),"",Tools!AH199)</f>
        <v/>
      </c>
      <c r="AH199" t="str">
        <f>IF(ISBLANK(Tools!AI199),"",Tools!AI199)</f>
        <v/>
      </c>
      <c r="AI199" t="str">
        <f>IF(ISBLANK(Tools!AJ199),"",Tools!AJ199)</f>
        <v/>
      </c>
      <c r="AJ199" t="str">
        <f>IF(ISBLANK(Tools!AK199),"",Tools!AK199)</f>
        <v/>
      </c>
      <c r="AK199" t="str">
        <f>IF(ISBLANK(Tools!AL199),"",Tools!AL199)</f>
        <v/>
      </c>
      <c r="AL199" t="str">
        <f>IF(ISBLANK(Tools!AM199),"",Tools!AM199)</f>
        <v/>
      </c>
      <c r="AM199" t="str">
        <f>IF(ISBLANK(Tools!AN199),"",Tools!AN199)</f>
        <v/>
      </c>
      <c r="AN199" t="str">
        <f>IF(ISBLANK(Tools!AO199),"",Tools!AO199)</f>
        <v/>
      </c>
      <c r="AO199" t="str">
        <f>IF(ISBLANK(Tools!AP199),"",Tools!AP199)</f>
        <v/>
      </c>
      <c r="AP199" t="str">
        <f>IF(ISBLANK(Tools!AQ199),"",Tools!AQ199)</f>
        <v/>
      </c>
      <c r="AQ199" t="str">
        <f>IF(ISBLANK(Tools!AR199),"",Tools!AR199)</f>
        <v/>
      </c>
      <c r="AR199" t="str">
        <f>IF(ISBLANK(Tools!AS199),"",Tools!AS199)</f>
        <v/>
      </c>
      <c r="AS199" t="str">
        <f>IF(ISBLANK(Tools!AT199),"",Tools!AT199)</f>
        <v/>
      </c>
      <c r="AT199" t="str">
        <f>IF(ISBLANK(Tools!AU199),"",Tools!AU199)</f>
        <v/>
      </c>
      <c r="AU199" s="44" t="str">
        <f>IF(ISBLANK(Tools!AV199),"",Tools!AV199)</f>
        <v/>
      </c>
      <c r="AV199" t="str">
        <f>IF(ISBLANK(Tools!AW199),"",Tools!AW199)</f>
        <v/>
      </c>
      <c r="AW199" t="str">
        <f>IF(ISBLANK(Tools!AX199),"",Tools!AX199)</f>
        <v/>
      </c>
      <c r="AX199" t="str">
        <f>IF(ISBLANK(Tools!AY199),"",Tools!AY199)</f>
        <v/>
      </c>
      <c r="AY199" t="str">
        <f>IF(ISBLANK(Tools!AZ199),"",Tools!AZ199)</f>
        <v/>
      </c>
      <c r="AZ199" t="str">
        <f>IF(ISBLANK(Tools!BA199),"",Tools!BA199)</f>
        <v/>
      </c>
      <c r="BA199" s="1" t="str">
        <f>IF(ISERR(FIND(".",IF(ISBLANK(Tools!BD199),"",Tools!BD199))),IF(ISBLANK(Tools!BD199),"",Tools!BD199),LEFT(IF(ISBLANK(Tools!BD199),"",Tools!BD199),FIND(".",IF(ISBLANK(Tools!BD199),"",Tools!BD199))))</f>
        <v/>
      </c>
      <c r="BB199" t="str">
        <f>IF(ISBLANK(Tools!BF199),"",Tools!BF199)</f>
        <v/>
      </c>
      <c r="BC199" t="str">
        <f>IF(ISBLANK(Tools!BG199),"",Tools!BG199)</f>
        <v/>
      </c>
      <c r="BD199" t="str">
        <f>IF(ISBLANK(Tools!BH199),"",Tools!BH199)</f>
        <v/>
      </c>
    </row>
    <row r="200" spans="1:56">
      <c r="A200">
        <f>Tools!B200</f>
        <v>0</v>
      </c>
      <c r="B200" t="str">
        <f t="shared" si="3"/>
        <v/>
      </c>
      <c r="C200" t="str">
        <f>IF(ISBLANK(Tools!D200),"",Tools!D200)</f>
        <v/>
      </c>
      <c r="D200" t="str">
        <f>IF(ISBLANK(Tools!E200),"",Tools!E200)</f>
        <v/>
      </c>
      <c r="E200" t="str">
        <f>IF(ISBLANK(Tools!F200),"",Tools!F200)</f>
        <v/>
      </c>
      <c r="F200" t="str">
        <f>IF(ISBLANK(Tools!G200),"",Tools!G200)</f>
        <v/>
      </c>
      <c r="G200" t="str">
        <f>IF(ISBLANK(Tools!H200),"",Tools!H200)</f>
        <v/>
      </c>
      <c r="H200" t="str">
        <f>IF(ISBLANK(Tools!I200),"",Tools!I200)</f>
        <v/>
      </c>
      <c r="I200" t="str">
        <f>IF(ISBLANK(Tools!J200),"",Tools!J200)</f>
        <v/>
      </c>
      <c r="J200" t="str">
        <f>IF(ISBLANK(Tools!K200),"",Tools!K200)</f>
        <v/>
      </c>
      <c r="K200" t="str">
        <f>IF(ISBLANK(Tools!L200),"",Tools!L200)</f>
        <v/>
      </c>
      <c r="L200" t="str">
        <f>IF(ISBLANK(Tools!M200),"",Tools!M200)</f>
        <v/>
      </c>
      <c r="M200" t="str">
        <f>IF(ISBLANK(Tools!N200),"",Tools!N200)</f>
        <v/>
      </c>
      <c r="N200" t="str">
        <f>IF(ISBLANK(Tools!O200),"",Tools!O200)</f>
        <v/>
      </c>
      <c r="O200" t="str">
        <f>IF(ISBLANK(Tools!P200),"",Tools!P200)</f>
        <v/>
      </c>
      <c r="P200" t="str">
        <f>IF(ISBLANK(Tools!Q200),"",Tools!Q200)</f>
        <v/>
      </c>
      <c r="Q200" t="str">
        <f>IF(ISBLANK(Tools!R200),"",Tools!R200)</f>
        <v/>
      </c>
      <c r="R200" t="str">
        <f>IF(ISBLANK(Tools!S200),"",Tools!S200)</f>
        <v/>
      </c>
      <c r="S200" t="str">
        <f>IF(ISBLANK(Tools!T200),"",Tools!T200)</f>
        <v/>
      </c>
      <c r="T200" t="str">
        <f>IF(ISBLANK(Tools!U200),"",Tools!U200)</f>
        <v/>
      </c>
      <c r="U200" t="str">
        <f>IF(ISBLANK(Tools!V200),"",Tools!V200)</f>
        <v/>
      </c>
      <c r="V200" t="str">
        <f>IF(ISBLANK(Tools!W200),"",Tools!W200)</f>
        <v/>
      </c>
      <c r="W200" t="str">
        <f>IF(ISBLANK(Tools!X200),"",Tools!X200)</f>
        <v/>
      </c>
      <c r="X200" t="str">
        <f>IF(ISBLANK(Tools!Y200),"",Tools!Y200)</f>
        <v/>
      </c>
      <c r="Y200" t="str">
        <f>IF(ISBLANK(Tools!Z200),"",Tools!Z200)</f>
        <v/>
      </c>
      <c r="Z200" t="str">
        <f>IF(ISBLANK(Tools!AA200),"",Tools!AA200)</f>
        <v/>
      </c>
      <c r="AA200" t="str">
        <f>IF(ISBLANK(Tools!AB200),"",Tools!AB200)</f>
        <v/>
      </c>
      <c r="AB200" t="str">
        <f>IF(ISBLANK(Tools!AC200),"",Tools!AC200)</f>
        <v/>
      </c>
      <c r="AC200" t="str">
        <f>IF(ISBLANK(Tools!AD200),"",Tools!AD200)</f>
        <v/>
      </c>
      <c r="AD200" t="str">
        <f>IF(ISBLANK(Tools!AE200),"",Tools!AE200)</f>
        <v/>
      </c>
      <c r="AE200" t="str">
        <f>IF(ISBLANK(Tools!AF200),"",Tools!AF200)</f>
        <v/>
      </c>
      <c r="AF200" t="str">
        <f>IF(ISBLANK(Tools!AG200),"",Tools!AG200)</f>
        <v/>
      </c>
      <c r="AG200" t="str">
        <f>IF(ISBLANK(Tools!AH200),"",Tools!AH200)</f>
        <v/>
      </c>
      <c r="AH200" t="str">
        <f>IF(ISBLANK(Tools!AI200),"",Tools!AI200)</f>
        <v/>
      </c>
      <c r="AI200" t="str">
        <f>IF(ISBLANK(Tools!AJ200),"",Tools!AJ200)</f>
        <v/>
      </c>
      <c r="AJ200" t="str">
        <f>IF(ISBLANK(Tools!AK200),"",Tools!AK200)</f>
        <v/>
      </c>
      <c r="AK200" t="str">
        <f>IF(ISBLANK(Tools!AL200),"",Tools!AL200)</f>
        <v/>
      </c>
      <c r="AL200" t="str">
        <f>IF(ISBLANK(Tools!AM200),"",Tools!AM200)</f>
        <v/>
      </c>
      <c r="AM200" t="str">
        <f>IF(ISBLANK(Tools!AN200),"",Tools!AN200)</f>
        <v/>
      </c>
      <c r="AN200" t="str">
        <f>IF(ISBLANK(Tools!AO200),"",Tools!AO200)</f>
        <v/>
      </c>
      <c r="AO200" t="str">
        <f>IF(ISBLANK(Tools!AP200),"",Tools!AP200)</f>
        <v/>
      </c>
      <c r="AP200" t="str">
        <f>IF(ISBLANK(Tools!AQ200),"",Tools!AQ200)</f>
        <v/>
      </c>
      <c r="AQ200" t="str">
        <f>IF(ISBLANK(Tools!AR200),"",Tools!AR200)</f>
        <v/>
      </c>
      <c r="AR200" t="str">
        <f>IF(ISBLANK(Tools!AS200),"",Tools!AS200)</f>
        <v/>
      </c>
      <c r="AS200" t="str">
        <f>IF(ISBLANK(Tools!AT200),"",Tools!AT200)</f>
        <v/>
      </c>
      <c r="AT200" t="str">
        <f>IF(ISBLANK(Tools!AU200),"",Tools!AU200)</f>
        <v/>
      </c>
      <c r="AU200" s="44" t="str">
        <f>IF(ISBLANK(Tools!AV200),"",Tools!AV200)</f>
        <v/>
      </c>
      <c r="AV200" t="str">
        <f>IF(ISBLANK(Tools!AW200),"",Tools!AW200)</f>
        <v/>
      </c>
      <c r="AW200" t="str">
        <f>IF(ISBLANK(Tools!AX200),"",Tools!AX200)</f>
        <v/>
      </c>
      <c r="AX200" t="str">
        <f>IF(ISBLANK(Tools!AY200),"",Tools!AY200)</f>
        <v/>
      </c>
      <c r="AY200" t="str">
        <f>IF(ISBLANK(Tools!AZ200),"",Tools!AZ200)</f>
        <v/>
      </c>
      <c r="AZ200" t="str">
        <f>IF(ISBLANK(Tools!BA200),"",Tools!BA200)</f>
        <v/>
      </c>
      <c r="BA200" s="1" t="str">
        <f>IF(ISERR(FIND(".",IF(ISBLANK(Tools!BD200),"",Tools!BD200))),IF(ISBLANK(Tools!BD200),"",Tools!BD200),LEFT(IF(ISBLANK(Tools!BD200),"",Tools!BD200),FIND(".",IF(ISBLANK(Tools!BD200),"",Tools!BD200))))</f>
        <v/>
      </c>
      <c r="BB200" t="str">
        <f>IF(ISBLANK(Tools!BF200),"",Tools!BF200)</f>
        <v/>
      </c>
      <c r="BC200" t="str">
        <f>IF(ISBLANK(Tools!BG200),"",Tools!BG200)</f>
        <v/>
      </c>
      <c r="BD200" t="str">
        <f>IF(ISBLANK(Tools!BH200),"",Tools!BH200)</f>
        <v/>
      </c>
    </row>
    <row r="201" spans="1:56">
      <c r="A201">
        <f>Tools!B201</f>
        <v>0</v>
      </c>
      <c r="B201" t="str">
        <f t="shared" si="3"/>
        <v/>
      </c>
      <c r="C201" t="str">
        <f>IF(ISBLANK(Tools!D201),"",Tools!D201)</f>
        <v/>
      </c>
      <c r="D201" t="str">
        <f>IF(ISBLANK(Tools!E201),"",Tools!E201)</f>
        <v/>
      </c>
      <c r="E201" t="str">
        <f>IF(ISBLANK(Tools!F201),"",Tools!F201)</f>
        <v/>
      </c>
      <c r="F201" t="str">
        <f>IF(ISBLANK(Tools!G201),"",Tools!G201)</f>
        <v/>
      </c>
      <c r="G201" t="str">
        <f>IF(ISBLANK(Tools!H201),"",Tools!H201)</f>
        <v/>
      </c>
      <c r="H201" t="str">
        <f>IF(ISBLANK(Tools!I201),"",Tools!I201)</f>
        <v/>
      </c>
      <c r="I201" t="str">
        <f>IF(ISBLANK(Tools!J201),"",Tools!J201)</f>
        <v/>
      </c>
      <c r="J201" t="str">
        <f>IF(ISBLANK(Tools!K201),"",Tools!K201)</f>
        <v/>
      </c>
      <c r="K201" t="str">
        <f>IF(ISBLANK(Tools!L201),"",Tools!L201)</f>
        <v/>
      </c>
      <c r="L201" t="str">
        <f>IF(ISBLANK(Tools!M201),"",Tools!M201)</f>
        <v/>
      </c>
      <c r="M201" t="str">
        <f>IF(ISBLANK(Tools!N201),"",Tools!N201)</f>
        <v/>
      </c>
      <c r="N201" t="str">
        <f>IF(ISBLANK(Tools!O201),"",Tools!O201)</f>
        <v/>
      </c>
      <c r="O201" t="str">
        <f>IF(ISBLANK(Tools!P201),"",Tools!P201)</f>
        <v/>
      </c>
      <c r="P201" t="str">
        <f>IF(ISBLANK(Tools!Q201),"",Tools!Q201)</f>
        <v/>
      </c>
      <c r="Q201" t="str">
        <f>IF(ISBLANK(Tools!R201),"",Tools!R201)</f>
        <v/>
      </c>
      <c r="R201" t="str">
        <f>IF(ISBLANK(Tools!S201),"",Tools!S201)</f>
        <v/>
      </c>
      <c r="S201" t="str">
        <f>IF(ISBLANK(Tools!T201),"",Tools!T201)</f>
        <v/>
      </c>
      <c r="T201" t="str">
        <f>IF(ISBLANK(Tools!U201),"",Tools!U201)</f>
        <v/>
      </c>
      <c r="U201" t="str">
        <f>IF(ISBLANK(Tools!V201),"",Tools!V201)</f>
        <v/>
      </c>
      <c r="V201" t="str">
        <f>IF(ISBLANK(Tools!W201),"",Tools!W201)</f>
        <v/>
      </c>
      <c r="W201" t="str">
        <f>IF(ISBLANK(Tools!X201),"",Tools!X201)</f>
        <v/>
      </c>
      <c r="X201" t="str">
        <f>IF(ISBLANK(Tools!Y201),"",Tools!Y201)</f>
        <v/>
      </c>
      <c r="Y201" t="str">
        <f>IF(ISBLANK(Tools!Z201),"",Tools!Z201)</f>
        <v/>
      </c>
      <c r="Z201" t="str">
        <f>IF(ISBLANK(Tools!AA201),"",Tools!AA201)</f>
        <v/>
      </c>
      <c r="AA201" t="str">
        <f>IF(ISBLANK(Tools!AB201),"",Tools!AB201)</f>
        <v/>
      </c>
      <c r="AB201" t="str">
        <f>IF(ISBLANK(Tools!AC201),"",Tools!AC201)</f>
        <v/>
      </c>
      <c r="AC201" t="str">
        <f>IF(ISBLANK(Tools!AD201),"",Tools!AD201)</f>
        <v/>
      </c>
      <c r="AD201" t="str">
        <f>IF(ISBLANK(Tools!AE201),"",Tools!AE201)</f>
        <v/>
      </c>
      <c r="AE201" t="str">
        <f>IF(ISBLANK(Tools!AF201),"",Tools!AF201)</f>
        <v/>
      </c>
      <c r="AF201" t="str">
        <f>IF(ISBLANK(Tools!AG201),"",Tools!AG201)</f>
        <v/>
      </c>
      <c r="AG201" t="str">
        <f>IF(ISBLANK(Tools!AH201),"",Tools!AH201)</f>
        <v/>
      </c>
      <c r="AH201" t="str">
        <f>IF(ISBLANK(Tools!AI201),"",Tools!AI201)</f>
        <v/>
      </c>
      <c r="AI201" t="str">
        <f>IF(ISBLANK(Tools!AJ201),"",Tools!AJ201)</f>
        <v/>
      </c>
      <c r="AJ201" t="str">
        <f>IF(ISBLANK(Tools!AK201),"",Tools!AK201)</f>
        <v/>
      </c>
      <c r="AK201" t="str">
        <f>IF(ISBLANK(Tools!AL201),"",Tools!AL201)</f>
        <v/>
      </c>
      <c r="AL201" t="str">
        <f>IF(ISBLANK(Tools!AM201),"",Tools!AM201)</f>
        <v/>
      </c>
      <c r="AM201" t="str">
        <f>IF(ISBLANK(Tools!AN201),"",Tools!AN201)</f>
        <v/>
      </c>
      <c r="AN201" t="str">
        <f>IF(ISBLANK(Tools!AO201),"",Tools!AO201)</f>
        <v/>
      </c>
      <c r="AO201" t="str">
        <f>IF(ISBLANK(Tools!AP201),"",Tools!AP201)</f>
        <v/>
      </c>
      <c r="AP201" t="str">
        <f>IF(ISBLANK(Tools!AQ201),"",Tools!AQ201)</f>
        <v/>
      </c>
      <c r="AQ201" t="str">
        <f>IF(ISBLANK(Tools!AR201),"",Tools!AR201)</f>
        <v/>
      </c>
      <c r="AR201" t="str">
        <f>IF(ISBLANK(Tools!AS201),"",Tools!AS201)</f>
        <v/>
      </c>
      <c r="AS201" t="str">
        <f>IF(ISBLANK(Tools!AT201),"",Tools!AT201)</f>
        <v/>
      </c>
      <c r="AT201" t="str">
        <f>IF(ISBLANK(Tools!AU201),"",Tools!AU201)</f>
        <v/>
      </c>
      <c r="AU201" s="44" t="str">
        <f>IF(ISBLANK(Tools!AV201),"",Tools!AV201)</f>
        <v/>
      </c>
      <c r="AV201" t="str">
        <f>IF(ISBLANK(Tools!AW201),"",Tools!AW201)</f>
        <v/>
      </c>
      <c r="AW201" t="str">
        <f>IF(ISBLANK(Tools!AX201),"",Tools!AX201)</f>
        <v/>
      </c>
      <c r="AX201" t="str">
        <f>IF(ISBLANK(Tools!AY201),"",Tools!AY201)</f>
        <v/>
      </c>
      <c r="AY201" t="str">
        <f>IF(ISBLANK(Tools!AZ201),"",Tools!AZ201)</f>
        <v/>
      </c>
      <c r="AZ201" t="str">
        <f>IF(ISBLANK(Tools!BA201),"",Tools!BA201)</f>
        <v/>
      </c>
      <c r="BA201" s="1" t="str">
        <f>IF(ISERR(FIND(".",IF(ISBLANK(Tools!BD201),"",Tools!BD201))),IF(ISBLANK(Tools!BD201),"",Tools!BD201),LEFT(IF(ISBLANK(Tools!BD201),"",Tools!BD201),FIND(".",IF(ISBLANK(Tools!BD201),"",Tools!BD201))))</f>
        <v/>
      </c>
      <c r="BB201" t="str">
        <f>IF(ISBLANK(Tools!BF201),"",Tools!BF201)</f>
        <v/>
      </c>
      <c r="BC201" t="str">
        <f>IF(ISBLANK(Tools!BG201),"",Tools!BG201)</f>
        <v/>
      </c>
      <c r="BD201" t="str">
        <f>IF(ISBLANK(Tools!BH201),"",Tools!BH201)</f>
        <v/>
      </c>
    </row>
    <row r="202" spans="1:56">
      <c r="A202">
        <f>Tools!B202</f>
        <v>0</v>
      </c>
      <c r="B202" t="str">
        <f t="shared" si="3"/>
        <v/>
      </c>
      <c r="C202" t="str">
        <f>IF(ISBLANK(Tools!D202),"",Tools!D202)</f>
        <v/>
      </c>
      <c r="D202" t="str">
        <f>IF(ISBLANK(Tools!E202),"",Tools!E202)</f>
        <v/>
      </c>
      <c r="E202" t="str">
        <f>IF(ISBLANK(Tools!F202),"",Tools!F202)</f>
        <v/>
      </c>
      <c r="F202" t="str">
        <f>IF(ISBLANK(Tools!G202),"",Tools!G202)</f>
        <v/>
      </c>
      <c r="G202" t="str">
        <f>IF(ISBLANK(Tools!H202),"",Tools!H202)</f>
        <v/>
      </c>
      <c r="H202" t="str">
        <f>IF(ISBLANK(Tools!I202),"",Tools!I202)</f>
        <v/>
      </c>
      <c r="I202" t="str">
        <f>IF(ISBLANK(Tools!J202),"",Tools!J202)</f>
        <v/>
      </c>
      <c r="J202" t="str">
        <f>IF(ISBLANK(Tools!K202),"",Tools!K202)</f>
        <v/>
      </c>
      <c r="K202" t="str">
        <f>IF(ISBLANK(Tools!L202),"",Tools!L202)</f>
        <v/>
      </c>
      <c r="L202" t="str">
        <f>IF(ISBLANK(Tools!M202),"",Tools!M202)</f>
        <v/>
      </c>
      <c r="M202" t="str">
        <f>IF(ISBLANK(Tools!N202),"",Tools!N202)</f>
        <v/>
      </c>
      <c r="N202" t="str">
        <f>IF(ISBLANK(Tools!O202),"",Tools!O202)</f>
        <v/>
      </c>
      <c r="O202" t="str">
        <f>IF(ISBLANK(Tools!P202),"",Tools!P202)</f>
        <v/>
      </c>
      <c r="P202" t="str">
        <f>IF(ISBLANK(Tools!Q202),"",Tools!Q202)</f>
        <v/>
      </c>
      <c r="Q202" t="str">
        <f>IF(ISBLANK(Tools!R202),"",Tools!R202)</f>
        <v/>
      </c>
      <c r="R202" t="str">
        <f>IF(ISBLANK(Tools!S202),"",Tools!S202)</f>
        <v/>
      </c>
      <c r="S202" t="str">
        <f>IF(ISBLANK(Tools!T202),"",Tools!T202)</f>
        <v/>
      </c>
      <c r="T202" t="str">
        <f>IF(ISBLANK(Tools!U202),"",Tools!U202)</f>
        <v/>
      </c>
      <c r="U202" t="str">
        <f>IF(ISBLANK(Tools!V202),"",Tools!V202)</f>
        <v/>
      </c>
      <c r="V202" t="str">
        <f>IF(ISBLANK(Tools!W202),"",Tools!W202)</f>
        <v/>
      </c>
      <c r="W202" t="str">
        <f>IF(ISBLANK(Tools!X202),"",Tools!X202)</f>
        <v/>
      </c>
      <c r="X202" t="str">
        <f>IF(ISBLANK(Tools!Y202),"",Tools!Y202)</f>
        <v/>
      </c>
      <c r="Y202" t="str">
        <f>IF(ISBLANK(Tools!Z202),"",Tools!Z202)</f>
        <v/>
      </c>
      <c r="Z202" t="str">
        <f>IF(ISBLANK(Tools!AA202),"",Tools!AA202)</f>
        <v/>
      </c>
      <c r="AA202" t="str">
        <f>IF(ISBLANK(Tools!AB202),"",Tools!AB202)</f>
        <v/>
      </c>
      <c r="AB202" t="str">
        <f>IF(ISBLANK(Tools!AC202),"",Tools!AC202)</f>
        <v/>
      </c>
      <c r="AC202" t="str">
        <f>IF(ISBLANK(Tools!AD202),"",Tools!AD202)</f>
        <v/>
      </c>
      <c r="AD202" t="str">
        <f>IF(ISBLANK(Tools!AE202),"",Tools!AE202)</f>
        <v/>
      </c>
      <c r="AE202" t="str">
        <f>IF(ISBLANK(Tools!AF202),"",Tools!AF202)</f>
        <v/>
      </c>
      <c r="AF202" t="str">
        <f>IF(ISBLANK(Tools!AG202),"",Tools!AG202)</f>
        <v/>
      </c>
      <c r="AG202" t="str">
        <f>IF(ISBLANK(Tools!AH202),"",Tools!AH202)</f>
        <v/>
      </c>
      <c r="AH202" t="str">
        <f>IF(ISBLANK(Tools!AI202),"",Tools!AI202)</f>
        <v/>
      </c>
      <c r="AI202" t="str">
        <f>IF(ISBLANK(Tools!AJ202),"",Tools!AJ202)</f>
        <v/>
      </c>
      <c r="AJ202" t="str">
        <f>IF(ISBLANK(Tools!AK202),"",Tools!AK202)</f>
        <v/>
      </c>
      <c r="AK202" t="str">
        <f>IF(ISBLANK(Tools!AL202),"",Tools!AL202)</f>
        <v/>
      </c>
      <c r="AL202" t="str">
        <f>IF(ISBLANK(Tools!AM202),"",Tools!AM202)</f>
        <v/>
      </c>
      <c r="AM202" t="str">
        <f>IF(ISBLANK(Tools!AN202),"",Tools!AN202)</f>
        <v/>
      </c>
      <c r="AN202" t="str">
        <f>IF(ISBLANK(Tools!AO202),"",Tools!AO202)</f>
        <v/>
      </c>
      <c r="AO202" t="str">
        <f>IF(ISBLANK(Tools!AP202),"",Tools!AP202)</f>
        <v/>
      </c>
      <c r="AP202" t="str">
        <f>IF(ISBLANK(Tools!AQ202),"",Tools!AQ202)</f>
        <v/>
      </c>
      <c r="AQ202" t="str">
        <f>IF(ISBLANK(Tools!AR202),"",Tools!AR202)</f>
        <v/>
      </c>
      <c r="AR202" t="str">
        <f>IF(ISBLANK(Tools!AS202),"",Tools!AS202)</f>
        <v/>
      </c>
      <c r="AS202" t="str">
        <f>IF(ISBLANK(Tools!AT202),"",Tools!AT202)</f>
        <v/>
      </c>
      <c r="AT202" t="str">
        <f>IF(ISBLANK(Tools!AU202),"",Tools!AU202)</f>
        <v/>
      </c>
      <c r="AU202" s="44" t="str">
        <f>IF(ISBLANK(Tools!AV202),"",Tools!AV202)</f>
        <v/>
      </c>
      <c r="AV202" t="str">
        <f>IF(ISBLANK(Tools!AW202),"",Tools!AW202)</f>
        <v/>
      </c>
      <c r="AW202" t="str">
        <f>IF(ISBLANK(Tools!AX202),"",Tools!AX202)</f>
        <v/>
      </c>
      <c r="AX202" t="str">
        <f>IF(ISBLANK(Tools!AY202),"",Tools!AY202)</f>
        <v/>
      </c>
      <c r="AY202" t="str">
        <f>IF(ISBLANK(Tools!AZ202),"",Tools!AZ202)</f>
        <v/>
      </c>
      <c r="AZ202" t="str">
        <f>IF(ISBLANK(Tools!BA202),"",Tools!BA202)</f>
        <v/>
      </c>
      <c r="BA202" s="1" t="str">
        <f>IF(ISERR(FIND(".",IF(ISBLANK(Tools!BD202),"",Tools!BD202))),IF(ISBLANK(Tools!BD202),"",Tools!BD202),LEFT(IF(ISBLANK(Tools!BD202),"",Tools!BD202),FIND(".",IF(ISBLANK(Tools!BD202),"",Tools!BD202))))</f>
        <v/>
      </c>
      <c r="BB202" t="str">
        <f>IF(ISBLANK(Tools!BF202),"",Tools!BF202)</f>
        <v/>
      </c>
      <c r="BC202" t="str">
        <f>IF(ISBLANK(Tools!BG202),"",Tools!BG202)</f>
        <v/>
      </c>
      <c r="BD202" t="str">
        <f>IF(ISBLANK(Tools!BH202),"",Tools!BH202)</f>
        <v/>
      </c>
    </row>
    <row r="203" spans="1:56">
      <c r="A203">
        <f>Tools!B203</f>
        <v>0</v>
      </c>
      <c r="B203" t="str">
        <f t="shared" si="3"/>
        <v/>
      </c>
      <c r="C203" t="str">
        <f>IF(ISBLANK(Tools!D203),"",Tools!D203)</f>
        <v/>
      </c>
      <c r="D203" t="str">
        <f>IF(ISBLANK(Tools!E203),"",Tools!E203)</f>
        <v/>
      </c>
      <c r="E203" t="str">
        <f>IF(ISBLANK(Tools!F203),"",Tools!F203)</f>
        <v/>
      </c>
      <c r="F203" t="str">
        <f>IF(ISBLANK(Tools!G203),"",Tools!G203)</f>
        <v/>
      </c>
      <c r="G203" t="str">
        <f>IF(ISBLANK(Tools!H203),"",Tools!H203)</f>
        <v/>
      </c>
      <c r="H203" t="str">
        <f>IF(ISBLANK(Tools!I203),"",Tools!I203)</f>
        <v/>
      </c>
      <c r="I203" t="str">
        <f>IF(ISBLANK(Tools!J203),"",Tools!J203)</f>
        <v/>
      </c>
      <c r="J203" t="str">
        <f>IF(ISBLANK(Tools!K203),"",Tools!K203)</f>
        <v/>
      </c>
      <c r="K203" t="str">
        <f>IF(ISBLANK(Tools!L203),"",Tools!L203)</f>
        <v/>
      </c>
      <c r="L203" t="str">
        <f>IF(ISBLANK(Tools!M203),"",Tools!M203)</f>
        <v/>
      </c>
      <c r="M203" t="str">
        <f>IF(ISBLANK(Tools!N203),"",Tools!N203)</f>
        <v/>
      </c>
      <c r="N203" t="str">
        <f>IF(ISBLANK(Tools!O203),"",Tools!O203)</f>
        <v/>
      </c>
      <c r="O203" t="str">
        <f>IF(ISBLANK(Tools!P203),"",Tools!P203)</f>
        <v/>
      </c>
      <c r="P203" t="str">
        <f>IF(ISBLANK(Tools!Q203),"",Tools!Q203)</f>
        <v/>
      </c>
      <c r="Q203" t="str">
        <f>IF(ISBLANK(Tools!R203),"",Tools!R203)</f>
        <v/>
      </c>
      <c r="R203" t="str">
        <f>IF(ISBLANK(Tools!S203),"",Tools!S203)</f>
        <v/>
      </c>
      <c r="S203" t="str">
        <f>IF(ISBLANK(Tools!T203),"",Tools!T203)</f>
        <v/>
      </c>
      <c r="T203" t="str">
        <f>IF(ISBLANK(Tools!U203),"",Tools!U203)</f>
        <v/>
      </c>
      <c r="U203" t="str">
        <f>IF(ISBLANK(Tools!V203),"",Tools!V203)</f>
        <v/>
      </c>
      <c r="V203" t="str">
        <f>IF(ISBLANK(Tools!W203),"",Tools!W203)</f>
        <v/>
      </c>
      <c r="W203" t="str">
        <f>IF(ISBLANK(Tools!X203),"",Tools!X203)</f>
        <v/>
      </c>
      <c r="X203" t="str">
        <f>IF(ISBLANK(Tools!Y203),"",Tools!Y203)</f>
        <v/>
      </c>
      <c r="Y203" t="str">
        <f>IF(ISBLANK(Tools!Z203),"",Tools!Z203)</f>
        <v/>
      </c>
      <c r="Z203" t="str">
        <f>IF(ISBLANK(Tools!AA203),"",Tools!AA203)</f>
        <v/>
      </c>
      <c r="AA203" t="str">
        <f>IF(ISBLANK(Tools!AB203),"",Tools!AB203)</f>
        <v/>
      </c>
      <c r="AB203" t="str">
        <f>IF(ISBLANK(Tools!AC203),"",Tools!AC203)</f>
        <v/>
      </c>
      <c r="AC203" t="str">
        <f>IF(ISBLANK(Tools!AD203),"",Tools!AD203)</f>
        <v/>
      </c>
      <c r="AD203" t="str">
        <f>IF(ISBLANK(Tools!AE203),"",Tools!AE203)</f>
        <v/>
      </c>
      <c r="AE203" t="str">
        <f>IF(ISBLANK(Tools!AF203),"",Tools!AF203)</f>
        <v/>
      </c>
      <c r="AF203" t="str">
        <f>IF(ISBLANK(Tools!AG203),"",Tools!AG203)</f>
        <v/>
      </c>
      <c r="AG203" t="str">
        <f>IF(ISBLANK(Tools!AH203),"",Tools!AH203)</f>
        <v/>
      </c>
      <c r="AH203" t="str">
        <f>IF(ISBLANK(Tools!AI203),"",Tools!AI203)</f>
        <v/>
      </c>
      <c r="AI203" t="str">
        <f>IF(ISBLANK(Tools!AJ203),"",Tools!AJ203)</f>
        <v/>
      </c>
      <c r="AJ203" t="str">
        <f>IF(ISBLANK(Tools!AK203),"",Tools!AK203)</f>
        <v/>
      </c>
      <c r="AK203" t="str">
        <f>IF(ISBLANK(Tools!AL203),"",Tools!AL203)</f>
        <v/>
      </c>
      <c r="AL203" t="str">
        <f>IF(ISBLANK(Tools!AM203),"",Tools!AM203)</f>
        <v/>
      </c>
      <c r="AM203" t="str">
        <f>IF(ISBLANK(Tools!AN203),"",Tools!AN203)</f>
        <v/>
      </c>
      <c r="AN203" t="str">
        <f>IF(ISBLANK(Tools!AO203),"",Tools!AO203)</f>
        <v/>
      </c>
      <c r="AO203" t="str">
        <f>IF(ISBLANK(Tools!AP203),"",Tools!AP203)</f>
        <v/>
      </c>
      <c r="AP203" t="str">
        <f>IF(ISBLANK(Tools!AQ203),"",Tools!AQ203)</f>
        <v/>
      </c>
      <c r="AQ203" t="str">
        <f>IF(ISBLANK(Tools!AR203),"",Tools!AR203)</f>
        <v/>
      </c>
      <c r="AR203" t="str">
        <f>IF(ISBLANK(Tools!AS203),"",Tools!AS203)</f>
        <v/>
      </c>
      <c r="AS203" t="str">
        <f>IF(ISBLANK(Tools!AT203),"",Tools!AT203)</f>
        <v/>
      </c>
      <c r="AT203" t="str">
        <f>IF(ISBLANK(Tools!AU203),"",Tools!AU203)</f>
        <v/>
      </c>
      <c r="AU203" s="44" t="str">
        <f>IF(ISBLANK(Tools!AV203),"",Tools!AV203)</f>
        <v/>
      </c>
      <c r="AV203" t="str">
        <f>IF(ISBLANK(Tools!AW203),"",Tools!AW203)</f>
        <v/>
      </c>
      <c r="AW203" t="str">
        <f>IF(ISBLANK(Tools!AX203),"",Tools!AX203)</f>
        <v/>
      </c>
      <c r="AX203" t="str">
        <f>IF(ISBLANK(Tools!AY203),"",Tools!AY203)</f>
        <v/>
      </c>
      <c r="AY203" t="str">
        <f>IF(ISBLANK(Tools!AZ203),"",Tools!AZ203)</f>
        <v/>
      </c>
      <c r="AZ203" t="str">
        <f>IF(ISBLANK(Tools!BA203),"",Tools!BA203)</f>
        <v/>
      </c>
      <c r="BA203" s="1" t="str">
        <f>IF(ISERR(FIND(".",IF(ISBLANK(Tools!BD203),"",Tools!BD203))),IF(ISBLANK(Tools!BD203),"",Tools!BD203),LEFT(IF(ISBLANK(Tools!BD203),"",Tools!BD203),FIND(".",IF(ISBLANK(Tools!BD203),"",Tools!BD203))))</f>
        <v/>
      </c>
      <c r="BB203" t="str">
        <f>IF(ISBLANK(Tools!BF203),"",Tools!BF203)</f>
        <v/>
      </c>
      <c r="BC203" t="str">
        <f>IF(ISBLANK(Tools!BG203),"",Tools!BG203)</f>
        <v/>
      </c>
      <c r="BD203" t="str">
        <f>IF(ISBLANK(Tools!BH203),"",Tools!BH203)</f>
        <v/>
      </c>
    </row>
    <row r="204" spans="1:56">
      <c r="A204">
        <f>Tools!B204</f>
        <v>0</v>
      </c>
      <c r="B204" t="str">
        <f t="shared" si="3"/>
        <v/>
      </c>
      <c r="C204" t="str">
        <f>IF(ISBLANK(Tools!D204),"",Tools!D204)</f>
        <v/>
      </c>
      <c r="D204" t="str">
        <f>IF(ISBLANK(Tools!E204),"",Tools!E204)</f>
        <v/>
      </c>
      <c r="E204" t="str">
        <f>IF(ISBLANK(Tools!F204),"",Tools!F204)</f>
        <v/>
      </c>
      <c r="F204" t="str">
        <f>IF(ISBLANK(Tools!G204),"",Tools!G204)</f>
        <v/>
      </c>
      <c r="G204" t="str">
        <f>IF(ISBLANK(Tools!H204),"",Tools!H204)</f>
        <v/>
      </c>
      <c r="H204" t="str">
        <f>IF(ISBLANK(Tools!I204),"",Tools!I204)</f>
        <v/>
      </c>
      <c r="I204" t="str">
        <f>IF(ISBLANK(Tools!J204),"",Tools!J204)</f>
        <v/>
      </c>
      <c r="J204" t="str">
        <f>IF(ISBLANK(Tools!K204),"",Tools!K204)</f>
        <v/>
      </c>
      <c r="K204" t="str">
        <f>IF(ISBLANK(Tools!L204),"",Tools!L204)</f>
        <v/>
      </c>
      <c r="L204" t="str">
        <f>IF(ISBLANK(Tools!M204),"",Tools!M204)</f>
        <v/>
      </c>
      <c r="M204" t="str">
        <f>IF(ISBLANK(Tools!N204),"",Tools!N204)</f>
        <v/>
      </c>
      <c r="N204" t="str">
        <f>IF(ISBLANK(Tools!O204),"",Tools!O204)</f>
        <v/>
      </c>
      <c r="O204" t="str">
        <f>IF(ISBLANK(Tools!P204),"",Tools!P204)</f>
        <v/>
      </c>
      <c r="P204" t="str">
        <f>IF(ISBLANK(Tools!Q204),"",Tools!Q204)</f>
        <v/>
      </c>
      <c r="Q204" t="str">
        <f>IF(ISBLANK(Tools!R204),"",Tools!R204)</f>
        <v/>
      </c>
      <c r="R204" t="str">
        <f>IF(ISBLANK(Tools!S204),"",Tools!S204)</f>
        <v/>
      </c>
      <c r="S204" t="str">
        <f>IF(ISBLANK(Tools!T204),"",Tools!T204)</f>
        <v/>
      </c>
      <c r="T204" t="str">
        <f>IF(ISBLANK(Tools!U204),"",Tools!U204)</f>
        <v/>
      </c>
      <c r="U204" t="str">
        <f>IF(ISBLANK(Tools!V204),"",Tools!V204)</f>
        <v/>
      </c>
      <c r="V204" t="str">
        <f>IF(ISBLANK(Tools!W204),"",Tools!W204)</f>
        <v/>
      </c>
      <c r="W204" t="str">
        <f>IF(ISBLANK(Tools!X204),"",Tools!X204)</f>
        <v/>
      </c>
      <c r="X204" t="str">
        <f>IF(ISBLANK(Tools!Y204),"",Tools!Y204)</f>
        <v/>
      </c>
      <c r="Y204" t="str">
        <f>IF(ISBLANK(Tools!Z204),"",Tools!Z204)</f>
        <v/>
      </c>
      <c r="Z204" t="str">
        <f>IF(ISBLANK(Tools!AA204),"",Tools!AA204)</f>
        <v/>
      </c>
      <c r="AA204" t="str">
        <f>IF(ISBLANK(Tools!AB204),"",Tools!AB204)</f>
        <v/>
      </c>
      <c r="AB204" t="str">
        <f>IF(ISBLANK(Tools!AC204),"",Tools!AC204)</f>
        <v/>
      </c>
      <c r="AC204" t="str">
        <f>IF(ISBLANK(Tools!AD204),"",Tools!AD204)</f>
        <v/>
      </c>
      <c r="AD204" t="str">
        <f>IF(ISBLANK(Tools!AE204),"",Tools!AE204)</f>
        <v/>
      </c>
      <c r="AE204" t="str">
        <f>IF(ISBLANK(Tools!AF204),"",Tools!AF204)</f>
        <v/>
      </c>
      <c r="AF204" t="str">
        <f>IF(ISBLANK(Tools!AG204),"",Tools!AG204)</f>
        <v/>
      </c>
      <c r="AG204" t="str">
        <f>IF(ISBLANK(Tools!AH204),"",Tools!AH204)</f>
        <v/>
      </c>
      <c r="AH204" t="str">
        <f>IF(ISBLANK(Tools!AI204),"",Tools!AI204)</f>
        <v/>
      </c>
      <c r="AI204" t="str">
        <f>IF(ISBLANK(Tools!AJ204),"",Tools!AJ204)</f>
        <v/>
      </c>
      <c r="AJ204" t="str">
        <f>IF(ISBLANK(Tools!AK204),"",Tools!AK204)</f>
        <v/>
      </c>
      <c r="AK204" t="str">
        <f>IF(ISBLANK(Tools!AL204),"",Tools!AL204)</f>
        <v/>
      </c>
      <c r="AL204" t="str">
        <f>IF(ISBLANK(Tools!AM204),"",Tools!AM204)</f>
        <v/>
      </c>
      <c r="AM204" t="str">
        <f>IF(ISBLANK(Tools!AN204),"",Tools!AN204)</f>
        <v/>
      </c>
      <c r="AN204" t="str">
        <f>IF(ISBLANK(Tools!AO204),"",Tools!AO204)</f>
        <v/>
      </c>
      <c r="AO204" t="str">
        <f>IF(ISBLANK(Tools!AP204),"",Tools!AP204)</f>
        <v/>
      </c>
      <c r="AP204" t="str">
        <f>IF(ISBLANK(Tools!AQ204),"",Tools!AQ204)</f>
        <v/>
      </c>
      <c r="AQ204" t="str">
        <f>IF(ISBLANK(Tools!AR204),"",Tools!AR204)</f>
        <v/>
      </c>
      <c r="AR204" t="str">
        <f>IF(ISBLANK(Tools!AS204),"",Tools!AS204)</f>
        <v/>
      </c>
      <c r="AS204" t="str">
        <f>IF(ISBLANK(Tools!AT204),"",Tools!AT204)</f>
        <v/>
      </c>
      <c r="AT204" t="str">
        <f>IF(ISBLANK(Tools!AU204),"",Tools!AU204)</f>
        <v/>
      </c>
      <c r="AU204" s="44" t="str">
        <f>IF(ISBLANK(Tools!AV204),"",Tools!AV204)</f>
        <v/>
      </c>
      <c r="AV204" t="str">
        <f>IF(ISBLANK(Tools!AW204),"",Tools!AW204)</f>
        <v/>
      </c>
      <c r="AW204" t="str">
        <f>IF(ISBLANK(Tools!AX204),"",Tools!AX204)</f>
        <v/>
      </c>
      <c r="AX204" t="str">
        <f>IF(ISBLANK(Tools!AY204),"",Tools!AY204)</f>
        <v/>
      </c>
      <c r="AY204" t="str">
        <f>IF(ISBLANK(Tools!AZ204),"",Tools!AZ204)</f>
        <v/>
      </c>
      <c r="AZ204" t="str">
        <f>IF(ISBLANK(Tools!BA204),"",Tools!BA204)</f>
        <v/>
      </c>
      <c r="BA204" s="1" t="str">
        <f>IF(ISERR(FIND(".",IF(ISBLANK(Tools!BD204),"",Tools!BD204))),IF(ISBLANK(Tools!BD204),"",Tools!BD204),LEFT(IF(ISBLANK(Tools!BD204),"",Tools!BD204),FIND(".",IF(ISBLANK(Tools!BD204),"",Tools!BD204))))</f>
        <v/>
      </c>
      <c r="BB204" t="str">
        <f>IF(ISBLANK(Tools!BF204),"",Tools!BF204)</f>
        <v/>
      </c>
      <c r="BC204" t="str">
        <f>IF(ISBLANK(Tools!BG204),"",Tools!BG204)</f>
        <v/>
      </c>
      <c r="BD204" t="str">
        <f>IF(ISBLANK(Tools!BH204),"",Tools!BH204)</f>
        <v/>
      </c>
    </row>
    <row r="205" spans="1:56">
      <c r="A205">
        <f>Tools!B205</f>
        <v>0</v>
      </c>
      <c r="B205" t="str">
        <f t="shared" si="3"/>
        <v/>
      </c>
      <c r="C205" t="str">
        <f>IF(ISBLANK(Tools!D205),"",Tools!D205)</f>
        <v/>
      </c>
      <c r="D205" t="str">
        <f>IF(ISBLANK(Tools!E205),"",Tools!E205)</f>
        <v/>
      </c>
      <c r="E205" t="str">
        <f>IF(ISBLANK(Tools!F205),"",Tools!F205)</f>
        <v/>
      </c>
      <c r="F205" t="str">
        <f>IF(ISBLANK(Tools!G205),"",Tools!G205)</f>
        <v/>
      </c>
      <c r="G205" t="str">
        <f>IF(ISBLANK(Tools!H205),"",Tools!H205)</f>
        <v/>
      </c>
      <c r="H205" t="str">
        <f>IF(ISBLANK(Tools!I205),"",Tools!I205)</f>
        <v/>
      </c>
      <c r="I205" t="str">
        <f>IF(ISBLANK(Tools!J205),"",Tools!J205)</f>
        <v/>
      </c>
      <c r="J205" t="str">
        <f>IF(ISBLANK(Tools!K205),"",Tools!K205)</f>
        <v/>
      </c>
      <c r="K205" t="str">
        <f>IF(ISBLANK(Tools!L205),"",Tools!L205)</f>
        <v/>
      </c>
      <c r="L205" t="str">
        <f>IF(ISBLANK(Tools!M205),"",Tools!M205)</f>
        <v/>
      </c>
      <c r="M205" t="str">
        <f>IF(ISBLANK(Tools!N205),"",Tools!N205)</f>
        <v/>
      </c>
      <c r="N205" t="str">
        <f>IF(ISBLANK(Tools!O205),"",Tools!O205)</f>
        <v/>
      </c>
      <c r="O205" t="str">
        <f>IF(ISBLANK(Tools!P205),"",Tools!P205)</f>
        <v/>
      </c>
      <c r="P205" t="str">
        <f>IF(ISBLANK(Tools!Q205),"",Tools!Q205)</f>
        <v/>
      </c>
      <c r="Q205" t="str">
        <f>IF(ISBLANK(Tools!R205),"",Tools!R205)</f>
        <v/>
      </c>
      <c r="R205" t="str">
        <f>IF(ISBLANK(Tools!S205),"",Tools!S205)</f>
        <v/>
      </c>
      <c r="S205" t="str">
        <f>IF(ISBLANK(Tools!T205),"",Tools!T205)</f>
        <v/>
      </c>
      <c r="T205" t="str">
        <f>IF(ISBLANK(Tools!U205),"",Tools!U205)</f>
        <v/>
      </c>
      <c r="U205" t="str">
        <f>IF(ISBLANK(Tools!V205),"",Tools!V205)</f>
        <v/>
      </c>
      <c r="V205" t="str">
        <f>IF(ISBLANK(Tools!W205),"",Tools!W205)</f>
        <v/>
      </c>
      <c r="W205" t="str">
        <f>IF(ISBLANK(Tools!X205),"",Tools!X205)</f>
        <v/>
      </c>
      <c r="X205" t="str">
        <f>IF(ISBLANK(Tools!Y205),"",Tools!Y205)</f>
        <v/>
      </c>
      <c r="Y205" t="str">
        <f>IF(ISBLANK(Tools!Z205),"",Tools!Z205)</f>
        <v/>
      </c>
      <c r="Z205" t="str">
        <f>IF(ISBLANK(Tools!AA205),"",Tools!AA205)</f>
        <v/>
      </c>
      <c r="AA205" t="str">
        <f>IF(ISBLANK(Tools!AB205),"",Tools!AB205)</f>
        <v/>
      </c>
      <c r="AB205" t="str">
        <f>IF(ISBLANK(Tools!AC205),"",Tools!AC205)</f>
        <v/>
      </c>
      <c r="AC205" t="str">
        <f>IF(ISBLANK(Tools!AD205),"",Tools!AD205)</f>
        <v/>
      </c>
      <c r="AD205" t="str">
        <f>IF(ISBLANK(Tools!AE205),"",Tools!AE205)</f>
        <v/>
      </c>
      <c r="AE205" t="str">
        <f>IF(ISBLANK(Tools!AF205),"",Tools!AF205)</f>
        <v/>
      </c>
      <c r="AF205" t="str">
        <f>IF(ISBLANK(Tools!AG205),"",Tools!AG205)</f>
        <v/>
      </c>
      <c r="AG205" t="str">
        <f>IF(ISBLANK(Tools!AH205),"",Tools!AH205)</f>
        <v/>
      </c>
      <c r="AH205" t="str">
        <f>IF(ISBLANK(Tools!AI205),"",Tools!AI205)</f>
        <v/>
      </c>
      <c r="AI205" t="str">
        <f>IF(ISBLANK(Tools!AJ205),"",Tools!AJ205)</f>
        <v/>
      </c>
      <c r="AJ205" t="str">
        <f>IF(ISBLANK(Tools!AK205),"",Tools!AK205)</f>
        <v/>
      </c>
      <c r="AK205" t="str">
        <f>IF(ISBLANK(Tools!AL205),"",Tools!AL205)</f>
        <v/>
      </c>
      <c r="AL205" t="str">
        <f>IF(ISBLANK(Tools!AM205),"",Tools!AM205)</f>
        <v/>
      </c>
      <c r="AM205" t="str">
        <f>IF(ISBLANK(Tools!AN205),"",Tools!AN205)</f>
        <v/>
      </c>
      <c r="AN205" t="str">
        <f>IF(ISBLANK(Tools!AO205),"",Tools!AO205)</f>
        <v/>
      </c>
      <c r="AO205" t="str">
        <f>IF(ISBLANK(Tools!AP205),"",Tools!AP205)</f>
        <v/>
      </c>
      <c r="AP205" t="str">
        <f>IF(ISBLANK(Tools!AQ205),"",Tools!AQ205)</f>
        <v/>
      </c>
      <c r="AQ205" t="str">
        <f>IF(ISBLANK(Tools!AR205),"",Tools!AR205)</f>
        <v/>
      </c>
      <c r="AR205" t="str">
        <f>IF(ISBLANK(Tools!AS205),"",Tools!AS205)</f>
        <v/>
      </c>
      <c r="AS205" t="str">
        <f>IF(ISBLANK(Tools!AT205),"",Tools!AT205)</f>
        <v/>
      </c>
      <c r="AT205" t="str">
        <f>IF(ISBLANK(Tools!AU205),"",Tools!AU205)</f>
        <v/>
      </c>
      <c r="AU205" s="44" t="str">
        <f>IF(ISBLANK(Tools!AV205),"",Tools!AV205)</f>
        <v/>
      </c>
      <c r="AV205" t="str">
        <f>IF(ISBLANK(Tools!AW205),"",Tools!AW205)</f>
        <v/>
      </c>
      <c r="AW205" t="str">
        <f>IF(ISBLANK(Tools!AX205),"",Tools!AX205)</f>
        <v/>
      </c>
      <c r="AX205" t="str">
        <f>IF(ISBLANK(Tools!AY205),"",Tools!AY205)</f>
        <v/>
      </c>
      <c r="AY205" t="str">
        <f>IF(ISBLANK(Tools!AZ205),"",Tools!AZ205)</f>
        <v/>
      </c>
      <c r="AZ205" t="str">
        <f>IF(ISBLANK(Tools!BA205),"",Tools!BA205)</f>
        <v/>
      </c>
      <c r="BA205" s="1" t="str">
        <f>IF(ISERR(FIND(".",IF(ISBLANK(Tools!BD205),"",Tools!BD205))),IF(ISBLANK(Tools!BD205),"",Tools!BD205),LEFT(IF(ISBLANK(Tools!BD205),"",Tools!BD205),FIND(".",IF(ISBLANK(Tools!BD205),"",Tools!BD205))))</f>
        <v/>
      </c>
      <c r="BB205" t="str">
        <f>IF(ISBLANK(Tools!BF205),"",Tools!BF205)</f>
        <v/>
      </c>
      <c r="BC205" t="str">
        <f>IF(ISBLANK(Tools!BG205),"",Tools!BG205)</f>
        <v/>
      </c>
      <c r="BD205" t="str">
        <f>IF(ISBLANK(Tools!BH205),"",Tools!BH205)</f>
        <v/>
      </c>
    </row>
    <row r="206" spans="1:56">
      <c r="A206">
        <f>Tools!B206</f>
        <v>0</v>
      </c>
      <c r="B206" t="str">
        <f t="shared" si="3"/>
        <v/>
      </c>
      <c r="C206" t="str">
        <f>IF(ISBLANK(Tools!D206),"",Tools!D206)</f>
        <v/>
      </c>
      <c r="D206" t="str">
        <f>IF(ISBLANK(Tools!E206),"",Tools!E206)</f>
        <v/>
      </c>
      <c r="E206" t="str">
        <f>IF(ISBLANK(Tools!F206),"",Tools!F206)</f>
        <v/>
      </c>
      <c r="F206" t="str">
        <f>IF(ISBLANK(Tools!G206),"",Tools!G206)</f>
        <v/>
      </c>
      <c r="G206" t="str">
        <f>IF(ISBLANK(Tools!H206),"",Tools!H206)</f>
        <v/>
      </c>
      <c r="H206" t="str">
        <f>IF(ISBLANK(Tools!I206),"",Tools!I206)</f>
        <v/>
      </c>
      <c r="I206" t="str">
        <f>IF(ISBLANK(Tools!J206),"",Tools!J206)</f>
        <v/>
      </c>
      <c r="J206" t="str">
        <f>IF(ISBLANK(Tools!K206),"",Tools!K206)</f>
        <v/>
      </c>
      <c r="K206" t="str">
        <f>IF(ISBLANK(Tools!L206),"",Tools!L206)</f>
        <v/>
      </c>
      <c r="L206" t="str">
        <f>IF(ISBLANK(Tools!M206),"",Tools!M206)</f>
        <v/>
      </c>
      <c r="M206" t="str">
        <f>IF(ISBLANK(Tools!N206),"",Tools!N206)</f>
        <v/>
      </c>
      <c r="N206" t="str">
        <f>IF(ISBLANK(Tools!O206),"",Tools!O206)</f>
        <v/>
      </c>
      <c r="O206" t="str">
        <f>IF(ISBLANK(Tools!P206),"",Tools!P206)</f>
        <v/>
      </c>
      <c r="P206" t="str">
        <f>IF(ISBLANK(Tools!Q206),"",Tools!Q206)</f>
        <v/>
      </c>
      <c r="Q206" t="str">
        <f>IF(ISBLANK(Tools!R206),"",Tools!R206)</f>
        <v/>
      </c>
      <c r="R206" t="str">
        <f>IF(ISBLANK(Tools!S206),"",Tools!S206)</f>
        <v/>
      </c>
      <c r="S206" t="str">
        <f>IF(ISBLANK(Tools!T206),"",Tools!T206)</f>
        <v/>
      </c>
      <c r="T206" t="str">
        <f>IF(ISBLANK(Tools!U206),"",Tools!U206)</f>
        <v/>
      </c>
      <c r="U206" t="str">
        <f>IF(ISBLANK(Tools!V206),"",Tools!V206)</f>
        <v/>
      </c>
      <c r="V206" t="str">
        <f>IF(ISBLANK(Tools!W206),"",Tools!W206)</f>
        <v/>
      </c>
      <c r="W206" t="str">
        <f>IF(ISBLANK(Tools!X206),"",Tools!X206)</f>
        <v/>
      </c>
      <c r="X206" t="str">
        <f>IF(ISBLANK(Tools!Y206),"",Tools!Y206)</f>
        <v/>
      </c>
      <c r="Y206" t="str">
        <f>IF(ISBLANK(Tools!Z206),"",Tools!Z206)</f>
        <v/>
      </c>
      <c r="Z206" t="str">
        <f>IF(ISBLANK(Tools!AA206),"",Tools!AA206)</f>
        <v/>
      </c>
      <c r="AA206" t="str">
        <f>IF(ISBLANK(Tools!AB206),"",Tools!AB206)</f>
        <v/>
      </c>
      <c r="AB206" t="str">
        <f>IF(ISBLANK(Tools!AC206),"",Tools!AC206)</f>
        <v/>
      </c>
      <c r="AC206" t="str">
        <f>IF(ISBLANK(Tools!AD206),"",Tools!AD206)</f>
        <v/>
      </c>
      <c r="AD206" t="str">
        <f>IF(ISBLANK(Tools!AE206),"",Tools!AE206)</f>
        <v/>
      </c>
      <c r="AE206" t="str">
        <f>IF(ISBLANK(Tools!AF206),"",Tools!AF206)</f>
        <v/>
      </c>
      <c r="AF206" t="str">
        <f>IF(ISBLANK(Tools!AG206),"",Tools!AG206)</f>
        <v/>
      </c>
      <c r="AG206" t="str">
        <f>IF(ISBLANK(Tools!AH206),"",Tools!AH206)</f>
        <v/>
      </c>
      <c r="AH206" t="str">
        <f>IF(ISBLANK(Tools!AI206),"",Tools!AI206)</f>
        <v/>
      </c>
      <c r="AI206" t="str">
        <f>IF(ISBLANK(Tools!AJ206),"",Tools!AJ206)</f>
        <v/>
      </c>
      <c r="AJ206" t="str">
        <f>IF(ISBLANK(Tools!AK206),"",Tools!AK206)</f>
        <v/>
      </c>
      <c r="AK206" t="str">
        <f>IF(ISBLANK(Tools!AL206),"",Tools!AL206)</f>
        <v/>
      </c>
      <c r="AL206" t="str">
        <f>IF(ISBLANK(Tools!AM206),"",Tools!AM206)</f>
        <v/>
      </c>
      <c r="AM206" t="str">
        <f>IF(ISBLANK(Tools!AN206),"",Tools!AN206)</f>
        <v/>
      </c>
      <c r="AN206" t="str">
        <f>IF(ISBLANK(Tools!AO206),"",Tools!AO206)</f>
        <v/>
      </c>
      <c r="AO206" t="str">
        <f>IF(ISBLANK(Tools!AP206),"",Tools!AP206)</f>
        <v/>
      </c>
      <c r="AP206" t="str">
        <f>IF(ISBLANK(Tools!AQ206),"",Tools!AQ206)</f>
        <v/>
      </c>
      <c r="AQ206" t="str">
        <f>IF(ISBLANK(Tools!AR206),"",Tools!AR206)</f>
        <v/>
      </c>
      <c r="AR206" t="str">
        <f>IF(ISBLANK(Tools!AS206),"",Tools!AS206)</f>
        <v/>
      </c>
      <c r="AS206" t="str">
        <f>IF(ISBLANK(Tools!AT206),"",Tools!AT206)</f>
        <v/>
      </c>
      <c r="AT206" t="str">
        <f>IF(ISBLANK(Tools!AU206),"",Tools!AU206)</f>
        <v/>
      </c>
      <c r="AU206" s="44" t="str">
        <f>IF(ISBLANK(Tools!AV206),"",Tools!AV206)</f>
        <v/>
      </c>
      <c r="AV206" t="str">
        <f>IF(ISBLANK(Tools!AW206),"",Tools!AW206)</f>
        <v/>
      </c>
      <c r="AW206" t="str">
        <f>IF(ISBLANK(Tools!AX206),"",Tools!AX206)</f>
        <v/>
      </c>
      <c r="AX206" t="str">
        <f>IF(ISBLANK(Tools!AY206),"",Tools!AY206)</f>
        <v/>
      </c>
      <c r="AY206" t="str">
        <f>IF(ISBLANK(Tools!AZ206),"",Tools!AZ206)</f>
        <v/>
      </c>
      <c r="AZ206" t="str">
        <f>IF(ISBLANK(Tools!BA206),"",Tools!BA206)</f>
        <v/>
      </c>
      <c r="BA206" s="1" t="str">
        <f>IF(ISERR(FIND(".",IF(ISBLANK(Tools!BD206),"",Tools!BD206))),IF(ISBLANK(Tools!BD206),"",Tools!BD206),LEFT(IF(ISBLANK(Tools!BD206),"",Tools!BD206),FIND(".",IF(ISBLANK(Tools!BD206),"",Tools!BD206))))</f>
        <v/>
      </c>
      <c r="BB206" t="str">
        <f>IF(ISBLANK(Tools!BF206),"",Tools!BF206)</f>
        <v/>
      </c>
      <c r="BC206" t="str">
        <f>IF(ISBLANK(Tools!BG206),"",Tools!BG206)</f>
        <v/>
      </c>
      <c r="BD206" t="str">
        <f>IF(ISBLANK(Tools!BH206),"",Tools!BH206)</f>
        <v/>
      </c>
    </row>
    <row r="207" spans="1:56">
      <c r="A207">
        <f>Tools!B207</f>
        <v>0</v>
      </c>
      <c r="B207" t="str">
        <f t="shared" si="3"/>
        <v/>
      </c>
      <c r="C207" t="str">
        <f>IF(ISBLANK(Tools!D207),"",Tools!D207)</f>
        <v/>
      </c>
      <c r="D207" t="str">
        <f>IF(ISBLANK(Tools!E207),"",Tools!E207)</f>
        <v/>
      </c>
      <c r="E207" t="str">
        <f>IF(ISBLANK(Tools!F207),"",Tools!F207)</f>
        <v/>
      </c>
      <c r="F207" t="str">
        <f>IF(ISBLANK(Tools!G207),"",Tools!G207)</f>
        <v/>
      </c>
      <c r="G207" t="str">
        <f>IF(ISBLANK(Tools!H207),"",Tools!H207)</f>
        <v/>
      </c>
      <c r="H207" t="str">
        <f>IF(ISBLANK(Tools!I207),"",Tools!I207)</f>
        <v/>
      </c>
      <c r="I207" t="str">
        <f>IF(ISBLANK(Tools!J207),"",Tools!J207)</f>
        <v/>
      </c>
      <c r="J207" t="str">
        <f>IF(ISBLANK(Tools!K207),"",Tools!K207)</f>
        <v/>
      </c>
      <c r="K207" t="str">
        <f>IF(ISBLANK(Tools!L207),"",Tools!L207)</f>
        <v/>
      </c>
      <c r="L207" t="str">
        <f>IF(ISBLANK(Tools!M207),"",Tools!M207)</f>
        <v/>
      </c>
      <c r="M207" t="str">
        <f>IF(ISBLANK(Tools!N207),"",Tools!N207)</f>
        <v/>
      </c>
      <c r="N207" t="str">
        <f>IF(ISBLANK(Tools!O207),"",Tools!O207)</f>
        <v/>
      </c>
      <c r="O207" t="str">
        <f>IF(ISBLANK(Tools!P207),"",Tools!P207)</f>
        <v/>
      </c>
      <c r="P207" t="str">
        <f>IF(ISBLANK(Tools!Q207),"",Tools!Q207)</f>
        <v/>
      </c>
      <c r="Q207" t="str">
        <f>IF(ISBLANK(Tools!R207),"",Tools!R207)</f>
        <v/>
      </c>
      <c r="R207" t="str">
        <f>IF(ISBLANK(Tools!S207),"",Tools!S207)</f>
        <v/>
      </c>
      <c r="S207" t="str">
        <f>IF(ISBLANK(Tools!T207),"",Tools!T207)</f>
        <v/>
      </c>
      <c r="T207" t="str">
        <f>IF(ISBLANK(Tools!U207),"",Tools!U207)</f>
        <v/>
      </c>
      <c r="U207" t="str">
        <f>IF(ISBLANK(Tools!V207),"",Tools!V207)</f>
        <v/>
      </c>
      <c r="V207" t="str">
        <f>IF(ISBLANK(Tools!W207),"",Tools!W207)</f>
        <v/>
      </c>
      <c r="W207" t="str">
        <f>IF(ISBLANK(Tools!X207),"",Tools!X207)</f>
        <v/>
      </c>
      <c r="X207" t="str">
        <f>IF(ISBLANK(Tools!Y207),"",Tools!Y207)</f>
        <v/>
      </c>
      <c r="Y207" t="str">
        <f>IF(ISBLANK(Tools!Z207),"",Tools!Z207)</f>
        <v/>
      </c>
      <c r="Z207" t="str">
        <f>IF(ISBLANK(Tools!AA207),"",Tools!AA207)</f>
        <v/>
      </c>
      <c r="AA207" t="str">
        <f>IF(ISBLANK(Tools!AB207),"",Tools!AB207)</f>
        <v/>
      </c>
      <c r="AB207" t="str">
        <f>IF(ISBLANK(Tools!AC207),"",Tools!AC207)</f>
        <v/>
      </c>
      <c r="AC207" t="str">
        <f>IF(ISBLANK(Tools!AD207),"",Tools!AD207)</f>
        <v/>
      </c>
      <c r="AD207" t="str">
        <f>IF(ISBLANK(Tools!AE207),"",Tools!AE207)</f>
        <v/>
      </c>
      <c r="AE207" t="str">
        <f>IF(ISBLANK(Tools!AF207),"",Tools!AF207)</f>
        <v/>
      </c>
      <c r="AF207" t="str">
        <f>IF(ISBLANK(Tools!AG207),"",Tools!AG207)</f>
        <v/>
      </c>
      <c r="AG207" t="str">
        <f>IF(ISBLANK(Tools!AH207),"",Tools!AH207)</f>
        <v/>
      </c>
      <c r="AH207" t="str">
        <f>IF(ISBLANK(Tools!AI207),"",Tools!AI207)</f>
        <v/>
      </c>
      <c r="AI207" t="str">
        <f>IF(ISBLANK(Tools!AJ207),"",Tools!AJ207)</f>
        <v/>
      </c>
      <c r="AJ207" t="str">
        <f>IF(ISBLANK(Tools!AK207),"",Tools!AK207)</f>
        <v/>
      </c>
      <c r="AK207" t="str">
        <f>IF(ISBLANK(Tools!AL207),"",Tools!AL207)</f>
        <v/>
      </c>
      <c r="AL207" t="str">
        <f>IF(ISBLANK(Tools!AM207),"",Tools!AM207)</f>
        <v/>
      </c>
      <c r="AM207" t="str">
        <f>IF(ISBLANK(Tools!AN207),"",Tools!AN207)</f>
        <v/>
      </c>
      <c r="AN207" t="str">
        <f>IF(ISBLANK(Tools!AO207),"",Tools!AO207)</f>
        <v/>
      </c>
      <c r="AO207" t="str">
        <f>IF(ISBLANK(Tools!AP207),"",Tools!AP207)</f>
        <v/>
      </c>
      <c r="AP207" t="str">
        <f>IF(ISBLANK(Tools!AQ207),"",Tools!AQ207)</f>
        <v/>
      </c>
      <c r="AQ207" t="str">
        <f>IF(ISBLANK(Tools!AR207),"",Tools!AR207)</f>
        <v/>
      </c>
      <c r="AR207" t="str">
        <f>IF(ISBLANK(Tools!AS207),"",Tools!AS207)</f>
        <v/>
      </c>
      <c r="AS207" t="str">
        <f>IF(ISBLANK(Tools!AT207),"",Tools!AT207)</f>
        <v/>
      </c>
      <c r="AT207" t="str">
        <f>IF(ISBLANK(Tools!AU207),"",Tools!AU207)</f>
        <v/>
      </c>
      <c r="AU207" s="44" t="str">
        <f>IF(ISBLANK(Tools!AV207),"",Tools!AV207)</f>
        <v/>
      </c>
      <c r="AV207" t="str">
        <f>IF(ISBLANK(Tools!AW207),"",Tools!AW207)</f>
        <v/>
      </c>
      <c r="AW207" t="str">
        <f>IF(ISBLANK(Tools!AX207),"",Tools!AX207)</f>
        <v/>
      </c>
      <c r="AX207" t="str">
        <f>IF(ISBLANK(Tools!AY207),"",Tools!AY207)</f>
        <v/>
      </c>
      <c r="AY207" t="str">
        <f>IF(ISBLANK(Tools!AZ207),"",Tools!AZ207)</f>
        <v/>
      </c>
      <c r="AZ207" t="str">
        <f>IF(ISBLANK(Tools!BA207),"",Tools!BA207)</f>
        <v/>
      </c>
      <c r="BA207" s="1" t="str">
        <f>IF(ISERR(FIND(".",IF(ISBLANK(Tools!BD207),"",Tools!BD207))),IF(ISBLANK(Tools!BD207),"",Tools!BD207),LEFT(IF(ISBLANK(Tools!BD207),"",Tools!BD207),FIND(".",IF(ISBLANK(Tools!BD207),"",Tools!BD207))))</f>
        <v/>
      </c>
      <c r="BB207" t="str">
        <f>IF(ISBLANK(Tools!BF207),"",Tools!BF207)</f>
        <v/>
      </c>
      <c r="BC207" t="str">
        <f>IF(ISBLANK(Tools!BG207),"",Tools!BG207)</f>
        <v/>
      </c>
      <c r="BD207" t="str">
        <f>IF(ISBLANK(Tools!BH207),"",Tools!BH207)</f>
        <v/>
      </c>
    </row>
    <row r="208" spans="1:56">
      <c r="A208">
        <f>Tools!B208</f>
        <v>0</v>
      </c>
      <c r="B208" t="str">
        <f t="shared" si="3"/>
        <v/>
      </c>
      <c r="C208" t="str">
        <f>IF(ISBLANK(Tools!D208),"",Tools!D208)</f>
        <v/>
      </c>
      <c r="D208" t="str">
        <f>IF(ISBLANK(Tools!E208),"",Tools!E208)</f>
        <v/>
      </c>
      <c r="E208" t="str">
        <f>IF(ISBLANK(Tools!F208),"",Tools!F208)</f>
        <v/>
      </c>
      <c r="F208" t="str">
        <f>IF(ISBLANK(Tools!G208),"",Tools!G208)</f>
        <v/>
      </c>
      <c r="G208" t="str">
        <f>IF(ISBLANK(Tools!H208),"",Tools!H208)</f>
        <v/>
      </c>
      <c r="H208" t="str">
        <f>IF(ISBLANK(Tools!I208),"",Tools!I208)</f>
        <v/>
      </c>
      <c r="I208" t="str">
        <f>IF(ISBLANK(Tools!J208),"",Tools!J208)</f>
        <v/>
      </c>
      <c r="J208" t="str">
        <f>IF(ISBLANK(Tools!K208),"",Tools!K208)</f>
        <v/>
      </c>
      <c r="K208" t="str">
        <f>IF(ISBLANK(Tools!L208),"",Tools!L208)</f>
        <v/>
      </c>
      <c r="L208" t="str">
        <f>IF(ISBLANK(Tools!M208),"",Tools!M208)</f>
        <v/>
      </c>
      <c r="M208" t="str">
        <f>IF(ISBLANK(Tools!N208),"",Tools!N208)</f>
        <v/>
      </c>
      <c r="N208" t="str">
        <f>IF(ISBLANK(Tools!O208),"",Tools!O208)</f>
        <v/>
      </c>
      <c r="O208" t="str">
        <f>IF(ISBLANK(Tools!P208),"",Tools!P208)</f>
        <v/>
      </c>
      <c r="P208" t="str">
        <f>IF(ISBLANK(Tools!Q208),"",Tools!Q208)</f>
        <v/>
      </c>
      <c r="Q208" t="str">
        <f>IF(ISBLANK(Tools!R208),"",Tools!R208)</f>
        <v/>
      </c>
      <c r="R208" t="str">
        <f>IF(ISBLANK(Tools!S208),"",Tools!S208)</f>
        <v/>
      </c>
      <c r="S208" t="str">
        <f>IF(ISBLANK(Tools!T208),"",Tools!T208)</f>
        <v/>
      </c>
      <c r="T208" t="str">
        <f>IF(ISBLANK(Tools!U208),"",Tools!U208)</f>
        <v/>
      </c>
      <c r="U208" t="str">
        <f>IF(ISBLANK(Tools!V208),"",Tools!V208)</f>
        <v/>
      </c>
      <c r="V208" t="str">
        <f>IF(ISBLANK(Tools!W208),"",Tools!W208)</f>
        <v/>
      </c>
      <c r="W208" t="str">
        <f>IF(ISBLANK(Tools!X208),"",Tools!X208)</f>
        <v/>
      </c>
      <c r="X208" t="str">
        <f>IF(ISBLANK(Tools!Y208),"",Tools!Y208)</f>
        <v/>
      </c>
      <c r="Y208" t="str">
        <f>IF(ISBLANK(Tools!Z208),"",Tools!Z208)</f>
        <v/>
      </c>
      <c r="Z208" t="str">
        <f>IF(ISBLANK(Tools!AA208),"",Tools!AA208)</f>
        <v/>
      </c>
      <c r="AA208" t="str">
        <f>IF(ISBLANK(Tools!AB208),"",Tools!AB208)</f>
        <v/>
      </c>
      <c r="AB208" t="str">
        <f>IF(ISBLANK(Tools!AC208),"",Tools!AC208)</f>
        <v/>
      </c>
      <c r="AC208" t="str">
        <f>IF(ISBLANK(Tools!AD208),"",Tools!AD208)</f>
        <v/>
      </c>
      <c r="AD208" t="str">
        <f>IF(ISBLANK(Tools!AE208),"",Tools!AE208)</f>
        <v/>
      </c>
      <c r="AE208" t="str">
        <f>IF(ISBLANK(Tools!AF208),"",Tools!AF208)</f>
        <v/>
      </c>
      <c r="AF208" t="str">
        <f>IF(ISBLANK(Tools!AG208),"",Tools!AG208)</f>
        <v/>
      </c>
      <c r="AG208" t="str">
        <f>IF(ISBLANK(Tools!AH208),"",Tools!AH208)</f>
        <v/>
      </c>
      <c r="AH208" t="str">
        <f>IF(ISBLANK(Tools!AI208),"",Tools!AI208)</f>
        <v/>
      </c>
      <c r="AI208" t="str">
        <f>IF(ISBLANK(Tools!AJ208),"",Tools!AJ208)</f>
        <v/>
      </c>
      <c r="AJ208" t="str">
        <f>IF(ISBLANK(Tools!AK208),"",Tools!AK208)</f>
        <v/>
      </c>
      <c r="AK208" t="str">
        <f>IF(ISBLANK(Tools!AL208),"",Tools!AL208)</f>
        <v/>
      </c>
      <c r="AL208" t="str">
        <f>IF(ISBLANK(Tools!AM208),"",Tools!AM208)</f>
        <v/>
      </c>
      <c r="AM208" t="str">
        <f>IF(ISBLANK(Tools!AN208),"",Tools!AN208)</f>
        <v/>
      </c>
      <c r="AN208" t="str">
        <f>IF(ISBLANK(Tools!AO208),"",Tools!AO208)</f>
        <v/>
      </c>
      <c r="AO208" t="str">
        <f>IF(ISBLANK(Tools!AP208),"",Tools!AP208)</f>
        <v/>
      </c>
      <c r="AP208" t="str">
        <f>IF(ISBLANK(Tools!AQ208),"",Tools!AQ208)</f>
        <v/>
      </c>
      <c r="AQ208" t="str">
        <f>IF(ISBLANK(Tools!AR208),"",Tools!AR208)</f>
        <v/>
      </c>
      <c r="AR208" t="str">
        <f>IF(ISBLANK(Tools!AS208),"",Tools!AS208)</f>
        <v/>
      </c>
      <c r="AS208" t="str">
        <f>IF(ISBLANK(Tools!AT208),"",Tools!AT208)</f>
        <v/>
      </c>
      <c r="AT208" t="str">
        <f>IF(ISBLANK(Tools!AU208),"",Tools!AU208)</f>
        <v/>
      </c>
      <c r="AU208" s="44" t="str">
        <f>IF(ISBLANK(Tools!AV208),"",Tools!AV208)</f>
        <v/>
      </c>
      <c r="AV208" t="str">
        <f>IF(ISBLANK(Tools!AW208),"",Tools!AW208)</f>
        <v/>
      </c>
      <c r="AW208" t="str">
        <f>IF(ISBLANK(Tools!AX208),"",Tools!AX208)</f>
        <v/>
      </c>
      <c r="AX208" t="str">
        <f>IF(ISBLANK(Tools!AY208),"",Tools!AY208)</f>
        <v/>
      </c>
      <c r="AY208" t="str">
        <f>IF(ISBLANK(Tools!AZ208),"",Tools!AZ208)</f>
        <v/>
      </c>
      <c r="AZ208" t="str">
        <f>IF(ISBLANK(Tools!BA208),"",Tools!BA208)</f>
        <v/>
      </c>
      <c r="BA208" s="1" t="str">
        <f>IF(ISERR(FIND(".",IF(ISBLANK(Tools!BD208),"",Tools!BD208))),IF(ISBLANK(Tools!BD208),"",Tools!BD208),LEFT(IF(ISBLANK(Tools!BD208),"",Tools!BD208),FIND(".",IF(ISBLANK(Tools!BD208),"",Tools!BD208))))</f>
        <v/>
      </c>
      <c r="BB208" t="str">
        <f>IF(ISBLANK(Tools!BF208),"",Tools!BF208)</f>
        <v/>
      </c>
      <c r="BC208" t="str">
        <f>IF(ISBLANK(Tools!BG208),"",Tools!BG208)</f>
        <v/>
      </c>
      <c r="BD208" t="str">
        <f>IF(ISBLANK(Tools!BH208),"",Tools!BH208)</f>
        <v/>
      </c>
    </row>
    <row r="209" spans="1:56">
      <c r="A209">
        <f>Tools!B209</f>
        <v>0</v>
      </c>
      <c r="B209" t="str">
        <f t="shared" si="3"/>
        <v/>
      </c>
      <c r="C209" t="str">
        <f>IF(ISBLANK(Tools!D209),"",Tools!D209)</f>
        <v/>
      </c>
      <c r="D209" t="str">
        <f>IF(ISBLANK(Tools!E209),"",Tools!E209)</f>
        <v/>
      </c>
      <c r="E209" t="str">
        <f>IF(ISBLANK(Tools!F209),"",Tools!F209)</f>
        <v/>
      </c>
      <c r="F209" t="str">
        <f>IF(ISBLANK(Tools!G209),"",Tools!G209)</f>
        <v/>
      </c>
      <c r="G209" t="str">
        <f>IF(ISBLANK(Tools!H209),"",Tools!H209)</f>
        <v/>
      </c>
      <c r="H209" t="str">
        <f>IF(ISBLANK(Tools!I209),"",Tools!I209)</f>
        <v/>
      </c>
      <c r="I209" t="str">
        <f>IF(ISBLANK(Tools!J209),"",Tools!J209)</f>
        <v/>
      </c>
      <c r="J209" t="str">
        <f>IF(ISBLANK(Tools!K209),"",Tools!K209)</f>
        <v/>
      </c>
      <c r="K209" t="str">
        <f>IF(ISBLANK(Tools!L209),"",Tools!L209)</f>
        <v/>
      </c>
      <c r="L209" t="str">
        <f>IF(ISBLANK(Tools!M209),"",Tools!M209)</f>
        <v/>
      </c>
      <c r="M209" t="str">
        <f>IF(ISBLANK(Tools!N209),"",Tools!N209)</f>
        <v/>
      </c>
      <c r="N209" t="str">
        <f>IF(ISBLANK(Tools!O209),"",Tools!O209)</f>
        <v/>
      </c>
      <c r="O209" t="str">
        <f>IF(ISBLANK(Tools!P209),"",Tools!P209)</f>
        <v/>
      </c>
      <c r="P209" t="str">
        <f>IF(ISBLANK(Tools!Q209),"",Tools!Q209)</f>
        <v/>
      </c>
      <c r="Q209" t="str">
        <f>IF(ISBLANK(Tools!R209),"",Tools!R209)</f>
        <v/>
      </c>
      <c r="R209" t="str">
        <f>IF(ISBLANK(Tools!S209),"",Tools!S209)</f>
        <v/>
      </c>
      <c r="S209" t="str">
        <f>IF(ISBLANK(Tools!T209),"",Tools!T209)</f>
        <v/>
      </c>
      <c r="T209" t="str">
        <f>IF(ISBLANK(Tools!U209),"",Tools!U209)</f>
        <v/>
      </c>
      <c r="U209" t="str">
        <f>IF(ISBLANK(Tools!V209),"",Tools!V209)</f>
        <v/>
      </c>
      <c r="V209" t="str">
        <f>IF(ISBLANK(Tools!W209),"",Tools!W209)</f>
        <v/>
      </c>
      <c r="W209" t="str">
        <f>IF(ISBLANK(Tools!X209),"",Tools!X209)</f>
        <v/>
      </c>
      <c r="X209" t="str">
        <f>IF(ISBLANK(Tools!Y209),"",Tools!Y209)</f>
        <v/>
      </c>
      <c r="Y209" t="str">
        <f>IF(ISBLANK(Tools!Z209),"",Tools!Z209)</f>
        <v/>
      </c>
      <c r="Z209" t="str">
        <f>IF(ISBLANK(Tools!AA209),"",Tools!AA209)</f>
        <v/>
      </c>
      <c r="AA209" t="str">
        <f>IF(ISBLANK(Tools!AB209),"",Tools!AB209)</f>
        <v/>
      </c>
      <c r="AB209" t="str">
        <f>IF(ISBLANK(Tools!AC209),"",Tools!AC209)</f>
        <v/>
      </c>
      <c r="AC209" t="str">
        <f>IF(ISBLANK(Tools!AD209),"",Tools!AD209)</f>
        <v/>
      </c>
      <c r="AD209" t="str">
        <f>IF(ISBLANK(Tools!AE209),"",Tools!AE209)</f>
        <v/>
      </c>
      <c r="AE209" t="str">
        <f>IF(ISBLANK(Tools!AF209),"",Tools!AF209)</f>
        <v/>
      </c>
      <c r="AF209" t="str">
        <f>IF(ISBLANK(Tools!AG209),"",Tools!AG209)</f>
        <v/>
      </c>
      <c r="AG209" t="str">
        <f>IF(ISBLANK(Tools!AH209),"",Tools!AH209)</f>
        <v/>
      </c>
      <c r="AH209" t="str">
        <f>IF(ISBLANK(Tools!AI209),"",Tools!AI209)</f>
        <v/>
      </c>
      <c r="AI209" t="str">
        <f>IF(ISBLANK(Tools!AJ209),"",Tools!AJ209)</f>
        <v/>
      </c>
      <c r="AJ209" t="str">
        <f>IF(ISBLANK(Tools!AK209),"",Tools!AK209)</f>
        <v/>
      </c>
      <c r="AK209" t="str">
        <f>IF(ISBLANK(Tools!AL209),"",Tools!AL209)</f>
        <v/>
      </c>
      <c r="AL209" t="str">
        <f>IF(ISBLANK(Tools!AM209),"",Tools!AM209)</f>
        <v/>
      </c>
      <c r="AM209" t="str">
        <f>IF(ISBLANK(Tools!AN209),"",Tools!AN209)</f>
        <v/>
      </c>
      <c r="AN209" t="str">
        <f>IF(ISBLANK(Tools!AO209),"",Tools!AO209)</f>
        <v/>
      </c>
      <c r="AO209" t="str">
        <f>IF(ISBLANK(Tools!AP209),"",Tools!AP209)</f>
        <v/>
      </c>
      <c r="AP209" t="str">
        <f>IF(ISBLANK(Tools!AQ209),"",Tools!AQ209)</f>
        <v/>
      </c>
      <c r="AQ209" t="str">
        <f>IF(ISBLANK(Tools!AR209),"",Tools!AR209)</f>
        <v/>
      </c>
      <c r="AR209" t="str">
        <f>IF(ISBLANK(Tools!AS209),"",Tools!AS209)</f>
        <v/>
      </c>
      <c r="AS209" t="str">
        <f>IF(ISBLANK(Tools!AT209),"",Tools!AT209)</f>
        <v/>
      </c>
      <c r="AT209" t="str">
        <f>IF(ISBLANK(Tools!AU209),"",Tools!AU209)</f>
        <v/>
      </c>
      <c r="AU209" s="44" t="str">
        <f>IF(ISBLANK(Tools!AV209),"",Tools!AV209)</f>
        <v/>
      </c>
      <c r="AV209" t="str">
        <f>IF(ISBLANK(Tools!AW209),"",Tools!AW209)</f>
        <v/>
      </c>
      <c r="AW209" t="str">
        <f>IF(ISBLANK(Tools!AX209),"",Tools!AX209)</f>
        <v/>
      </c>
      <c r="AX209" t="str">
        <f>IF(ISBLANK(Tools!AY209),"",Tools!AY209)</f>
        <v/>
      </c>
      <c r="AY209" t="str">
        <f>IF(ISBLANK(Tools!AZ209),"",Tools!AZ209)</f>
        <v/>
      </c>
      <c r="AZ209" t="str">
        <f>IF(ISBLANK(Tools!BA209),"",Tools!BA209)</f>
        <v/>
      </c>
      <c r="BA209" s="1" t="str">
        <f>IF(ISERR(FIND(".",IF(ISBLANK(Tools!BD209),"",Tools!BD209))),IF(ISBLANK(Tools!BD209),"",Tools!BD209),LEFT(IF(ISBLANK(Tools!BD209),"",Tools!BD209),FIND(".",IF(ISBLANK(Tools!BD209),"",Tools!BD209))))</f>
        <v/>
      </c>
      <c r="BB209" t="str">
        <f>IF(ISBLANK(Tools!BF209),"",Tools!BF209)</f>
        <v/>
      </c>
      <c r="BC209" t="str">
        <f>IF(ISBLANK(Tools!BG209),"",Tools!BG209)</f>
        <v/>
      </c>
      <c r="BD209" t="str">
        <f>IF(ISBLANK(Tools!BH209),"",Tools!BH209)</f>
        <v/>
      </c>
    </row>
    <row r="210" spans="1:56">
      <c r="A210">
        <f>Tools!B210</f>
        <v>0</v>
      </c>
      <c r="B210" t="str">
        <f t="shared" si="3"/>
        <v/>
      </c>
      <c r="C210" t="str">
        <f>IF(ISBLANK(Tools!D210),"",Tools!D210)</f>
        <v/>
      </c>
      <c r="D210" t="str">
        <f>IF(ISBLANK(Tools!E210),"",Tools!E210)</f>
        <v/>
      </c>
      <c r="E210" t="str">
        <f>IF(ISBLANK(Tools!F210),"",Tools!F210)</f>
        <v/>
      </c>
      <c r="F210" t="str">
        <f>IF(ISBLANK(Tools!G210),"",Tools!G210)</f>
        <v/>
      </c>
      <c r="G210" t="str">
        <f>IF(ISBLANK(Tools!H210),"",Tools!H210)</f>
        <v/>
      </c>
      <c r="H210" t="str">
        <f>IF(ISBLANK(Tools!I210),"",Tools!I210)</f>
        <v/>
      </c>
      <c r="I210" t="str">
        <f>IF(ISBLANK(Tools!J210),"",Tools!J210)</f>
        <v/>
      </c>
      <c r="J210" t="str">
        <f>IF(ISBLANK(Tools!K210),"",Tools!K210)</f>
        <v/>
      </c>
      <c r="K210" t="str">
        <f>IF(ISBLANK(Tools!L210),"",Tools!L210)</f>
        <v/>
      </c>
      <c r="L210" t="str">
        <f>IF(ISBLANK(Tools!M210),"",Tools!M210)</f>
        <v/>
      </c>
      <c r="M210" t="str">
        <f>IF(ISBLANK(Tools!N210),"",Tools!N210)</f>
        <v/>
      </c>
      <c r="N210" t="str">
        <f>IF(ISBLANK(Tools!O210),"",Tools!O210)</f>
        <v/>
      </c>
      <c r="O210" t="str">
        <f>IF(ISBLANK(Tools!P210),"",Tools!P210)</f>
        <v/>
      </c>
      <c r="P210" t="str">
        <f>IF(ISBLANK(Tools!Q210),"",Tools!Q210)</f>
        <v/>
      </c>
      <c r="Q210" t="str">
        <f>IF(ISBLANK(Tools!R210),"",Tools!R210)</f>
        <v/>
      </c>
      <c r="R210" t="str">
        <f>IF(ISBLANK(Tools!S210),"",Tools!S210)</f>
        <v/>
      </c>
      <c r="S210" t="str">
        <f>IF(ISBLANK(Tools!T210),"",Tools!T210)</f>
        <v/>
      </c>
      <c r="T210" t="str">
        <f>IF(ISBLANK(Tools!U210),"",Tools!U210)</f>
        <v/>
      </c>
      <c r="U210" t="str">
        <f>IF(ISBLANK(Tools!V210),"",Tools!V210)</f>
        <v/>
      </c>
      <c r="V210" t="str">
        <f>IF(ISBLANK(Tools!W210),"",Tools!W210)</f>
        <v/>
      </c>
      <c r="W210" t="str">
        <f>IF(ISBLANK(Tools!X210),"",Tools!X210)</f>
        <v/>
      </c>
      <c r="X210" t="str">
        <f>IF(ISBLANK(Tools!Y210),"",Tools!Y210)</f>
        <v/>
      </c>
      <c r="Y210" t="str">
        <f>IF(ISBLANK(Tools!Z210),"",Tools!Z210)</f>
        <v/>
      </c>
      <c r="Z210" t="str">
        <f>IF(ISBLANK(Tools!AA210),"",Tools!AA210)</f>
        <v/>
      </c>
      <c r="AA210" t="str">
        <f>IF(ISBLANK(Tools!AB210),"",Tools!AB210)</f>
        <v/>
      </c>
      <c r="AB210" t="str">
        <f>IF(ISBLANK(Tools!AC210),"",Tools!AC210)</f>
        <v/>
      </c>
      <c r="AC210" t="str">
        <f>IF(ISBLANK(Tools!AD210),"",Tools!AD210)</f>
        <v/>
      </c>
      <c r="AD210" t="str">
        <f>IF(ISBLANK(Tools!AE210),"",Tools!AE210)</f>
        <v/>
      </c>
      <c r="AE210" t="str">
        <f>IF(ISBLANK(Tools!AF210),"",Tools!AF210)</f>
        <v/>
      </c>
      <c r="AF210" t="str">
        <f>IF(ISBLANK(Tools!AG210),"",Tools!AG210)</f>
        <v/>
      </c>
      <c r="AG210" t="str">
        <f>IF(ISBLANK(Tools!AH210),"",Tools!AH210)</f>
        <v/>
      </c>
      <c r="AH210" t="str">
        <f>IF(ISBLANK(Tools!AI210),"",Tools!AI210)</f>
        <v/>
      </c>
      <c r="AI210" t="str">
        <f>IF(ISBLANK(Tools!AJ210),"",Tools!AJ210)</f>
        <v/>
      </c>
      <c r="AJ210" t="str">
        <f>IF(ISBLANK(Tools!AK210),"",Tools!AK210)</f>
        <v/>
      </c>
      <c r="AK210" t="str">
        <f>IF(ISBLANK(Tools!AL210),"",Tools!AL210)</f>
        <v/>
      </c>
      <c r="AL210" t="str">
        <f>IF(ISBLANK(Tools!AM210),"",Tools!AM210)</f>
        <v/>
      </c>
      <c r="AM210" t="str">
        <f>IF(ISBLANK(Tools!AN210),"",Tools!AN210)</f>
        <v/>
      </c>
      <c r="AN210" t="str">
        <f>IF(ISBLANK(Tools!AO210),"",Tools!AO210)</f>
        <v/>
      </c>
      <c r="AO210" t="str">
        <f>IF(ISBLANK(Tools!AP210),"",Tools!AP210)</f>
        <v/>
      </c>
      <c r="AP210" t="str">
        <f>IF(ISBLANK(Tools!AQ210),"",Tools!AQ210)</f>
        <v/>
      </c>
      <c r="AQ210" t="str">
        <f>IF(ISBLANK(Tools!AR210),"",Tools!AR210)</f>
        <v/>
      </c>
      <c r="AR210" t="str">
        <f>IF(ISBLANK(Tools!AS210),"",Tools!AS210)</f>
        <v/>
      </c>
      <c r="AS210" t="str">
        <f>IF(ISBLANK(Tools!AT210),"",Tools!AT210)</f>
        <v/>
      </c>
      <c r="AT210" t="str">
        <f>IF(ISBLANK(Tools!AU210),"",Tools!AU210)</f>
        <v/>
      </c>
      <c r="AU210" s="44" t="str">
        <f>IF(ISBLANK(Tools!AV210),"",Tools!AV210)</f>
        <v/>
      </c>
      <c r="AV210" t="str">
        <f>IF(ISBLANK(Tools!AW210),"",Tools!AW210)</f>
        <v/>
      </c>
      <c r="AW210" t="str">
        <f>IF(ISBLANK(Tools!AX210),"",Tools!AX210)</f>
        <v/>
      </c>
      <c r="AX210" t="str">
        <f>IF(ISBLANK(Tools!AY210),"",Tools!AY210)</f>
        <v/>
      </c>
      <c r="AY210" t="str">
        <f>IF(ISBLANK(Tools!AZ210),"",Tools!AZ210)</f>
        <v/>
      </c>
      <c r="AZ210" t="str">
        <f>IF(ISBLANK(Tools!BA210),"",Tools!BA210)</f>
        <v/>
      </c>
      <c r="BA210" s="1" t="str">
        <f>IF(ISERR(FIND(".",IF(ISBLANK(Tools!BD210),"",Tools!BD210))),IF(ISBLANK(Tools!BD210),"",Tools!BD210),LEFT(IF(ISBLANK(Tools!BD210),"",Tools!BD210),FIND(".",IF(ISBLANK(Tools!BD210),"",Tools!BD210))))</f>
        <v/>
      </c>
      <c r="BB210" t="str">
        <f>IF(ISBLANK(Tools!BF210),"",Tools!BF210)</f>
        <v/>
      </c>
      <c r="BC210" t="str">
        <f>IF(ISBLANK(Tools!BG210),"",Tools!BG210)</f>
        <v/>
      </c>
      <c r="BD210" t="str">
        <f>IF(ISBLANK(Tools!BH210),"",Tools!BH210)</f>
        <v/>
      </c>
    </row>
    <row r="211" spans="1:56">
      <c r="A211">
        <f>Tools!B211</f>
        <v>0</v>
      </c>
      <c r="B211" t="str">
        <f t="shared" si="3"/>
        <v/>
      </c>
      <c r="C211" t="str">
        <f>IF(ISBLANK(Tools!D211),"",Tools!D211)</f>
        <v/>
      </c>
      <c r="D211" t="str">
        <f>IF(ISBLANK(Tools!E211),"",Tools!E211)</f>
        <v/>
      </c>
      <c r="E211" t="str">
        <f>IF(ISBLANK(Tools!F211),"",Tools!F211)</f>
        <v/>
      </c>
      <c r="F211" t="str">
        <f>IF(ISBLANK(Tools!G211),"",Tools!G211)</f>
        <v/>
      </c>
      <c r="G211" t="str">
        <f>IF(ISBLANK(Tools!H211),"",Tools!H211)</f>
        <v/>
      </c>
      <c r="H211" t="str">
        <f>IF(ISBLANK(Tools!I211),"",Tools!I211)</f>
        <v/>
      </c>
      <c r="I211" t="str">
        <f>IF(ISBLANK(Tools!J211),"",Tools!J211)</f>
        <v/>
      </c>
      <c r="J211" t="str">
        <f>IF(ISBLANK(Tools!K211),"",Tools!K211)</f>
        <v/>
      </c>
      <c r="K211" t="str">
        <f>IF(ISBLANK(Tools!L211),"",Tools!L211)</f>
        <v/>
      </c>
      <c r="L211" t="str">
        <f>IF(ISBLANK(Tools!M211),"",Tools!M211)</f>
        <v/>
      </c>
      <c r="M211" t="str">
        <f>IF(ISBLANK(Tools!N211),"",Tools!N211)</f>
        <v/>
      </c>
      <c r="N211" t="str">
        <f>IF(ISBLANK(Tools!O211),"",Tools!O211)</f>
        <v/>
      </c>
      <c r="O211" t="str">
        <f>IF(ISBLANK(Tools!P211),"",Tools!P211)</f>
        <v/>
      </c>
      <c r="P211" t="str">
        <f>IF(ISBLANK(Tools!Q211),"",Tools!Q211)</f>
        <v/>
      </c>
      <c r="Q211" t="str">
        <f>IF(ISBLANK(Tools!R211),"",Tools!R211)</f>
        <v/>
      </c>
      <c r="R211" t="str">
        <f>IF(ISBLANK(Tools!S211),"",Tools!S211)</f>
        <v/>
      </c>
      <c r="S211" t="str">
        <f>IF(ISBLANK(Tools!T211),"",Tools!T211)</f>
        <v/>
      </c>
      <c r="T211" t="str">
        <f>IF(ISBLANK(Tools!U211),"",Tools!U211)</f>
        <v/>
      </c>
      <c r="U211" t="str">
        <f>IF(ISBLANK(Tools!V211),"",Tools!V211)</f>
        <v/>
      </c>
      <c r="V211" t="str">
        <f>IF(ISBLANK(Tools!W211),"",Tools!W211)</f>
        <v/>
      </c>
      <c r="W211" t="str">
        <f>IF(ISBLANK(Tools!X211),"",Tools!X211)</f>
        <v/>
      </c>
      <c r="X211" t="str">
        <f>IF(ISBLANK(Tools!Y211),"",Tools!Y211)</f>
        <v/>
      </c>
      <c r="Y211" t="str">
        <f>IF(ISBLANK(Tools!Z211),"",Tools!Z211)</f>
        <v/>
      </c>
      <c r="Z211" t="str">
        <f>IF(ISBLANK(Tools!AA211),"",Tools!AA211)</f>
        <v/>
      </c>
      <c r="AA211" t="str">
        <f>IF(ISBLANK(Tools!AB211),"",Tools!AB211)</f>
        <v/>
      </c>
      <c r="AB211" t="str">
        <f>IF(ISBLANK(Tools!AC211),"",Tools!AC211)</f>
        <v/>
      </c>
      <c r="AC211" t="str">
        <f>IF(ISBLANK(Tools!AD211),"",Tools!AD211)</f>
        <v/>
      </c>
      <c r="AD211" t="str">
        <f>IF(ISBLANK(Tools!AE211),"",Tools!AE211)</f>
        <v/>
      </c>
      <c r="AE211" t="str">
        <f>IF(ISBLANK(Tools!AF211),"",Tools!AF211)</f>
        <v/>
      </c>
      <c r="AF211" t="str">
        <f>IF(ISBLANK(Tools!AG211),"",Tools!AG211)</f>
        <v/>
      </c>
      <c r="AG211" t="str">
        <f>IF(ISBLANK(Tools!AH211),"",Tools!AH211)</f>
        <v/>
      </c>
      <c r="AH211" t="str">
        <f>IF(ISBLANK(Tools!AI211),"",Tools!AI211)</f>
        <v/>
      </c>
      <c r="AI211" t="str">
        <f>IF(ISBLANK(Tools!AJ211),"",Tools!AJ211)</f>
        <v/>
      </c>
      <c r="AJ211" t="str">
        <f>IF(ISBLANK(Tools!AK211),"",Tools!AK211)</f>
        <v/>
      </c>
      <c r="AK211" t="str">
        <f>IF(ISBLANK(Tools!AL211),"",Tools!AL211)</f>
        <v/>
      </c>
      <c r="AL211" t="str">
        <f>IF(ISBLANK(Tools!AM211),"",Tools!AM211)</f>
        <v/>
      </c>
      <c r="AM211" t="str">
        <f>IF(ISBLANK(Tools!AN211),"",Tools!AN211)</f>
        <v/>
      </c>
      <c r="AN211" t="str">
        <f>IF(ISBLANK(Tools!AO211),"",Tools!AO211)</f>
        <v/>
      </c>
      <c r="AO211" t="str">
        <f>IF(ISBLANK(Tools!AP211),"",Tools!AP211)</f>
        <v/>
      </c>
      <c r="AP211" t="str">
        <f>IF(ISBLANK(Tools!AQ211),"",Tools!AQ211)</f>
        <v/>
      </c>
      <c r="AQ211" t="str">
        <f>IF(ISBLANK(Tools!AR211),"",Tools!AR211)</f>
        <v/>
      </c>
      <c r="AR211" t="str">
        <f>IF(ISBLANK(Tools!AS211),"",Tools!AS211)</f>
        <v/>
      </c>
      <c r="AS211" t="str">
        <f>IF(ISBLANK(Tools!AT211),"",Tools!AT211)</f>
        <v/>
      </c>
      <c r="AT211" t="str">
        <f>IF(ISBLANK(Tools!AU211),"",Tools!AU211)</f>
        <v/>
      </c>
      <c r="AU211" s="44" t="str">
        <f>IF(ISBLANK(Tools!AV211),"",Tools!AV211)</f>
        <v/>
      </c>
      <c r="AV211" t="str">
        <f>IF(ISBLANK(Tools!AW211),"",Tools!AW211)</f>
        <v/>
      </c>
      <c r="AW211" t="str">
        <f>IF(ISBLANK(Tools!AX211),"",Tools!AX211)</f>
        <v/>
      </c>
      <c r="AX211" t="str">
        <f>IF(ISBLANK(Tools!AY211),"",Tools!AY211)</f>
        <v/>
      </c>
      <c r="AY211" t="str">
        <f>IF(ISBLANK(Tools!AZ211),"",Tools!AZ211)</f>
        <v/>
      </c>
      <c r="AZ211" t="str">
        <f>IF(ISBLANK(Tools!BA211),"",Tools!BA211)</f>
        <v/>
      </c>
      <c r="BA211" s="1" t="str">
        <f>IF(ISERR(FIND(".",IF(ISBLANK(Tools!BD211),"",Tools!BD211))),IF(ISBLANK(Tools!BD211),"",Tools!BD211),LEFT(IF(ISBLANK(Tools!BD211),"",Tools!BD211),FIND(".",IF(ISBLANK(Tools!BD211),"",Tools!BD211))))</f>
        <v/>
      </c>
      <c r="BB211" t="str">
        <f>IF(ISBLANK(Tools!BF211),"",Tools!BF211)</f>
        <v/>
      </c>
      <c r="BC211" t="str">
        <f>IF(ISBLANK(Tools!BG211),"",Tools!BG211)</f>
        <v/>
      </c>
      <c r="BD211" t="str">
        <f>IF(ISBLANK(Tools!BH211),"",Tools!BH211)</f>
        <v/>
      </c>
    </row>
    <row r="212" spans="1:56">
      <c r="A212">
        <f>Tools!B212</f>
        <v>0</v>
      </c>
      <c r="B212" t="str">
        <f t="shared" si="3"/>
        <v/>
      </c>
      <c r="C212" t="str">
        <f>IF(ISBLANK(Tools!D212),"",Tools!D212)</f>
        <v/>
      </c>
      <c r="D212" t="str">
        <f>IF(ISBLANK(Tools!E212),"",Tools!E212)</f>
        <v/>
      </c>
      <c r="E212" t="str">
        <f>IF(ISBLANK(Tools!F212),"",Tools!F212)</f>
        <v/>
      </c>
      <c r="F212" t="str">
        <f>IF(ISBLANK(Tools!G212),"",Tools!G212)</f>
        <v/>
      </c>
      <c r="G212" t="str">
        <f>IF(ISBLANK(Tools!H212),"",Tools!H212)</f>
        <v/>
      </c>
      <c r="H212" t="str">
        <f>IF(ISBLANK(Tools!I212),"",Tools!I212)</f>
        <v/>
      </c>
      <c r="I212" t="str">
        <f>IF(ISBLANK(Tools!J212),"",Tools!J212)</f>
        <v/>
      </c>
      <c r="J212" t="str">
        <f>IF(ISBLANK(Tools!K212),"",Tools!K212)</f>
        <v/>
      </c>
      <c r="K212" t="str">
        <f>IF(ISBLANK(Tools!L212),"",Tools!L212)</f>
        <v/>
      </c>
      <c r="L212" t="str">
        <f>IF(ISBLANK(Tools!M212),"",Tools!M212)</f>
        <v/>
      </c>
      <c r="M212" t="str">
        <f>IF(ISBLANK(Tools!N212),"",Tools!N212)</f>
        <v/>
      </c>
      <c r="N212" t="str">
        <f>IF(ISBLANK(Tools!O212),"",Tools!O212)</f>
        <v/>
      </c>
      <c r="O212" t="str">
        <f>IF(ISBLANK(Tools!P212),"",Tools!P212)</f>
        <v/>
      </c>
      <c r="P212" t="str">
        <f>IF(ISBLANK(Tools!Q212),"",Tools!Q212)</f>
        <v/>
      </c>
      <c r="Q212" t="str">
        <f>IF(ISBLANK(Tools!R212),"",Tools!R212)</f>
        <v/>
      </c>
      <c r="R212" t="str">
        <f>IF(ISBLANK(Tools!S212),"",Tools!S212)</f>
        <v/>
      </c>
      <c r="S212" t="str">
        <f>IF(ISBLANK(Tools!T212),"",Tools!T212)</f>
        <v/>
      </c>
      <c r="T212" t="str">
        <f>IF(ISBLANK(Tools!U212),"",Tools!U212)</f>
        <v/>
      </c>
      <c r="U212" t="str">
        <f>IF(ISBLANK(Tools!V212),"",Tools!V212)</f>
        <v/>
      </c>
      <c r="V212" t="str">
        <f>IF(ISBLANK(Tools!W212),"",Tools!W212)</f>
        <v/>
      </c>
      <c r="W212" t="str">
        <f>IF(ISBLANK(Tools!X212),"",Tools!X212)</f>
        <v/>
      </c>
      <c r="X212" t="str">
        <f>IF(ISBLANK(Tools!Y212),"",Tools!Y212)</f>
        <v/>
      </c>
      <c r="Y212" t="str">
        <f>IF(ISBLANK(Tools!Z212),"",Tools!Z212)</f>
        <v/>
      </c>
      <c r="Z212" t="str">
        <f>IF(ISBLANK(Tools!AA212),"",Tools!AA212)</f>
        <v/>
      </c>
      <c r="AA212" t="str">
        <f>IF(ISBLANK(Tools!AB212),"",Tools!AB212)</f>
        <v/>
      </c>
      <c r="AB212" t="str">
        <f>IF(ISBLANK(Tools!AC212),"",Tools!AC212)</f>
        <v/>
      </c>
      <c r="AC212" t="str">
        <f>IF(ISBLANK(Tools!AD212),"",Tools!AD212)</f>
        <v/>
      </c>
      <c r="AD212" t="str">
        <f>IF(ISBLANK(Tools!AE212),"",Tools!AE212)</f>
        <v/>
      </c>
      <c r="AE212" t="str">
        <f>IF(ISBLANK(Tools!AF212),"",Tools!AF212)</f>
        <v/>
      </c>
      <c r="AF212" t="str">
        <f>IF(ISBLANK(Tools!AG212),"",Tools!AG212)</f>
        <v/>
      </c>
      <c r="AG212" t="str">
        <f>IF(ISBLANK(Tools!AH212),"",Tools!AH212)</f>
        <v/>
      </c>
      <c r="AH212" t="str">
        <f>IF(ISBLANK(Tools!AI212),"",Tools!AI212)</f>
        <v/>
      </c>
      <c r="AI212" t="str">
        <f>IF(ISBLANK(Tools!AJ212),"",Tools!AJ212)</f>
        <v/>
      </c>
      <c r="AJ212" t="str">
        <f>IF(ISBLANK(Tools!AK212),"",Tools!AK212)</f>
        <v/>
      </c>
      <c r="AK212" t="str">
        <f>IF(ISBLANK(Tools!AL212),"",Tools!AL212)</f>
        <v/>
      </c>
      <c r="AL212" t="str">
        <f>IF(ISBLANK(Tools!AM212),"",Tools!AM212)</f>
        <v/>
      </c>
      <c r="AM212" t="str">
        <f>IF(ISBLANK(Tools!AN212),"",Tools!AN212)</f>
        <v/>
      </c>
      <c r="AN212" t="str">
        <f>IF(ISBLANK(Tools!AO212),"",Tools!AO212)</f>
        <v/>
      </c>
      <c r="AO212" t="str">
        <f>IF(ISBLANK(Tools!AP212),"",Tools!AP212)</f>
        <v/>
      </c>
      <c r="AP212" t="str">
        <f>IF(ISBLANK(Tools!AQ212),"",Tools!AQ212)</f>
        <v/>
      </c>
      <c r="AQ212" t="str">
        <f>IF(ISBLANK(Tools!AR212),"",Tools!AR212)</f>
        <v/>
      </c>
      <c r="AR212" t="str">
        <f>IF(ISBLANK(Tools!AS212),"",Tools!AS212)</f>
        <v/>
      </c>
      <c r="AS212" t="str">
        <f>IF(ISBLANK(Tools!AT212),"",Tools!AT212)</f>
        <v/>
      </c>
      <c r="AT212" t="str">
        <f>IF(ISBLANK(Tools!AU212),"",Tools!AU212)</f>
        <v/>
      </c>
      <c r="AU212" s="44" t="str">
        <f>IF(ISBLANK(Tools!AV212),"",Tools!AV212)</f>
        <v/>
      </c>
      <c r="AV212" t="str">
        <f>IF(ISBLANK(Tools!AW212),"",Tools!AW212)</f>
        <v/>
      </c>
      <c r="AW212" t="str">
        <f>IF(ISBLANK(Tools!AX212),"",Tools!AX212)</f>
        <v/>
      </c>
      <c r="AX212" t="str">
        <f>IF(ISBLANK(Tools!AY212),"",Tools!AY212)</f>
        <v/>
      </c>
      <c r="AY212" t="str">
        <f>IF(ISBLANK(Tools!AZ212),"",Tools!AZ212)</f>
        <v/>
      </c>
      <c r="AZ212" t="str">
        <f>IF(ISBLANK(Tools!BA212),"",Tools!BA212)</f>
        <v/>
      </c>
      <c r="BA212" s="1" t="str">
        <f>IF(ISERR(FIND(".",IF(ISBLANK(Tools!BD212),"",Tools!BD212))),IF(ISBLANK(Tools!BD212),"",Tools!BD212),LEFT(IF(ISBLANK(Tools!BD212),"",Tools!BD212),FIND(".",IF(ISBLANK(Tools!BD212),"",Tools!BD212))))</f>
        <v/>
      </c>
      <c r="BB212" t="str">
        <f>IF(ISBLANK(Tools!BF212),"",Tools!BF212)</f>
        <v/>
      </c>
      <c r="BC212" t="str">
        <f>IF(ISBLANK(Tools!BG212),"",Tools!BG212)</f>
        <v/>
      </c>
      <c r="BD212" t="str">
        <f>IF(ISBLANK(Tools!BH212),"",Tools!BH212)</f>
        <v/>
      </c>
    </row>
    <row r="213" spans="1:56">
      <c r="A213">
        <f>Tools!B213</f>
        <v>0</v>
      </c>
      <c r="B213" t="str">
        <f t="shared" si="3"/>
        <v/>
      </c>
      <c r="C213" t="str">
        <f>IF(ISBLANK(Tools!D213),"",Tools!D213)</f>
        <v/>
      </c>
      <c r="D213" t="str">
        <f>IF(ISBLANK(Tools!E213),"",Tools!E213)</f>
        <v/>
      </c>
      <c r="E213" t="str">
        <f>IF(ISBLANK(Tools!F213),"",Tools!F213)</f>
        <v/>
      </c>
      <c r="F213" t="str">
        <f>IF(ISBLANK(Tools!G213),"",Tools!G213)</f>
        <v/>
      </c>
      <c r="G213" t="str">
        <f>IF(ISBLANK(Tools!H213),"",Tools!H213)</f>
        <v/>
      </c>
      <c r="H213" t="str">
        <f>IF(ISBLANK(Tools!I213),"",Tools!I213)</f>
        <v/>
      </c>
      <c r="I213" t="str">
        <f>IF(ISBLANK(Tools!J213),"",Tools!J213)</f>
        <v/>
      </c>
      <c r="J213" t="str">
        <f>IF(ISBLANK(Tools!K213),"",Tools!K213)</f>
        <v/>
      </c>
      <c r="K213" t="str">
        <f>IF(ISBLANK(Tools!L213),"",Tools!L213)</f>
        <v/>
      </c>
      <c r="L213" t="str">
        <f>IF(ISBLANK(Tools!M213),"",Tools!M213)</f>
        <v/>
      </c>
      <c r="M213" t="str">
        <f>IF(ISBLANK(Tools!N213),"",Tools!N213)</f>
        <v/>
      </c>
      <c r="N213" t="str">
        <f>IF(ISBLANK(Tools!O213),"",Tools!O213)</f>
        <v/>
      </c>
      <c r="O213" t="str">
        <f>IF(ISBLANK(Tools!P213),"",Tools!P213)</f>
        <v/>
      </c>
      <c r="P213" t="str">
        <f>IF(ISBLANK(Tools!Q213),"",Tools!Q213)</f>
        <v/>
      </c>
      <c r="Q213" t="str">
        <f>IF(ISBLANK(Tools!R213),"",Tools!R213)</f>
        <v/>
      </c>
      <c r="R213" t="str">
        <f>IF(ISBLANK(Tools!S213),"",Tools!S213)</f>
        <v/>
      </c>
      <c r="S213" t="str">
        <f>IF(ISBLANK(Tools!T213),"",Tools!T213)</f>
        <v/>
      </c>
      <c r="T213" t="str">
        <f>IF(ISBLANK(Tools!U213),"",Tools!U213)</f>
        <v/>
      </c>
      <c r="U213" t="str">
        <f>IF(ISBLANK(Tools!V213),"",Tools!V213)</f>
        <v/>
      </c>
      <c r="V213" t="str">
        <f>IF(ISBLANK(Tools!W213),"",Tools!W213)</f>
        <v/>
      </c>
      <c r="W213" t="str">
        <f>IF(ISBLANK(Tools!X213),"",Tools!X213)</f>
        <v/>
      </c>
      <c r="X213" t="str">
        <f>IF(ISBLANK(Tools!Y213),"",Tools!Y213)</f>
        <v/>
      </c>
      <c r="Y213" t="str">
        <f>IF(ISBLANK(Tools!Z213),"",Tools!Z213)</f>
        <v/>
      </c>
      <c r="Z213" t="str">
        <f>IF(ISBLANK(Tools!AA213),"",Tools!AA213)</f>
        <v/>
      </c>
      <c r="AA213" t="str">
        <f>IF(ISBLANK(Tools!AB213),"",Tools!AB213)</f>
        <v/>
      </c>
      <c r="AB213" t="str">
        <f>IF(ISBLANK(Tools!AC213),"",Tools!AC213)</f>
        <v/>
      </c>
      <c r="AC213" t="str">
        <f>IF(ISBLANK(Tools!AD213),"",Tools!AD213)</f>
        <v/>
      </c>
      <c r="AD213" t="str">
        <f>IF(ISBLANK(Tools!AE213),"",Tools!AE213)</f>
        <v/>
      </c>
      <c r="AE213" t="str">
        <f>IF(ISBLANK(Tools!AF213),"",Tools!AF213)</f>
        <v/>
      </c>
      <c r="AF213" t="str">
        <f>IF(ISBLANK(Tools!AG213),"",Tools!AG213)</f>
        <v/>
      </c>
      <c r="AG213" t="str">
        <f>IF(ISBLANK(Tools!AH213),"",Tools!AH213)</f>
        <v/>
      </c>
      <c r="AH213" t="str">
        <f>IF(ISBLANK(Tools!AI213),"",Tools!AI213)</f>
        <v/>
      </c>
      <c r="AI213" t="str">
        <f>IF(ISBLANK(Tools!AJ213),"",Tools!AJ213)</f>
        <v/>
      </c>
      <c r="AJ213" t="str">
        <f>IF(ISBLANK(Tools!AK213),"",Tools!AK213)</f>
        <v/>
      </c>
      <c r="AK213" t="str">
        <f>IF(ISBLANK(Tools!AL213),"",Tools!AL213)</f>
        <v/>
      </c>
      <c r="AL213" t="str">
        <f>IF(ISBLANK(Tools!AM213),"",Tools!AM213)</f>
        <v/>
      </c>
      <c r="AM213" t="str">
        <f>IF(ISBLANK(Tools!AN213),"",Tools!AN213)</f>
        <v/>
      </c>
      <c r="AN213" t="str">
        <f>IF(ISBLANK(Tools!AO213),"",Tools!AO213)</f>
        <v/>
      </c>
      <c r="AO213" t="str">
        <f>IF(ISBLANK(Tools!AP213),"",Tools!AP213)</f>
        <v/>
      </c>
      <c r="AP213" t="str">
        <f>IF(ISBLANK(Tools!AQ213),"",Tools!AQ213)</f>
        <v/>
      </c>
      <c r="AQ213" t="str">
        <f>IF(ISBLANK(Tools!AR213),"",Tools!AR213)</f>
        <v/>
      </c>
      <c r="AR213" t="str">
        <f>IF(ISBLANK(Tools!AS213),"",Tools!AS213)</f>
        <v/>
      </c>
      <c r="AS213" t="str">
        <f>IF(ISBLANK(Tools!AT213),"",Tools!AT213)</f>
        <v/>
      </c>
      <c r="AT213" t="str">
        <f>IF(ISBLANK(Tools!AU213),"",Tools!AU213)</f>
        <v/>
      </c>
      <c r="AU213" s="44" t="str">
        <f>IF(ISBLANK(Tools!AV213),"",Tools!AV213)</f>
        <v/>
      </c>
      <c r="AV213" t="str">
        <f>IF(ISBLANK(Tools!AW213),"",Tools!AW213)</f>
        <v/>
      </c>
      <c r="AW213" t="str">
        <f>IF(ISBLANK(Tools!AX213),"",Tools!AX213)</f>
        <v/>
      </c>
      <c r="AX213" t="str">
        <f>IF(ISBLANK(Tools!AY213),"",Tools!AY213)</f>
        <v/>
      </c>
      <c r="AY213" t="str">
        <f>IF(ISBLANK(Tools!AZ213),"",Tools!AZ213)</f>
        <v/>
      </c>
      <c r="AZ213" t="str">
        <f>IF(ISBLANK(Tools!BA213),"",Tools!BA213)</f>
        <v/>
      </c>
      <c r="BA213" s="1" t="str">
        <f>IF(ISERR(FIND(".",IF(ISBLANK(Tools!BD213),"",Tools!BD213))),IF(ISBLANK(Tools!BD213),"",Tools!BD213),LEFT(IF(ISBLANK(Tools!BD213),"",Tools!BD213),FIND(".",IF(ISBLANK(Tools!BD213),"",Tools!BD213))))</f>
        <v/>
      </c>
      <c r="BB213" t="str">
        <f>IF(ISBLANK(Tools!BF213),"",Tools!BF213)</f>
        <v/>
      </c>
      <c r="BC213" t="str">
        <f>IF(ISBLANK(Tools!BG213),"",Tools!BG213)</f>
        <v/>
      </c>
      <c r="BD213" t="str">
        <f>IF(ISBLANK(Tools!BH213),"",Tools!BH213)</f>
        <v/>
      </c>
    </row>
    <row r="214" spans="1:56">
      <c r="A214">
        <f>Tools!B214</f>
        <v>0</v>
      </c>
      <c r="B214" t="str">
        <f t="shared" si="3"/>
        <v/>
      </c>
      <c r="C214" t="str">
        <f>IF(ISBLANK(Tools!D214),"",Tools!D214)</f>
        <v/>
      </c>
      <c r="D214" t="str">
        <f>IF(ISBLANK(Tools!E214),"",Tools!E214)</f>
        <v/>
      </c>
      <c r="E214" t="str">
        <f>IF(ISBLANK(Tools!F214),"",Tools!F214)</f>
        <v/>
      </c>
      <c r="F214" t="str">
        <f>IF(ISBLANK(Tools!G214),"",Tools!G214)</f>
        <v/>
      </c>
      <c r="G214" t="str">
        <f>IF(ISBLANK(Tools!H214),"",Tools!H214)</f>
        <v/>
      </c>
      <c r="H214" t="str">
        <f>IF(ISBLANK(Tools!I214),"",Tools!I214)</f>
        <v/>
      </c>
      <c r="I214" t="str">
        <f>IF(ISBLANK(Tools!J214),"",Tools!J214)</f>
        <v/>
      </c>
      <c r="J214" t="str">
        <f>IF(ISBLANK(Tools!K214),"",Tools!K214)</f>
        <v/>
      </c>
      <c r="K214" t="str">
        <f>IF(ISBLANK(Tools!L214),"",Tools!L214)</f>
        <v/>
      </c>
      <c r="L214" t="str">
        <f>IF(ISBLANK(Tools!M214),"",Tools!M214)</f>
        <v/>
      </c>
      <c r="M214" t="str">
        <f>IF(ISBLANK(Tools!N214),"",Tools!N214)</f>
        <v/>
      </c>
      <c r="N214" t="str">
        <f>IF(ISBLANK(Tools!O214),"",Tools!O214)</f>
        <v/>
      </c>
      <c r="O214" t="str">
        <f>IF(ISBLANK(Tools!P214),"",Tools!P214)</f>
        <v/>
      </c>
      <c r="P214" t="str">
        <f>IF(ISBLANK(Tools!Q214),"",Tools!Q214)</f>
        <v/>
      </c>
      <c r="Q214" t="str">
        <f>IF(ISBLANK(Tools!R214),"",Tools!R214)</f>
        <v/>
      </c>
      <c r="R214" t="str">
        <f>IF(ISBLANK(Tools!S214),"",Tools!S214)</f>
        <v/>
      </c>
      <c r="S214" t="str">
        <f>IF(ISBLANK(Tools!T214),"",Tools!T214)</f>
        <v/>
      </c>
      <c r="T214" t="str">
        <f>IF(ISBLANK(Tools!U214),"",Tools!U214)</f>
        <v/>
      </c>
      <c r="U214" t="str">
        <f>IF(ISBLANK(Tools!V214),"",Tools!V214)</f>
        <v/>
      </c>
      <c r="V214" t="str">
        <f>IF(ISBLANK(Tools!W214),"",Tools!W214)</f>
        <v/>
      </c>
      <c r="W214" t="str">
        <f>IF(ISBLANK(Tools!X214),"",Tools!X214)</f>
        <v/>
      </c>
      <c r="X214" t="str">
        <f>IF(ISBLANK(Tools!Y214),"",Tools!Y214)</f>
        <v/>
      </c>
      <c r="Y214" t="str">
        <f>IF(ISBLANK(Tools!Z214),"",Tools!Z214)</f>
        <v/>
      </c>
      <c r="Z214" t="str">
        <f>IF(ISBLANK(Tools!AA214),"",Tools!AA214)</f>
        <v/>
      </c>
      <c r="AA214" t="str">
        <f>IF(ISBLANK(Tools!AB214),"",Tools!AB214)</f>
        <v/>
      </c>
      <c r="AB214" t="str">
        <f>IF(ISBLANK(Tools!AC214),"",Tools!AC214)</f>
        <v/>
      </c>
      <c r="AC214" t="str">
        <f>IF(ISBLANK(Tools!AD214),"",Tools!AD214)</f>
        <v/>
      </c>
      <c r="AD214" t="str">
        <f>IF(ISBLANK(Tools!AE214),"",Tools!AE214)</f>
        <v/>
      </c>
      <c r="AE214" t="str">
        <f>IF(ISBLANK(Tools!AF214),"",Tools!AF214)</f>
        <v/>
      </c>
      <c r="AF214" t="str">
        <f>IF(ISBLANK(Tools!AG214),"",Tools!AG214)</f>
        <v/>
      </c>
      <c r="AG214" t="str">
        <f>IF(ISBLANK(Tools!AH214),"",Tools!AH214)</f>
        <v/>
      </c>
      <c r="AH214" t="str">
        <f>IF(ISBLANK(Tools!AI214),"",Tools!AI214)</f>
        <v/>
      </c>
      <c r="AI214" t="str">
        <f>IF(ISBLANK(Tools!AJ214),"",Tools!AJ214)</f>
        <v/>
      </c>
      <c r="AJ214" t="str">
        <f>IF(ISBLANK(Tools!AK214),"",Tools!AK214)</f>
        <v/>
      </c>
      <c r="AK214" t="str">
        <f>IF(ISBLANK(Tools!AL214),"",Tools!AL214)</f>
        <v/>
      </c>
      <c r="AL214" t="str">
        <f>IF(ISBLANK(Tools!AM214),"",Tools!AM214)</f>
        <v/>
      </c>
      <c r="AM214" t="str">
        <f>IF(ISBLANK(Tools!AN214),"",Tools!AN214)</f>
        <v/>
      </c>
      <c r="AN214" t="str">
        <f>IF(ISBLANK(Tools!AO214),"",Tools!AO214)</f>
        <v/>
      </c>
      <c r="AO214" t="str">
        <f>IF(ISBLANK(Tools!AP214),"",Tools!AP214)</f>
        <v/>
      </c>
      <c r="AP214" t="str">
        <f>IF(ISBLANK(Tools!AQ214),"",Tools!AQ214)</f>
        <v/>
      </c>
      <c r="AQ214" t="str">
        <f>IF(ISBLANK(Tools!AR214),"",Tools!AR214)</f>
        <v/>
      </c>
      <c r="AR214" t="str">
        <f>IF(ISBLANK(Tools!AS214),"",Tools!AS214)</f>
        <v/>
      </c>
      <c r="AS214" t="str">
        <f>IF(ISBLANK(Tools!AT214),"",Tools!AT214)</f>
        <v/>
      </c>
      <c r="AT214" t="str">
        <f>IF(ISBLANK(Tools!AU214),"",Tools!AU214)</f>
        <v/>
      </c>
      <c r="AU214" s="44" t="str">
        <f>IF(ISBLANK(Tools!AV214),"",Tools!AV214)</f>
        <v/>
      </c>
      <c r="AV214" t="str">
        <f>IF(ISBLANK(Tools!AW214),"",Tools!AW214)</f>
        <v/>
      </c>
      <c r="AW214" t="str">
        <f>IF(ISBLANK(Tools!AX214),"",Tools!AX214)</f>
        <v/>
      </c>
      <c r="AX214" t="str">
        <f>IF(ISBLANK(Tools!AY214),"",Tools!AY214)</f>
        <v/>
      </c>
      <c r="AY214" t="str">
        <f>IF(ISBLANK(Tools!AZ214),"",Tools!AZ214)</f>
        <v/>
      </c>
      <c r="AZ214" t="str">
        <f>IF(ISBLANK(Tools!BA214),"",Tools!BA214)</f>
        <v/>
      </c>
      <c r="BA214" s="1" t="str">
        <f>IF(ISERR(FIND(".",IF(ISBLANK(Tools!BD214),"",Tools!BD214))),IF(ISBLANK(Tools!BD214),"",Tools!BD214),LEFT(IF(ISBLANK(Tools!BD214),"",Tools!BD214),FIND(".",IF(ISBLANK(Tools!BD214),"",Tools!BD214))))</f>
        <v/>
      </c>
      <c r="BB214" t="str">
        <f>IF(ISBLANK(Tools!BF214),"",Tools!BF214)</f>
        <v/>
      </c>
      <c r="BC214" t="str">
        <f>IF(ISBLANK(Tools!BG214),"",Tools!BG214)</f>
        <v/>
      </c>
      <c r="BD214" t="str">
        <f>IF(ISBLANK(Tools!BH214),"",Tools!BH214)</f>
        <v/>
      </c>
    </row>
    <row r="215" spans="1:56">
      <c r="A215">
        <f>Tools!B215</f>
        <v>0</v>
      </c>
      <c r="B215" t="str">
        <f t="shared" si="3"/>
        <v/>
      </c>
    </row>
    <row r="216" spans="1:56">
      <c r="A216">
        <f>Tools!B216</f>
        <v>0</v>
      </c>
      <c r="B216" t="str">
        <f t="shared" si="3"/>
        <v/>
      </c>
    </row>
    <row r="217" spans="1:56">
      <c r="A217">
        <f>Tools!B217</f>
        <v>0</v>
      </c>
      <c r="B217" t="str">
        <f t="shared" si="3"/>
        <v/>
      </c>
    </row>
    <row r="218" spans="1:56">
      <c r="A218">
        <f>Tools!B218</f>
        <v>0</v>
      </c>
      <c r="B218" t="str">
        <f t="shared" si="3"/>
        <v/>
      </c>
    </row>
    <row r="219" spans="1:56">
      <c r="A219">
        <f>Tools!B219</f>
        <v>0</v>
      </c>
      <c r="B219" t="str">
        <f t="shared" si="3"/>
        <v/>
      </c>
    </row>
    <row r="220" spans="1:56">
      <c r="A220">
        <f>Tools!B220</f>
        <v>0</v>
      </c>
      <c r="B220" t="str">
        <f t="shared" si="3"/>
        <v/>
      </c>
    </row>
    <row r="221" spans="1:56">
      <c r="A221">
        <f>Tools!B221</f>
        <v>0</v>
      </c>
      <c r="B221" t="str">
        <f t="shared" si="3"/>
        <v/>
      </c>
    </row>
    <row r="222" spans="1:56">
      <c r="A222">
        <f>Tools!B222</f>
        <v>0</v>
      </c>
      <c r="B222" t="str">
        <f t="shared" si="3"/>
        <v/>
      </c>
    </row>
    <row r="223" spans="1:56">
      <c r="A223">
        <f>Tools!B223</f>
        <v>0</v>
      </c>
      <c r="B223" t="str">
        <f t="shared" si="3"/>
        <v/>
      </c>
    </row>
    <row r="224" spans="1:56">
      <c r="A224">
        <f>Tools!B224</f>
        <v>0</v>
      </c>
      <c r="B224" t="str">
        <f t="shared" si="3"/>
        <v/>
      </c>
    </row>
    <row r="225" spans="1:2">
      <c r="A225">
        <f>Tools!B225</f>
        <v>0</v>
      </c>
      <c r="B225" t="str">
        <f t="shared" si="3"/>
        <v/>
      </c>
    </row>
    <row r="226" spans="1:2">
      <c r="A226">
        <f>Tools!B226</f>
        <v>0</v>
      </c>
      <c r="B226" t="str">
        <f t="shared" si="3"/>
        <v/>
      </c>
    </row>
    <row r="227" spans="1:2">
      <c r="A227">
        <f>Tools!B227</f>
        <v>0</v>
      </c>
      <c r="B227" t="str">
        <f t="shared" si="3"/>
        <v/>
      </c>
    </row>
    <row r="228" spans="1:2">
      <c r="A228">
        <f>Tools!B228</f>
        <v>0</v>
      </c>
      <c r="B228" t="str">
        <f t="shared" si="3"/>
        <v/>
      </c>
    </row>
    <row r="229" spans="1:2">
      <c r="A229">
        <f>Tools!B229</f>
        <v>0</v>
      </c>
      <c r="B229" t="str">
        <f t="shared" si="3"/>
        <v/>
      </c>
    </row>
    <row r="230" spans="1:2">
      <c r="A230">
        <f>Tools!B230</f>
        <v>0</v>
      </c>
      <c r="B230" t="str">
        <f t="shared" si="3"/>
        <v/>
      </c>
    </row>
    <row r="231" spans="1:2">
      <c r="A231">
        <f>Tools!B231</f>
        <v>0</v>
      </c>
      <c r="B231" t="str">
        <f t="shared" si="3"/>
        <v/>
      </c>
    </row>
    <row r="232" spans="1:2">
      <c r="A232">
        <f>Tools!B232</f>
        <v>0</v>
      </c>
      <c r="B232" t="str">
        <f t="shared" si="3"/>
        <v/>
      </c>
    </row>
    <row r="233" spans="1:2">
      <c r="A233">
        <f>Tools!B233</f>
        <v>0</v>
      </c>
      <c r="B233" t="str">
        <f t="shared" si="3"/>
        <v/>
      </c>
    </row>
    <row r="234" spans="1:2">
      <c r="A234">
        <f>Tools!B234</f>
        <v>0</v>
      </c>
      <c r="B234" t="str">
        <f t="shared" si="3"/>
        <v/>
      </c>
    </row>
    <row r="235" spans="1:2">
      <c r="A235">
        <f>Tools!B235</f>
        <v>0</v>
      </c>
      <c r="B235" t="str">
        <f t="shared" si="3"/>
        <v/>
      </c>
    </row>
    <row r="236" spans="1:2">
      <c r="A236">
        <f>Tools!B236</f>
        <v>0</v>
      </c>
      <c r="B236" t="str">
        <f t="shared" si="3"/>
        <v/>
      </c>
    </row>
    <row r="237" spans="1:2">
      <c r="A237">
        <f>Tools!B237</f>
        <v>0</v>
      </c>
      <c r="B237" t="str">
        <f t="shared" si="3"/>
        <v/>
      </c>
    </row>
    <row r="238" spans="1:2">
      <c r="A238">
        <f>Tools!B238</f>
        <v>0</v>
      </c>
      <c r="B238" t="str">
        <f t="shared" si="3"/>
        <v/>
      </c>
    </row>
    <row r="239" spans="1:2">
      <c r="A239">
        <f>Tools!B239</f>
        <v>0</v>
      </c>
      <c r="B239" t="str">
        <f t="shared" si="3"/>
        <v/>
      </c>
    </row>
    <row r="240" spans="1:2">
      <c r="A240">
        <f>Tools!B240</f>
        <v>0</v>
      </c>
      <c r="B240" t="str">
        <f t="shared" si="3"/>
        <v/>
      </c>
    </row>
    <row r="241" spans="1:2">
      <c r="A241">
        <f>Tools!B241</f>
        <v>0</v>
      </c>
      <c r="B241" t="str">
        <f t="shared" si="3"/>
        <v/>
      </c>
    </row>
    <row r="242" spans="1:2">
      <c r="A242">
        <f>Tools!B242</f>
        <v>0</v>
      </c>
      <c r="B242" t="str">
        <f t="shared" si="3"/>
        <v/>
      </c>
    </row>
    <row r="243" spans="1:2">
      <c r="A243">
        <f>Tools!B243</f>
        <v>0</v>
      </c>
      <c r="B243" t="str">
        <f t="shared" si="3"/>
        <v/>
      </c>
    </row>
    <row r="244" spans="1:2">
      <c r="A244">
        <f>Tools!B244</f>
        <v>0</v>
      </c>
      <c r="B244" t="str">
        <f t="shared" si="3"/>
        <v/>
      </c>
    </row>
    <row r="245" spans="1:2">
      <c r="A245">
        <f>Tools!B245</f>
        <v>0</v>
      </c>
      <c r="B245" t="str">
        <f t="shared" si="3"/>
        <v/>
      </c>
    </row>
    <row r="246" spans="1:2">
      <c r="A246">
        <f>Tools!B246</f>
        <v>0</v>
      </c>
      <c r="B246" t="str">
        <f t="shared" si="3"/>
        <v/>
      </c>
    </row>
    <row r="247" spans="1:2">
      <c r="A247">
        <f>Tools!B247</f>
        <v>0</v>
      </c>
      <c r="B247" t="str">
        <f t="shared" si="3"/>
        <v/>
      </c>
    </row>
    <row r="248" spans="1:2">
      <c r="A248">
        <f>Tools!B248</f>
        <v>0</v>
      </c>
      <c r="B248" t="str">
        <f t="shared" si="3"/>
        <v/>
      </c>
    </row>
    <row r="249" spans="1:2">
      <c r="A249">
        <f>Tools!B249</f>
        <v>0</v>
      </c>
      <c r="B249" t="str">
        <f t="shared" si="3"/>
        <v/>
      </c>
    </row>
    <row r="250" spans="1:2">
      <c r="A250">
        <f>Tools!B250</f>
        <v>0</v>
      </c>
      <c r="B250" t="str">
        <f t="shared" ref="B250:B299" si="4">_xlfn.TEXTJOIN(";",,C250:AP250)</f>
        <v/>
      </c>
    </row>
    <row r="251" spans="1:2">
      <c r="A251">
        <f>Tools!B251</f>
        <v>0</v>
      </c>
      <c r="B251" t="str">
        <f t="shared" si="4"/>
        <v/>
      </c>
    </row>
    <row r="252" spans="1:2">
      <c r="A252">
        <f>Tools!B252</f>
        <v>0</v>
      </c>
      <c r="B252" t="str">
        <f t="shared" si="4"/>
        <v/>
      </c>
    </row>
    <row r="253" spans="1:2">
      <c r="A253">
        <f>Tools!B253</f>
        <v>0</v>
      </c>
      <c r="B253" t="str">
        <f t="shared" si="4"/>
        <v/>
      </c>
    </row>
    <row r="254" spans="1:2">
      <c r="A254">
        <f>Tools!B254</f>
        <v>0</v>
      </c>
      <c r="B254" t="str">
        <f t="shared" si="4"/>
        <v/>
      </c>
    </row>
    <row r="255" spans="1:2">
      <c r="A255">
        <f>Tools!B255</f>
        <v>0</v>
      </c>
      <c r="B255" t="str">
        <f t="shared" si="4"/>
        <v/>
      </c>
    </row>
    <row r="256" spans="1:2">
      <c r="A256">
        <f>Tools!B256</f>
        <v>0</v>
      </c>
      <c r="B256" t="str">
        <f t="shared" si="4"/>
        <v/>
      </c>
    </row>
    <row r="257" spans="1:2">
      <c r="A257">
        <f>Tools!B257</f>
        <v>0</v>
      </c>
      <c r="B257" t="str">
        <f t="shared" si="4"/>
        <v/>
      </c>
    </row>
    <row r="258" spans="1:2">
      <c r="A258">
        <f>Tools!B258</f>
        <v>0</v>
      </c>
      <c r="B258" t="str">
        <f t="shared" si="4"/>
        <v/>
      </c>
    </row>
    <row r="259" spans="1:2">
      <c r="A259">
        <f>Tools!B259</f>
        <v>0</v>
      </c>
      <c r="B259" t="str">
        <f t="shared" si="4"/>
        <v/>
      </c>
    </row>
    <row r="260" spans="1:2">
      <c r="A260">
        <f>Tools!B260</f>
        <v>0</v>
      </c>
      <c r="B260" t="str">
        <f t="shared" si="4"/>
        <v/>
      </c>
    </row>
    <row r="261" spans="1:2">
      <c r="A261">
        <f>Tools!B261</f>
        <v>0</v>
      </c>
      <c r="B261" t="str">
        <f t="shared" si="4"/>
        <v/>
      </c>
    </row>
    <row r="262" spans="1:2">
      <c r="A262">
        <f>Tools!B262</f>
        <v>0</v>
      </c>
      <c r="B262" t="str">
        <f t="shared" si="4"/>
        <v/>
      </c>
    </row>
    <row r="263" spans="1:2">
      <c r="A263">
        <f>Tools!B263</f>
        <v>0</v>
      </c>
      <c r="B263" t="str">
        <f t="shared" si="4"/>
        <v/>
      </c>
    </row>
    <row r="264" spans="1:2">
      <c r="A264">
        <f>Tools!B264</f>
        <v>0</v>
      </c>
      <c r="B264" t="str">
        <f t="shared" si="4"/>
        <v/>
      </c>
    </row>
    <row r="265" spans="1:2">
      <c r="A265">
        <f>Tools!B265</f>
        <v>0</v>
      </c>
      <c r="B265" t="str">
        <f t="shared" si="4"/>
        <v/>
      </c>
    </row>
    <row r="266" spans="1:2">
      <c r="A266">
        <f>Tools!B266</f>
        <v>0</v>
      </c>
      <c r="B266" t="str">
        <f t="shared" si="4"/>
        <v/>
      </c>
    </row>
    <row r="267" spans="1:2">
      <c r="A267">
        <f>Tools!B267</f>
        <v>0</v>
      </c>
      <c r="B267" t="str">
        <f t="shared" si="4"/>
        <v/>
      </c>
    </row>
    <row r="268" spans="1:2">
      <c r="A268">
        <f>Tools!B268</f>
        <v>0</v>
      </c>
      <c r="B268" t="str">
        <f t="shared" si="4"/>
        <v/>
      </c>
    </row>
    <row r="269" spans="1:2">
      <c r="A269">
        <f>Tools!B269</f>
        <v>0</v>
      </c>
      <c r="B269" t="str">
        <f t="shared" si="4"/>
        <v/>
      </c>
    </row>
    <row r="270" spans="1:2">
      <c r="A270">
        <f>Tools!B270</f>
        <v>0</v>
      </c>
      <c r="B270" t="str">
        <f t="shared" si="4"/>
        <v/>
      </c>
    </row>
    <row r="271" spans="1:2">
      <c r="A271">
        <f>Tools!B271</f>
        <v>0</v>
      </c>
      <c r="B271" t="str">
        <f t="shared" si="4"/>
        <v/>
      </c>
    </row>
    <row r="272" spans="1:2">
      <c r="A272">
        <f>Tools!B272</f>
        <v>0</v>
      </c>
      <c r="B272" t="str">
        <f t="shared" si="4"/>
        <v/>
      </c>
    </row>
    <row r="273" spans="1:2">
      <c r="A273">
        <f>Tools!B273</f>
        <v>0</v>
      </c>
      <c r="B273" t="str">
        <f t="shared" si="4"/>
        <v/>
      </c>
    </row>
    <row r="274" spans="1:2">
      <c r="A274">
        <f>Tools!B274</f>
        <v>0</v>
      </c>
      <c r="B274" t="str">
        <f t="shared" si="4"/>
        <v/>
      </c>
    </row>
    <row r="275" spans="1:2">
      <c r="A275">
        <f>Tools!B275</f>
        <v>0</v>
      </c>
      <c r="B275" t="str">
        <f t="shared" si="4"/>
        <v/>
      </c>
    </row>
    <row r="276" spans="1:2">
      <c r="A276">
        <f>Tools!B276</f>
        <v>0</v>
      </c>
      <c r="B276" t="str">
        <f t="shared" si="4"/>
        <v/>
      </c>
    </row>
    <row r="277" spans="1:2">
      <c r="A277">
        <f>Tools!B277</f>
        <v>0</v>
      </c>
      <c r="B277" t="str">
        <f t="shared" si="4"/>
        <v/>
      </c>
    </row>
    <row r="278" spans="1:2">
      <c r="A278">
        <f>Tools!B278</f>
        <v>0</v>
      </c>
      <c r="B278" t="str">
        <f t="shared" si="4"/>
        <v/>
      </c>
    </row>
    <row r="279" spans="1:2">
      <c r="A279">
        <f>Tools!B279</f>
        <v>0</v>
      </c>
      <c r="B279" t="str">
        <f t="shared" si="4"/>
        <v/>
      </c>
    </row>
    <row r="280" spans="1:2">
      <c r="A280">
        <f>Tools!B280</f>
        <v>0</v>
      </c>
      <c r="B280" t="str">
        <f t="shared" si="4"/>
        <v/>
      </c>
    </row>
    <row r="281" spans="1:2">
      <c r="A281">
        <f>Tools!B281</f>
        <v>0</v>
      </c>
      <c r="B281" t="str">
        <f t="shared" si="4"/>
        <v/>
      </c>
    </row>
    <row r="282" spans="1:2">
      <c r="A282">
        <f>Tools!B282</f>
        <v>0</v>
      </c>
      <c r="B282" t="str">
        <f t="shared" si="4"/>
        <v/>
      </c>
    </row>
    <row r="283" spans="1:2">
      <c r="A283">
        <f>Tools!B283</f>
        <v>0</v>
      </c>
      <c r="B283" t="str">
        <f t="shared" si="4"/>
        <v/>
      </c>
    </row>
    <row r="284" spans="1:2">
      <c r="A284">
        <f>Tools!B284</f>
        <v>0</v>
      </c>
      <c r="B284" t="str">
        <f t="shared" si="4"/>
        <v/>
      </c>
    </row>
    <row r="285" spans="1:2">
      <c r="A285">
        <f>Tools!B285</f>
        <v>0</v>
      </c>
      <c r="B285" t="str">
        <f t="shared" si="4"/>
        <v/>
      </c>
    </row>
    <row r="286" spans="1:2">
      <c r="A286">
        <f>Tools!B286</f>
        <v>0</v>
      </c>
      <c r="B286" t="str">
        <f t="shared" si="4"/>
        <v/>
      </c>
    </row>
    <row r="287" spans="1:2">
      <c r="A287">
        <f>Tools!B287</f>
        <v>0</v>
      </c>
      <c r="B287" t="str">
        <f t="shared" si="4"/>
        <v/>
      </c>
    </row>
    <row r="288" spans="1:2">
      <c r="A288">
        <f>Tools!B288</f>
        <v>0</v>
      </c>
      <c r="B288" t="str">
        <f t="shared" si="4"/>
        <v/>
      </c>
    </row>
    <row r="289" spans="1:2">
      <c r="A289">
        <f>Tools!B289</f>
        <v>0</v>
      </c>
      <c r="B289" t="str">
        <f t="shared" si="4"/>
        <v/>
      </c>
    </row>
    <row r="290" spans="1:2">
      <c r="A290">
        <f>Tools!B290</f>
        <v>0</v>
      </c>
      <c r="B290" t="str">
        <f t="shared" si="4"/>
        <v/>
      </c>
    </row>
    <row r="291" spans="1:2">
      <c r="A291">
        <f>Tools!B291</f>
        <v>0</v>
      </c>
      <c r="B291" t="str">
        <f t="shared" si="4"/>
        <v/>
      </c>
    </row>
    <row r="292" spans="1:2">
      <c r="A292">
        <f>Tools!B292</f>
        <v>0</v>
      </c>
      <c r="B292" t="str">
        <f t="shared" si="4"/>
        <v/>
      </c>
    </row>
    <row r="293" spans="1:2">
      <c r="A293">
        <f>Tools!B293</f>
        <v>0</v>
      </c>
      <c r="B293" t="str">
        <f t="shared" si="4"/>
        <v/>
      </c>
    </row>
    <row r="294" spans="1:2">
      <c r="A294">
        <f>Tools!B294</f>
        <v>0</v>
      </c>
      <c r="B294" t="str">
        <f t="shared" si="4"/>
        <v/>
      </c>
    </row>
    <row r="295" spans="1:2">
      <c r="A295">
        <f>Tools!B295</f>
        <v>0</v>
      </c>
      <c r="B295" t="str">
        <f t="shared" si="4"/>
        <v/>
      </c>
    </row>
    <row r="296" spans="1:2">
      <c r="A296">
        <f>Tools!B296</f>
        <v>0</v>
      </c>
      <c r="B296" t="str">
        <f t="shared" si="4"/>
        <v/>
      </c>
    </row>
    <row r="297" spans="1:2">
      <c r="A297">
        <f>Tools!B297</f>
        <v>0</v>
      </c>
      <c r="B297" t="str">
        <f t="shared" si="4"/>
        <v/>
      </c>
    </row>
    <row r="298" spans="1:2">
      <c r="A298">
        <f>Tools!B298</f>
        <v>0</v>
      </c>
      <c r="B298" t="str">
        <f t="shared" si="4"/>
        <v/>
      </c>
    </row>
    <row r="299" spans="1:2">
      <c r="A299">
        <f>Tools!B299</f>
        <v>0</v>
      </c>
      <c r="B299" t="str">
        <f t="shared" si="4"/>
        <v/>
      </c>
    </row>
    <row r="300" spans="1:2">
      <c r="A300">
        <f>Tools!B300</f>
        <v>0</v>
      </c>
    </row>
    <row r="301" spans="1:2">
      <c r="A301">
        <f>Tools!B301</f>
        <v>0</v>
      </c>
    </row>
    <row r="302" spans="1:2">
      <c r="A302">
        <f>Tools!B302</f>
        <v>0</v>
      </c>
    </row>
    <row r="303" spans="1:2">
      <c r="A303">
        <f>Tools!B303</f>
        <v>0</v>
      </c>
    </row>
    <row r="304" spans="1:2">
      <c r="A304">
        <f>Tools!B304</f>
        <v>0</v>
      </c>
    </row>
    <row r="305" spans="1:1">
      <c r="A305">
        <f>Tools!B305</f>
        <v>0</v>
      </c>
    </row>
    <row r="306" spans="1:1">
      <c r="A306">
        <f>Tools!B306</f>
        <v>0</v>
      </c>
    </row>
    <row r="307" spans="1:1">
      <c r="A307">
        <f>Tools!B307</f>
        <v>0</v>
      </c>
    </row>
    <row r="308" spans="1:1">
      <c r="A308">
        <f>Tools!B308</f>
        <v>0</v>
      </c>
    </row>
    <row r="309" spans="1:1">
      <c r="A309">
        <f>Tools!B309</f>
        <v>0</v>
      </c>
    </row>
    <row r="310" spans="1:1">
      <c r="A310">
        <f>Tools!B310</f>
        <v>0</v>
      </c>
    </row>
    <row r="311" spans="1:1">
      <c r="A311">
        <f>Tools!B311</f>
        <v>0</v>
      </c>
    </row>
    <row r="312" spans="1:1">
      <c r="A312">
        <f>Tools!B312</f>
        <v>0</v>
      </c>
    </row>
    <row r="313" spans="1:1">
      <c r="A313">
        <f>Tools!B313</f>
        <v>0</v>
      </c>
    </row>
    <row r="314" spans="1:1">
      <c r="A314">
        <f>Tools!B314</f>
        <v>0</v>
      </c>
    </row>
    <row r="315" spans="1:1">
      <c r="A315">
        <f>Tools!B315</f>
        <v>0</v>
      </c>
    </row>
    <row r="316" spans="1:1">
      <c r="A316">
        <f>Tools!B316</f>
        <v>0</v>
      </c>
    </row>
    <row r="317" spans="1:1">
      <c r="A317">
        <f>Tools!B317</f>
        <v>0</v>
      </c>
    </row>
    <row r="318" spans="1:1">
      <c r="A318">
        <f>Tools!B318</f>
        <v>0</v>
      </c>
    </row>
    <row r="319" spans="1:1">
      <c r="A319">
        <f>Tools!B319</f>
        <v>0</v>
      </c>
    </row>
    <row r="320" spans="1:1">
      <c r="A320">
        <f>Tools!B320</f>
        <v>0</v>
      </c>
    </row>
    <row r="321" spans="1:1">
      <c r="A321">
        <f>Tools!B321</f>
        <v>0</v>
      </c>
    </row>
    <row r="322" spans="1:1">
      <c r="A322">
        <f>Tools!B322</f>
        <v>0</v>
      </c>
    </row>
    <row r="323" spans="1:1">
      <c r="A323">
        <f>Tools!B323</f>
        <v>0</v>
      </c>
    </row>
    <row r="324" spans="1:1">
      <c r="A324">
        <f>Tools!B324</f>
        <v>0</v>
      </c>
    </row>
    <row r="325" spans="1:1">
      <c r="A325">
        <f>Tools!B325</f>
        <v>0</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p k Z s V 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p k Z s 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Z G b F c o i k e 4 D g A A A B E A A A A T A B w A R m 9 y b X V s Y X M v U 2 V j d G l v b j E u b S C i G A A o o B Q A A A A A A A A A A A A A A A A A A A A A A A A A A A A r T k 0 u y c z P U w i G 0 I b W A F B L A Q I t A B Q A A g A I A K Z G b F c g O B 9 n p A A A A P U A A A A S A A A A A A A A A A A A A A A A A A A A A A B D b 2 5 m a W c v U G F j a 2 F n Z S 5 4 b W x Q S w E C L Q A U A A I A C A C m R m x X D 8 r p q 6 Q A A A D p A A A A E w A A A A A A A A A A A A A A A A D w A A A A W 0 N v b n R l b n R f V H l w Z X N d L n h t b F B L A Q I t A B Q A A g A I A K Z G b F 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1 b h j D 8 / x j Q K 9 A 9 T L t 9 z G t A A A A A A I A A A A A A B B m A A A A A Q A A I A A A A G U 8 O K z g H 1 y m h 5 A o n y l R s H V e 7 8 x t A X p E O p 4 g l B 6 u w V I t A A A A A A 6 A A A A A A g A A I A A A A H i b Q l G 7 g i 3 7 V / U G d 0 7 h O r m b Z 7 a G K l 8 J G 9 D Y f 8 y y M O 4 + U A A A A D w L h p J 2 7 i T b f t l z p 3 z c / 7 S T U T + g m + t I Z e G 8 g s d J B 3 s x U V a 5 1 j W g L J r L K Y r O f c f R w G w J 1 7 h R n k P V k q D w Y d l P A h e p 7 + o E Y m A r 7 g 5 J f 1 c 8 3 / j m Q A A A A B S 5 j H 7 J i w + V t f 4 S 5 L D I n a 4 D S 9 u W D L / e g D x 0 X m J u d q u W 1 + u 1 2 M a B P m Y S a D g o M n Z n G i o 2 J N Y 8 J m Y v N / Q t h 2 o W r f E = < / D a t a M a s h u p > 
</file>

<file path=customXml/itemProps1.xml><?xml version="1.0" encoding="utf-8"?>
<ds:datastoreItem xmlns:ds="http://schemas.openxmlformats.org/officeDocument/2006/customXml" ds:itemID="{8AD6E6CF-A9ED-4442-A061-5B5DCEF384B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Achim Reiz</dc:creator>
  <cp:keywords/>
  <dc:description/>
  <cp:lastModifiedBy>Nandana Mihindukulasooriya</cp:lastModifiedBy>
  <cp:revision/>
  <dcterms:created xsi:type="dcterms:W3CDTF">2024-03-06T16:01:55Z</dcterms:created>
  <dcterms:modified xsi:type="dcterms:W3CDTF">2024-03-21T00:59:50Z</dcterms:modified>
  <cp:category/>
  <cp:contentStatus/>
</cp:coreProperties>
</file>