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tabRatio="626" activeTab="8"/>
  </bookViews>
  <sheets>
    <sheet name="Epoch 1" sheetId="1" r:id="rId1"/>
    <sheet name="Epoch 2" sheetId="16" r:id="rId2"/>
    <sheet name="Epoch 3" sheetId="17" r:id="rId3"/>
    <sheet name="Epoch 4" sheetId="18" r:id="rId4"/>
    <sheet name="Epoch 5" sheetId="19" r:id="rId5"/>
    <sheet name="Epoch 6" sheetId="20" r:id="rId6"/>
    <sheet name="Epoch 7" sheetId="21" r:id="rId7"/>
    <sheet name="Epoch 8" sheetId="22" r:id="rId8"/>
    <sheet name="Epoch 9" sheetId="23" r:id="rId9"/>
  </sheets>
  <calcPr calcId="152511"/>
</workbook>
</file>

<file path=xl/calcChain.xml><?xml version="1.0" encoding="utf-8"?>
<calcChain xmlns="http://schemas.openxmlformats.org/spreadsheetml/2006/main">
  <c r="C3" i="23" l="1"/>
  <c r="I9" i="23" s="1"/>
  <c r="D3" i="23"/>
  <c r="E3" i="23"/>
  <c r="F3" i="23"/>
  <c r="G3" i="23"/>
  <c r="G18" i="23" s="1"/>
  <c r="H3" i="23"/>
  <c r="I3" i="23"/>
  <c r="J3" i="23"/>
  <c r="K3" i="23"/>
  <c r="L3" i="23"/>
  <c r="G13" i="23" s="1"/>
  <c r="M3" i="23"/>
  <c r="N3" i="23"/>
  <c r="O3" i="23"/>
  <c r="I19" i="23" s="1"/>
  <c r="P3" i="23"/>
  <c r="Q3" i="23"/>
  <c r="B3" i="23"/>
  <c r="P23" i="23"/>
  <c r="N23" i="23"/>
  <c r="M23" i="23"/>
  <c r="K23" i="23"/>
  <c r="H23" i="23"/>
  <c r="E23" i="23"/>
  <c r="F19" i="23"/>
  <c r="B19" i="23"/>
  <c r="F18" i="23"/>
  <c r="I23" i="23" s="1"/>
  <c r="B18" i="23"/>
  <c r="H19" i="23"/>
  <c r="H13" i="23"/>
  <c r="H18" i="23"/>
  <c r="H8" i="23"/>
  <c r="I14" i="23"/>
  <c r="B14" i="23"/>
  <c r="C3" i="22"/>
  <c r="D3" i="22"/>
  <c r="E3" i="22"/>
  <c r="F3" i="22"/>
  <c r="F8" i="22" s="1"/>
  <c r="G3" i="22"/>
  <c r="H3" i="22"/>
  <c r="I3" i="22"/>
  <c r="F18" i="22" s="1"/>
  <c r="J3" i="22"/>
  <c r="H13" i="22" s="1"/>
  <c r="K3" i="22"/>
  <c r="L3" i="22"/>
  <c r="G13" i="22" s="1"/>
  <c r="M3" i="22"/>
  <c r="N3" i="22"/>
  <c r="O3" i="22"/>
  <c r="P3" i="22"/>
  <c r="Q3" i="22"/>
  <c r="B18" i="22" s="1"/>
  <c r="B3" i="22"/>
  <c r="F14" i="22" s="1"/>
  <c r="P23" i="22"/>
  <c r="N23" i="22"/>
  <c r="M23" i="22"/>
  <c r="K23" i="22"/>
  <c r="H23" i="22"/>
  <c r="E23" i="22"/>
  <c r="F19" i="22"/>
  <c r="B19" i="22"/>
  <c r="H19" i="22"/>
  <c r="I19" i="22"/>
  <c r="H18" i="22"/>
  <c r="G18" i="22"/>
  <c r="I14" i="22"/>
  <c r="I9" i="22"/>
  <c r="C3" i="21"/>
  <c r="D3" i="21"/>
  <c r="E3" i="21"/>
  <c r="F3" i="21"/>
  <c r="F8" i="21" s="1"/>
  <c r="G3" i="21"/>
  <c r="H3" i="21"/>
  <c r="I3" i="21"/>
  <c r="J3" i="21"/>
  <c r="F13" i="21" s="1"/>
  <c r="K3" i="21"/>
  <c r="L3" i="21"/>
  <c r="M3" i="21"/>
  <c r="N3" i="21"/>
  <c r="O3" i="21"/>
  <c r="P3" i="21"/>
  <c r="Q3" i="21"/>
  <c r="B3" i="21"/>
  <c r="H14" i="21" s="1"/>
  <c r="P23" i="21"/>
  <c r="N23" i="21"/>
  <c r="M23" i="21"/>
  <c r="K23" i="21"/>
  <c r="H23" i="21"/>
  <c r="E23" i="21"/>
  <c r="F19" i="21"/>
  <c r="B19" i="21"/>
  <c r="F18" i="21"/>
  <c r="B18" i="21"/>
  <c r="H19" i="21"/>
  <c r="I19" i="21"/>
  <c r="G13" i="21"/>
  <c r="H18" i="21"/>
  <c r="G18" i="21"/>
  <c r="I14" i="21"/>
  <c r="I9" i="21"/>
  <c r="C3" i="20"/>
  <c r="D3" i="20"/>
  <c r="E3" i="20"/>
  <c r="F3" i="20"/>
  <c r="G3" i="20"/>
  <c r="H3" i="20"/>
  <c r="I3" i="20"/>
  <c r="J3" i="20"/>
  <c r="F13" i="20" s="1"/>
  <c r="K3" i="20"/>
  <c r="L3" i="20"/>
  <c r="M3" i="20"/>
  <c r="N3" i="20"/>
  <c r="O3" i="20"/>
  <c r="P3" i="20"/>
  <c r="Q3" i="20"/>
  <c r="B3" i="20"/>
  <c r="P23" i="20"/>
  <c r="N23" i="20"/>
  <c r="M23" i="20"/>
  <c r="K23" i="20"/>
  <c r="H23" i="20"/>
  <c r="E23" i="20"/>
  <c r="F19" i="20"/>
  <c r="B19" i="20"/>
  <c r="F18" i="20"/>
  <c r="B18" i="20"/>
  <c r="G14" i="20"/>
  <c r="C14" i="20"/>
  <c r="G13" i="20"/>
  <c r="C13" i="20"/>
  <c r="H19" i="20"/>
  <c r="I19" i="20"/>
  <c r="H18" i="20"/>
  <c r="G18" i="20"/>
  <c r="F8" i="20"/>
  <c r="I14" i="20"/>
  <c r="I9" i="20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B3" i="19"/>
  <c r="B14" i="19" s="1"/>
  <c r="P23" i="19"/>
  <c r="N23" i="19"/>
  <c r="M23" i="19"/>
  <c r="K23" i="19"/>
  <c r="H23" i="19"/>
  <c r="E23" i="19"/>
  <c r="F19" i="19"/>
  <c r="B19" i="19"/>
  <c r="F18" i="19"/>
  <c r="B18" i="19"/>
  <c r="H19" i="19"/>
  <c r="I19" i="19"/>
  <c r="G13" i="19"/>
  <c r="H13" i="19"/>
  <c r="H18" i="19"/>
  <c r="G18" i="19"/>
  <c r="H8" i="19"/>
  <c r="I14" i="19"/>
  <c r="I9" i="19"/>
  <c r="C3" i="18"/>
  <c r="D3" i="18"/>
  <c r="E3" i="18"/>
  <c r="F3" i="18"/>
  <c r="F8" i="18" s="1"/>
  <c r="G3" i="18"/>
  <c r="H3" i="18"/>
  <c r="I3" i="18"/>
  <c r="F18" i="18" s="1"/>
  <c r="J3" i="18"/>
  <c r="H13" i="18" s="1"/>
  <c r="K3" i="18"/>
  <c r="L3" i="18"/>
  <c r="M3" i="18"/>
  <c r="N3" i="18"/>
  <c r="O3" i="18"/>
  <c r="P3" i="18"/>
  <c r="Q3" i="18"/>
  <c r="B18" i="18" s="1"/>
  <c r="B3" i="18"/>
  <c r="P23" i="18"/>
  <c r="N23" i="18"/>
  <c r="M23" i="18"/>
  <c r="K23" i="18"/>
  <c r="H23" i="18"/>
  <c r="E23" i="18"/>
  <c r="B19" i="18"/>
  <c r="H19" i="18"/>
  <c r="I19" i="18"/>
  <c r="G13" i="18"/>
  <c r="H18" i="18"/>
  <c r="G18" i="18"/>
  <c r="I14" i="18"/>
  <c r="I9" i="18"/>
  <c r="B13" i="18"/>
  <c r="C3" i="17"/>
  <c r="I8" i="17" s="1"/>
  <c r="D3" i="17"/>
  <c r="E3" i="17"/>
  <c r="F3" i="17"/>
  <c r="G3" i="17"/>
  <c r="G18" i="17" s="1"/>
  <c r="H3" i="17"/>
  <c r="I3" i="17"/>
  <c r="J3" i="17"/>
  <c r="H13" i="17" s="1"/>
  <c r="K3" i="17"/>
  <c r="L3" i="17"/>
  <c r="G13" i="17" s="1"/>
  <c r="M3" i="17"/>
  <c r="N3" i="17"/>
  <c r="O3" i="17"/>
  <c r="E19" i="17" s="1"/>
  <c r="P3" i="17"/>
  <c r="Q3" i="17"/>
  <c r="B3" i="17"/>
  <c r="D13" i="17" s="1"/>
  <c r="P23" i="17"/>
  <c r="N23" i="17"/>
  <c r="M23" i="17"/>
  <c r="K23" i="17"/>
  <c r="H23" i="17"/>
  <c r="E23" i="17"/>
  <c r="E18" i="17"/>
  <c r="D14" i="17"/>
  <c r="H9" i="17"/>
  <c r="E9" i="17"/>
  <c r="H8" i="17"/>
  <c r="H19" i="17"/>
  <c r="F13" i="17"/>
  <c r="H18" i="17"/>
  <c r="F8" i="17"/>
  <c r="G14" i="17"/>
  <c r="G9" i="17"/>
  <c r="C3" i="16"/>
  <c r="D3" i="16"/>
  <c r="E3" i="16"/>
  <c r="F3" i="16"/>
  <c r="H9" i="16" s="1"/>
  <c r="G3" i="16"/>
  <c r="H3" i="16"/>
  <c r="I3" i="16"/>
  <c r="J3" i="16"/>
  <c r="H13" i="16" s="1"/>
  <c r="K3" i="16"/>
  <c r="L3" i="16"/>
  <c r="M3" i="16"/>
  <c r="N3" i="16"/>
  <c r="O3" i="16"/>
  <c r="P3" i="16"/>
  <c r="Q3" i="16"/>
  <c r="B3" i="16"/>
  <c r="P23" i="16"/>
  <c r="N23" i="16"/>
  <c r="M23" i="16"/>
  <c r="K23" i="16"/>
  <c r="H23" i="16"/>
  <c r="E23" i="16"/>
  <c r="I19" i="16"/>
  <c r="H19" i="16"/>
  <c r="G19" i="16"/>
  <c r="F19" i="16"/>
  <c r="E19" i="16"/>
  <c r="D19" i="16"/>
  <c r="C19" i="16"/>
  <c r="B19" i="16"/>
  <c r="I18" i="16"/>
  <c r="H18" i="16"/>
  <c r="G18" i="16"/>
  <c r="F18" i="16"/>
  <c r="E18" i="16"/>
  <c r="O23" i="16" s="1"/>
  <c r="D18" i="16"/>
  <c r="C18" i="16"/>
  <c r="B18" i="16"/>
  <c r="I14" i="16"/>
  <c r="H14" i="16"/>
  <c r="G14" i="16"/>
  <c r="E14" i="16"/>
  <c r="C14" i="16"/>
  <c r="I13" i="16"/>
  <c r="G13" i="16"/>
  <c r="F13" i="16"/>
  <c r="E13" i="16"/>
  <c r="D13" i="16"/>
  <c r="C13" i="16"/>
  <c r="I9" i="16"/>
  <c r="G9" i="16"/>
  <c r="E9" i="16"/>
  <c r="D9" i="16"/>
  <c r="C9" i="16"/>
  <c r="I8" i="16"/>
  <c r="G8" i="16"/>
  <c r="E8" i="16"/>
  <c r="D8" i="16"/>
  <c r="C8" i="16"/>
  <c r="G23" i="16" s="1"/>
  <c r="B8" i="16"/>
  <c r="F8" i="23" l="1"/>
  <c r="B13" i="23"/>
  <c r="C8" i="23"/>
  <c r="G8" i="23"/>
  <c r="C9" i="23"/>
  <c r="G9" i="23"/>
  <c r="C13" i="23"/>
  <c r="C14" i="23"/>
  <c r="G14" i="23"/>
  <c r="C18" i="23"/>
  <c r="C19" i="23"/>
  <c r="G19" i="23"/>
  <c r="B8" i="23"/>
  <c r="F9" i="23"/>
  <c r="F13" i="23"/>
  <c r="F14" i="23"/>
  <c r="D8" i="23"/>
  <c r="D9" i="23"/>
  <c r="H9" i="23"/>
  <c r="D13" i="23"/>
  <c r="D14" i="23"/>
  <c r="H14" i="23"/>
  <c r="D18" i="23"/>
  <c r="D19" i="23"/>
  <c r="B9" i="23"/>
  <c r="E8" i="23"/>
  <c r="I8" i="23"/>
  <c r="E9" i="23"/>
  <c r="E13" i="23"/>
  <c r="I13" i="23"/>
  <c r="E14" i="23"/>
  <c r="E18" i="23"/>
  <c r="O23" i="23" s="1"/>
  <c r="I18" i="23"/>
  <c r="E19" i="23"/>
  <c r="I23" i="22"/>
  <c r="B8" i="22"/>
  <c r="B13" i="22"/>
  <c r="B14" i="22"/>
  <c r="C8" i="22"/>
  <c r="G8" i="22"/>
  <c r="C9" i="22"/>
  <c r="G9" i="22"/>
  <c r="C13" i="22"/>
  <c r="C14" i="22"/>
  <c r="G14" i="22"/>
  <c r="C18" i="22"/>
  <c r="C19" i="22"/>
  <c r="G19" i="22"/>
  <c r="B9" i="22"/>
  <c r="F13" i="22"/>
  <c r="J23" i="22" s="1"/>
  <c r="D8" i="22"/>
  <c r="H8" i="22"/>
  <c r="D9" i="22"/>
  <c r="H9" i="22"/>
  <c r="D13" i="22"/>
  <c r="D14" i="22"/>
  <c r="H14" i="22"/>
  <c r="D18" i="22"/>
  <c r="Q23" i="22" s="1"/>
  <c r="D19" i="22"/>
  <c r="F9" i="22"/>
  <c r="E8" i="22"/>
  <c r="I8" i="22"/>
  <c r="E9" i="22"/>
  <c r="E13" i="22"/>
  <c r="I13" i="22"/>
  <c r="E14" i="22"/>
  <c r="E18" i="22"/>
  <c r="I18" i="22"/>
  <c r="E19" i="22"/>
  <c r="I23" i="21"/>
  <c r="B8" i="21"/>
  <c r="F9" i="21"/>
  <c r="B14" i="21"/>
  <c r="C8" i="21"/>
  <c r="G8" i="21"/>
  <c r="C9" i="21"/>
  <c r="G9" i="21"/>
  <c r="C13" i="21"/>
  <c r="C14" i="21"/>
  <c r="G14" i="21"/>
  <c r="C18" i="21"/>
  <c r="C19" i="21"/>
  <c r="G19" i="21"/>
  <c r="B9" i="21"/>
  <c r="B13" i="21"/>
  <c r="F14" i="21"/>
  <c r="D8" i="21"/>
  <c r="H8" i="21"/>
  <c r="D9" i="21"/>
  <c r="H9" i="21"/>
  <c r="D13" i="21"/>
  <c r="H13" i="21"/>
  <c r="J23" i="21" s="1"/>
  <c r="D14" i="21"/>
  <c r="D18" i="21"/>
  <c r="D19" i="21"/>
  <c r="E8" i="21"/>
  <c r="I8" i="21"/>
  <c r="E9" i="21"/>
  <c r="E13" i="21"/>
  <c r="I13" i="21"/>
  <c r="E14" i="21"/>
  <c r="E18" i="21"/>
  <c r="I18" i="21"/>
  <c r="E19" i="21"/>
  <c r="F14" i="20"/>
  <c r="L23" i="20"/>
  <c r="I23" i="20"/>
  <c r="B8" i="20"/>
  <c r="B9" i="20"/>
  <c r="B13" i="20"/>
  <c r="B14" i="20"/>
  <c r="C8" i="20"/>
  <c r="C9" i="20"/>
  <c r="C18" i="20"/>
  <c r="C19" i="20"/>
  <c r="D8" i="20"/>
  <c r="H8" i="20"/>
  <c r="D9" i="20"/>
  <c r="H9" i="20"/>
  <c r="D13" i="20"/>
  <c r="H13" i="20"/>
  <c r="D14" i="20"/>
  <c r="H14" i="20"/>
  <c r="D18" i="20"/>
  <c r="Q23" i="20" s="1"/>
  <c r="Q24" i="20" s="1"/>
  <c r="D19" i="20"/>
  <c r="F9" i="20"/>
  <c r="F23" i="20" s="1"/>
  <c r="G8" i="20"/>
  <c r="G9" i="20"/>
  <c r="G19" i="20"/>
  <c r="E8" i="20"/>
  <c r="I8" i="20"/>
  <c r="E9" i="20"/>
  <c r="E13" i="20"/>
  <c r="I13" i="20"/>
  <c r="E14" i="20"/>
  <c r="E18" i="20"/>
  <c r="O23" i="20" s="1"/>
  <c r="I18" i="20"/>
  <c r="E19" i="20"/>
  <c r="I23" i="19"/>
  <c r="B9" i="19"/>
  <c r="B13" i="19"/>
  <c r="F14" i="19"/>
  <c r="C8" i="19"/>
  <c r="G8" i="19"/>
  <c r="C9" i="19"/>
  <c r="G9" i="19"/>
  <c r="C13" i="19"/>
  <c r="C14" i="19"/>
  <c r="G14" i="19"/>
  <c r="C18" i="19"/>
  <c r="C19" i="19"/>
  <c r="G19" i="19"/>
  <c r="F8" i="19"/>
  <c r="F13" i="19"/>
  <c r="D8" i="19"/>
  <c r="D9" i="19"/>
  <c r="H9" i="19"/>
  <c r="D13" i="19"/>
  <c r="D14" i="19"/>
  <c r="H14" i="19"/>
  <c r="D18" i="19"/>
  <c r="D19" i="19"/>
  <c r="B8" i="19"/>
  <c r="F9" i="19"/>
  <c r="E8" i="19"/>
  <c r="I8" i="19"/>
  <c r="E9" i="19"/>
  <c r="E13" i="19"/>
  <c r="D23" i="19" s="1"/>
  <c r="I13" i="19"/>
  <c r="E14" i="19"/>
  <c r="E18" i="19"/>
  <c r="I18" i="19"/>
  <c r="E19" i="19"/>
  <c r="I23" i="18"/>
  <c r="F19" i="18"/>
  <c r="B8" i="18"/>
  <c r="B9" i="18"/>
  <c r="F13" i="18"/>
  <c r="F14" i="18"/>
  <c r="C8" i="18"/>
  <c r="G8" i="18"/>
  <c r="C9" i="18"/>
  <c r="G9" i="18"/>
  <c r="C13" i="18"/>
  <c r="C14" i="18"/>
  <c r="G14" i="18"/>
  <c r="C18" i="18"/>
  <c r="C19" i="18"/>
  <c r="G19" i="18"/>
  <c r="F9" i="18"/>
  <c r="B14" i="18"/>
  <c r="D8" i="18"/>
  <c r="H8" i="18"/>
  <c r="D9" i="18"/>
  <c r="H9" i="18"/>
  <c r="D13" i="18"/>
  <c r="D14" i="18"/>
  <c r="H14" i="18"/>
  <c r="D18" i="18"/>
  <c r="Q23" i="18" s="1"/>
  <c r="D19" i="18"/>
  <c r="E8" i="18"/>
  <c r="I8" i="18"/>
  <c r="E9" i="18"/>
  <c r="E13" i="18"/>
  <c r="I13" i="18"/>
  <c r="E14" i="18"/>
  <c r="E18" i="18"/>
  <c r="I18" i="18"/>
  <c r="E19" i="18"/>
  <c r="E8" i="17"/>
  <c r="I9" i="17"/>
  <c r="I18" i="17"/>
  <c r="G19" i="17"/>
  <c r="H14" i="17"/>
  <c r="F14" i="17"/>
  <c r="D8" i="17"/>
  <c r="D9" i="17"/>
  <c r="J23" i="17"/>
  <c r="I13" i="17"/>
  <c r="E14" i="17"/>
  <c r="I14" i="17"/>
  <c r="I19" i="17"/>
  <c r="O23" i="17" s="1"/>
  <c r="B8" i="17"/>
  <c r="B9" i="17"/>
  <c r="F9" i="17"/>
  <c r="F23" i="17" s="1"/>
  <c r="B13" i="17"/>
  <c r="B14" i="17"/>
  <c r="B18" i="17"/>
  <c r="F18" i="17"/>
  <c r="B19" i="17"/>
  <c r="F19" i="17"/>
  <c r="E13" i="17"/>
  <c r="D23" i="17" s="1"/>
  <c r="C8" i="17"/>
  <c r="G8" i="17"/>
  <c r="C9" i="17"/>
  <c r="C13" i="17"/>
  <c r="L23" i="17" s="1"/>
  <c r="L24" i="17" s="1"/>
  <c r="C14" i="17"/>
  <c r="C18" i="17"/>
  <c r="C19" i="17"/>
  <c r="D18" i="17"/>
  <c r="D19" i="17"/>
  <c r="B14" i="16"/>
  <c r="H8" i="16"/>
  <c r="L23" i="16"/>
  <c r="D14" i="16"/>
  <c r="Q23" i="16"/>
  <c r="Q24" i="16" s="1"/>
  <c r="I23" i="16"/>
  <c r="C23" i="16"/>
  <c r="F8" i="16"/>
  <c r="D23" i="16"/>
  <c r="F9" i="16"/>
  <c r="F14" i="16"/>
  <c r="J23" i="16" s="1"/>
  <c r="B9" i="16"/>
  <c r="B23" i="16" s="1"/>
  <c r="B13" i="16"/>
  <c r="O24" i="16"/>
  <c r="N24" i="16"/>
  <c r="P24" i="16"/>
  <c r="Q23" i="23" l="1"/>
  <c r="Q24" i="23" s="1"/>
  <c r="D23" i="23"/>
  <c r="J23" i="23"/>
  <c r="L23" i="23"/>
  <c r="G23" i="23"/>
  <c r="C23" i="23"/>
  <c r="O24" i="23"/>
  <c r="B23" i="23"/>
  <c r="F23" i="23"/>
  <c r="N24" i="23"/>
  <c r="F23" i="22"/>
  <c r="H24" i="22"/>
  <c r="C23" i="22"/>
  <c r="D23" i="22"/>
  <c r="B23" i="22"/>
  <c r="O23" i="22"/>
  <c r="L23" i="22"/>
  <c r="L24" i="22" s="1"/>
  <c r="G23" i="22"/>
  <c r="G24" i="22" s="1"/>
  <c r="C23" i="21"/>
  <c r="F23" i="21"/>
  <c r="Q23" i="21"/>
  <c r="F24" i="21"/>
  <c r="D23" i="21"/>
  <c r="B23" i="21"/>
  <c r="O23" i="21"/>
  <c r="L23" i="21"/>
  <c r="L24" i="21" s="1"/>
  <c r="G23" i="21"/>
  <c r="G24" i="21" s="1"/>
  <c r="J23" i="20"/>
  <c r="J24" i="20"/>
  <c r="K24" i="20"/>
  <c r="L24" i="20"/>
  <c r="M24" i="20"/>
  <c r="O24" i="20"/>
  <c r="G23" i="20"/>
  <c r="G24" i="20" s="1"/>
  <c r="P24" i="20"/>
  <c r="C23" i="20"/>
  <c r="N24" i="20"/>
  <c r="B23" i="20"/>
  <c r="D23" i="20"/>
  <c r="O23" i="19"/>
  <c r="B23" i="19"/>
  <c r="Q23" i="19"/>
  <c r="Q24" i="19" s="1"/>
  <c r="L23" i="19"/>
  <c r="O24" i="19"/>
  <c r="J23" i="19"/>
  <c r="P24" i="19"/>
  <c r="C23" i="19"/>
  <c r="C24" i="19" s="1"/>
  <c r="F23" i="19"/>
  <c r="G23" i="19"/>
  <c r="D24" i="19"/>
  <c r="N24" i="19"/>
  <c r="F23" i="18"/>
  <c r="Q24" i="18"/>
  <c r="C23" i="18"/>
  <c r="D23" i="18"/>
  <c r="L23" i="18"/>
  <c r="G23" i="18"/>
  <c r="G24" i="18" s="1"/>
  <c r="B23" i="18"/>
  <c r="J23" i="18"/>
  <c r="O23" i="18"/>
  <c r="C23" i="17"/>
  <c r="B23" i="17"/>
  <c r="J24" i="17"/>
  <c r="M24" i="17"/>
  <c r="Q23" i="17"/>
  <c r="Q24" i="17" s="1"/>
  <c r="G23" i="17"/>
  <c r="G24" i="17" s="1"/>
  <c r="I23" i="17"/>
  <c r="N24" i="17"/>
  <c r="K24" i="17"/>
  <c r="F23" i="16"/>
  <c r="B24" i="16"/>
  <c r="C24" i="16"/>
  <c r="D24" i="16"/>
  <c r="E24" i="16"/>
  <c r="F24" i="16"/>
  <c r="I24" i="16"/>
  <c r="H24" i="16"/>
  <c r="G24" i="16"/>
  <c r="J24" i="16"/>
  <c r="L24" i="16"/>
  <c r="M24" i="16"/>
  <c r="K24" i="16"/>
  <c r="C24" i="23" l="1"/>
  <c r="L24" i="23"/>
  <c r="P24" i="23"/>
  <c r="B24" i="23"/>
  <c r="E24" i="23"/>
  <c r="G24" i="23"/>
  <c r="F24" i="23"/>
  <c r="I24" i="23"/>
  <c r="H24" i="23"/>
  <c r="D24" i="23"/>
  <c r="J24" i="23"/>
  <c r="K24" i="23"/>
  <c r="M24" i="23"/>
  <c r="D24" i="22"/>
  <c r="F24" i="22"/>
  <c r="I24" i="22"/>
  <c r="B24" i="22"/>
  <c r="E24" i="22"/>
  <c r="J24" i="22"/>
  <c r="O24" i="22"/>
  <c r="P24" i="22"/>
  <c r="N24" i="22"/>
  <c r="K24" i="22"/>
  <c r="M24" i="22"/>
  <c r="C24" i="22"/>
  <c r="Q24" i="22"/>
  <c r="D24" i="21"/>
  <c r="O24" i="21"/>
  <c r="P24" i="21"/>
  <c r="N24" i="21"/>
  <c r="C24" i="21"/>
  <c r="M24" i="21"/>
  <c r="I24" i="21"/>
  <c r="Q24" i="21"/>
  <c r="K24" i="21"/>
  <c r="B24" i="21"/>
  <c r="E24" i="21"/>
  <c r="H24" i="21"/>
  <c r="J24" i="21"/>
  <c r="B24" i="20"/>
  <c r="E24" i="20"/>
  <c r="I24" i="20"/>
  <c r="C24" i="20"/>
  <c r="H24" i="20"/>
  <c r="D24" i="20"/>
  <c r="F24" i="20"/>
  <c r="B24" i="19"/>
  <c r="J24" i="19"/>
  <c r="K24" i="19"/>
  <c r="M24" i="19"/>
  <c r="L24" i="19"/>
  <c r="F24" i="19"/>
  <c r="I24" i="19"/>
  <c r="H24" i="19"/>
  <c r="G24" i="19"/>
  <c r="E24" i="19"/>
  <c r="O24" i="18"/>
  <c r="P24" i="18"/>
  <c r="N24" i="18"/>
  <c r="L24" i="18"/>
  <c r="I24" i="18"/>
  <c r="J24" i="18"/>
  <c r="K24" i="18"/>
  <c r="M24" i="18"/>
  <c r="D24" i="18"/>
  <c r="H24" i="18"/>
  <c r="B24" i="18"/>
  <c r="E24" i="18"/>
  <c r="C24" i="18"/>
  <c r="F24" i="18"/>
  <c r="B24" i="17"/>
  <c r="C24" i="17"/>
  <c r="E24" i="17"/>
  <c r="I24" i="17"/>
  <c r="P24" i="17"/>
  <c r="D24" i="17"/>
  <c r="O24" i="17"/>
  <c r="H24" i="17"/>
  <c r="F24" i="17"/>
  <c r="P23" i="1" l="1"/>
  <c r="N23" i="1"/>
  <c r="M23" i="1"/>
  <c r="K23" i="1"/>
  <c r="H23" i="1"/>
  <c r="E23" i="1"/>
  <c r="I19" i="1" l="1"/>
  <c r="H19" i="1"/>
  <c r="G19" i="1"/>
  <c r="F19" i="1"/>
  <c r="E19" i="1"/>
  <c r="D19" i="1"/>
  <c r="C19" i="1"/>
  <c r="B19" i="1"/>
  <c r="I18" i="1"/>
  <c r="H18" i="1"/>
  <c r="G18" i="1"/>
  <c r="F18" i="1"/>
  <c r="I23" i="1" s="1"/>
  <c r="E18" i="1"/>
  <c r="O23" i="1" s="1"/>
  <c r="D18" i="1"/>
  <c r="C18" i="1"/>
  <c r="B18" i="1"/>
  <c r="Q23" i="1" s="1"/>
  <c r="I14" i="1"/>
  <c r="H14" i="1"/>
  <c r="G14" i="1"/>
  <c r="F14" i="1"/>
  <c r="E14" i="1"/>
  <c r="D14" i="1"/>
  <c r="C14" i="1"/>
  <c r="B14" i="1"/>
  <c r="I9" i="1"/>
  <c r="H9" i="1"/>
  <c r="G9" i="1"/>
  <c r="F9" i="1"/>
  <c r="E9" i="1"/>
  <c r="D9" i="1"/>
  <c r="C9" i="1"/>
  <c r="B9" i="1"/>
  <c r="I13" i="1"/>
  <c r="H13" i="1"/>
  <c r="G13" i="1"/>
  <c r="F13" i="1"/>
  <c r="J23" i="1" s="1"/>
  <c r="E13" i="1"/>
  <c r="D23" i="1" s="1"/>
  <c r="D13" i="1"/>
  <c r="C13" i="1"/>
  <c r="L23" i="1" s="1"/>
  <c r="B13" i="1"/>
  <c r="C8" i="1" l="1"/>
  <c r="I8" i="1"/>
  <c r="H8" i="1"/>
  <c r="G8" i="1"/>
  <c r="F8" i="1"/>
  <c r="E8" i="1"/>
  <c r="C23" i="1" s="1"/>
  <c r="D8" i="1"/>
  <c r="B8" i="1"/>
  <c r="B23" i="1" s="1"/>
  <c r="F23" i="1" l="1"/>
  <c r="G23" i="1"/>
  <c r="Q24" i="1"/>
  <c r="P24" i="1" l="1"/>
  <c r="O24" i="1"/>
  <c r="J24" i="1"/>
  <c r="M24" i="1"/>
  <c r="K24" i="1"/>
  <c r="G24" i="1"/>
  <c r="I24" i="1"/>
  <c r="N24" i="1"/>
  <c r="L24" i="1"/>
  <c r="C24" i="1" l="1"/>
  <c r="B24" i="1"/>
  <c r="E24" i="1"/>
  <c r="H24" i="1"/>
  <c r="D24" i="1"/>
  <c r="F24" i="1"/>
</calcChain>
</file>

<file path=xl/sharedStrings.xml><?xml version="1.0" encoding="utf-8"?>
<sst xmlns="http://schemas.openxmlformats.org/spreadsheetml/2006/main" count="1359" uniqueCount="21">
  <si>
    <t>e</t>
  </si>
  <si>
    <t>f</t>
  </si>
  <si>
    <t>the</t>
  </si>
  <si>
    <t>la</t>
  </si>
  <si>
    <t>house</t>
  </si>
  <si>
    <t>maison</t>
  </si>
  <si>
    <t>|</t>
  </si>
  <si>
    <t>\</t>
  </si>
  <si>
    <t>|\</t>
  </si>
  <si>
    <t>/|</t>
  </si>
  <si>
    <t>/</t>
  </si>
  <si>
    <r>
      <t>t(e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|f</t>
    </r>
    <r>
      <rPr>
        <vertAlign val="subscript"/>
        <sz val="11"/>
        <color theme="1"/>
        <rFont val="Calibri"/>
        <family val="2"/>
        <scheme val="minor"/>
      </rPr>
      <t>a(j)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</si>
  <si>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</rPr>
      <t>∑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  <scheme val="minor"/>
      </rPr>
      <t>t(e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|f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</si>
  <si>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t>c(e|f)</t>
  </si>
  <si>
    <t>t(e|f)</t>
  </si>
  <si>
    <t>Expectation</t>
  </si>
  <si>
    <t>Maximization</t>
  </si>
  <si>
    <t>lune</t>
  </si>
  <si>
    <t>moon</t>
  </si>
  <si>
    <t>une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</si>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</sst>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right"/>
    </xf>
    <xf numFmtId="0" fontId="0" fillId="0" borderId="1" xfId="0" applyBorder="1"/>
    <xf numFmtId="0" fontId="5" fillId="0" borderId="0" xfId="0" applyFont="1"/>
    <xf numFmtId="0" fontId="0" fillId="0" borderId="2" xfId="0" applyBorder="1"/>
    <xf numFmtId="2" fontId="0" fillId="0" borderId="1" xfId="0" applyNumberFormat="1" applyBorder="1"/>
    <xf numFmtId="2" fontId="0" fillId="0" borderId="0" xfId="0" applyNumberFormat="1"/>
    <xf numFmtId="2" fontId="0" fillId="0" borderId="3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2" xfId="0" applyNumberFormat="1" applyBorder="1"/>
    <xf numFmtId="0" fontId="4" fillId="0" borderId="1" xfId="0" applyFont="1" applyBorder="1"/>
    <xf numFmtId="0" fontId="4" fillId="0" borderId="0" xfId="0" applyFont="1"/>
    <xf numFmtId="2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A6" zoomScaleNormal="100" workbookViewId="0">
      <selection activeCell="B23" sqref="B23:Q24"/>
    </sheetView>
  </sheetViews>
  <sheetFormatPr defaultRowHeight="15" x14ac:dyDescent="0.25"/>
  <sheetData>
    <row r="1" spans="1:17" x14ac:dyDescent="0.25">
      <c r="A1" t="s">
        <v>1</v>
      </c>
      <c r="B1" t="s">
        <v>3</v>
      </c>
      <c r="C1" t="s">
        <v>3</v>
      </c>
      <c r="D1" t="s">
        <v>3</v>
      </c>
      <c r="E1" t="s">
        <v>3</v>
      </c>
      <c r="F1" t="s">
        <v>5</v>
      </c>
      <c r="G1" t="s">
        <v>5</v>
      </c>
      <c r="H1" t="s">
        <v>5</v>
      </c>
      <c r="I1" t="s">
        <v>5</v>
      </c>
      <c r="J1" t="s">
        <v>17</v>
      </c>
      <c r="K1" t="s">
        <v>17</v>
      </c>
      <c r="L1" t="s">
        <v>17</v>
      </c>
      <c r="M1" t="s">
        <v>17</v>
      </c>
      <c r="N1" t="s">
        <v>19</v>
      </c>
      <c r="O1" t="s">
        <v>19</v>
      </c>
      <c r="P1" t="s">
        <v>19</v>
      </c>
      <c r="Q1" t="s">
        <v>19</v>
      </c>
    </row>
    <row r="2" spans="1:17" x14ac:dyDescent="0.25">
      <c r="A2" t="s">
        <v>0</v>
      </c>
      <c r="B2" t="s">
        <v>2</v>
      </c>
      <c r="C2" t="s">
        <v>4</v>
      </c>
      <c r="D2" t="s">
        <v>18</v>
      </c>
      <c r="E2" t="s">
        <v>20</v>
      </c>
      <c r="F2" t="s">
        <v>2</v>
      </c>
      <c r="G2" t="s">
        <v>4</v>
      </c>
      <c r="H2" t="s">
        <v>18</v>
      </c>
      <c r="I2" t="s">
        <v>20</v>
      </c>
      <c r="J2" t="s">
        <v>2</v>
      </c>
      <c r="K2" t="s">
        <v>4</v>
      </c>
      <c r="L2" t="s">
        <v>18</v>
      </c>
      <c r="M2" t="s">
        <v>20</v>
      </c>
      <c r="N2" t="s">
        <v>2</v>
      </c>
      <c r="O2" t="s">
        <v>4</v>
      </c>
      <c r="P2" t="s">
        <v>18</v>
      </c>
      <c r="Q2" t="s">
        <v>20</v>
      </c>
    </row>
    <row r="3" spans="1:17" x14ac:dyDescent="0.25">
      <c r="A3" t="s">
        <v>14</v>
      </c>
      <c r="B3">
        <v>0.25</v>
      </c>
      <c r="C3">
        <v>0.25</v>
      </c>
      <c r="D3">
        <v>0.25</v>
      </c>
      <c r="E3">
        <v>0.25</v>
      </c>
      <c r="F3">
        <v>0.25</v>
      </c>
      <c r="G3">
        <v>0.25</v>
      </c>
      <c r="H3">
        <v>0.25</v>
      </c>
      <c r="I3">
        <v>0.25</v>
      </c>
      <c r="J3">
        <v>0.25</v>
      </c>
      <c r="K3">
        <v>0.25</v>
      </c>
      <c r="L3">
        <v>0.25</v>
      </c>
      <c r="M3">
        <v>0.25</v>
      </c>
      <c r="N3">
        <v>0.25</v>
      </c>
      <c r="O3">
        <v>0.25</v>
      </c>
      <c r="P3">
        <v>0.25</v>
      </c>
      <c r="Q3">
        <v>0.25</v>
      </c>
    </row>
    <row r="4" spans="1:17" x14ac:dyDescent="0.25">
      <c r="A4" s="3" t="s">
        <v>15</v>
      </c>
    </row>
    <row r="5" spans="1:17" x14ac:dyDescent="0.25">
      <c r="A5" t="s">
        <v>1</v>
      </c>
      <c r="B5" s="10" t="s">
        <v>3</v>
      </c>
      <c r="C5" s="11" t="s">
        <v>5</v>
      </c>
      <c r="D5" s="2" t="s">
        <v>3</v>
      </c>
      <c r="E5" t="s">
        <v>5</v>
      </c>
      <c r="F5" s="2" t="s">
        <v>3</v>
      </c>
      <c r="G5" t="s">
        <v>5</v>
      </c>
      <c r="H5" s="2" t="s">
        <v>3</v>
      </c>
      <c r="I5" t="s">
        <v>5</v>
      </c>
    </row>
    <row r="6" spans="1:17" x14ac:dyDescent="0.25">
      <c r="B6" s="2" t="s">
        <v>6</v>
      </c>
      <c r="C6" t="s">
        <v>6</v>
      </c>
      <c r="D6" s="2" t="s">
        <v>8</v>
      </c>
      <c r="F6" s="2"/>
      <c r="G6" t="s">
        <v>9</v>
      </c>
      <c r="H6" s="2" t="s">
        <v>7</v>
      </c>
      <c r="I6" t="s">
        <v>10</v>
      </c>
    </row>
    <row r="7" spans="1:17" x14ac:dyDescent="0.25">
      <c r="A7" t="s">
        <v>0</v>
      </c>
      <c r="B7" s="10" t="s">
        <v>2</v>
      </c>
      <c r="C7" s="11" t="s">
        <v>4</v>
      </c>
      <c r="D7" s="2" t="s">
        <v>2</v>
      </c>
      <c r="E7" t="s">
        <v>4</v>
      </c>
      <c r="F7" s="2" t="s">
        <v>2</v>
      </c>
      <c r="G7" t="s">
        <v>4</v>
      </c>
      <c r="H7" s="2" t="s">
        <v>2</v>
      </c>
      <c r="I7" t="s">
        <v>4</v>
      </c>
    </row>
    <row r="8" spans="1:17" ht="18" x14ac:dyDescent="0.35">
      <c r="A8" t="s">
        <v>11</v>
      </c>
      <c r="B8" s="5">
        <f>B3</f>
        <v>0.25</v>
      </c>
      <c r="C8" s="6">
        <f>G3</f>
        <v>0.25</v>
      </c>
      <c r="D8" s="5">
        <f>B3</f>
        <v>0.25</v>
      </c>
      <c r="E8" s="6">
        <f>C3</f>
        <v>0.25</v>
      </c>
      <c r="F8" s="5">
        <f>F3</f>
        <v>0.25</v>
      </c>
      <c r="G8" s="6">
        <f>G3</f>
        <v>0.25</v>
      </c>
      <c r="H8" s="5">
        <f>F3</f>
        <v>0.25</v>
      </c>
      <c r="I8" s="6">
        <f>C3</f>
        <v>0.25</v>
      </c>
    </row>
    <row r="9" spans="1:17" ht="18" x14ac:dyDescent="0.35">
      <c r="A9" s="4" t="s">
        <v>12</v>
      </c>
      <c r="B9" s="12">
        <f>$B$3+$F$3</f>
        <v>0.5</v>
      </c>
      <c r="C9" s="9">
        <f>$C$3+$G$3</f>
        <v>0.5</v>
      </c>
      <c r="D9" s="12">
        <f>$B$3+$F$3</f>
        <v>0.5</v>
      </c>
      <c r="E9" s="9">
        <f>$C$3+$G$3</f>
        <v>0.5</v>
      </c>
      <c r="F9" s="12">
        <f>$B$3+$F$3</f>
        <v>0.5</v>
      </c>
      <c r="G9" s="9">
        <f>$C$3+$G$3</f>
        <v>0.5</v>
      </c>
      <c r="H9" s="12">
        <f>$B$3+$F$3</f>
        <v>0.5</v>
      </c>
      <c r="I9" s="9">
        <f>$C$3+$G$3</f>
        <v>0.5</v>
      </c>
    </row>
    <row r="10" spans="1:17" x14ac:dyDescent="0.25">
      <c r="A10" t="s">
        <v>1</v>
      </c>
      <c r="B10" s="10" t="s">
        <v>3</v>
      </c>
      <c r="C10" s="11" t="s">
        <v>17</v>
      </c>
      <c r="D10" s="2" t="s">
        <v>3</v>
      </c>
      <c r="E10" t="s">
        <v>17</v>
      </c>
      <c r="F10" s="2" t="s">
        <v>3</v>
      </c>
      <c r="G10" t="s">
        <v>17</v>
      </c>
      <c r="H10" s="2" t="s">
        <v>3</v>
      </c>
      <c r="I10" t="s">
        <v>17</v>
      </c>
      <c r="J10" s="1"/>
    </row>
    <row r="11" spans="1:17" x14ac:dyDescent="0.25">
      <c r="B11" s="2" t="s">
        <v>6</v>
      </c>
      <c r="C11" t="s">
        <v>6</v>
      </c>
      <c r="D11" s="2" t="s">
        <v>8</v>
      </c>
      <c r="F11" s="2"/>
      <c r="G11" t="s">
        <v>9</v>
      </c>
      <c r="H11" s="2" t="s">
        <v>7</v>
      </c>
      <c r="I11" t="s">
        <v>10</v>
      </c>
      <c r="J11" s="1"/>
    </row>
    <row r="12" spans="1:17" x14ac:dyDescent="0.25">
      <c r="A12" t="s">
        <v>0</v>
      </c>
      <c r="B12" s="10" t="s">
        <v>2</v>
      </c>
      <c r="C12" s="11" t="s">
        <v>18</v>
      </c>
      <c r="D12" s="2" t="s">
        <v>2</v>
      </c>
      <c r="E12" t="s">
        <v>18</v>
      </c>
      <c r="F12" s="2" t="s">
        <v>2</v>
      </c>
      <c r="G12" t="s">
        <v>18</v>
      </c>
      <c r="H12" s="2" t="s">
        <v>2</v>
      </c>
      <c r="I12" t="s">
        <v>18</v>
      </c>
      <c r="J12" s="1"/>
    </row>
    <row r="13" spans="1:17" ht="18" x14ac:dyDescent="0.35">
      <c r="A13" t="s">
        <v>11</v>
      </c>
      <c r="B13" s="5">
        <f>B3</f>
        <v>0.25</v>
      </c>
      <c r="C13" s="6">
        <f>L3</f>
        <v>0.25</v>
      </c>
      <c r="D13" s="5">
        <f>B3</f>
        <v>0.25</v>
      </c>
      <c r="E13" s="6">
        <f>D3</f>
        <v>0.25</v>
      </c>
      <c r="F13" s="5">
        <f>J3</f>
        <v>0.25</v>
      </c>
      <c r="G13" s="6">
        <f>L3</f>
        <v>0.25</v>
      </c>
      <c r="H13" s="5">
        <f>J3</f>
        <v>0.25</v>
      </c>
      <c r="I13" s="6">
        <f>D3</f>
        <v>0.25</v>
      </c>
      <c r="J13" s="1"/>
    </row>
    <row r="14" spans="1:17" ht="18" x14ac:dyDescent="0.35">
      <c r="A14" s="4" t="s">
        <v>12</v>
      </c>
      <c r="B14" s="7">
        <f>$B$3+$J$3</f>
        <v>0.5</v>
      </c>
      <c r="C14" s="8">
        <f>$D$3+$L$3</f>
        <v>0.5</v>
      </c>
      <c r="D14" s="7">
        <f>$B$3+$J$3</f>
        <v>0.5</v>
      </c>
      <c r="E14" s="8">
        <f>$D$3+$L$3</f>
        <v>0.5</v>
      </c>
      <c r="F14" s="7">
        <f>$B$3+$J$3</f>
        <v>0.5</v>
      </c>
      <c r="G14" s="8">
        <f>$D$3+$L$3</f>
        <v>0.5</v>
      </c>
      <c r="H14" s="7">
        <f>$B$3+$J$3</f>
        <v>0.5</v>
      </c>
      <c r="I14" s="8">
        <f>$D$3+$L$3</f>
        <v>0.5</v>
      </c>
      <c r="J14" s="1"/>
    </row>
    <row r="15" spans="1:17" x14ac:dyDescent="0.25">
      <c r="A15" t="s">
        <v>1</v>
      </c>
      <c r="B15" s="10" t="s">
        <v>19</v>
      </c>
      <c r="C15" s="11" t="s">
        <v>5</v>
      </c>
      <c r="D15" s="2" t="s">
        <v>19</v>
      </c>
      <c r="E15" t="s">
        <v>5</v>
      </c>
      <c r="F15" s="2" t="s">
        <v>19</v>
      </c>
      <c r="G15" t="s">
        <v>5</v>
      </c>
      <c r="H15" s="2" t="s">
        <v>19</v>
      </c>
      <c r="I15" t="s">
        <v>5</v>
      </c>
    </row>
    <row r="16" spans="1:17" x14ac:dyDescent="0.25">
      <c r="B16" s="2" t="s">
        <v>6</v>
      </c>
      <c r="C16" t="s">
        <v>6</v>
      </c>
      <c r="D16" s="2" t="s">
        <v>8</v>
      </c>
      <c r="F16" s="2"/>
      <c r="G16" t="s">
        <v>9</v>
      </c>
      <c r="H16" s="2" t="s">
        <v>7</v>
      </c>
      <c r="I16" t="s">
        <v>10</v>
      </c>
    </row>
    <row r="17" spans="1:17" x14ac:dyDescent="0.25">
      <c r="A17" t="s">
        <v>0</v>
      </c>
      <c r="B17" s="10" t="s">
        <v>20</v>
      </c>
      <c r="C17" s="11" t="s">
        <v>4</v>
      </c>
      <c r="D17" s="2" t="s">
        <v>20</v>
      </c>
      <c r="E17" t="s">
        <v>4</v>
      </c>
      <c r="F17" s="2" t="s">
        <v>20</v>
      </c>
      <c r="G17" t="s">
        <v>4</v>
      </c>
      <c r="H17" s="2" t="s">
        <v>20</v>
      </c>
      <c r="I17" t="s">
        <v>4</v>
      </c>
    </row>
    <row r="18" spans="1:17" ht="18" x14ac:dyDescent="0.35">
      <c r="A18" t="s">
        <v>11</v>
      </c>
      <c r="B18" s="5">
        <f>Q3</f>
        <v>0.25</v>
      </c>
      <c r="C18" s="6">
        <f>G3</f>
        <v>0.25</v>
      </c>
      <c r="D18" s="5">
        <f>Q3</f>
        <v>0.25</v>
      </c>
      <c r="E18" s="6">
        <f>O3</f>
        <v>0.25</v>
      </c>
      <c r="F18" s="5">
        <f>I3</f>
        <v>0.25</v>
      </c>
      <c r="G18" s="6">
        <f>G3</f>
        <v>0.25</v>
      </c>
      <c r="H18" s="5">
        <f>I3</f>
        <v>0.25</v>
      </c>
      <c r="I18" s="6">
        <f>O3</f>
        <v>0.25</v>
      </c>
    </row>
    <row r="19" spans="1:17" ht="18" x14ac:dyDescent="0.35">
      <c r="A19" s="4" t="s">
        <v>12</v>
      </c>
      <c r="B19" s="12">
        <f>$Q$3+$I$3</f>
        <v>0.5</v>
      </c>
      <c r="C19" s="9">
        <f>$O$3+$G$3</f>
        <v>0.5</v>
      </c>
      <c r="D19" s="12">
        <f>$Q$3+$I$3</f>
        <v>0.5</v>
      </c>
      <c r="E19" s="9">
        <f>$O$3+$G$3</f>
        <v>0.5</v>
      </c>
      <c r="F19" s="12">
        <f>$Q$3+$I$3</f>
        <v>0.5</v>
      </c>
      <c r="G19" s="9">
        <f>$O$3+$G$3</f>
        <v>0.5</v>
      </c>
      <c r="H19" s="12">
        <f>$Q$3+$I$3</f>
        <v>0.5</v>
      </c>
      <c r="I19" s="9">
        <f>$O$3+$G$3</f>
        <v>0.5</v>
      </c>
    </row>
    <row r="20" spans="1:17" x14ac:dyDescent="0.25">
      <c r="A20" s="3" t="s">
        <v>16</v>
      </c>
    </row>
    <row r="21" spans="1:17" x14ac:dyDescent="0.25">
      <c r="A21" t="s">
        <v>1</v>
      </c>
      <c r="B21" t="s">
        <v>3</v>
      </c>
      <c r="C21" t="s">
        <v>3</v>
      </c>
      <c r="D21" t="s">
        <v>3</v>
      </c>
      <c r="E21" t="s">
        <v>3</v>
      </c>
      <c r="F21" t="s">
        <v>5</v>
      </c>
      <c r="G21" t="s">
        <v>5</v>
      </c>
      <c r="H21" t="s">
        <v>5</v>
      </c>
      <c r="I21" t="s">
        <v>5</v>
      </c>
      <c r="J21" t="s">
        <v>17</v>
      </c>
      <c r="K21" t="s">
        <v>17</v>
      </c>
      <c r="L21" t="s">
        <v>17</v>
      </c>
      <c r="M21" t="s">
        <v>17</v>
      </c>
      <c r="N21" t="s">
        <v>19</v>
      </c>
      <c r="O21" t="s">
        <v>19</v>
      </c>
      <c r="P21" t="s">
        <v>19</v>
      </c>
      <c r="Q21" t="s">
        <v>19</v>
      </c>
    </row>
    <row r="22" spans="1:17" x14ac:dyDescent="0.25">
      <c r="A22" t="s">
        <v>0</v>
      </c>
      <c r="B22" t="s">
        <v>2</v>
      </c>
      <c r="C22" t="s">
        <v>4</v>
      </c>
      <c r="D22" t="s">
        <v>18</v>
      </c>
      <c r="E22" t="s">
        <v>20</v>
      </c>
      <c r="F22" t="s">
        <v>2</v>
      </c>
      <c r="G22" t="s">
        <v>4</v>
      </c>
      <c r="H22" t="s">
        <v>18</v>
      </c>
      <c r="I22" t="s">
        <v>20</v>
      </c>
      <c r="J22" t="s">
        <v>2</v>
      </c>
      <c r="K22" t="s">
        <v>4</v>
      </c>
      <c r="L22" t="s">
        <v>18</v>
      </c>
      <c r="M22" t="s">
        <v>20</v>
      </c>
      <c r="N22" t="s">
        <v>2</v>
      </c>
      <c r="O22" t="s">
        <v>4</v>
      </c>
      <c r="P22" t="s">
        <v>18</v>
      </c>
      <c r="Q22" t="s">
        <v>20</v>
      </c>
    </row>
    <row r="23" spans="1:17" x14ac:dyDescent="0.25">
      <c r="A23" t="s">
        <v>13</v>
      </c>
      <c r="B23" s="6">
        <f>B8/B9+D8/D9+B13/B14+D13/D14</f>
        <v>2</v>
      </c>
      <c r="C23" s="6">
        <f>E8/E9+I8/I9</f>
        <v>1</v>
      </c>
      <c r="D23" s="6">
        <f>E13/E14+I13/I14</f>
        <v>1</v>
      </c>
      <c r="E23" s="6">
        <f>0</f>
        <v>0</v>
      </c>
      <c r="F23" s="6">
        <f>F8/F9+H8/H9</f>
        <v>1</v>
      </c>
      <c r="G23" s="6">
        <f>C8/C9+G8/G9+C18/C19+G18/G19</f>
        <v>2</v>
      </c>
      <c r="H23" s="6">
        <f>0</f>
        <v>0</v>
      </c>
      <c r="I23" s="6">
        <f>F18/F19+H18/H19</f>
        <v>1</v>
      </c>
      <c r="J23" s="6">
        <f>F13/F14+H13/H14</f>
        <v>1</v>
      </c>
      <c r="K23" s="6">
        <f>0</f>
        <v>0</v>
      </c>
      <c r="L23" s="6">
        <f>C13/C14+G13/G14</f>
        <v>1</v>
      </c>
      <c r="M23" s="6">
        <f>0</f>
        <v>0</v>
      </c>
      <c r="N23" s="6">
        <f>0</f>
        <v>0</v>
      </c>
      <c r="O23" s="6">
        <f>E18/E19+I18/I19</f>
        <v>1</v>
      </c>
      <c r="P23" s="6">
        <f>0</f>
        <v>0</v>
      </c>
      <c r="Q23" s="6">
        <f>B18/B19+D18/D19</f>
        <v>1</v>
      </c>
    </row>
    <row r="24" spans="1:17" x14ac:dyDescent="0.25">
      <c r="A24" t="s">
        <v>14</v>
      </c>
      <c r="B24" s="6">
        <f>B23/SUM(B23:E23)</f>
        <v>0.5</v>
      </c>
      <c r="C24" s="6">
        <f>C23/SUM(B23:E23)</f>
        <v>0.25</v>
      </c>
      <c r="D24" s="6">
        <f>D23/SUM(B23:E23)</f>
        <v>0.25</v>
      </c>
      <c r="E24" s="6">
        <f>E23/SUM(B23:E23)</f>
        <v>0</v>
      </c>
      <c r="F24" s="6">
        <f>F23/SUM(F23:I23)</f>
        <v>0.25</v>
      </c>
      <c r="G24" s="6">
        <f>G23/SUM(F23:I23)</f>
        <v>0.5</v>
      </c>
      <c r="H24" s="6">
        <f>H23/SUM(F23:I23)</f>
        <v>0</v>
      </c>
      <c r="I24" s="6">
        <f>I23/SUM(F23:I23)</f>
        <v>0.25</v>
      </c>
      <c r="J24" s="6">
        <f>J23/SUM(J23:M23)</f>
        <v>0.5</v>
      </c>
      <c r="K24" s="6">
        <f>K23/SUM(J23:M23)</f>
        <v>0</v>
      </c>
      <c r="L24" s="6">
        <f>L23/SUM(J23:M23)</f>
        <v>0.5</v>
      </c>
      <c r="M24" s="6">
        <f>M23/SUM(J23:M23)</f>
        <v>0</v>
      </c>
      <c r="N24" s="6">
        <f>N23/SUM(N23:Q23)</f>
        <v>0</v>
      </c>
      <c r="O24" s="6">
        <f>O23/SUM(N23:Q23)</f>
        <v>0.5</v>
      </c>
      <c r="P24" s="6">
        <f>P23/SUM(N23:Q23)</f>
        <v>0</v>
      </c>
      <c r="Q24" s="6">
        <f>Q23/SUM(N23:Q23)</f>
        <v>0.5</v>
      </c>
    </row>
  </sheetData>
  <pageMargins left="0.7" right="0.7" top="0.75" bottom="0.75" header="0.3" footer="0.3"/>
  <pageSetup orientation="portrait" horizontalDpi="0" verticalDpi="0" r:id="rId1"/>
  <ignoredErrors>
    <ignoredError sqref="E13:F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A7" zoomScaleNormal="100" workbookViewId="0">
      <selection activeCell="B3" sqref="B3:Q3"/>
    </sheetView>
  </sheetViews>
  <sheetFormatPr defaultRowHeight="15" x14ac:dyDescent="0.25"/>
  <sheetData>
    <row r="1" spans="1:17" x14ac:dyDescent="0.25">
      <c r="A1" t="s">
        <v>1</v>
      </c>
      <c r="B1" t="s">
        <v>3</v>
      </c>
      <c r="C1" t="s">
        <v>3</v>
      </c>
      <c r="D1" t="s">
        <v>3</v>
      </c>
      <c r="E1" t="s">
        <v>3</v>
      </c>
      <c r="F1" t="s">
        <v>5</v>
      </c>
      <c r="G1" t="s">
        <v>5</v>
      </c>
      <c r="H1" t="s">
        <v>5</v>
      </c>
      <c r="I1" t="s">
        <v>5</v>
      </c>
      <c r="J1" t="s">
        <v>17</v>
      </c>
      <c r="K1" t="s">
        <v>17</v>
      </c>
      <c r="L1" t="s">
        <v>17</v>
      </c>
      <c r="M1" t="s">
        <v>17</v>
      </c>
      <c r="N1" t="s">
        <v>19</v>
      </c>
      <c r="O1" t="s">
        <v>19</v>
      </c>
      <c r="P1" t="s">
        <v>19</v>
      </c>
      <c r="Q1" t="s">
        <v>19</v>
      </c>
    </row>
    <row r="2" spans="1:17" x14ac:dyDescent="0.25">
      <c r="A2" t="s">
        <v>0</v>
      </c>
      <c r="B2" t="s">
        <v>2</v>
      </c>
      <c r="C2" t="s">
        <v>4</v>
      </c>
      <c r="D2" t="s">
        <v>18</v>
      </c>
      <c r="E2" t="s">
        <v>20</v>
      </c>
      <c r="F2" t="s">
        <v>2</v>
      </c>
      <c r="G2" t="s">
        <v>4</v>
      </c>
      <c r="H2" t="s">
        <v>18</v>
      </c>
      <c r="I2" t="s">
        <v>20</v>
      </c>
      <c r="J2" t="s">
        <v>2</v>
      </c>
      <c r="K2" t="s">
        <v>4</v>
      </c>
      <c r="L2" t="s">
        <v>18</v>
      </c>
      <c r="M2" t="s">
        <v>20</v>
      </c>
      <c r="N2" t="s">
        <v>2</v>
      </c>
      <c r="O2" t="s">
        <v>4</v>
      </c>
      <c r="P2" t="s">
        <v>18</v>
      </c>
      <c r="Q2" t="s">
        <v>20</v>
      </c>
    </row>
    <row r="3" spans="1:17" x14ac:dyDescent="0.25">
      <c r="A3" t="s">
        <v>14</v>
      </c>
      <c r="B3" s="6">
        <f>'Epoch 1'!B24</f>
        <v>0.5</v>
      </c>
      <c r="C3" s="6">
        <f>'Epoch 1'!C24</f>
        <v>0.25</v>
      </c>
      <c r="D3" s="6">
        <f>'Epoch 1'!D24</f>
        <v>0.25</v>
      </c>
      <c r="E3" s="6">
        <f>'Epoch 1'!E24</f>
        <v>0</v>
      </c>
      <c r="F3" s="6">
        <f>'Epoch 1'!F24</f>
        <v>0.25</v>
      </c>
      <c r="G3" s="6">
        <f>'Epoch 1'!G24</f>
        <v>0.5</v>
      </c>
      <c r="H3" s="6">
        <f>'Epoch 1'!H24</f>
        <v>0</v>
      </c>
      <c r="I3" s="6">
        <f>'Epoch 1'!I24</f>
        <v>0.25</v>
      </c>
      <c r="J3" s="6">
        <f>'Epoch 1'!J24</f>
        <v>0.5</v>
      </c>
      <c r="K3" s="6">
        <f>'Epoch 1'!K24</f>
        <v>0</v>
      </c>
      <c r="L3" s="6">
        <f>'Epoch 1'!L24</f>
        <v>0.5</v>
      </c>
      <c r="M3" s="6">
        <f>'Epoch 1'!M24</f>
        <v>0</v>
      </c>
      <c r="N3" s="6">
        <f>'Epoch 1'!N24</f>
        <v>0</v>
      </c>
      <c r="O3" s="6">
        <f>'Epoch 1'!O24</f>
        <v>0.5</v>
      </c>
      <c r="P3" s="6">
        <f>'Epoch 1'!P24</f>
        <v>0</v>
      </c>
      <c r="Q3" s="6">
        <f>'Epoch 1'!Q24</f>
        <v>0.5</v>
      </c>
    </row>
    <row r="4" spans="1:17" x14ac:dyDescent="0.25">
      <c r="A4" s="3" t="s">
        <v>15</v>
      </c>
    </row>
    <row r="5" spans="1:17" x14ac:dyDescent="0.25">
      <c r="A5" t="s">
        <v>1</v>
      </c>
      <c r="B5" s="10" t="s">
        <v>3</v>
      </c>
      <c r="C5" s="11" t="s">
        <v>5</v>
      </c>
      <c r="D5" s="2" t="s">
        <v>3</v>
      </c>
      <c r="E5" t="s">
        <v>5</v>
      </c>
      <c r="F5" s="2" t="s">
        <v>3</v>
      </c>
      <c r="G5" t="s">
        <v>5</v>
      </c>
      <c r="H5" s="2" t="s">
        <v>3</v>
      </c>
      <c r="I5" t="s">
        <v>5</v>
      </c>
    </row>
    <row r="6" spans="1:17" x14ac:dyDescent="0.25">
      <c r="B6" s="2" t="s">
        <v>6</v>
      </c>
      <c r="C6" t="s">
        <v>6</v>
      </c>
      <c r="D6" s="2" t="s">
        <v>8</v>
      </c>
      <c r="F6" s="2"/>
      <c r="G6" t="s">
        <v>9</v>
      </c>
      <c r="H6" s="2" t="s">
        <v>7</v>
      </c>
      <c r="I6" t="s">
        <v>10</v>
      </c>
    </row>
    <row r="7" spans="1:17" x14ac:dyDescent="0.25">
      <c r="A7" t="s">
        <v>0</v>
      </c>
      <c r="B7" s="10" t="s">
        <v>2</v>
      </c>
      <c r="C7" s="11" t="s">
        <v>4</v>
      </c>
      <c r="D7" s="2" t="s">
        <v>2</v>
      </c>
      <c r="E7" t="s">
        <v>4</v>
      </c>
      <c r="F7" s="2" t="s">
        <v>2</v>
      </c>
      <c r="G7" t="s">
        <v>4</v>
      </c>
      <c r="H7" s="2" t="s">
        <v>2</v>
      </c>
      <c r="I7" t="s">
        <v>4</v>
      </c>
    </row>
    <row r="8" spans="1:17" ht="18" x14ac:dyDescent="0.35">
      <c r="A8" t="s">
        <v>11</v>
      </c>
      <c r="B8" s="5">
        <f>B3</f>
        <v>0.5</v>
      </c>
      <c r="C8" s="6">
        <f>G3</f>
        <v>0.5</v>
      </c>
      <c r="D8" s="5">
        <f>B3</f>
        <v>0.5</v>
      </c>
      <c r="E8" s="6">
        <f>C3</f>
        <v>0.25</v>
      </c>
      <c r="F8" s="5">
        <f>F3</f>
        <v>0.25</v>
      </c>
      <c r="G8" s="6">
        <f>G3</f>
        <v>0.5</v>
      </c>
      <c r="H8" s="5">
        <f>F3</f>
        <v>0.25</v>
      </c>
      <c r="I8" s="6">
        <f>C3</f>
        <v>0.25</v>
      </c>
    </row>
    <row r="9" spans="1:17" ht="18" x14ac:dyDescent="0.35">
      <c r="A9" s="4" t="s">
        <v>12</v>
      </c>
      <c r="B9" s="12">
        <f>$B$3+$F$3</f>
        <v>0.75</v>
      </c>
      <c r="C9" s="9">
        <f>$C$3+$G$3</f>
        <v>0.75</v>
      </c>
      <c r="D9" s="12">
        <f>$B$3+$F$3</f>
        <v>0.75</v>
      </c>
      <c r="E9" s="9">
        <f>$C$3+$G$3</f>
        <v>0.75</v>
      </c>
      <c r="F9" s="12">
        <f>$B$3+$F$3</f>
        <v>0.75</v>
      </c>
      <c r="G9" s="9">
        <f>$C$3+$G$3</f>
        <v>0.75</v>
      </c>
      <c r="H9" s="12">
        <f>$B$3+$F$3</f>
        <v>0.75</v>
      </c>
      <c r="I9" s="9">
        <f>$C$3+$G$3</f>
        <v>0.75</v>
      </c>
    </row>
    <row r="10" spans="1:17" x14ac:dyDescent="0.25">
      <c r="A10" t="s">
        <v>1</v>
      </c>
      <c r="B10" s="10" t="s">
        <v>3</v>
      </c>
      <c r="C10" s="11" t="s">
        <v>17</v>
      </c>
      <c r="D10" s="2" t="s">
        <v>3</v>
      </c>
      <c r="E10" t="s">
        <v>17</v>
      </c>
      <c r="F10" s="2" t="s">
        <v>3</v>
      </c>
      <c r="G10" t="s">
        <v>17</v>
      </c>
      <c r="H10" s="2" t="s">
        <v>3</v>
      </c>
      <c r="I10" t="s">
        <v>17</v>
      </c>
      <c r="J10" s="1"/>
    </row>
    <row r="11" spans="1:17" x14ac:dyDescent="0.25">
      <c r="B11" s="2" t="s">
        <v>6</v>
      </c>
      <c r="C11" t="s">
        <v>6</v>
      </c>
      <c r="D11" s="2" t="s">
        <v>8</v>
      </c>
      <c r="F11" s="2"/>
      <c r="G11" t="s">
        <v>9</v>
      </c>
      <c r="H11" s="2" t="s">
        <v>7</v>
      </c>
      <c r="I11" t="s">
        <v>10</v>
      </c>
      <c r="J11" s="1"/>
    </row>
    <row r="12" spans="1:17" x14ac:dyDescent="0.25">
      <c r="A12" t="s">
        <v>0</v>
      </c>
      <c r="B12" s="10" t="s">
        <v>2</v>
      </c>
      <c r="C12" s="11" t="s">
        <v>18</v>
      </c>
      <c r="D12" s="2" t="s">
        <v>2</v>
      </c>
      <c r="E12" t="s">
        <v>18</v>
      </c>
      <c r="F12" s="2" t="s">
        <v>2</v>
      </c>
      <c r="G12" t="s">
        <v>18</v>
      </c>
      <c r="H12" s="2" t="s">
        <v>2</v>
      </c>
      <c r="I12" t="s">
        <v>18</v>
      </c>
      <c r="J12" s="1"/>
    </row>
    <row r="13" spans="1:17" ht="18" x14ac:dyDescent="0.35">
      <c r="A13" t="s">
        <v>11</v>
      </c>
      <c r="B13" s="5">
        <f>B3</f>
        <v>0.5</v>
      </c>
      <c r="C13" s="6">
        <f>L3</f>
        <v>0.5</v>
      </c>
      <c r="D13" s="5">
        <f>B3</f>
        <v>0.5</v>
      </c>
      <c r="E13" s="6">
        <f>D3</f>
        <v>0.25</v>
      </c>
      <c r="F13" s="5">
        <f>J3</f>
        <v>0.5</v>
      </c>
      <c r="G13" s="6">
        <f>L3</f>
        <v>0.5</v>
      </c>
      <c r="H13" s="5">
        <f>J3</f>
        <v>0.5</v>
      </c>
      <c r="I13" s="6">
        <f>D3</f>
        <v>0.25</v>
      </c>
      <c r="J13" s="1"/>
    </row>
    <row r="14" spans="1:17" ht="18" x14ac:dyDescent="0.35">
      <c r="A14" s="4" t="s">
        <v>12</v>
      </c>
      <c r="B14" s="7">
        <f>$B$3+$J$3</f>
        <v>1</v>
      </c>
      <c r="C14" s="8">
        <f>$D$3+$L$3</f>
        <v>0.75</v>
      </c>
      <c r="D14" s="7">
        <f>$B$3+$J$3</f>
        <v>1</v>
      </c>
      <c r="E14" s="8">
        <f>$D$3+$L$3</f>
        <v>0.75</v>
      </c>
      <c r="F14" s="7">
        <f>$B$3+$J$3</f>
        <v>1</v>
      </c>
      <c r="G14" s="8">
        <f>$D$3+$L$3</f>
        <v>0.75</v>
      </c>
      <c r="H14" s="7">
        <f>$B$3+$J$3</f>
        <v>1</v>
      </c>
      <c r="I14" s="8">
        <f>$D$3+$L$3</f>
        <v>0.75</v>
      </c>
      <c r="J14" s="1"/>
    </row>
    <row r="15" spans="1:17" x14ac:dyDescent="0.25">
      <c r="A15" t="s">
        <v>1</v>
      </c>
      <c r="B15" s="10" t="s">
        <v>19</v>
      </c>
      <c r="C15" s="11" t="s">
        <v>5</v>
      </c>
      <c r="D15" s="2" t="s">
        <v>19</v>
      </c>
      <c r="E15" t="s">
        <v>5</v>
      </c>
      <c r="F15" s="2" t="s">
        <v>19</v>
      </c>
      <c r="G15" t="s">
        <v>5</v>
      </c>
      <c r="H15" s="2" t="s">
        <v>19</v>
      </c>
      <c r="I15" t="s">
        <v>5</v>
      </c>
    </row>
    <row r="16" spans="1:17" x14ac:dyDescent="0.25">
      <c r="B16" s="2" t="s">
        <v>6</v>
      </c>
      <c r="C16" t="s">
        <v>6</v>
      </c>
      <c r="D16" s="2" t="s">
        <v>8</v>
      </c>
      <c r="F16" s="2"/>
      <c r="G16" t="s">
        <v>9</v>
      </c>
      <c r="H16" s="2" t="s">
        <v>7</v>
      </c>
      <c r="I16" t="s">
        <v>10</v>
      </c>
    </row>
    <row r="17" spans="1:17" x14ac:dyDescent="0.25">
      <c r="A17" t="s">
        <v>0</v>
      </c>
      <c r="B17" s="10" t="s">
        <v>20</v>
      </c>
      <c r="C17" s="11" t="s">
        <v>4</v>
      </c>
      <c r="D17" s="2" t="s">
        <v>20</v>
      </c>
      <c r="E17" t="s">
        <v>4</v>
      </c>
      <c r="F17" s="2" t="s">
        <v>20</v>
      </c>
      <c r="G17" t="s">
        <v>4</v>
      </c>
      <c r="H17" s="2" t="s">
        <v>20</v>
      </c>
      <c r="I17" t="s">
        <v>4</v>
      </c>
    </row>
    <row r="18" spans="1:17" ht="18" x14ac:dyDescent="0.35">
      <c r="A18" t="s">
        <v>11</v>
      </c>
      <c r="B18" s="5">
        <f>Q3</f>
        <v>0.5</v>
      </c>
      <c r="C18" s="6">
        <f>G3</f>
        <v>0.5</v>
      </c>
      <c r="D18" s="5">
        <f>Q3</f>
        <v>0.5</v>
      </c>
      <c r="E18" s="6">
        <f>O3</f>
        <v>0.5</v>
      </c>
      <c r="F18" s="5">
        <f>I3</f>
        <v>0.25</v>
      </c>
      <c r="G18" s="6">
        <f>G3</f>
        <v>0.5</v>
      </c>
      <c r="H18" s="5">
        <f>I3</f>
        <v>0.25</v>
      </c>
      <c r="I18" s="6">
        <f>O3</f>
        <v>0.5</v>
      </c>
    </row>
    <row r="19" spans="1:17" ht="18" x14ac:dyDescent="0.35">
      <c r="A19" s="4" t="s">
        <v>12</v>
      </c>
      <c r="B19" s="12">
        <f>$Q$3+$I$3</f>
        <v>0.75</v>
      </c>
      <c r="C19" s="9">
        <f>$O$3+$G$3</f>
        <v>1</v>
      </c>
      <c r="D19" s="12">
        <f>$Q$3+$I$3</f>
        <v>0.75</v>
      </c>
      <c r="E19" s="9">
        <f>$O$3+$G$3</f>
        <v>1</v>
      </c>
      <c r="F19" s="12">
        <f>$Q$3+$I$3</f>
        <v>0.75</v>
      </c>
      <c r="G19" s="9">
        <f>$O$3+$G$3</f>
        <v>1</v>
      </c>
      <c r="H19" s="12">
        <f>$Q$3+$I$3</f>
        <v>0.75</v>
      </c>
      <c r="I19" s="9">
        <f>$O$3+$G$3</f>
        <v>1</v>
      </c>
    </row>
    <row r="20" spans="1:17" x14ac:dyDescent="0.25">
      <c r="A20" s="3" t="s">
        <v>16</v>
      </c>
    </row>
    <row r="21" spans="1:17" x14ac:dyDescent="0.25">
      <c r="A21" t="s">
        <v>1</v>
      </c>
      <c r="B21" t="s">
        <v>3</v>
      </c>
      <c r="C21" t="s">
        <v>3</v>
      </c>
      <c r="D21" t="s">
        <v>3</v>
      </c>
      <c r="E21" t="s">
        <v>3</v>
      </c>
      <c r="F21" t="s">
        <v>5</v>
      </c>
      <c r="G21" t="s">
        <v>5</v>
      </c>
      <c r="H21" t="s">
        <v>5</v>
      </c>
      <c r="I21" t="s">
        <v>5</v>
      </c>
      <c r="J21" t="s">
        <v>17</v>
      </c>
      <c r="K21" t="s">
        <v>17</v>
      </c>
      <c r="L21" t="s">
        <v>17</v>
      </c>
      <c r="M21" t="s">
        <v>17</v>
      </c>
      <c r="N21" t="s">
        <v>19</v>
      </c>
      <c r="O21" t="s">
        <v>19</v>
      </c>
      <c r="P21" t="s">
        <v>19</v>
      </c>
      <c r="Q21" t="s">
        <v>19</v>
      </c>
    </row>
    <row r="22" spans="1:17" x14ac:dyDescent="0.25">
      <c r="A22" t="s">
        <v>0</v>
      </c>
      <c r="B22" t="s">
        <v>2</v>
      </c>
      <c r="C22" t="s">
        <v>4</v>
      </c>
      <c r="D22" t="s">
        <v>18</v>
      </c>
      <c r="E22" t="s">
        <v>20</v>
      </c>
      <c r="F22" t="s">
        <v>2</v>
      </c>
      <c r="G22" t="s">
        <v>4</v>
      </c>
      <c r="H22" t="s">
        <v>18</v>
      </c>
      <c r="I22" t="s">
        <v>20</v>
      </c>
      <c r="J22" t="s">
        <v>2</v>
      </c>
      <c r="K22" t="s">
        <v>4</v>
      </c>
      <c r="L22" t="s">
        <v>18</v>
      </c>
      <c r="M22" t="s">
        <v>20</v>
      </c>
      <c r="N22" t="s">
        <v>2</v>
      </c>
      <c r="O22" t="s">
        <v>4</v>
      </c>
      <c r="P22" t="s">
        <v>18</v>
      </c>
      <c r="Q22" t="s">
        <v>20</v>
      </c>
    </row>
    <row r="23" spans="1:17" x14ac:dyDescent="0.25">
      <c r="A23" t="s">
        <v>13</v>
      </c>
      <c r="B23" s="6">
        <f>B8/B9+D8/D9+B13/B14+D13/D14</f>
        <v>2.333333333333333</v>
      </c>
      <c r="C23" s="6">
        <f>E8/E9+I8/I9</f>
        <v>0.66666666666666663</v>
      </c>
      <c r="D23" s="6">
        <f>E13/E14+I13/I14</f>
        <v>0.66666666666666663</v>
      </c>
      <c r="E23" s="6">
        <f>0</f>
        <v>0</v>
      </c>
      <c r="F23" s="6">
        <f>F8/F9+H8/H9</f>
        <v>0.66666666666666663</v>
      </c>
      <c r="G23" s="6">
        <f>C8/C9+G8/G9+C18/C19+G18/G19</f>
        <v>2.333333333333333</v>
      </c>
      <c r="H23" s="6">
        <f>0</f>
        <v>0</v>
      </c>
      <c r="I23" s="6">
        <f>F18/F19+H18/H19</f>
        <v>0.66666666666666663</v>
      </c>
      <c r="J23" s="6">
        <f>F13/F14+H13/H14</f>
        <v>1</v>
      </c>
      <c r="K23" s="6">
        <f>0</f>
        <v>0</v>
      </c>
      <c r="L23" s="6">
        <f>C13/C14+G13/G14</f>
        <v>1.3333333333333333</v>
      </c>
      <c r="M23" s="6">
        <f>0</f>
        <v>0</v>
      </c>
      <c r="N23" s="6">
        <f>0</f>
        <v>0</v>
      </c>
      <c r="O23" s="6">
        <f>E18/E19+I18/I19</f>
        <v>1</v>
      </c>
      <c r="P23" s="6">
        <f>0</f>
        <v>0</v>
      </c>
      <c r="Q23" s="6">
        <f>B18/B19+D18/D19</f>
        <v>1.3333333333333333</v>
      </c>
    </row>
    <row r="24" spans="1:17" x14ac:dyDescent="0.25">
      <c r="A24" t="s">
        <v>14</v>
      </c>
      <c r="B24" s="6">
        <f>B23/SUM(B23:E23)</f>
        <v>0.63636363636363635</v>
      </c>
      <c r="C24" s="6">
        <f>C23/SUM(B23:E23)</f>
        <v>0.18181818181818185</v>
      </c>
      <c r="D24" s="6">
        <f>D23/SUM(B23:E23)</f>
        <v>0.18181818181818185</v>
      </c>
      <c r="E24" s="6">
        <f>E23/SUM(B23:E23)</f>
        <v>0</v>
      </c>
      <c r="F24" s="6">
        <f>F23/SUM(F23:I23)</f>
        <v>0.18181818181818185</v>
      </c>
      <c r="G24" s="6">
        <f>G23/SUM(F23:I23)</f>
        <v>0.63636363636363635</v>
      </c>
      <c r="H24" s="6">
        <f>H23/SUM(F23:I23)</f>
        <v>0</v>
      </c>
      <c r="I24" s="6">
        <f>I23/SUM(F23:I23)</f>
        <v>0.18181818181818185</v>
      </c>
      <c r="J24" s="6">
        <f>J23/SUM(J23:M23)</f>
        <v>0.4285714285714286</v>
      </c>
      <c r="K24" s="6">
        <f>K23/SUM(J23:M23)</f>
        <v>0</v>
      </c>
      <c r="L24" s="6">
        <f>L23/SUM(J23:M23)</f>
        <v>0.57142857142857151</v>
      </c>
      <c r="M24" s="6">
        <f>M23/SUM(J23:M23)</f>
        <v>0</v>
      </c>
      <c r="N24" s="6">
        <f>N23/SUM(N23:Q23)</f>
        <v>0</v>
      </c>
      <c r="O24" s="6">
        <f>O23/SUM(N23:Q23)</f>
        <v>0.4285714285714286</v>
      </c>
      <c r="P24" s="6">
        <f>P23/SUM(N23:Q23)</f>
        <v>0</v>
      </c>
      <c r="Q24" s="6">
        <f>Q23/SUM(N23:Q23)</f>
        <v>0.57142857142857151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A4" zoomScaleNormal="100" workbookViewId="0">
      <selection activeCell="B3" sqref="B3:Q3"/>
    </sheetView>
  </sheetViews>
  <sheetFormatPr defaultRowHeight="15" x14ac:dyDescent="0.25"/>
  <sheetData>
    <row r="1" spans="1:17" x14ac:dyDescent="0.25">
      <c r="A1" t="s">
        <v>1</v>
      </c>
      <c r="B1" t="s">
        <v>3</v>
      </c>
      <c r="C1" t="s">
        <v>3</v>
      </c>
      <c r="D1" t="s">
        <v>3</v>
      </c>
      <c r="E1" t="s">
        <v>3</v>
      </c>
      <c r="F1" t="s">
        <v>5</v>
      </c>
      <c r="G1" t="s">
        <v>5</v>
      </c>
      <c r="H1" t="s">
        <v>5</v>
      </c>
      <c r="I1" t="s">
        <v>5</v>
      </c>
      <c r="J1" t="s">
        <v>17</v>
      </c>
      <c r="K1" t="s">
        <v>17</v>
      </c>
      <c r="L1" t="s">
        <v>17</v>
      </c>
      <c r="M1" t="s">
        <v>17</v>
      </c>
      <c r="N1" t="s">
        <v>19</v>
      </c>
      <c r="O1" t="s">
        <v>19</v>
      </c>
      <c r="P1" t="s">
        <v>19</v>
      </c>
      <c r="Q1" t="s">
        <v>19</v>
      </c>
    </row>
    <row r="2" spans="1:17" x14ac:dyDescent="0.25">
      <c r="A2" t="s">
        <v>0</v>
      </c>
      <c r="B2" t="s">
        <v>2</v>
      </c>
      <c r="C2" t="s">
        <v>4</v>
      </c>
      <c r="D2" t="s">
        <v>18</v>
      </c>
      <c r="E2" t="s">
        <v>20</v>
      </c>
      <c r="F2" t="s">
        <v>2</v>
      </c>
      <c r="G2" t="s">
        <v>4</v>
      </c>
      <c r="H2" t="s">
        <v>18</v>
      </c>
      <c r="I2" t="s">
        <v>20</v>
      </c>
      <c r="J2" t="s">
        <v>2</v>
      </c>
      <c r="K2" t="s">
        <v>4</v>
      </c>
      <c r="L2" t="s">
        <v>18</v>
      </c>
      <c r="M2" t="s">
        <v>20</v>
      </c>
      <c r="N2" t="s">
        <v>2</v>
      </c>
      <c r="O2" t="s">
        <v>4</v>
      </c>
      <c r="P2" t="s">
        <v>18</v>
      </c>
      <c r="Q2" t="s">
        <v>20</v>
      </c>
    </row>
    <row r="3" spans="1:17" x14ac:dyDescent="0.25">
      <c r="A3" t="s">
        <v>14</v>
      </c>
      <c r="B3" s="6">
        <f>'Epoch 2'!B24</f>
        <v>0.63636363636363635</v>
      </c>
      <c r="C3" s="6">
        <f>'Epoch 2'!C24</f>
        <v>0.18181818181818185</v>
      </c>
      <c r="D3" s="6">
        <f>'Epoch 2'!D24</f>
        <v>0.18181818181818185</v>
      </c>
      <c r="E3" s="6">
        <f>'Epoch 2'!E24</f>
        <v>0</v>
      </c>
      <c r="F3" s="6">
        <f>'Epoch 2'!F24</f>
        <v>0.18181818181818185</v>
      </c>
      <c r="G3" s="6">
        <f>'Epoch 2'!G24</f>
        <v>0.63636363636363635</v>
      </c>
      <c r="H3" s="6">
        <f>'Epoch 2'!H24</f>
        <v>0</v>
      </c>
      <c r="I3" s="6">
        <f>'Epoch 2'!I24</f>
        <v>0.18181818181818185</v>
      </c>
      <c r="J3" s="6">
        <f>'Epoch 2'!J24</f>
        <v>0.4285714285714286</v>
      </c>
      <c r="K3" s="6">
        <f>'Epoch 2'!K24</f>
        <v>0</v>
      </c>
      <c r="L3" s="6">
        <f>'Epoch 2'!L24</f>
        <v>0.57142857142857151</v>
      </c>
      <c r="M3" s="6">
        <f>'Epoch 2'!M24</f>
        <v>0</v>
      </c>
      <c r="N3" s="6">
        <f>'Epoch 2'!N24</f>
        <v>0</v>
      </c>
      <c r="O3" s="6">
        <f>'Epoch 2'!O24</f>
        <v>0.4285714285714286</v>
      </c>
      <c r="P3" s="6">
        <f>'Epoch 2'!P24</f>
        <v>0</v>
      </c>
      <c r="Q3" s="6">
        <f>'Epoch 2'!Q24</f>
        <v>0.57142857142857151</v>
      </c>
    </row>
    <row r="4" spans="1:17" x14ac:dyDescent="0.25">
      <c r="A4" s="3" t="s">
        <v>15</v>
      </c>
    </row>
    <row r="5" spans="1:17" x14ac:dyDescent="0.25">
      <c r="A5" t="s">
        <v>1</v>
      </c>
      <c r="B5" s="10" t="s">
        <v>3</v>
      </c>
      <c r="C5" s="11" t="s">
        <v>5</v>
      </c>
      <c r="D5" s="2" t="s">
        <v>3</v>
      </c>
      <c r="E5" t="s">
        <v>5</v>
      </c>
      <c r="F5" s="2" t="s">
        <v>3</v>
      </c>
      <c r="G5" t="s">
        <v>5</v>
      </c>
      <c r="H5" s="2" t="s">
        <v>3</v>
      </c>
      <c r="I5" t="s">
        <v>5</v>
      </c>
    </row>
    <row r="6" spans="1:17" x14ac:dyDescent="0.25">
      <c r="B6" s="2" t="s">
        <v>6</v>
      </c>
      <c r="C6" t="s">
        <v>6</v>
      </c>
      <c r="D6" s="2" t="s">
        <v>8</v>
      </c>
      <c r="F6" s="2"/>
      <c r="G6" t="s">
        <v>9</v>
      </c>
      <c r="H6" s="2" t="s">
        <v>7</v>
      </c>
      <c r="I6" t="s">
        <v>10</v>
      </c>
    </row>
    <row r="7" spans="1:17" x14ac:dyDescent="0.25">
      <c r="A7" t="s">
        <v>0</v>
      </c>
      <c r="B7" s="10" t="s">
        <v>2</v>
      </c>
      <c r="C7" s="11" t="s">
        <v>4</v>
      </c>
      <c r="D7" s="2" t="s">
        <v>2</v>
      </c>
      <c r="E7" t="s">
        <v>4</v>
      </c>
      <c r="F7" s="2" t="s">
        <v>2</v>
      </c>
      <c r="G7" t="s">
        <v>4</v>
      </c>
      <c r="H7" s="2" t="s">
        <v>2</v>
      </c>
      <c r="I7" t="s">
        <v>4</v>
      </c>
    </row>
    <row r="8" spans="1:17" ht="18" x14ac:dyDescent="0.35">
      <c r="A8" t="s">
        <v>11</v>
      </c>
      <c r="B8" s="5">
        <f>B3</f>
        <v>0.63636363636363635</v>
      </c>
      <c r="C8" s="6">
        <f>G3</f>
        <v>0.63636363636363635</v>
      </c>
      <c r="D8" s="5">
        <f>B3</f>
        <v>0.63636363636363635</v>
      </c>
      <c r="E8" s="6">
        <f>C3</f>
        <v>0.18181818181818185</v>
      </c>
      <c r="F8" s="5">
        <f>F3</f>
        <v>0.18181818181818185</v>
      </c>
      <c r="G8" s="6">
        <f>G3</f>
        <v>0.63636363636363635</v>
      </c>
      <c r="H8" s="5">
        <f>F3</f>
        <v>0.18181818181818185</v>
      </c>
      <c r="I8" s="6">
        <f>C3</f>
        <v>0.18181818181818185</v>
      </c>
    </row>
    <row r="9" spans="1:17" ht="18" x14ac:dyDescent="0.35">
      <c r="A9" s="4" t="s">
        <v>12</v>
      </c>
      <c r="B9" s="12">
        <f>$B$3+$F$3</f>
        <v>0.81818181818181823</v>
      </c>
      <c r="C9" s="9">
        <f>$C$3+$G$3</f>
        <v>0.81818181818181823</v>
      </c>
      <c r="D9" s="12">
        <f>$B$3+$F$3</f>
        <v>0.81818181818181823</v>
      </c>
      <c r="E9" s="9">
        <f>$C$3+$G$3</f>
        <v>0.81818181818181823</v>
      </c>
      <c r="F9" s="12">
        <f>$B$3+$F$3</f>
        <v>0.81818181818181823</v>
      </c>
      <c r="G9" s="9">
        <f>$C$3+$G$3</f>
        <v>0.81818181818181823</v>
      </c>
      <c r="H9" s="12">
        <f>$B$3+$F$3</f>
        <v>0.81818181818181823</v>
      </c>
      <c r="I9" s="9">
        <f>$C$3+$G$3</f>
        <v>0.81818181818181823</v>
      </c>
    </row>
    <row r="10" spans="1:17" x14ac:dyDescent="0.25">
      <c r="A10" t="s">
        <v>1</v>
      </c>
      <c r="B10" s="10" t="s">
        <v>3</v>
      </c>
      <c r="C10" s="11" t="s">
        <v>17</v>
      </c>
      <c r="D10" s="2" t="s">
        <v>3</v>
      </c>
      <c r="E10" t="s">
        <v>17</v>
      </c>
      <c r="F10" s="2" t="s">
        <v>3</v>
      </c>
      <c r="G10" t="s">
        <v>17</v>
      </c>
      <c r="H10" s="2" t="s">
        <v>3</v>
      </c>
      <c r="I10" t="s">
        <v>17</v>
      </c>
      <c r="J10" s="1"/>
    </row>
    <row r="11" spans="1:17" x14ac:dyDescent="0.25">
      <c r="B11" s="2" t="s">
        <v>6</v>
      </c>
      <c r="C11" t="s">
        <v>6</v>
      </c>
      <c r="D11" s="2" t="s">
        <v>8</v>
      </c>
      <c r="F11" s="2"/>
      <c r="G11" t="s">
        <v>9</v>
      </c>
      <c r="H11" s="2" t="s">
        <v>7</v>
      </c>
      <c r="I11" t="s">
        <v>10</v>
      </c>
      <c r="J11" s="1"/>
    </row>
    <row r="12" spans="1:17" x14ac:dyDescent="0.25">
      <c r="A12" t="s">
        <v>0</v>
      </c>
      <c r="B12" s="10" t="s">
        <v>2</v>
      </c>
      <c r="C12" s="11" t="s">
        <v>18</v>
      </c>
      <c r="D12" s="2" t="s">
        <v>2</v>
      </c>
      <c r="E12" t="s">
        <v>18</v>
      </c>
      <c r="F12" s="2" t="s">
        <v>2</v>
      </c>
      <c r="G12" t="s">
        <v>18</v>
      </c>
      <c r="H12" s="2" t="s">
        <v>2</v>
      </c>
      <c r="I12" t="s">
        <v>18</v>
      </c>
      <c r="J12" s="1"/>
    </row>
    <row r="13" spans="1:17" ht="18" x14ac:dyDescent="0.35">
      <c r="A13" t="s">
        <v>11</v>
      </c>
      <c r="B13" s="5">
        <f>B3</f>
        <v>0.63636363636363635</v>
      </c>
      <c r="C13" s="6">
        <f>L3</f>
        <v>0.57142857142857151</v>
      </c>
      <c r="D13" s="5">
        <f>B3</f>
        <v>0.63636363636363635</v>
      </c>
      <c r="E13" s="6">
        <f>D3</f>
        <v>0.18181818181818185</v>
      </c>
      <c r="F13" s="5">
        <f>J3</f>
        <v>0.4285714285714286</v>
      </c>
      <c r="G13" s="6">
        <f>L3</f>
        <v>0.57142857142857151</v>
      </c>
      <c r="H13" s="5">
        <f>J3</f>
        <v>0.4285714285714286</v>
      </c>
      <c r="I13" s="6">
        <f>D3</f>
        <v>0.18181818181818185</v>
      </c>
      <c r="J13" s="1"/>
    </row>
    <row r="14" spans="1:17" ht="18" x14ac:dyDescent="0.35">
      <c r="A14" s="4" t="s">
        <v>12</v>
      </c>
      <c r="B14" s="7">
        <f>$B$3+$J$3</f>
        <v>1.0649350649350651</v>
      </c>
      <c r="C14" s="8">
        <f>$D$3+$L$3</f>
        <v>0.75324675324675339</v>
      </c>
      <c r="D14" s="7">
        <f>$B$3+$J$3</f>
        <v>1.0649350649350651</v>
      </c>
      <c r="E14" s="8">
        <f>$D$3+$L$3</f>
        <v>0.75324675324675339</v>
      </c>
      <c r="F14" s="7">
        <f>$B$3+$J$3</f>
        <v>1.0649350649350651</v>
      </c>
      <c r="G14" s="8">
        <f>$D$3+$L$3</f>
        <v>0.75324675324675339</v>
      </c>
      <c r="H14" s="7">
        <f>$B$3+$J$3</f>
        <v>1.0649350649350651</v>
      </c>
      <c r="I14" s="8">
        <f>$D$3+$L$3</f>
        <v>0.75324675324675339</v>
      </c>
      <c r="J14" s="1"/>
    </row>
    <row r="15" spans="1:17" x14ac:dyDescent="0.25">
      <c r="A15" t="s">
        <v>1</v>
      </c>
      <c r="B15" s="10" t="s">
        <v>19</v>
      </c>
      <c r="C15" s="11" t="s">
        <v>5</v>
      </c>
      <c r="D15" s="2" t="s">
        <v>19</v>
      </c>
      <c r="E15" t="s">
        <v>5</v>
      </c>
      <c r="F15" s="2" t="s">
        <v>19</v>
      </c>
      <c r="G15" t="s">
        <v>5</v>
      </c>
      <c r="H15" s="2" t="s">
        <v>19</v>
      </c>
      <c r="I15" t="s">
        <v>5</v>
      </c>
    </row>
    <row r="16" spans="1:17" x14ac:dyDescent="0.25">
      <c r="B16" s="2" t="s">
        <v>6</v>
      </c>
      <c r="C16" t="s">
        <v>6</v>
      </c>
      <c r="D16" s="2" t="s">
        <v>8</v>
      </c>
      <c r="F16" s="2"/>
      <c r="G16" t="s">
        <v>9</v>
      </c>
      <c r="H16" s="2" t="s">
        <v>7</v>
      </c>
      <c r="I16" t="s">
        <v>10</v>
      </c>
    </row>
    <row r="17" spans="1:17" x14ac:dyDescent="0.25">
      <c r="A17" t="s">
        <v>0</v>
      </c>
      <c r="B17" s="10" t="s">
        <v>20</v>
      </c>
      <c r="C17" s="11" t="s">
        <v>4</v>
      </c>
      <c r="D17" s="2" t="s">
        <v>20</v>
      </c>
      <c r="E17" t="s">
        <v>4</v>
      </c>
      <c r="F17" s="2" t="s">
        <v>20</v>
      </c>
      <c r="G17" t="s">
        <v>4</v>
      </c>
      <c r="H17" s="2" t="s">
        <v>20</v>
      </c>
      <c r="I17" t="s">
        <v>4</v>
      </c>
    </row>
    <row r="18" spans="1:17" ht="18" x14ac:dyDescent="0.35">
      <c r="A18" t="s">
        <v>11</v>
      </c>
      <c r="B18" s="5">
        <f>Q3</f>
        <v>0.57142857142857151</v>
      </c>
      <c r="C18" s="6">
        <f>G3</f>
        <v>0.63636363636363635</v>
      </c>
      <c r="D18" s="5">
        <f>Q3</f>
        <v>0.57142857142857151</v>
      </c>
      <c r="E18" s="6">
        <f>O3</f>
        <v>0.4285714285714286</v>
      </c>
      <c r="F18" s="5">
        <f>I3</f>
        <v>0.18181818181818185</v>
      </c>
      <c r="G18" s="6">
        <f>G3</f>
        <v>0.63636363636363635</v>
      </c>
      <c r="H18" s="5">
        <f>I3</f>
        <v>0.18181818181818185</v>
      </c>
      <c r="I18" s="6">
        <f>O3</f>
        <v>0.4285714285714286</v>
      </c>
    </row>
    <row r="19" spans="1:17" ht="18" x14ac:dyDescent="0.35">
      <c r="A19" s="4" t="s">
        <v>12</v>
      </c>
      <c r="B19" s="12">
        <f>$Q$3+$I$3</f>
        <v>0.75324675324675339</v>
      </c>
      <c r="C19" s="9">
        <f>$O$3+$G$3</f>
        <v>1.0649350649350651</v>
      </c>
      <c r="D19" s="12">
        <f>$Q$3+$I$3</f>
        <v>0.75324675324675339</v>
      </c>
      <c r="E19" s="9">
        <f>$O$3+$G$3</f>
        <v>1.0649350649350651</v>
      </c>
      <c r="F19" s="12">
        <f>$Q$3+$I$3</f>
        <v>0.75324675324675339</v>
      </c>
      <c r="G19" s="9">
        <f>$O$3+$G$3</f>
        <v>1.0649350649350651</v>
      </c>
      <c r="H19" s="12">
        <f>$Q$3+$I$3</f>
        <v>0.75324675324675339</v>
      </c>
      <c r="I19" s="9">
        <f>$O$3+$G$3</f>
        <v>1.0649350649350651</v>
      </c>
    </row>
    <row r="20" spans="1:17" x14ac:dyDescent="0.25">
      <c r="A20" s="3" t="s">
        <v>16</v>
      </c>
    </row>
    <row r="21" spans="1:17" x14ac:dyDescent="0.25">
      <c r="A21" t="s">
        <v>1</v>
      </c>
      <c r="B21" t="s">
        <v>3</v>
      </c>
      <c r="C21" t="s">
        <v>3</v>
      </c>
      <c r="D21" t="s">
        <v>3</v>
      </c>
      <c r="E21" t="s">
        <v>3</v>
      </c>
      <c r="F21" t="s">
        <v>5</v>
      </c>
      <c r="G21" t="s">
        <v>5</v>
      </c>
      <c r="H21" t="s">
        <v>5</v>
      </c>
      <c r="I21" t="s">
        <v>5</v>
      </c>
      <c r="J21" t="s">
        <v>17</v>
      </c>
      <c r="K21" t="s">
        <v>17</v>
      </c>
      <c r="L21" t="s">
        <v>17</v>
      </c>
      <c r="M21" t="s">
        <v>17</v>
      </c>
      <c r="N21" t="s">
        <v>19</v>
      </c>
      <c r="O21" t="s">
        <v>19</v>
      </c>
      <c r="P21" t="s">
        <v>19</v>
      </c>
      <c r="Q21" t="s">
        <v>19</v>
      </c>
    </row>
    <row r="22" spans="1:17" x14ac:dyDescent="0.25">
      <c r="A22" t="s">
        <v>0</v>
      </c>
      <c r="B22" t="s">
        <v>2</v>
      </c>
      <c r="C22" t="s">
        <v>4</v>
      </c>
      <c r="D22" t="s">
        <v>18</v>
      </c>
      <c r="E22" t="s">
        <v>20</v>
      </c>
      <c r="F22" t="s">
        <v>2</v>
      </c>
      <c r="G22" t="s">
        <v>4</v>
      </c>
      <c r="H22" t="s">
        <v>18</v>
      </c>
      <c r="I22" t="s">
        <v>20</v>
      </c>
      <c r="J22" t="s">
        <v>2</v>
      </c>
      <c r="K22" t="s">
        <v>4</v>
      </c>
      <c r="L22" t="s">
        <v>18</v>
      </c>
      <c r="M22" t="s">
        <v>20</v>
      </c>
      <c r="N22" t="s">
        <v>2</v>
      </c>
      <c r="O22" t="s">
        <v>4</v>
      </c>
      <c r="P22" t="s">
        <v>18</v>
      </c>
      <c r="Q22" t="s">
        <v>20</v>
      </c>
    </row>
    <row r="23" spans="1:17" x14ac:dyDescent="0.25">
      <c r="A23" t="s">
        <v>13</v>
      </c>
      <c r="B23" s="6">
        <f>B8/B9+D8/D9+B13/B14+D13/D14</f>
        <v>2.7506775067750677</v>
      </c>
      <c r="C23" s="6">
        <f>E8/E9+I8/I9</f>
        <v>0.44444444444444448</v>
      </c>
      <c r="D23" s="6">
        <f>E13/E14+I13/I14</f>
        <v>0.48275862068965519</v>
      </c>
      <c r="E23" s="6">
        <f>0</f>
        <v>0</v>
      </c>
      <c r="F23" s="6">
        <f>F8/F9+H8/H9</f>
        <v>0.44444444444444448</v>
      </c>
      <c r="G23" s="6">
        <f>C8/C9+G8/G9+C18/C19+G18/G19</f>
        <v>2.7506775067750677</v>
      </c>
      <c r="H23" s="6">
        <f>0</f>
        <v>0</v>
      </c>
      <c r="I23" s="6">
        <f>F18/F19+H18/H19</f>
        <v>0.48275862068965519</v>
      </c>
      <c r="J23" s="6">
        <f>F13/F14+H13/H14</f>
        <v>0.80487804878048774</v>
      </c>
      <c r="K23" s="6">
        <f>0</f>
        <v>0</v>
      </c>
      <c r="L23" s="6">
        <f>C13/C14+G13/G14</f>
        <v>1.5172413793103448</v>
      </c>
      <c r="M23" s="6">
        <f>0</f>
        <v>0</v>
      </c>
      <c r="N23" s="6">
        <f>0</f>
        <v>0</v>
      </c>
      <c r="O23" s="6">
        <f>E18/E19+I18/I19</f>
        <v>0.80487804878048774</v>
      </c>
      <c r="P23" s="6">
        <f>0</f>
        <v>0</v>
      </c>
      <c r="Q23" s="6">
        <f>B18/B19+D18/D19</f>
        <v>1.5172413793103448</v>
      </c>
    </row>
    <row r="24" spans="1:17" x14ac:dyDescent="0.25">
      <c r="A24" t="s">
        <v>14</v>
      </c>
      <c r="B24" s="6">
        <f>B23/SUM(B23:E23)</f>
        <v>0.74789745153339937</v>
      </c>
      <c r="C24" s="6">
        <f>C23/SUM(B23:E23)</f>
        <v>0.12084254389308129</v>
      </c>
      <c r="D24" s="6">
        <f>D23/SUM(B23:E23)</f>
        <v>0.13126000457351933</v>
      </c>
      <c r="E24" s="6">
        <f>E23/SUM(B23:E23)</f>
        <v>0</v>
      </c>
      <c r="F24" s="6">
        <f>F23/SUM(F23:I23)</f>
        <v>0.12084254389308129</v>
      </c>
      <c r="G24" s="6">
        <f>G23/SUM(F23:I23)</f>
        <v>0.74789745153339937</v>
      </c>
      <c r="H24" s="6">
        <f>H23/SUM(F23:I23)</f>
        <v>0</v>
      </c>
      <c r="I24" s="6">
        <f>I23/SUM(F23:I23)</f>
        <v>0.13126000457351933</v>
      </c>
      <c r="J24" s="6">
        <f>J23/SUM(J23:M23)</f>
        <v>0.34661354581673309</v>
      </c>
      <c r="K24" s="6">
        <f>K23/SUM(J23:M23)</f>
        <v>0</v>
      </c>
      <c r="L24" s="6">
        <f>L23/SUM(J23:M23)</f>
        <v>0.65338645418326702</v>
      </c>
      <c r="M24" s="6">
        <f>M23/SUM(J23:M23)</f>
        <v>0</v>
      </c>
      <c r="N24" s="6">
        <f>N23/SUM(N23:Q23)</f>
        <v>0</v>
      </c>
      <c r="O24" s="6">
        <f>O23/SUM(N23:Q23)</f>
        <v>0.34661354581673309</v>
      </c>
      <c r="P24" s="6">
        <f>P23/SUM(N23:Q23)</f>
        <v>0</v>
      </c>
      <c r="Q24" s="6">
        <f>Q23/SUM(N23:Q23)</f>
        <v>0.65338645418326702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A7" zoomScaleNormal="100" workbookViewId="0">
      <selection activeCell="B3" sqref="B3:Q3"/>
    </sheetView>
  </sheetViews>
  <sheetFormatPr defaultRowHeight="15" x14ac:dyDescent="0.25"/>
  <sheetData>
    <row r="1" spans="1:17" x14ac:dyDescent="0.25">
      <c r="A1" t="s">
        <v>1</v>
      </c>
      <c r="B1" t="s">
        <v>3</v>
      </c>
      <c r="C1" t="s">
        <v>3</v>
      </c>
      <c r="D1" t="s">
        <v>3</v>
      </c>
      <c r="E1" t="s">
        <v>3</v>
      </c>
      <c r="F1" t="s">
        <v>5</v>
      </c>
      <c r="G1" t="s">
        <v>5</v>
      </c>
      <c r="H1" t="s">
        <v>5</v>
      </c>
      <c r="I1" t="s">
        <v>5</v>
      </c>
      <c r="J1" t="s">
        <v>17</v>
      </c>
      <c r="K1" t="s">
        <v>17</v>
      </c>
      <c r="L1" t="s">
        <v>17</v>
      </c>
      <c r="M1" t="s">
        <v>17</v>
      </c>
      <c r="N1" t="s">
        <v>19</v>
      </c>
      <c r="O1" t="s">
        <v>19</v>
      </c>
      <c r="P1" t="s">
        <v>19</v>
      </c>
      <c r="Q1" t="s">
        <v>19</v>
      </c>
    </row>
    <row r="2" spans="1:17" x14ac:dyDescent="0.25">
      <c r="A2" t="s">
        <v>0</v>
      </c>
      <c r="B2" t="s">
        <v>2</v>
      </c>
      <c r="C2" t="s">
        <v>4</v>
      </c>
      <c r="D2" t="s">
        <v>18</v>
      </c>
      <c r="E2" t="s">
        <v>20</v>
      </c>
      <c r="F2" t="s">
        <v>2</v>
      </c>
      <c r="G2" t="s">
        <v>4</v>
      </c>
      <c r="H2" t="s">
        <v>18</v>
      </c>
      <c r="I2" t="s">
        <v>20</v>
      </c>
      <c r="J2" t="s">
        <v>2</v>
      </c>
      <c r="K2" t="s">
        <v>4</v>
      </c>
      <c r="L2" t="s">
        <v>18</v>
      </c>
      <c r="M2" t="s">
        <v>20</v>
      </c>
      <c r="N2" t="s">
        <v>2</v>
      </c>
      <c r="O2" t="s">
        <v>4</v>
      </c>
      <c r="P2" t="s">
        <v>18</v>
      </c>
      <c r="Q2" t="s">
        <v>20</v>
      </c>
    </row>
    <row r="3" spans="1:17" x14ac:dyDescent="0.25">
      <c r="A3" t="s">
        <v>14</v>
      </c>
      <c r="B3" s="6">
        <f>'Epoch 3'!B24</f>
        <v>0.74789745153339937</v>
      </c>
      <c r="C3" s="6">
        <f>'Epoch 3'!C24</f>
        <v>0.12084254389308129</v>
      </c>
      <c r="D3" s="6">
        <f>'Epoch 3'!D24</f>
        <v>0.13126000457351933</v>
      </c>
      <c r="E3" s="6">
        <f>'Epoch 3'!E24</f>
        <v>0</v>
      </c>
      <c r="F3" s="6">
        <f>'Epoch 3'!F24</f>
        <v>0.12084254389308129</v>
      </c>
      <c r="G3" s="6">
        <f>'Epoch 3'!G24</f>
        <v>0.74789745153339937</v>
      </c>
      <c r="H3" s="6">
        <f>'Epoch 3'!H24</f>
        <v>0</v>
      </c>
      <c r="I3" s="6">
        <f>'Epoch 3'!I24</f>
        <v>0.13126000457351933</v>
      </c>
      <c r="J3" s="6">
        <f>'Epoch 3'!J24</f>
        <v>0.34661354581673309</v>
      </c>
      <c r="K3" s="6">
        <f>'Epoch 3'!K24</f>
        <v>0</v>
      </c>
      <c r="L3" s="6">
        <f>'Epoch 3'!L24</f>
        <v>0.65338645418326702</v>
      </c>
      <c r="M3" s="6">
        <f>'Epoch 3'!M24</f>
        <v>0</v>
      </c>
      <c r="N3" s="6">
        <f>'Epoch 3'!N24</f>
        <v>0</v>
      </c>
      <c r="O3" s="6">
        <f>'Epoch 3'!O24</f>
        <v>0.34661354581673309</v>
      </c>
      <c r="P3" s="6">
        <f>'Epoch 3'!P24</f>
        <v>0</v>
      </c>
      <c r="Q3" s="6">
        <f>'Epoch 3'!Q24</f>
        <v>0.65338645418326702</v>
      </c>
    </row>
    <row r="4" spans="1:17" x14ac:dyDescent="0.25">
      <c r="A4" s="3" t="s">
        <v>15</v>
      </c>
    </row>
    <row r="5" spans="1:17" x14ac:dyDescent="0.25">
      <c r="A5" t="s">
        <v>1</v>
      </c>
      <c r="B5" s="10" t="s">
        <v>3</v>
      </c>
      <c r="C5" s="11" t="s">
        <v>5</v>
      </c>
      <c r="D5" s="2" t="s">
        <v>3</v>
      </c>
      <c r="E5" t="s">
        <v>5</v>
      </c>
      <c r="F5" s="2" t="s">
        <v>3</v>
      </c>
      <c r="G5" t="s">
        <v>5</v>
      </c>
      <c r="H5" s="2" t="s">
        <v>3</v>
      </c>
      <c r="I5" t="s">
        <v>5</v>
      </c>
    </row>
    <row r="6" spans="1:17" x14ac:dyDescent="0.25">
      <c r="B6" s="2" t="s">
        <v>6</v>
      </c>
      <c r="C6" t="s">
        <v>6</v>
      </c>
      <c r="D6" s="2" t="s">
        <v>8</v>
      </c>
      <c r="F6" s="2"/>
      <c r="G6" t="s">
        <v>9</v>
      </c>
      <c r="H6" s="2" t="s">
        <v>7</v>
      </c>
      <c r="I6" t="s">
        <v>10</v>
      </c>
    </row>
    <row r="7" spans="1:17" x14ac:dyDescent="0.25">
      <c r="A7" t="s">
        <v>0</v>
      </c>
      <c r="B7" s="10" t="s">
        <v>2</v>
      </c>
      <c r="C7" s="11" t="s">
        <v>4</v>
      </c>
      <c r="D7" s="2" t="s">
        <v>2</v>
      </c>
      <c r="E7" t="s">
        <v>4</v>
      </c>
      <c r="F7" s="2" t="s">
        <v>2</v>
      </c>
      <c r="G7" t="s">
        <v>4</v>
      </c>
      <c r="H7" s="2" t="s">
        <v>2</v>
      </c>
      <c r="I7" t="s">
        <v>4</v>
      </c>
    </row>
    <row r="8" spans="1:17" ht="18" x14ac:dyDescent="0.35">
      <c r="A8" t="s">
        <v>11</v>
      </c>
      <c r="B8" s="5">
        <f>B3</f>
        <v>0.74789745153339937</v>
      </c>
      <c r="C8" s="6">
        <f>G3</f>
        <v>0.74789745153339937</v>
      </c>
      <c r="D8" s="5">
        <f>B3</f>
        <v>0.74789745153339937</v>
      </c>
      <c r="E8" s="6">
        <f>C3</f>
        <v>0.12084254389308129</v>
      </c>
      <c r="F8" s="5">
        <f>F3</f>
        <v>0.12084254389308129</v>
      </c>
      <c r="G8" s="6">
        <f>G3</f>
        <v>0.74789745153339937</v>
      </c>
      <c r="H8" s="5">
        <f>F3</f>
        <v>0.12084254389308129</v>
      </c>
      <c r="I8" s="6">
        <f>C3</f>
        <v>0.12084254389308129</v>
      </c>
    </row>
    <row r="9" spans="1:17" ht="18" x14ac:dyDescent="0.35">
      <c r="A9" s="4" t="s">
        <v>12</v>
      </c>
      <c r="B9" s="12">
        <f>$B$3+$F$3</f>
        <v>0.86873999542648062</v>
      </c>
      <c r="C9" s="9">
        <f>$C$3+$G$3</f>
        <v>0.86873999542648062</v>
      </c>
      <c r="D9" s="12">
        <f>$B$3+$F$3</f>
        <v>0.86873999542648062</v>
      </c>
      <c r="E9" s="9">
        <f>$C$3+$G$3</f>
        <v>0.86873999542648062</v>
      </c>
      <c r="F9" s="12">
        <f>$B$3+$F$3</f>
        <v>0.86873999542648062</v>
      </c>
      <c r="G9" s="9">
        <f>$C$3+$G$3</f>
        <v>0.86873999542648062</v>
      </c>
      <c r="H9" s="12">
        <f>$B$3+$F$3</f>
        <v>0.86873999542648062</v>
      </c>
      <c r="I9" s="9">
        <f>$C$3+$G$3</f>
        <v>0.86873999542648062</v>
      </c>
    </row>
    <row r="10" spans="1:17" x14ac:dyDescent="0.25">
      <c r="A10" t="s">
        <v>1</v>
      </c>
      <c r="B10" s="10" t="s">
        <v>3</v>
      </c>
      <c r="C10" s="11" t="s">
        <v>17</v>
      </c>
      <c r="D10" s="2" t="s">
        <v>3</v>
      </c>
      <c r="E10" t="s">
        <v>17</v>
      </c>
      <c r="F10" s="2" t="s">
        <v>3</v>
      </c>
      <c r="G10" t="s">
        <v>17</v>
      </c>
      <c r="H10" s="2" t="s">
        <v>3</v>
      </c>
      <c r="I10" t="s">
        <v>17</v>
      </c>
      <c r="J10" s="1"/>
    </row>
    <row r="11" spans="1:17" x14ac:dyDescent="0.25">
      <c r="B11" s="2" t="s">
        <v>6</v>
      </c>
      <c r="C11" t="s">
        <v>6</v>
      </c>
      <c r="D11" s="2" t="s">
        <v>8</v>
      </c>
      <c r="F11" s="2"/>
      <c r="G11" t="s">
        <v>9</v>
      </c>
      <c r="H11" s="2" t="s">
        <v>7</v>
      </c>
      <c r="I11" t="s">
        <v>10</v>
      </c>
      <c r="J11" s="1"/>
    </row>
    <row r="12" spans="1:17" x14ac:dyDescent="0.25">
      <c r="A12" t="s">
        <v>0</v>
      </c>
      <c r="B12" s="10" t="s">
        <v>2</v>
      </c>
      <c r="C12" s="11" t="s">
        <v>18</v>
      </c>
      <c r="D12" s="2" t="s">
        <v>2</v>
      </c>
      <c r="E12" t="s">
        <v>18</v>
      </c>
      <c r="F12" s="2" t="s">
        <v>2</v>
      </c>
      <c r="G12" t="s">
        <v>18</v>
      </c>
      <c r="H12" s="2" t="s">
        <v>2</v>
      </c>
      <c r="I12" t="s">
        <v>18</v>
      </c>
      <c r="J12" s="1"/>
    </row>
    <row r="13" spans="1:17" ht="18" x14ac:dyDescent="0.35">
      <c r="A13" t="s">
        <v>11</v>
      </c>
      <c r="B13" s="5">
        <f>B3</f>
        <v>0.74789745153339937</v>
      </c>
      <c r="C13" s="6">
        <f>L3</f>
        <v>0.65338645418326702</v>
      </c>
      <c r="D13" s="5">
        <f>B3</f>
        <v>0.74789745153339937</v>
      </c>
      <c r="E13" s="6">
        <f>D3</f>
        <v>0.13126000457351933</v>
      </c>
      <c r="F13" s="5">
        <f>J3</f>
        <v>0.34661354581673309</v>
      </c>
      <c r="G13" s="6">
        <f>L3</f>
        <v>0.65338645418326702</v>
      </c>
      <c r="H13" s="5">
        <f>J3</f>
        <v>0.34661354581673309</v>
      </c>
      <c r="I13" s="6">
        <f>D3</f>
        <v>0.13126000457351933</v>
      </c>
      <c r="J13" s="1"/>
    </row>
    <row r="14" spans="1:17" ht="18" x14ac:dyDescent="0.35">
      <c r="A14" s="4" t="s">
        <v>12</v>
      </c>
      <c r="B14" s="7">
        <f>$B$3+$J$3</f>
        <v>1.0945109973501324</v>
      </c>
      <c r="C14" s="8">
        <f>$D$3+$L$3</f>
        <v>0.78464645875678629</v>
      </c>
      <c r="D14" s="7">
        <f>$B$3+$J$3</f>
        <v>1.0945109973501324</v>
      </c>
      <c r="E14" s="8">
        <f>$D$3+$L$3</f>
        <v>0.78464645875678629</v>
      </c>
      <c r="F14" s="7">
        <f>$B$3+$J$3</f>
        <v>1.0945109973501324</v>
      </c>
      <c r="G14" s="8">
        <f>$D$3+$L$3</f>
        <v>0.78464645875678629</v>
      </c>
      <c r="H14" s="7">
        <f>$B$3+$J$3</f>
        <v>1.0945109973501324</v>
      </c>
      <c r="I14" s="8">
        <f>$D$3+$L$3</f>
        <v>0.78464645875678629</v>
      </c>
      <c r="J14" s="1"/>
    </row>
    <row r="15" spans="1:17" x14ac:dyDescent="0.25">
      <c r="A15" t="s">
        <v>1</v>
      </c>
      <c r="B15" s="10" t="s">
        <v>19</v>
      </c>
      <c r="C15" s="11" t="s">
        <v>5</v>
      </c>
      <c r="D15" s="2" t="s">
        <v>19</v>
      </c>
      <c r="E15" t="s">
        <v>5</v>
      </c>
      <c r="F15" s="2" t="s">
        <v>19</v>
      </c>
      <c r="G15" t="s">
        <v>5</v>
      </c>
      <c r="H15" s="2" t="s">
        <v>19</v>
      </c>
      <c r="I15" t="s">
        <v>5</v>
      </c>
    </row>
    <row r="16" spans="1:17" x14ac:dyDescent="0.25">
      <c r="B16" s="2" t="s">
        <v>6</v>
      </c>
      <c r="C16" t="s">
        <v>6</v>
      </c>
      <c r="D16" s="2" t="s">
        <v>8</v>
      </c>
      <c r="F16" s="2"/>
      <c r="G16" t="s">
        <v>9</v>
      </c>
      <c r="H16" s="2" t="s">
        <v>7</v>
      </c>
      <c r="I16" t="s">
        <v>10</v>
      </c>
    </row>
    <row r="17" spans="1:17" x14ac:dyDescent="0.25">
      <c r="A17" t="s">
        <v>0</v>
      </c>
      <c r="B17" s="10" t="s">
        <v>20</v>
      </c>
      <c r="C17" s="11" t="s">
        <v>4</v>
      </c>
      <c r="D17" s="2" t="s">
        <v>20</v>
      </c>
      <c r="E17" t="s">
        <v>4</v>
      </c>
      <c r="F17" s="2" t="s">
        <v>20</v>
      </c>
      <c r="G17" t="s">
        <v>4</v>
      </c>
      <c r="H17" s="2" t="s">
        <v>20</v>
      </c>
      <c r="I17" t="s">
        <v>4</v>
      </c>
    </row>
    <row r="18" spans="1:17" ht="18" x14ac:dyDescent="0.35">
      <c r="A18" t="s">
        <v>11</v>
      </c>
      <c r="B18" s="5">
        <f>Q3</f>
        <v>0.65338645418326702</v>
      </c>
      <c r="C18" s="6">
        <f>G3</f>
        <v>0.74789745153339937</v>
      </c>
      <c r="D18" s="5">
        <f>Q3</f>
        <v>0.65338645418326702</v>
      </c>
      <c r="E18" s="6">
        <f>O3</f>
        <v>0.34661354581673309</v>
      </c>
      <c r="F18" s="5">
        <f>I3</f>
        <v>0.13126000457351933</v>
      </c>
      <c r="G18" s="6">
        <f>G3</f>
        <v>0.74789745153339937</v>
      </c>
      <c r="H18" s="5">
        <f>I3</f>
        <v>0.13126000457351933</v>
      </c>
      <c r="I18" s="6">
        <f>O3</f>
        <v>0.34661354581673309</v>
      </c>
    </row>
    <row r="19" spans="1:17" ht="18" x14ac:dyDescent="0.35">
      <c r="A19" s="4" t="s">
        <v>12</v>
      </c>
      <c r="B19" s="12">
        <f>$Q$3+$I$3</f>
        <v>0.78464645875678629</v>
      </c>
      <c r="C19" s="9">
        <f>$O$3+$G$3</f>
        <v>1.0945109973501324</v>
      </c>
      <c r="D19" s="12">
        <f>$Q$3+$I$3</f>
        <v>0.78464645875678629</v>
      </c>
      <c r="E19" s="9">
        <f>$O$3+$G$3</f>
        <v>1.0945109973501324</v>
      </c>
      <c r="F19" s="12">
        <f>$Q$3+$I$3</f>
        <v>0.78464645875678629</v>
      </c>
      <c r="G19" s="9">
        <f>$O$3+$G$3</f>
        <v>1.0945109973501324</v>
      </c>
      <c r="H19" s="12">
        <f>$Q$3+$I$3</f>
        <v>0.78464645875678629</v>
      </c>
      <c r="I19" s="9">
        <f>$O$3+$G$3</f>
        <v>1.0945109973501324</v>
      </c>
    </row>
    <row r="20" spans="1:17" x14ac:dyDescent="0.25">
      <c r="A20" s="3" t="s">
        <v>16</v>
      </c>
    </row>
    <row r="21" spans="1:17" x14ac:dyDescent="0.25">
      <c r="A21" t="s">
        <v>1</v>
      </c>
      <c r="B21" t="s">
        <v>3</v>
      </c>
      <c r="C21" t="s">
        <v>3</v>
      </c>
      <c r="D21" t="s">
        <v>3</v>
      </c>
      <c r="E21" t="s">
        <v>3</v>
      </c>
      <c r="F21" t="s">
        <v>5</v>
      </c>
      <c r="G21" t="s">
        <v>5</v>
      </c>
      <c r="H21" t="s">
        <v>5</v>
      </c>
      <c r="I21" t="s">
        <v>5</v>
      </c>
      <c r="J21" t="s">
        <v>17</v>
      </c>
      <c r="K21" t="s">
        <v>17</v>
      </c>
      <c r="L21" t="s">
        <v>17</v>
      </c>
      <c r="M21" t="s">
        <v>17</v>
      </c>
      <c r="N21" t="s">
        <v>19</v>
      </c>
      <c r="O21" t="s">
        <v>19</v>
      </c>
      <c r="P21" t="s">
        <v>19</v>
      </c>
      <c r="Q21" t="s">
        <v>19</v>
      </c>
    </row>
    <row r="22" spans="1:17" x14ac:dyDescent="0.25">
      <c r="A22" t="s">
        <v>0</v>
      </c>
      <c r="B22" t="s">
        <v>2</v>
      </c>
      <c r="C22" t="s">
        <v>4</v>
      </c>
      <c r="D22" t="s">
        <v>18</v>
      </c>
      <c r="E22" t="s">
        <v>20</v>
      </c>
      <c r="F22" t="s">
        <v>2</v>
      </c>
      <c r="G22" t="s">
        <v>4</v>
      </c>
      <c r="H22" t="s">
        <v>18</v>
      </c>
      <c r="I22" t="s">
        <v>20</v>
      </c>
      <c r="J22" t="s">
        <v>2</v>
      </c>
      <c r="K22" t="s">
        <v>4</v>
      </c>
      <c r="L22" t="s">
        <v>18</v>
      </c>
      <c r="M22" t="s">
        <v>20</v>
      </c>
      <c r="N22" t="s">
        <v>2</v>
      </c>
      <c r="O22" t="s">
        <v>4</v>
      </c>
      <c r="P22" t="s">
        <v>18</v>
      </c>
      <c r="Q22" t="s">
        <v>20</v>
      </c>
    </row>
    <row r="23" spans="1:17" x14ac:dyDescent="0.25">
      <c r="A23" t="s">
        <v>13</v>
      </c>
      <c r="B23" s="6">
        <f>B8/B9+D8/D9+B13/B14+D13/D14</f>
        <v>3.0884311844683756</v>
      </c>
      <c r="C23" s="6">
        <f>E8/E9+I8/I9</f>
        <v>0.27820186598812557</v>
      </c>
      <c r="D23" s="6">
        <f>E13/E14+I13/I14</f>
        <v>0.3345710749309721</v>
      </c>
      <c r="E23" s="6">
        <f>0</f>
        <v>0</v>
      </c>
      <c r="F23" s="6">
        <f>F8/F9+H8/H9</f>
        <v>0.27820186598812557</v>
      </c>
      <c r="G23" s="6">
        <f>C8/C9+G8/G9+C18/C19+G18/G19</f>
        <v>3.0884311844683756</v>
      </c>
      <c r="H23" s="6">
        <f>0</f>
        <v>0</v>
      </c>
      <c r="I23" s="6">
        <f>F18/F19+H18/H19</f>
        <v>0.3345710749309721</v>
      </c>
      <c r="J23" s="6">
        <f>F13/F14+H13/H14</f>
        <v>0.63336694954349915</v>
      </c>
      <c r="K23" s="6">
        <f>0</f>
        <v>0</v>
      </c>
      <c r="L23" s="6">
        <f>C13/C14+G13/G14</f>
        <v>1.665428925069028</v>
      </c>
      <c r="M23" s="6">
        <f>0</f>
        <v>0</v>
      </c>
      <c r="N23" s="6">
        <f>0</f>
        <v>0</v>
      </c>
      <c r="O23" s="6">
        <f>E18/E19+I18/I19</f>
        <v>0.63336694954349915</v>
      </c>
      <c r="P23" s="6">
        <f>0</f>
        <v>0</v>
      </c>
      <c r="Q23" s="6">
        <f>B18/B19+D18/D19</f>
        <v>1.665428925069028</v>
      </c>
    </row>
    <row r="24" spans="1:17" x14ac:dyDescent="0.25">
      <c r="A24" t="s">
        <v>14</v>
      </c>
      <c r="B24" s="6">
        <f>B23/SUM(B23:E23)</f>
        <v>0.83443957151243375</v>
      </c>
      <c r="C24" s="6">
        <f>C23/SUM(B23:E23)</f>
        <v>7.5165231790343651E-2</v>
      </c>
      <c r="D24" s="6">
        <f>D23/SUM(B23:E23)</f>
        <v>9.0395196697222513E-2</v>
      </c>
      <c r="E24" s="6">
        <f>E23/SUM(B23:E23)</f>
        <v>0</v>
      </c>
      <c r="F24" s="6">
        <f>F23/SUM(F23:I23)</f>
        <v>7.5165231790343651E-2</v>
      </c>
      <c r="G24" s="6">
        <f>G23/SUM(F23:I23)</f>
        <v>0.83443957151243375</v>
      </c>
      <c r="H24" s="6">
        <f>H23/SUM(F23:I23)</f>
        <v>0</v>
      </c>
      <c r="I24" s="6">
        <f>I23/SUM(F23:I23)</f>
        <v>9.0395196697222513E-2</v>
      </c>
      <c r="J24" s="6">
        <f>J23/SUM(J23:M23)</f>
        <v>0.27552117895211387</v>
      </c>
      <c r="K24" s="6">
        <f>K23/SUM(J23:M23)</f>
        <v>0</v>
      </c>
      <c r="L24" s="6">
        <f>L23/SUM(J23:M23)</f>
        <v>0.72447882104788619</v>
      </c>
      <c r="M24" s="6">
        <f>M23/SUM(J23:M23)</f>
        <v>0</v>
      </c>
      <c r="N24" s="6">
        <f>N23/SUM(N23:Q23)</f>
        <v>0</v>
      </c>
      <c r="O24" s="6">
        <f>O23/SUM(N23:Q23)</f>
        <v>0.27552117895211387</v>
      </c>
      <c r="P24" s="6">
        <f>P23/SUM(N23:Q23)</f>
        <v>0</v>
      </c>
      <c r="Q24" s="6">
        <f>Q23/SUM(N23:Q23)</f>
        <v>0.72447882104788619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A10" zoomScaleNormal="100" workbookViewId="0">
      <selection activeCell="B3" sqref="B3:Q3"/>
    </sheetView>
  </sheetViews>
  <sheetFormatPr defaultRowHeight="15" x14ac:dyDescent="0.25"/>
  <sheetData>
    <row r="1" spans="1:17" x14ac:dyDescent="0.25">
      <c r="A1" t="s">
        <v>1</v>
      </c>
      <c r="B1" t="s">
        <v>3</v>
      </c>
      <c r="C1" t="s">
        <v>3</v>
      </c>
      <c r="D1" t="s">
        <v>3</v>
      </c>
      <c r="E1" t="s">
        <v>3</v>
      </c>
      <c r="F1" t="s">
        <v>5</v>
      </c>
      <c r="G1" t="s">
        <v>5</v>
      </c>
      <c r="H1" t="s">
        <v>5</v>
      </c>
      <c r="I1" t="s">
        <v>5</v>
      </c>
      <c r="J1" t="s">
        <v>17</v>
      </c>
      <c r="K1" t="s">
        <v>17</v>
      </c>
      <c r="L1" t="s">
        <v>17</v>
      </c>
      <c r="M1" t="s">
        <v>17</v>
      </c>
      <c r="N1" t="s">
        <v>19</v>
      </c>
      <c r="O1" t="s">
        <v>19</v>
      </c>
      <c r="P1" t="s">
        <v>19</v>
      </c>
      <c r="Q1" t="s">
        <v>19</v>
      </c>
    </row>
    <row r="2" spans="1:17" x14ac:dyDescent="0.25">
      <c r="A2" t="s">
        <v>0</v>
      </c>
      <c r="B2" t="s">
        <v>2</v>
      </c>
      <c r="C2" t="s">
        <v>4</v>
      </c>
      <c r="D2" t="s">
        <v>18</v>
      </c>
      <c r="E2" t="s">
        <v>20</v>
      </c>
      <c r="F2" t="s">
        <v>2</v>
      </c>
      <c r="G2" t="s">
        <v>4</v>
      </c>
      <c r="H2" t="s">
        <v>18</v>
      </c>
      <c r="I2" t="s">
        <v>20</v>
      </c>
      <c r="J2" t="s">
        <v>2</v>
      </c>
      <c r="K2" t="s">
        <v>4</v>
      </c>
      <c r="L2" t="s">
        <v>18</v>
      </c>
      <c r="M2" t="s">
        <v>20</v>
      </c>
      <c r="N2" t="s">
        <v>2</v>
      </c>
      <c r="O2" t="s">
        <v>4</v>
      </c>
      <c r="P2" t="s">
        <v>18</v>
      </c>
      <c r="Q2" t="s">
        <v>20</v>
      </c>
    </row>
    <row r="3" spans="1:17" x14ac:dyDescent="0.25">
      <c r="A3" t="s">
        <v>14</v>
      </c>
      <c r="B3" s="6">
        <f>'Epoch 4'!B24</f>
        <v>0.83443957151243375</v>
      </c>
      <c r="C3" s="6">
        <f>'Epoch 4'!C24</f>
        <v>7.5165231790343651E-2</v>
      </c>
      <c r="D3" s="6">
        <f>'Epoch 4'!D24</f>
        <v>9.0395196697222513E-2</v>
      </c>
      <c r="E3" s="6">
        <f>'Epoch 4'!E24</f>
        <v>0</v>
      </c>
      <c r="F3" s="6">
        <f>'Epoch 4'!F24</f>
        <v>7.5165231790343651E-2</v>
      </c>
      <c r="G3" s="6">
        <f>'Epoch 4'!G24</f>
        <v>0.83443957151243375</v>
      </c>
      <c r="H3" s="6">
        <f>'Epoch 4'!H24</f>
        <v>0</v>
      </c>
      <c r="I3" s="6">
        <f>'Epoch 4'!I24</f>
        <v>9.0395196697222513E-2</v>
      </c>
      <c r="J3" s="6">
        <f>'Epoch 4'!J24</f>
        <v>0.27552117895211387</v>
      </c>
      <c r="K3" s="6">
        <f>'Epoch 4'!K24</f>
        <v>0</v>
      </c>
      <c r="L3" s="6">
        <f>'Epoch 4'!L24</f>
        <v>0.72447882104788619</v>
      </c>
      <c r="M3" s="6">
        <f>'Epoch 4'!M24</f>
        <v>0</v>
      </c>
      <c r="N3" s="6">
        <f>'Epoch 4'!N24</f>
        <v>0</v>
      </c>
      <c r="O3" s="6">
        <f>'Epoch 4'!O24</f>
        <v>0.27552117895211387</v>
      </c>
      <c r="P3" s="6">
        <f>'Epoch 4'!P24</f>
        <v>0</v>
      </c>
      <c r="Q3" s="6">
        <f>'Epoch 4'!Q24</f>
        <v>0.72447882104788619</v>
      </c>
    </row>
    <row r="4" spans="1:17" x14ac:dyDescent="0.25">
      <c r="A4" s="3" t="s">
        <v>15</v>
      </c>
    </row>
    <row r="5" spans="1:17" x14ac:dyDescent="0.25">
      <c r="A5" t="s">
        <v>1</v>
      </c>
      <c r="B5" s="10" t="s">
        <v>3</v>
      </c>
      <c r="C5" s="11" t="s">
        <v>5</v>
      </c>
      <c r="D5" s="2" t="s">
        <v>3</v>
      </c>
      <c r="E5" t="s">
        <v>5</v>
      </c>
      <c r="F5" s="2" t="s">
        <v>3</v>
      </c>
      <c r="G5" t="s">
        <v>5</v>
      </c>
      <c r="H5" s="2" t="s">
        <v>3</v>
      </c>
      <c r="I5" t="s">
        <v>5</v>
      </c>
    </row>
    <row r="6" spans="1:17" x14ac:dyDescent="0.25">
      <c r="B6" s="2" t="s">
        <v>6</v>
      </c>
      <c r="C6" t="s">
        <v>6</v>
      </c>
      <c r="D6" s="2" t="s">
        <v>8</v>
      </c>
      <c r="F6" s="2"/>
      <c r="G6" t="s">
        <v>9</v>
      </c>
      <c r="H6" s="2" t="s">
        <v>7</v>
      </c>
      <c r="I6" t="s">
        <v>10</v>
      </c>
    </row>
    <row r="7" spans="1:17" x14ac:dyDescent="0.25">
      <c r="A7" t="s">
        <v>0</v>
      </c>
      <c r="B7" s="10" t="s">
        <v>2</v>
      </c>
      <c r="C7" s="11" t="s">
        <v>4</v>
      </c>
      <c r="D7" s="2" t="s">
        <v>2</v>
      </c>
      <c r="E7" t="s">
        <v>4</v>
      </c>
      <c r="F7" s="2" t="s">
        <v>2</v>
      </c>
      <c r="G7" t="s">
        <v>4</v>
      </c>
      <c r="H7" s="2" t="s">
        <v>2</v>
      </c>
      <c r="I7" t="s">
        <v>4</v>
      </c>
    </row>
    <row r="8" spans="1:17" ht="18" x14ac:dyDescent="0.35">
      <c r="A8" t="s">
        <v>11</v>
      </c>
      <c r="B8" s="5">
        <f>B3</f>
        <v>0.83443957151243375</v>
      </c>
      <c r="C8" s="6">
        <f>G3</f>
        <v>0.83443957151243375</v>
      </c>
      <c r="D8" s="5">
        <f>B3</f>
        <v>0.83443957151243375</v>
      </c>
      <c r="E8" s="6">
        <f>C3</f>
        <v>7.5165231790343651E-2</v>
      </c>
      <c r="F8" s="5">
        <f>F3</f>
        <v>7.5165231790343651E-2</v>
      </c>
      <c r="G8" s="6">
        <f>G3</f>
        <v>0.83443957151243375</v>
      </c>
      <c r="H8" s="5">
        <f>F3</f>
        <v>7.5165231790343651E-2</v>
      </c>
      <c r="I8" s="6">
        <f>C3</f>
        <v>7.5165231790343651E-2</v>
      </c>
    </row>
    <row r="9" spans="1:17" ht="18" x14ac:dyDescent="0.35">
      <c r="A9" s="4" t="s">
        <v>12</v>
      </c>
      <c r="B9" s="12">
        <f>$B$3+$F$3</f>
        <v>0.90960480330277738</v>
      </c>
      <c r="C9" s="9">
        <f>$C$3+$G$3</f>
        <v>0.90960480330277738</v>
      </c>
      <c r="D9" s="12">
        <f>$B$3+$F$3</f>
        <v>0.90960480330277738</v>
      </c>
      <c r="E9" s="9">
        <f>$C$3+$G$3</f>
        <v>0.90960480330277738</v>
      </c>
      <c r="F9" s="12">
        <f>$B$3+$F$3</f>
        <v>0.90960480330277738</v>
      </c>
      <c r="G9" s="9">
        <f>$C$3+$G$3</f>
        <v>0.90960480330277738</v>
      </c>
      <c r="H9" s="12">
        <f>$B$3+$F$3</f>
        <v>0.90960480330277738</v>
      </c>
      <c r="I9" s="9">
        <f>$C$3+$G$3</f>
        <v>0.90960480330277738</v>
      </c>
    </row>
    <row r="10" spans="1:17" x14ac:dyDescent="0.25">
      <c r="A10" t="s">
        <v>1</v>
      </c>
      <c r="B10" s="10" t="s">
        <v>3</v>
      </c>
      <c r="C10" s="11" t="s">
        <v>17</v>
      </c>
      <c r="D10" s="2" t="s">
        <v>3</v>
      </c>
      <c r="E10" t="s">
        <v>17</v>
      </c>
      <c r="F10" s="2" t="s">
        <v>3</v>
      </c>
      <c r="G10" t="s">
        <v>17</v>
      </c>
      <c r="H10" s="2" t="s">
        <v>3</v>
      </c>
      <c r="I10" t="s">
        <v>17</v>
      </c>
      <c r="J10" s="1"/>
    </row>
    <row r="11" spans="1:17" x14ac:dyDescent="0.25">
      <c r="B11" s="2" t="s">
        <v>6</v>
      </c>
      <c r="C11" t="s">
        <v>6</v>
      </c>
      <c r="D11" s="2" t="s">
        <v>8</v>
      </c>
      <c r="F11" s="2"/>
      <c r="G11" t="s">
        <v>9</v>
      </c>
      <c r="H11" s="2" t="s">
        <v>7</v>
      </c>
      <c r="I11" t="s">
        <v>10</v>
      </c>
      <c r="J11" s="1"/>
    </row>
    <row r="12" spans="1:17" x14ac:dyDescent="0.25">
      <c r="A12" t="s">
        <v>0</v>
      </c>
      <c r="B12" s="10" t="s">
        <v>2</v>
      </c>
      <c r="C12" s="11" t="s">
        <v>18</v>
      </c>
      <c r="D12" s="2" t="s">
        <v>2</v>
      </c>
      <c r="E12" t="s">
        <v>18</v>
      </c>
      <c r="F12" s="2" t="s">
        <v>2</v>
      </c>
      <c r="G12" t="s">
        <v>18</v>
      </c>
      <c r="H12" s="2" t="s">
        <v>2</v>
      </c>
      <c r="I12" t="s">
        <v>18</v>
      </c>
      <c r="J12" s="1"/>
    </row>
    <row r="13" spans="1:17" ht="18" x14ac:dyDescent="0.35">
      <c r="A13" t="s">
        <v>11</v>
      </c>
      <c r="B13" s="5">
        <f>B3</f>
        <v>0.83443957151243375</v>
      </c>
      <c r="C13" s="6">
        <f>L3</f>
        <v>0.72447882104788619</v>
      </c>
      <c r="D13" s="5">
        <f>B3</f>
        <v>0.83443957151243375</v>
      </c>
      <c r="E13" s="6">
        <f>D3</f>
        <v>9.0395196697222513E-2</v>
      </c>
      <c r="F13" s="5">
        <f>J3</f>
        <v>0.27552117895211387</v>
      </c>
      <c r="G13" s="6">
        <f>L3</f>
        <v>0.72447882104788619</v>
      </c>
      <c r="H13" s="5">
        <f>J3</f>
        <v>0.27552117895211387</v>
      </c>
      <c r="I13" s="6">
        <f>D3</f>
        <v>9.0395196697222513E-2</v>
      </c>
      <c r="J13" s="1"/>
    </row>
    <row r="14" spans="1:17" ht="18" x14ac:dyDescent="0.35">
      <c r="A14" s="4" t="s">
        <v>12</v>
      </c>
      <c r="B14" s="7">
        <f>$B$3+$J$3</f>
        <v>1.1099607504645477</v>
      </c>
      <c r="C14" s="8">
        <f>$D$3+$L$3</f>
        <v>0.8148740177451087</v>
      </c>
      <c r="D14" s="7">
        <f>$B$3+$J$3</f>
        <v>1.1099607504645477</v>
      </c>
      <c r="E14" s="8">
        <f>$D$3+$L$3</f>
        <v>0.8148740177451087</v>
      </c>
      <c r="F14" s="7">
        <f>$B$3+$J$3</f>
        <v>1.1099607504645477</v>
      </c>
      <c r="G14" s="8">
        <f>$D$3+$L$3</f>
        <v>0.8148740177451087</v>
      </c>
      <c r="H14" s="7">
        <f>$B$3+$J$3</f>
        <v>1.1099607504645477</v>
      </c>
      <c r="I14" s="8">
        <f>$D$3+$L$3</f>
        <v>0.8148740177451087</v>
      </c>
      <c r="J14" s="1"/>
    </row>
    <row r="15" spans="1:17" x14ac:dyDescent="0.25">
      <c r="A15" t="s">
        <v>1</v>
      </c>
      <c r="B15" s="10" t="s">
        <v>19</v>
      </c>
      <c r="C15" s="11" t="s">
        <v>5</v>
      </c>
      <c r="D15" s="2" t="s">
        <v>19</v>
      </c>
      <c r="E15" t="s">
        <v>5</v>
      </c>
      <c r="F15" s="2" t="s">
        <v>19</v>
      </c>
      <c r="G15" t="s">
        <v>5</v>
      </c>
      <c r="H15" s="2" t="s">
        <v>19</v>
      </c>
      <c r="I15" t="s">
        <v>5</v>
      </c>
    </row>
    <row r="16" spans="1:17" x14ac:dyDescent="0.25">
      <c r="B16" s="2" t="s">
        <v>6</v>
      </c>
      <c r="C16" t="s">
        <v>6</v>
      </c>
      <c r="D16" s="2" t="s">
        <v>8</v>
      </c>
      <c r="F16" s="2"/>
      <c r="G16" t="s">
        <v>9</v>
      </c>
      <c r="H16" s="2" t="s">
        <v>7</v>
      </c>
      <c r="I16" t="s">
        <v>10</v>
      </c>
    </row>
    <row r="17" spans="1:17" x14ac:dyDescent="0.25">
      <c r="A17" t="s">
        <v>0</v>
      </c>
      <c r="B17" s="10" t="s">
        <v>20</v>
      </c>
      <c r="C17" s="11" t="s">
        <v>4</v>
      </c>
      <c r="D17" s="2" t="s">
        <v>20</v>
      </c>
      <c r="E17" t="s">
        <v>4</v>
      </c>
      <c r="F17" s="2" t="s">
        <v>20</v>
      </c>
      <c r="G17" t="s">
        <v>4</v>
      </c>
      <c r="H17" s="2" t="s">
        <v>20</v>
      </c>
      <c r="I17" t="s">
        <v>4</v>
      </c>
    </row>
    <row r="18" spans="1:17" ht="18" x14ac:dyDescent="0.35">
      <c r="A18" t="s">
        <v>11</v>
      </c>
      <c r="B18" s="5">
        <f>Q3</f>
        <v>0.72447882104788619</v>
      </c>
      <c r="C18" s="6">
        <f>G3</f>
        <v>0.83443957151243375</v>
      </c>
      <c r="D18" s="5">
        <f>Q3</f>
        <v>0.72447882104788619</v>
      </c>
      <c r="E18" s="6">
        <f>O3</f>
        <v>0.27552117895211387</v>
      </c>
      <c r="F18" s="5">
        <f>I3</f>
        <v>9.0395196697222513E-2</v>
      </c>
      <c r="G18" s="6">
        <f>G3</f>
        <v>0.83443957151243375</v>
      </c>
      <c r="H18" s="5">
        <f>I3</f>
        <v>9.0395196697222513E-2</v>
      </c>
      <c r="I18" s="6">
        <f>O3</f>
        <v>0.27552117895211387</v>
      </c>
    </row>
    <row r="19" spans="1:17" ht="18" x14ac:dyDescent="0.35">
      <c r="A19" s="4" t="s">
        <v>12</v>
      </c>
      <c r="B19" s="12">
        <f>$Q$3+$I$3</f>
        <v>0.8148740177451087</v>
      </c>
      <c r="C19" s="9">
        <f>$O$3+$G$3</f>
        <v>1.1099607504645477</v>
      </c>
      <c r="D19" s="12">
        <f>$Q$3+$I$3</f>
        <v>0.8148740177451087</v>
      </c>
      <c r="E19" s="9">
        <f>$O$3+$G$3</f>
        <v>1.1099607504645477</v>
      </c>
      <c r="F19" s="12">
        <f>$Q$3+$I$3</f>
        <v>0.8148740177451087</v>
      </c>
      <c r="G19" s="9">
        <f>$O$3+$G$3</f>
        <v>1.1099607504645477</v>
      </c>
      <c r="H19" s="12">
        <f>$Q$3+$I$3</f>
        <v>0.8148740177451087</v>
      </c>
      <c r="I19" s="9">
        <f>$O$3+$G$3</f>
        <v>1.1099607504645477</v>
      </c>
    </row>
    <row r="20" spans="1:17" x14ac:dyDescent="0.25">
      <c r="A20" s="3" t="s">
        <v>16</v>
      </c>
    </row>
    <row r="21" spans="1:17" x14ac:dyDescent="0.25">
      <c r="A21" t="s">
        <v>1</v>
      </c>
      <c r="B21" t="s">
        <v>3</v>
      </c>
      <c r="C21" t="s">
        <v>3</v>
      </c>
      <c r="D21" t="s">
        <v>3</v>
      </c>
      <c r="E21" t="s">
        <v>3</v>
      </c>
      <c r="F21" t="s">
        <v>5</v>
      </c>
      <c r="G21" t="s">
        <v>5</v>
      </c>
      <c r="H21" t="s">
        <v>5</v>
      </c>
      <c r="I21" t="s">
        <v>5</v>
      </c>
      <c r="J21" t="s">
        <v>17</v>
      </c>
      <c r="K21" t="s">
        <v>17</v>
      </c>
      <c r="L21" t="s">
        <v>17</v>
      </c>
      <c r="M21" t="s">
        <v>17</v>
      </c>
      <c r="N21" t="s">
        <v>19</v>
      </c>
      <c r="O21" t="s">
        <v>19</v>
      </c>
      <c r="P21" t="s">
        <v>19</v>
      </c>
      <c r="Q21" t="s">
        <v>19</v>
      </c>
    </row>
    <row r="22" spans="1:17" x14ac:dyDescent="0.25">
      <c r="A22" t="s">
        <v>0</v>
      </c>
      <c r="B22" t="s">
        <v>2</v>
      </c>
      <c r="C22" t="s">
        <v>4</v>
      </c>
      <c r="D22" t="s">
        <v>18</v>
      </c>
      <c r="E22" t="s">
        <v>20</v>
      </c>
      <c r="F22" t="s">
        <v>2</v>
      </c>
      <c r="G22" t="s">
        <v>4</v>
      </c>
      <c r="H22" t="s">
        <v>18</v>
      </c>
      <c r="I22" t="s">
        <v>20</v>
      </c>
      <c r="J22" t="s">
        <v>2</v>
      </c>
      <c r="K22" t="s">
        <v>4</v>
      </c>
      <c r="L22" t="s">
        <v>18</v>
      </c>
      <c r="M22" t="s">
        <v>20</v>
      </c>
      <c r="N22" t="s">
        <v>2</v>
      </c>
      <c r="O22" t="s">
        <v>4</v>
      </c>
      <c r="P22" t="s">
        <v>18</v>
      </c>
      <c r="Q22" t="s">
        <v>20</v>
      </c>
    </row>
    <row r="23" spans="1:17" x14ac:dyDescent="0.25">
      <c r="A23" t="s">
        <v>13</v>
      </c>
      <c r="B23" s="6">
        <f>B8/B9+D8/D9+B13/B14+D13/D14</f>
        <v>3.3382778033473324</v>
      </c>
      <c r="C23" s="6">
        <f>E8/E9+I8/I9</f>
        <v>0.16527008546440938</v>
      </c>
      <c r="D23" s="6">
        <f>E13/E14+I13/I14</f>
        <v>0.22186299901268416</v>
      </c>
      <c r="E23" s="6">
        <f>0</f>
        <v>0</v>
      </c>
      <c r="F23" s="6">
        <f>F8/F9+H8/H9</f>
        <v>0.16527008546440938</v>
      </c>
      <c r="G23" s="6">
        <f>C8/C9+G8/G9+C18/C19+G18/G19</f>
        <v>3.3382778033473324</v>
      </c>
      <c r="H23" s="6">
        <f>0</f>
        <v>0</v>
      </c>
      <c r="I23" s="6">
        <f>F18/F19+H18/H19</f>
        <v>0.22186299901268416</v>
      </c>
      <c r="J23" s="6">
        <f>F13/F14+H13/H14</f>
        <v>0.49645211118825783</v>
      </c>
      <c r="K23" s="6">
        <f>0</f>
        <v>0</v>
      </c>
      <c r="L23" s="6">
        <f>C13/C14+G13/G14</f>
        <v>1.7781370009873159</v>
      </c>
      <c r="M23" s="6">
        <f>0</f>
        <v>0</v>
      </c>
      <c r="N23" s="6">
        <f>0</f>
        <v>0</v>
      </c>
      <c r="O23" s="6">
        <f>E18/E19+I18/I19</f>
        <v>0.49645211118825783</v>
      </c>
      <c r="P23" s="6">
        <f>0</f>
        <v>0</v>
      </c>
      <c r="Q23" s="6">
        <f>B18/B19+D18/D19</f>
        <v>1.7781370009873159</v>
      </c>
    </row>
    <row r="24" spans="1:17" x14ac:dyDescent="0.25">
      <c r="A24" t="s">
        <v>14</v>
      </c>
      <c r="B24" s="6">
        <f>B23/SUM(B23:E23)</f>
        <v>0.89608311777303773</v>
      </c>
      <c r="C24" s="6">
        <f>C23/SUM(B23:E23)</f>
        <v>4.4362914706818871E-2</v>
      </c>
      <c r="D24" s="6">
        <f>D23/SUM(B23:E23)</f>
        <v>5.9553967520143324E-2</v>
      </c>
      <c r="E24" s="6">
        <f>E23/SUM(B23:E23)</f>
        <v>0</v>
      </c>
      <c r="F24" s="6">
        <f>F23/SUM(F23:I23)</f>
        <v>4.4362914706818871E-2</v>
      </c>
      <c r="G24" s="6">
        <f>G23/SUM(F23:I23)</f>
        <v>0.89608311777303773</v>
      </c>
      <c r="H24" s="6">
        <f>H23/SUM(F23:I23)</f>
        <v>0</v>
      </c>
      <c r="I24" s="6">
        <f>I23/SUM(F23:I23)</f>
        <v>5.9553967520143324E-2</v>
      </c>
      <c r="J24" s="6">
        <f>J23/SUM(J23:M23)</f>
        <v>0.21826012818351043</v>
      </c>
      <c r="K24" s="6">
        <f>K23/SUM(J23:M23)</f>
        <v>0</v>
      </c>
      <c r="L24" s="6">
        <f>L23/SUM(J23:M23)</f>
        <v>0.78173987181648963</v>
      </c>
      <c r="M24" s="6">
        <f>M23/SUM(J23:M23)</f>
        <v>0</v>
      </c>
      <c r="N24" s="6">
        <f>N23/SUM(N23:Q23)</f>
        <v>0</v>
      </c>
      <c r="O24" s="6">
        <f>O23/SUM(N23:Q23)</f>
        <v>0.21826012818351043</v>
      </c>
      <c r="P24" s="6">
        <f>P23/SUM(N23:Q23)</f>
        <v>0</v>
      </c>
      <c r="Q24" s="6">
        <f>Q23/SUM(N23:Q23)</f>
        <v>0.78173987181648963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A7" zoomScaleNormal="100" workbookViewId="0">
      <selection activeCell="B3" sqref="B3:Q3"/>
    </sheetView>
  </sheetViews>
  <sheetFormatPr defaultRowHeight="15" x14ac:dyDescent="0.25"/>
  <sheetData>
    <row r="1" spans="1:17" x14ac:dyDescent="0.25">
      <c r="A1" t="s">
        <v>1</v>
      </c>
      <c r="B1" t="s">
        <v>3</v>
      </c>
      <c r="C1" t="s">
        <v>3</v>
      </c>
      <c r="D1" t="s">
        <v>3</v>
      </c>
      <c r="E1" t="s">
        <v>3</v>
      </c>
      <c r="F1" t="s">
        <v>5</v>
      </c>
      <c r="G1" t="s">
        <v>5</v>
      </c>
      <c r="H1" t="s">
        <v>5</v>
      </c>
      <c r="I1" t="s">
        <v>5</v>
      </c>
      <c r="J1" t="s">
        <v>17</v>
      </c>
      <c r="K1" t="s">
        <v>17</v>
      </c>
      <c r="L1" t="s">
        <v>17</v>
      </c>
      <c r="M1" t="s">
        <v>17</v>
      </c>
      <c r="N1" t="s">
        <v>19</v>
      </c>
      <c r="O1" t="s">
        <v>19</v>
      </c>
      <c r="P1" t="s">
        <v>19</v>
      </c>
      <c r="Q1" t="s">
        <v>19</v>
      </c>
    </row>
    <row r="2" spans="1:17" x14ac:dyDescent="0.25">
      <c r="A2" t="s">
        <v>0</v>
      </c>
      <c r="B2" t="s">
        <v>2</v>
      </c>
      <c r="C2" t="s">
        <v>4</v>
      </c>
      <c r="D2" t="s">
        <v>18</v>
      </c>
      <c r="E2" t="s">
        <v>20</v>
      </c>
      <c r="F2" t="s">
        <v>2</v>
      </c>
      <c r="G2" t="s">
        <v>4</v>
      </c>
      <c r="H2" t="s">
        <v>18</v>
      </c>
      <c r="I2" t="s">
        <v>20</v>
      </c>
      <c r="J2" t="s">
        <v>2</v>
      </c>
      <c r="K2" t="s">
        <v>4</v>
      </c>
      <c r="L2" t="s">
        <v>18</v>
      </c>
      <c r="M2" t="s">
        <v>20</v>
      </c>
      <c r="N2" t="s">
        <v>2</v>
      </c>
      <c r="O2" t="s">
        <v>4</v>
      </c>
      <c r="P2" t="s">
        <v>18</v>
      </c>
      <c r="Q2" t="s">
        <v>20</v>
      </c>
    </row>
    <row r="3" spans="1:17" x14ac:dyDescent="0.25">
      <c r="A3" t="s">
        <v>14</v>
      </c>
      <c r="B3" s="6">
        <f>'Epoch 5'!B24</f>
        <v>0.89608311777303773</v>
      </c>
      <c r="C3" s="6">
        <f>'Epoch 5'!C24</f>
        <v>4.4362914706818871E-2</v>
      </c>
      <c r="D3" s="6">
        <f>'Epoch 5'!D24</f>
        <v>5.9553967520143324E-2</v>
      </c>
      <c r="E3" s="6">
        <f>'Epoch 5'!E24</f>
        <v>0</v>
      </c>
      <c r="F3" s="6">
        <f>'Epoch 5'!F24</f>
        <v>4.4362914706818871E-2</v>
      </c>
      <c r="G3" s="6">
        <f>'Epoch 5'!G24</f>
        <v>0.89608311777303773</v>
      </c>
      <c r="H3" s="6">
        <f>'Epoch 5'!H24</f>
        <v>0</v>
      </c>
      <c r="I3" s="6">
        <f>'Epoch 5'!I24</f>
        <v>5.9553967520143324E-2</v>
      </c>
      <c r="J3" s="6">
        <f>'Epoch 5'!J24</f>
        <v>0.21826012818351043</v>
      </c>
      <c r="K3" s="6">
        <f>'Epoch 5'!K24</f>
        <v>0</v>
      </c>
      <c r="L3" s="6">
        <f>'Epoch 5'!L24</f>
        <v>0.78173987181648963</v>
      </c>
      <c r="M3" s="6">
        <f>'Epoch 5'!M24</f>
        <v>0</v>
      </c>
      <c r="N3" s="6">
        <f>'Epoch 5'!N24</f>
        <v>0</v>
      </c>
      <c r="O3" s="6">
        <f>'Epoch 5'!O24</f>
        <v>0.21826012818351043</v>
      </c>
      <c r="P3" s="6">
        <f>'Epoch 5'!P24</f>
        <v>0</v>
      </c>
      <c r="Q3" s="6">
        <f>'Epoch 5'!Q24</f>
        <v>0.78173987181648963</v>
      </c>
    </row>
    <row r="4" spans="1:17" x14ac:dyDescent="0.25">
      <c r="A4" s="3" t="s">
        <v>15</v>
      </c>
    </row>
    <row r="5" spans="1:17" x14ac:dyDescent="0.25">
      <c r="A5" t="s">
        <v>1</v>
      </c>
      <c r="B5" s="10" t="s">
        <v>3</v>
      </c>
      <c r="C5" s="11" t="s">
        <v>5</v>
      </c>
      <c r="D5" s="2" t="s">
        <v>3</v>
      </c>
      <c r="E5" t="s">
        <v>5</v>
      </c>
      <c r="F5" s="2" t="s">
        <v>3</v>
      </c>
      <c r="G5" t="s">
        <v>5</v>
      </c>
      <c r="H5" s="2" t="s">
        <v>3</v>
      </c>
      <c r="I5" t="s">
        <v>5</v>
      </c>
    </row>
    <row r="6" spans="1:17" x14ac:dyDescent="0.25">
      <c r="B6" s="2" t="s">
        <v>6</v>
      </c>
      <c r="C6" t="s">
        <v>6</v>
      </c>
      <c r="D6" s="2" t="s">
        <v>8</v>
      </c>
      <c r="F6" s="2"/>
      <c r="G6" t="s">
        <v>9</v>
      </c>
      <c r="H6" s="2" t="s">
        <v>7</v>
      </c>
      <c r="I6" t="s">
        <v>10</v>
      </c>
    </row>
    <row r="7" spans="1:17" x14ac:dyDescent="0.25">
      <c r="A7" t="s">
        <v>0</v>
      </c>
      <c r="B7" s="10" t="s">
        <v>2</v>
      </c>
      <c r="C7" s="11" t="s">
        <v>4</v>
      </c>
      <c r="D7" s="2" t="s">
        <v>2</v>
      </c>
      <c r="E7" t="s">
        <v>4</v>
      </c>
      <c r="F7" s="2" t="s">
        <v>2</v>
      </c>
      <c r="G7" t="s">
        <v>4</v>
      </c>
      <c r="H7" s="2" t="s">
        <v>2</v>
      </c>
      <c r="I7" t="s">
        <v>4</v>
      </c>
    </row>
    <row r="8" spans="1:17" ht="18" x14ac:dyDescent="0.35">
      <c r="A8" t="s">
        <v>11</v>
      </c>
      <c r="B8" s="5">
        <f>B3</f>
        <v>0.89608311777303773</v>
      </c>
      <c r="C8" s="6">
        <f>G3</f>
        <v>0.89608311777303773</v>
      </c>
      <c r="D8" s="5">
        <f>B3</f>
        <v>0.89608311777303773</v>
      </c>
      <c r="E8" s="6">
        <f>C3</f>
        <v>4.4362914706818871E-2</v>
      </c>
      <c r="F8" s="5">
        <f>F3</f>
        <v>4.4362914706818871E-2</v>
      </c>
      <c r="G8" s="6">
        <f>G3</f>
        <v>0.89608311777303773</v>
      </c>
      <c r="H8" s="5">
        <f>F3</f>
        <v>4.4362914706818871E-2</v>
      </c>
      <c r="I8" s="6">
        <f>C3</f>
        <v>4.4362914706818871E-2</v>
      </c>
    </row>
    <row r="9" spans="1:17" ht="18" x14ac:dyDescent="0.35">
      <c r="A9" s="4" t="s">
        <v>12</v>
      </c>
      <c r="B9" s="12">
        <f>$B$3+$F$3</f>
        <v>0.94044603247985659</v>
      </c>
      <c r="C9" s="9">
        <f>$C$3+$G$3</f>
        <v>0.94044603247985659</v>
      </c>
      <c r="D9" s="12">
        <f>$B$3+$F$3</f>
        <v>0.94044603247985659</v>
      </c>
      <c r="E9" s="9">
        <f>$C$3+$G$3</f>
        <v>0.94044603247985659</v>
      </c>
      <c r="F9" s="12">
        <f>$B$3+$F$3</f>
        <v>0.94044603247985659</v>
      </c>
      <c r="G9" s="9">
        <f>$C$3+$G$3</f>
        <v>0.94044603247985659</v>
      </c>
      <c r="H9" s="12">
        <f>$B$3+$F$3</f>
        <v>0.94044603247985659</v>
      </c>
      <c r="I9" s="9">
        <f>$C$3+$G$3</f>
        <v>0.94044603247985659</v>
      </c>
    </row>
    <row r="10" spans="1:17" x14ac:dyDescent="0.25">
      <c r="A10" t="s">
        <v>1</v>
      </c>
      <c r="B10" s="10" t="s">
        <v>3</v>
      </c>
      <c r="C10" s="11" t="s">
        <v>17</v>
      </c>
      <c r="D10" s="2" t="s">
        <v>3</v>
      </c>
      <c r="E10" t="s">
        <v>17</v>
      </c>
      <c r="F10" s="2" t="s">
        <v>3</v>
      </c>
      <c r="G10" t="s">
        <v>17</v>
      </c>
      <c r="H10" s="2" t="s">
        <v>3</v>
      </c>
      <c r="I10" t="s">
        <v>17</v>
      </c>
      <c r="J10" s="1"/>
    </row>
    <row r="11" spans="1:17" x14ac:dyDescent="0.25">
      <c r="B11" s="2" t="s">
        <v>6</v>
      </c>
      <c r="C11" t="s">
        <v>6</v>
      </c>
      <c r="D11" s="2" t="s">
        <v>8</v>
      </c>
      <c r="F11" s="2"/>
      <c r="G11" t="s">
        <v>9</v>
      </c>
      <c r="H11" s="2" t="s">
        <v>7</v>
      </c>
      <c r="I11" t="s">
        <v>10</v>
      </c>
      <c r="J11" s="1"/>
    </row>
    <row r="12" spans="1:17" x14ac:dyDescent="0.25">
      <c r="A12" t="s">
        <v>0</v>
      </c>
      <c r="B12" s="10" t="s">
        <v>2</v>
      </c>
      <c r="C12" s="11" t="s">
        <v>18</v>
      </c>
      <c r="D12" s="2" t="s">
        <v>2</v>
      </c>
      <c r="E12" t="s">
        <v>18</v>
      </c>
      <c r="F12" s="2" t="s">
        <v>2</v>
      </c>
      <c r="G12" t="s">
        <v>18</v>
      </c>
      <c r="H12" s="2" t="s">
        <v>2</v>
      </c>
      <c r="I12" t="s">
        <v>18</v>
      </c>
      <c r="J12" s="1"/>
    </row>
    <row r="13" spans="1:17" ht="18" x14ac:dyDescent="0.35">
      <c r="A13" t="s">
        <v>11</v>
      </c>
      <c r="B13" s="5">
        <f>B3</f>
        <v>0.89608311777303773</v>
      </c>
      <c r="C13" s="6">
        <f>L3</f>
        <v>0.78173987181648963</v>
      </c>
      <c r="D13" s="5">
        <f>B3</f>
        <v>0.89608311777303773</v>
      </c>
      <c r="E13" s="6">
        <f>D3</f>
        <v>5.9553967520143324E-2</v>
      </c>
      <c r="F13" s="5">
        <f>J3</f>
        <v>0.21826012818351043</v>
      </c>
      <c r="G13" s="6">
        <f>L3</f>
        <v>0.78173987181648963</v>
      </c>
      <c r="H13" s="5">
        <f>J3</f>
        <v>0.21826012818351043</v>
      </c>
      <c r="I13" s="6">
        <f>D3</f>
        <v>5.9553967520143324E-2</v>
      </c>
      <c r="J13" s="1"/>
    </row>
    <row r="14" spans="1:17" ht="18" x14ac:dyDescent="0.35">
      <c r="A14" s="4" t="s">
        <v>12</v>
      </c>
      <c r="B14" s="7">
        <f>$B$3+$J$3</f>
        <v>1.1143432459565481</v>
      </c>
      <c r="C14" s="8">
        <f>$D$3+$L$3</f>
        <v>0.84129383933663293</v>
      </c>
      <c r="D14" s="7">
        <f>$B$3+$J$3</f>
        <v>1.1143432459565481</v>
      </c>
      <c r="E14" s="8">
        <f>$D$3+$L$3</f>
        <v>0.84129383933663293</v>
      </c>
      <c r="F14" s="7">
        <f>$B$3+$J$3</f>
        <v>1.1143432459565481</v>
      </c>
      <c r="G14" s="8">
        <f>$D$3+$L$3</f>
        <v>0.84129383933663293</v>
      </c>
      <c r="H14" s="7">
        <f>$B$3+$J$3</f>
        <v>1.1143432459565481</v>
      </c>
      <c r="I14" s="8">
        <f>$D$3+$L$3</f>
        <v>0.84129383933663293</v>
      </c>
      <c r="J14" s="1"/>
    </row>
    <row r="15" spans="1:17" x14ac:dyDescent="0.25">
      <c r="A15" t="s">
        <v>1</v>
      </c>
      <c r="B15" s="10" t="s">
        <v>19</v>
      </c>
      <c r="C15" s="11" t="s">
        <v>5</v>
      </c>
      <c r="D15" s="2" t="s">
        <v>19</v>
      </c>
      <c r="E15" t="s">
        <v>5</v>
      </c>
      <c r="F15" s="2" t="s">
        <v>19</v>
      </c>
      <c r="G15" t="s">
        <v>5</v>
      </c>
      <c r="H15" s="2" t="s">
        <v>19</v>
      </c>
      <c r="I15" t="s">
        <v>5</v>
      </c>
    </row>
    <row r="16" spans="1:17" x14ac:dyDescent="0.25">
      <c r="B16" s="2" t="s">
        <v>6</v>
      </c>
      <c r="C16" t="s">
        <v>6</v>
      </c>
      <c r="D16" s="2" t="s">
        <v>8</v>
      </c>
      <c r="F16" s="2"/>
      <c r="G16" t="s">
        <v>9</v>
      </c>
      <c r="H16" s="2" t="s">
        <v>7</v>
      </c>
      <c r="I16" t="s">
        <v>10</v>
      </c>
    </row>
    <row r="17" spans="1:17" x14ac:dyDescent="0.25">
      <c r="A17" t="s">
        <v>0</v>
      </c>
      <c r="B17" s="10" t="s">
        <v>20</v>
      </c>
      <c r="C17" s="11" t="s">
        <v>4</v>
      </c>
      <c r="D17" s="2" t="s">
        <v>20</v>
      </c>
      <c r="E17" t="s">
        <v>4</v>
      </c>
      <c r="F17" s="2" t="s">
        <v>20</v>
      </c>
      <c r="G17" t="s">
        <v>4</v>
      </c>
      <c r="H17" s="2" t="s">
        <v>20</v>
      </c>
      <c r="I17" t="s">
        <v>4</v>
      </c>
    </row>
    <row r="18" spans="1:17" ht="18" x14ac:dyDescent="0.35">
      <c r="A18" t="s">
        <v>11</v>
      </c>
      <c r="B18" s="5">
        <f>Q3</f>
        <v>0.78173987181648963</v>
      </c>
      <c r="C18" s="6">
        <f>G3</f>
        <v>0.89608311777303773</v>
      </c>
      <c r="D18" s="5">
        <f>Q3</f>
        <v>0.78173987181648963</v>
      </c>
      <c r="E18" s="6">
        <f>O3</f>
        <v>0.21826012818351043</v>
      </c>
      <c r="F18" s="5">
        <f>I3</f>
        <v>5.9553967520143324E-2</v>
      </c>
      <c r="G18" s="6">
        <f>G3</f>
        <v>0.89608311777303773</v>
      </c>
      <c r="H18" s="5">
        <f>I3</f>
        <v>5.9553967520143324E-2</v>
      </c>
      <c r="I18" s="6">
        <f>O3</f>
        <v>0.21826012818351043</v>
      </c>
    </row>
    <row r="19" spans="1:17" ht="18" x14ac:dyDescent="0.35">
      <c r="A19" s="4" t="s">
        <v>12</v>
      </c>
      <c r="B19" s="12">
        <f>$Q$3+$I$3</f>
        <v>0.84129383933663293</v>
      </c>
      <c r="C19" s="9">
        <f>$O$3+$G$3</f>
        <v>1.1143432459565481</v>
      </c>
      <c r="D19" s="12">
        <f>$Q$3+$I$3</f>
        <v>0.84129383933663293</v>
      </c>
      <c r="E19" s="9">
        <f>$O$3+$G$3</f>
        <v>1.1143432459565481</v>
      </c>
      <c r="F19" s="12">
        <f>$Q$3+$I$3</f>
        <v>0.84129383933663293</v>
      </c>
      <c r="G19" s="9">
        <f>$O$3+$G$3</f>
        <v>1.1143432459565481</v>
      </c>
      <c r="H19" s="12">
        <f>$Q$3+$I$3</f>
        <v>0.84129383933663293</v>
      </c>
      <c r="I19" s="9">
        <f>$O$3+$G$3</f>
        <v>1.1143432459565481</v>
      </c>
    </row>
    <row r="20" spans="1:17" x14ac:dyDescent="0.25">
      <c r="A20" s="3" t="s">
        <v>16</v>
      </c>
    </row>
    <row r="21" spans="1:17" x14ac:dyDescent="0.25">
      <c r="A21" t="s">
        <v>1</v>
      </c>
      <c r="B21" t="s">
        <v>3</v>
      </c>
      <c r="C21" t="s">
        <v>3</v>
      </c>
      <c r="D21" t="s">
        <v>3</v>
      </c>
      <c r="E21" t="s">
        <v>3</v>
      </c>
      <c r="F21" t="s">
        <v>5</v>
      </c>
      <c r="G21" t="s">
        <v>5</v>
      </c>
      <c r="H21" t="s">
        <v>5</v>
      </c>
      <c r="I21" t="s">
        <v>5</v>
      </c>
      <c r="J21" t="s">
        <v>17</v>
      </c>
      <c r="K21" t="s">
        <v>17</v>
      </c>
      <c r="L21" t="s">
        <v>17</v>
      </c>
      <c r="M21" t="s">
        <v>17</v>
      </c>
      <c r="N21" t="s">
        <v>19</v>
      </c>
      <c r="O21" t="s">
        <v>19</v>
      </c>
      <c r="P21" t="s">
        <v>19</v>
      </c>
      <c r="Q21" t="s">
        <v>19</v>
      </c>
    </row>
    <row r="22" spans="1:17" x14ac:dyDescent="0.25">
      <c r="A22" t="s">
        <v>0</v>
      </c>
      <c r="B22" t="s">
        <v>2</v>
      </c>
      <c r="C22" t="s">
        <v>4</v>
      </c>
      <c r="D22" t="s">
        <v>18</v>
      </c>
      <c r="E22" t="s">
        <v>20</v>
      </c>
      <c r="F22" t="s">
        <v>2</v>
      </c>
      <c r="G22" t="s">
        <v>4</v>
      </c>
      <c r="H22" t="s">
        <v>18</v>
      </c>
      <c r="I22" t="s">
        <v>20</v>
      </c>
      <c r="J22" t="s">
        <v>2</v>
      </c>
      <c r="K22" t="s">
        <v>4</v>
      </c>
      <c r="L22" t="s">
        <v>18</v>
      </c>
      <c r="M22" t="s">
        <v>20</v>
      </c>
      <c r="N22" t="s">
        <v>2</v>
      </c>
      <c r="O22" t="s">
        <v>4</v>
      </c>
      <c r="P22" t="s">
        <v>18</v>
      </c>
      <c r="Q22" t="s">
        <v>20</v>
      </c>
    </row>
    <row r="23" spans="1:17" x14ac:dyDescent="0.25">
      <c r="A23" t="s">
        <v>13</v>
      </c>
      <c r="B23" s="6">
        <f>B8/B9+D8/D9+B13/B14+D13/D14</f>
        <v>3.5139268637646159</v>
      </c>
      <c r="C23" s="6">
        <f>E8/E9+I8/I9</f>
        <v>9.4344413554148479E-2</v>
      </c>
      <c r="D23" s="6">
        <f>E13/E14+I13/I14</f>
        <v>0.14157709170223359</v>
      </c>
      <c r="E23" s="6">
        <f>0</f>
        <v>0</v>
      </c>
      <c r="F23" s="6">
        <f>F8/F9+H8/H9</f>
        <v>9.4344413554148479E-2</v>
      </c>
      <c r="G23" s="6">
        <f>C8/C9+G8/G9+C18/C19+G18/G19</f>
        <v>3.5139268637646159</v>
      </c>
      <c r="H23" s="6">
        <f>0</f>
        <v>0</v>
      </c>
      <c r="I23" s="6">
        <f>F18/F19+H18/H19</f>
        <v>0.14157709170223359</v>
      </c>
      <c r="J23" s="6">
        <f>F13/F14+H13/H14</f>
        <v>0.39172872268123587</v>
      </c>
      <c r="K23" s="6">
        <f>0</f>
        <v>0</v>
      </c>
      <c r="L23" s="6">
        <f>C13/C14+G13/G14</f>
        <v>1.8584229082977666</v>
      </c>
      <c r="M23" s="6">
        <f>0</f>
        <v>0</v>
      </c>
      <c r="N23" s="6">
        <f>0</f>
        <v>0</v>
      </c>
      <c r="O23" s="6">
        <f>E18/E19+I18/I19</f>
        <v>0.39172872268123587</v>
      </c>
      <c r="P23" s="6">
        <f>0</f>
        <v>0</v>
      </c>
      <c r="Q23" s="6">
        <f>B18/B19+D18/D19</f>
        <v>1.8584229082977666</v>
      </c>
    </row>
    <row r="24" spans="1:17" x14ac:dyDescent="0.25">
      <c r="A24" t="s">
        <v>14</v>
      </c>
      <c r="B24" s="6">
        <f>B23/SUM(B23:E23)</f>
        <v>0.93708505463702896</v>
      </c>
      <c r="C24" s="6">
        <f>C23/SUM(B23:E23)</f>
        <v>2.5159527604786777E-2</v>
      </c>
      <c r="D24" s="6">
        <f>D23/SUM(B23:E23)</f>
        <v>3.7755417758184237E-2</v>
      </c>
      <c r="E24" s="6">
        <f>E23/SUM(B23:E23)</f>
        <v>0</v>
      </c>
      <c r="F24" s="6">
        <f>F23/SUM(F23:I23)</f>
        <v>2.5159527604786777E-2</v>
      </c>
      <c r="G24" s="6">
        <f>G23/SUM(F23:I23)</f>
        <v>0.93708505463702896</v>
      </c>
      <c r="H24" s="6">
        <f>H23/SUM(F23:I23)</f>
        <v>0</v>
      </c>
      <c r="I24" s="6">
        <f>I23/SUM(F23:I23)</f>
        <v>3.7755417758184237E-2</v>
      </c>
      <c r="J24" s="6">
        <f>J23/SUM(J23:M23)</f>
        <v>0.17408992233594558</v>
      </c>
      <c r="K24" s="6">
        <f>K23/SUM(J23:M23)</f>
        <v>0</v>
      </c>
      <c r="L24" s="6">
        <f>L23/SUM(J23:M23)</f>
        <v>0.82591007766405433</v>
      </c>
      <c r="M24" s="6">
        <f>M23/SUM(J23:M23)</f>
        <v>0</v>
      </c>
      <c r="N24" s="6">
        <f>N23/SUM(N23:Q23)</f>
        <v>0</v>
      </c>
      <c r="O24" s="6">
        <f>O23/SUM(N23:Q23)</f>
        <v>0.17408992233594558</v>
      </c>
      <c r="P24" s="6">
        <f>P23/SUM(N23:Q23)</f>
        <v>0</v>
      </c>
      <c r="Q24" s="6">
        <f>Q23/SUM(N23:Q23)</f>
        <v>0.82591007766405433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A7" zoomScaleNormal="100" workbookViewId="0">
      <selection activeCell="B3" sqref="B3:Q3"/>
    </sheetView>
  </sheetViews>
  <sheetFormatPr defaultRowHeight="15" x14ac:dyDescent="0.25"/>
  <sheetData>
    <row r="1" spans="1:17" x14ac:dyDescent="0.25">
      <c r="A1" t="s">
        <v>1</v>
      </c>
      <c r="B1" t="s">
        <v>3</v>
      </c>
      <c r="C1" t="s">
        <v>3</v>
      </c>
      <c r="D1" t="s">
        <v>3</v>
      </c>
      <c r="E1" t="s">
        <v>3</v>
      </c>
      <c r="F1" t="s">
        <v>5</v>
      </c>
      <c r="G1" t="s">
        <v>5</v>
      </c>
      <c r="H1" t="s">
        <v>5</v>
      </c>
      <c r="I1" t="s">
        <v>5</v>
      </c>
      <c r="J1" t="s">
        <v>17</v>
      </c>
      <c r="K1" t="s">
        <v>17</v>
      </c>
      <c r="L1" t="s">
        <v>17</v>
      </c>
      <c r="M1" t="s">
        <v>17</v>
      </c>
      <c r="N1" t="s">
        <v>19</v>
      </c>
      <c r="O1" t="s">
        <v>19</v>
      </c>
      <c r="P1" t="s">
        <v>19</v>
      </c>
      <c r="Q1" t="s">
        <v>19</v>
      </c>
    </row>
    <row r="2" spans="1:17" x14ac:dyDescent="0.25">
      <c r="A2" t="s">
        <v>0</v>
      </c>
      <c r="B2" t="s">
        <v>2</v>
      </c>
      <c r="C2" t="s">
        <v>4</v>
      </c>
      <c r="D2" t="s">
        <v>18</v>
      </c>
      <c r="E2" t="s">
        <v>20</v>
      </c>
      <c r="F2" t="s">
        <v>2</v>
      </c>
      <c r="G2" t="s">
        <v>4</v>
      </c>
      <c r="H2" t="s">
        <v>18</v>
      </c>
      <c r="I2" t="s">
        <v>20</v>
      </c>
      <c r="J2" t="s">
        <v>2</v>
      </c>
      <c r="K2" t="s">
        <v>4</v>
      </c>
      <c r="L2" t="s">
        <v>18</v>
      </c>
      <c r="M2" t="s">
        <v>20</v>
      </c>
      <c r="N2" t="s">
        <v>2</v>
      </c>
      <c r="O2" t="s">
        <v>4</v>
      </c>
      <c r="P2" t="s">
        <v>18</v>
      </c>
      <c r="Q2" t="s">
        <v>20</v>
      </c>
    </row>
    <row r="3" spans="1:17" x14ac:dyDescent="0.25">
      <c r="A3" t="s">
        <v>14</v>
      </c>
      <c r="B3" s="6">
        <f>'Epoch 6'!B24</f>
        <v>0.93708505463702896</v>
      </c>
      <c r="C3" s="6">
        <f>'Epoch 6'!C24</f>
        <v>2.5159527604786777E-2</v>
      </c>
      <c r="D3" s="6">
        <f>'Epoch 6'!D24</f>
        <v>3.7755417758184237E-2</v>
      </c>
      <c r="E3" s="6">
        <f>'Epoch 6'!E24</f>
        <v>0</v>
      </c>
      <c r="F3" s="6">
        <f>'Epoch 6'!F24</f>
        <v>2.5159527604786777E-2</v>
      </c>
      <c r="G3" s="6">
        <f>'Epoch 6'!G24</f>
        <v>0.93708505463702896</v>
      </c>
      <c r="H3" s="6">
        <f>'Epoch 6'!H24</f>
        <v>0</v>
      </c>
      <c r="I3" s="6">
        <f>'Epoch 6'!I24</f>
        <v>3.7755417758184237E-2</v>
      </c>
      <c r="J3" s="6">
        <f>'Epoch 6'!J24</f>
        <v>0.17408992233594558</v>
      </c>
      <c r="K3" s="6">
        <f>'Epoch 6'!K24</f>
        <v>0</v>
      </c>
      <c r="L3" s="6">
        <f>'Epoch 6'!L24</f>
        <v>0.82591007766405433</v>
      </c>
      <c r="M3" s="6">
        <f>'Epoch 6'!M24</f>
        <v>0</v>
      </c>
      <c r="N3" s="6">
        <f>'Epoch 6'!N24</f>
        <v>0</v>
      </c>
      <c r="O3" s="6">
        <f>'Epoch 6'!O24</f>
        <v>0.17408992233594558</v>
      </c>
      <c r="P3" s="6">
        <f>'Epoch 6'!P24</f>
        <v>0</v>
      </c>
      <c r="Q3" s="6">
        <f>'Epoch 6'!Q24</f>
        <v>0.82591007766405433</v>
      </c>
    </row>
    <row r="4" spans="1:17" x14ac:dyDescent="0.25">
      <c r="A4" s="3" t="s">
        <v>15</v>
      </c>
    </row>
    <row r="5" spans="1:17" x14ac:dyDescent="0.25">
      <c r="A5" t="s">
        <v>1</v>
      </c>
      <c r="B5" s="10" t="s">
        <v>3</v>
      </c>
      <c r="C5" s="11" t="s">
        <v>5</v>
      </c>
      <c r="D5" s="2" t="s">
        <v>3</v>
      </c>
      <c r="E5" t="s">
        <v>5</v>
      </c>
      <c r="F5" s="2" t="s">
        <v>3</v>
      </c>
      <c r="G5" t="s">
        <v>5</v>
      </c>
      <c r="H5" s="2" t="s">
        <v>3</v>
      </c>
      <c r="I5" t="s">
        <v>5</v>
      </c>
    </row>
    <row r="6" spans="1:17" x14ac:dyDescent="0.25">
      <c r="B6" s="2" t="s">
        <v>6</v>
      </c>
      <c r="C6" t="s">
        <v>6</v>
      </c>
      <c r="D6" s="2" t="s">
        <v>8</v>
      </c>
      <c r="F6" s="2"/>
      <c r="G6" t="s">
        <v>9</v>
      </c>
      <c r="H6" s="2" t="s">
        <v>7</v>
      </c>
      <c r="I6" t="s">
        <v>10</v>
      </c>
    </row>
    <row r="7" spans="1:17" x14ac:dyDescent="0.25">
      <c r="A7" t="s">
        <v>0</v>
      </c>
      <c r="B7" s="10" t="s">
        <v>2</v>
      </c>
      <c r="C7" s="11" t="s">
        <v>4</v>
      </c>
      <c r="D7" s="2" t="s">
        <v>2</v>
      </c>
      <c r="E7" t="s">
        <v>4</v>
      </c>
      <c r="F7" s="2" t="s">
        <v>2</v>
      </c>
      <c r="G7" t="s">
        <v>4</v>
      </c>
      <c r="H7" s="2" t="s">
        <v>2</v>
      </c>
      <c r="I7" t="s">
        <v>4</v>
      </c>
    </row>
    <row r="8" spans="1:17" ht="18" x14ac:dyDescent="0.35">
      <c r="A8" t="s">
        <v>11</v>
      </c>
      <c r="B8" s="5">
        <f>B3</f>
        <v>0.93708505463702896</v>
      </c>
      <c r="C8" s="6">
        <f>G3</f>
        <v>0.93708505463702896</v>
      </c>
      <c r="D8" s="5">
        <f>B3</f>
        <v>0.93708505463702896</v>
      </c>
      <c r="E8" s="6">
        <f>C3</f>
        <v>2.5159527604786777E-2</v>
      </c>
      <c r="F8" s="5">
        <f>F3</f>
        <v>2.5159527604786777E-2</v>
      </c>
      <c r="G8" s="6">
        <f>G3</f>
        <v>0.93708505463702896</v>
      </c>
      <c r="H8" s="5">
        <f>F3</f>
        <v>2.5159527604786777E-2</v>
      </c>
      <c r="I8" s="6">
        <f>C3</f>
        <v>2.5159527604786777E-2</v>
      </c>
    </row>
    <row r="9" spans="1:17" ht="18" x14ac:dyDescent="0.35">
      <c r="A9" s="4" t="s">
        <v>12</v>
      </c>
      <c r="B9" s="12">
        <f>$B$3+$F$3</f>
        <v>0.96224458224181575</v>
      </c>
      <c r="C9" s="9">
        <f>$C$3+$G$3</f>
        <v>0.96224458224181575</v>
      </c>
      <c r="D9" s="12">
        <f>$B$3+$F$3</f>
        <v>0.96224458224181575</v>
      </c>
      <c r="E9" s="9">
        <f>$C$3+$G$3</f>
        <v>0.96224458224181575</v>
      </c>
      <c r="F9" s="12">
        <f>$B$3+$F$3</f>
        <v>0.96224458224181575</v>
      </c>
      <c r="G9" s="9">
        <f>$C$3+$G$3</f>
        <v>0.96224458224181575</v>
      </c>
      <c r="H9" s="12">
        <f>$B$3+$F$3</f>
        <v>0.96224458224181575</v>
      </c>
      <c r="I9" s="9">
        <f>$C$3+$G$3</f>
        <v>0.96224458224181575</v>
      </c>
    </row>
    <row r="10" spans="1:17" x14ac:dyDescent="0.25">
      <c r="A10" t="s">
        <v>1</v>
      </c>
      <c r="B10" s="10" t="s">
        <v>3</v>
      </c>
      <c r="C10" s="11" t="s">
        <v>17</v>
      </c>
      <c r="D10" s="2" t="s">
        <v>3</v>
      </c>
      <c r="E10" t="s">
        <v>17</v>
      </c>
      <c r="F10" s="2" t="s">
        <v>3</v>
      </c>
      <c r="G10" t="s">
        <v>17</v>
      </c>
      <c r="H10" s="2" t="s">
        <v>3</v>
      </c>
      <c r="I10" t="s">
        <v>17</v>
      </c>
      <c r="J10" s="1"/>
    </row>
    <row r="11" spans="1:17" x14ac:dyDescent="0.25">
      <c r="B11" s="2" t="s">
        <v>6</v>
      </c>
      <c r="C11" t="s">
        <v>6</v>
      </c>
      <c r="D11" s="2" t="s">
        <v>8</v>
      </c>
      <c r="F11" s="2"/>
      <c r="G11" t="s">
        <v>9</v>
      </c>
      <c r="H11" s="2" t="s">
        <v>7</v>
      </c>
      <c r="I11" t="s">
        <v>10</v>
      </c>
      <c r="J11" s="1"/>
    </row>
    <row r="12" spans="1:17" x14ac:dyDescent="0.25">
      <c r="A12" t="s">
        <v>0</v>
      </c>
      <c r="B12" s="10" t="s">
        <v>2</v>
      </c>
      <c r="C12" s="11" t="s">
        <v>18</v>
      </c>
      <c r="D12" s="2" t="s">
        <v>2</v>
      </c>
      <c r="E12" t="s">
        <v>18</v>
      </c>
      <c r="F12" s="2" t="s">
        <v>2</v>
      </c>
      <c r="G12" t="s">
        <v>18</v>
      </c>
      <c r="H12" s="2" t="s">
        <v>2</v>
      </c>
      <c r="I12" t="s">
        <v>18</v>
      </c>
      <c r="J12" s="1"/>
    </row>
    <row r="13" spans="1:17" ht="18" x14ac:dyDescent="0.35">
      <c r="A13" t="s">
        <v>11</v>
      </c>
      <c r="B13" s="5">
        <f>B3</f>
        <v>0.93708505463702896</v>
      </c>
      <c r="C13" s="6">
        <f>L3</f>
        <v>0.82591007766405433</v>
      </c>
      <c r="D13" s="5">
        <f>B3</f>
        <v>0.93708505463702896</v>
      </c>
      <c r="E13" s="6">
        <f>D3</f>
        <v>3.7755417758184237E-2</v>
      </c>
      <c r="F13" s="5">
        <f>J3</f>
        <v>0.17408992233594558</v>
      </c>
      <c r="G13" s="6">
        <f>L3</f>
        <v>0.82591007766405433</v>
      </c>
      <c r="H13" s="5">
        <f>J3</f>
        <v>0.17408992233594558</v>
      </c>
      <c r="I13" s="6">
        <f>D3</f>
        <v>3.7755417758184237E-2</v>
      </c>
      <c r="J13" s="1"/>
    </row>
    <row r="14" spans="1:17" ht="18" x14ac:dyDescent="0.35">
      <c r="A14" s="4" t="s">
        <v>12</v>
      </c>
      <c r="B14" s="7">
        <f>$B$3+$J$3</f>
        <v>1.1111749769729746</v>
      </c>
      <c r="C14" s="8">
        <f>$D$3+$L$3</f>
        <v>0.86366549542223858</v>
      </c>
      <c r="D14" s="7">
        <f>$B$3+$J$3</f>
        <v>1.1111749769729746</v>
      </c>
      <c r="E14" s="8">
        <f>$D$3+$L$3</f>
        <v>0.86366549542223858</v>
      </c>
      <c r="F14" s="7">
        <f>$B$3+$J$3</f>
        <v>1.1111749769729746</v>
      </c>
      <c r="G14" s="8">
        <f>$D$3+$L$3</f>
        <v>0.86366549542223858</v>
      </c>
      <c r="H14" s="7">
        <f>$B$3+$J$3</f>
        <v>1.1111749769729746</v>
      </c>
      <c r="I14" s="8">
        <f>$D$3+$L$3</f>
        <v>0.86366549542223858</v>
      </c>
      <c r="J14" s="1"/>
    </row>
    <row r="15" spans="1:17" x14ac:dyDescent="0.25">
      <c r="A15" t="s">
        <v>1</v>
      </c>
      <c r="B15" s="10" t="s">
        <v>19</v>
      </c>
      <c r="C15" s="11" t="s">
        <v>5</v>
      </c>
      <c r="D15" s="2" t="s">
        <v>19</v>
      </c>
      <c r="E15" t="s">
        <v>5</v>
      </c>
      <c r="F15" s="2" t="s">
        <v>19</v>
      </c>
      <c r="G15" t="s">
        <v>5</v>
      </c>
      <c r="H15" s="2" t="s">
        <v>19</v>
      </c>
      <c r="I15" t="s">
        <v>5</v>
      </c>
    </row>
    <row r="16" spans="1:17" x14ac:dyDescent="0.25">
      <c r="B16" s="2" t="s">
        <v>6</v>
      </c>
      <c r="C16" t="s">
        <v>6</v>
      </c>
      <c r="D16" s="2" t="s">
        <v>8</v>
      </c>
      <c r="F16" s="2"/>
      <c r="G16" t="s">
        <v>9</v>
      </c>
      <c r="H16" s="2" t="s">
        <v>7</v>
      </c>
      <c r="I16" t="s">
        <v>10</v>
      </c>
    </row>
    <row r="17" spans="1:17" x14ac:dyDescent="0.25">
      <c r="A17" t="s">
        <v>0</v>
      </c>
      <c r="B17" s="10" t="s">
        <v>20</v>
      </c>
      <c r="C17" s="11" t="s">
        <v>4</v>
      </c>
      <c r="D17" s="2" t="s">
        <v>20</v>
      </c>
      <c r="E17" t="s">
        <v>4</v>
      </c>
      <c r="F17" s="2" t="s">
        <v>20</v>
      </c>
      <c r="G17" t="s">
        <v>4</v>
      </c>
      <c r="H17" s="2" t="s">
        <v>20</v>
      </c>
      <c r="I17" t="s">
        <v>4</v>
      </c>
    </row>
    <row r="18" spans="1:17" ht="18" x14ac:dyDescent="0.35">
      <c r="A18" t="s">
        <v>11</v>
      </c>
      <c r="B18" s="5">
        <f>Q3</f>
        <v>0.82591007766405433</v>
      </c>
      <c r="C18" s="6">
        <f>G3</f>
        <v>0.93708505463702896</v>
      </c>
      <c r="D18" s="5">
        <f>Q3</f>
        <v>0.82591007766405433</v>
      </c>
      <c r="E18" s="6">
        <f>O3</f>
        <v>0.17408992233594558</v>
      </c>
      <c r="F18" s="5">
        <f>I3</f>
        <v>3.7755417758184237E-2</v>
      </c>
      <c r="G18" s="6">
        <f>G3</f>
        <v>0.93708505463702896</v>
      </c>
      <c r="H18" s="5">
        <f>I3</f>
        <v>3.7755417758184237E-2</v>
      </c>
      <c r="I18" s="6">
        <f>O3</f>
        <v>0.17408992233594558</v>
      </c>
    </row>
    <row r="19" spans="1:17" ht="18" x14ac:dyDescent="0.35">
      <c r="A19" s="4" t="s">
        <v>12</v>
      </c>
      <c r="B19" s="12">
        <f>$Q$3+$I$3</f>
        <v>0.86366549542223858</v>
      </c>
      <c r="C19" s="9">
        <f>$O$3+$G$3</f>
        <v>1.1111749769729746</v>
      </c>
      <c r="D19" s="12">
        <f>$Q$3+$I$3</f>
        <v>0.86366549542223858</v>
      </c>
      <c r="E19" s="9">
        <f>$O$3+$G$3</f>
        <v>1.1111749769729746</v>
      </c>
      <c r="F19" s="12">
        <f>$Q$3+$I$3</f>
        <v>0.86366549542223858</v>
      </c>
      <c r="G19" s="9">
        <f>$O$3+$G$3</f>
        <v>1.1111749769729746</v>
      </c>
      <c r="H19" s="12">
        <f>$Q$3+$I$3</f>
        <v>0.86366549542223858</v>
      </c>
      <c r="I19" s="9">
        <f>$O$3+$G$3</f>
        <v>1.1111749769729746</v>
      </c>
    </row>
    <row r="20" spans="1:17" x14ac:dyDescent="0.25">
      <c r="A20" s="3" t="s">
        <v>16</v>
      </c>
    </row>
    <row r="21" spans="1:17" x14ac:dyDescent="0.25">
      <c r="A21" t="s">
        <v>1</v>
      </c>
      <c r="B21" t="s">
        <v>3</v>
      </c>
      <c r="C21" t="s">
        <v>3</v>
      </c>
      <c r="D21" t="s">
        <v>3</v>
      </c>
      <c r="E21" t="s">
        <v>3</v>
      </c>
      <c r="F21" t="s">
        <v>5</v>
      </c>
      <c r="G21" t="s">
        <v>5</v>
      </c>
      <c r="H21" t="s">
        <v>5</v>
      </c>
      <c r="I21" t="s">
        <v>5</v>
      </c>
      <c r="J21" t="s">
        <v>17</v>
      </c>
      <c r="K21" t="s">
        <v>17</v>
      </c>
      <c r="L21" t="s">
        <v>17</v>
      </c>
      <c r="M21" t="s">
        <v>17</v>
      </c>
      <c r="N21" t="s">
        <v>19</v>
      </c>
      <c r="O21" t="s">
        <v>19</v>
      </c>
      <c r="P21" t="s">
        <v>19</v>
      </c>
      <c r="Q21" t="s">
        <v>19</v>
      </c>
    </row>
    <row r="22" spans="1:17" x14ac:dyDescent="0.25">
      <c r="A22" t="s">
        <v>0</v>
      </c>
      <c r="B22" t="s">
        <v>2</v>
      </c>
      <c r="C22" t="s">
        <v>4</v>
      </c>
      <c r="D22" t="s">
        <v>18</v>
      </c>
      <c r="E22" t="s">
        <v>20</v>
      </c>
      <c r="F22" t="s">
        <v>2</v>
      </c>
      <c r="G22" t="s">
        <v>4</v>
      </c>
      <c r="H22" t="s">
        <v>18</v>
      </c>
      <c r="I22" t="s">
        <v>20</v>
      </c>
      <c r="J22" t="s">
        <v>2</v>
      </c>
      <c r="K22" t="s">
        <v>4</v>
      </c>
      <c r="L22" t="s">
        <v>18</v>
      </c>
      <c r="M22" t="s">
        <v>20</v>
      </c>
      <c r="N22" t="s">
        <v>2</v>
      </c>
      <c r="O22" t="s">
        <v>4</v>
      </c>
      <c r="P22" t="s">
        <v>18</v>
      </c>
      <c r="Q22" t="s">
        <v>20</v>
      </c>
    </row>
    <row r="23" spans="1:17" x14ac:dyDescent="0.25">
      <c r="A23" t="s">
        <v>13</v>
      </c>
      <c r="B23" s="6">
        <f>B8/B9+D8/D9+B13/B14+D13/D14</f>
        <v>3.6343627356362975</v>
      </c>
      <c r="C23" s="6">
        <f>E8/E9+I8/I9</f>
        <v>5.2293414936503309E-2</v>
      </c>
      <c r="D23" s="6">
        <f>E13/E14+I13/I14</f>
        <v>8.7430649848355788E-2</v>
      </c>
      <c r="E23" s="6">
        <f>0</f>
        <v>0</v>
      </c>
      <c r="F23" s="6">
        <f>F8/F9+H8/H9</f>
        <v>5.2293414936503309E-2</v>
      </c>
      <c r="G23" s="6">
        <f>C8/C9+G8/G9+C18/C19+G18/G19</f>
        <v>3.6343627356362975</v>
      </c>
      <c r="H23" s="6">
        <f>0</f>
        <v>0</v>
      </c>
      <c r="I23" s="6">
        <f>F18/F19+H18/H19</f>
        <v>8.7430649848355788E-2</v>
      </c>
      <c r="J23" s="6">
        <f>F13/F14+H13/H14</f>
        <v>0.31334384942719906</v>
      </c>
      <c r="K23" s="6">
        <f>0</f>
        <v>0</v>
      </c>
      <c r="L23" s="6">
        <f>C13/C14+G13/G14</f>
        <v>1.9125693501516441</v>
      </c>
      <c r="M23" s="6">
        <f>0</f>
        <v>0</v>
      </c>
      <c r="N23" s="6">
        <f>0</f>
        <v>0</v>
      </c>
      <c r="O23" s="6">
        <f>E18/E19+I18/I19</f>
        <v>0.31334384942719906</v>
      </c>
      <c r="P23" s="6">
        <f>0</f>
        <v>0</v>
      </c>
      <c r="Q23" s="6">
        <f>B18/B19+D18/D19</f>
        <v>1.9125693501516441</v>
      </c>
    </row>
    <row r="24" spans="1:17" x14ac:dyDescent="0.25">
      <c r="A24" t="s">
        <v>14</v>
      </c>
      <c r="B24" s="6">
        <f>B23/SUM(B23:E23)</f>
        <v>0.96297804682995969</v>
      </c>
      <c r="C24" s="6">
        <f>C23/SUM(B23:E23)</f>
        <v>1.3855912092606825E-2</v>
      </c>
      <c r="D24" s="6">
        <f>D23/SUM(B23:E23)</f>
        <v>2.3166041077433419E-2</v>
      </c>
      <c r="E24" s="6">
        <f>E23/SUM(B23:E23)</f>
        <v>0</v>
      </c>
      <c r="F24" s="6">
        <f>F23/SUM(F23:I23)</f>
        <v>1.3855912092606825E-2</v>
      </c>
      <c r="G24" s="6">
        <f>G23/SUM(F23:I23)</f>
        <v>0.96297804682995969</v>
      </c>
      <c r="H24" s="6">
        <f>H23/SUM(F23:I23)</f>
        <v>0</v>
      </c>
      <c r="I24" s="6">
        <f>I23/SUM(F23:I23)</f>
        <v>2.3166041077433419E-2</v>
      </c>
      <c r="J24" s="6">
        <f>J23/SUM(J23:M23)</f>
        <v>0.14077092021669385</v>
      </c>
      <c r="K24" s="6">
        <f>K23/SUM(J23:M23)</f>
        <v>0</v>
      </c>
      <c r="L24" s="6">
        <f>L23/SUM(J23:M23)</f>
        <v>0.8592290797833062</v>
      </c>
      <c r="M24" s="6">
        <f>M23/SUM(J23:M23)</f>
        <v>0</v>
      </c>
      <c r="N24" s="6">
        <f>N23/SUM(N23:Q23)</f>
        <v>0</v>
      </c>
      <c r="O24" s="6">
        <f>O23/SUM(N23:Q23)</f>
        <v>0.14077092021669385</v>
      </c>
      <c r="P24" s="6">
        <f>P23/SUM(N23:Q23)</f>
        <v>0</v>
      </c>
      <c r="Q24" s="6">
        <f>Q23/SUM(N23:Q23)</f>
        <v>0.8592290797833062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zoomScaleNormal="100" workbookViewId="0">
      <selection activeCell="B3" sqref="B3:Q3"/>
    </sheetView>
  </sheetViews>
  <sheetFormatPr defaultRowHeight="15" x14ac:dyDescent="0.25"/>
  <sheetData>
    <row r="1" spans="1:17" x14ac:dyDescent="0.25">
      <c r="A1" t="s">
        <v>1</v>
      </c>
      <c r="B1" t="s">
        <v>3</v>
      </c>
      <c r="C1" t="s">
        <v>3</v>
      </c>
      <c r="D1" t="s">
        <v>3</v>
      </c>
      <c r="E1" t="s">
        <v>3</v>
      </c>
      <c r="F1" t="s">
        <v>5</v>
      </c>
      <c r="G1" t="s">
        <v>5</v>
      </c>
      <c r="H1" t="s">
        <v>5</v>
      </c>
      <c r="I1" t="s">
        <v>5</v>
      </c>
      <c r="J1" t="s">
        <v>17</v>
      </c>
      <c r="K1" t="s">
        <v>17</v>
      </c>
      <c r="L1" t="s">
        <v>17</v>
      </c>
      <c r="M1" t="s">
        <v>17</v>
      </c>
      <c r="N1" t="s">
        <v>19</v>
      </c>
      <c r="O1" t="s">
        <v>19</v>
      </c>
      <c r="P1" t="s">
        <v>19</v>
      </c>
      <c r="Q1" t="s">
        <v>19</v>
      </c>
    </row>
    <row r="2" spans="1:17" x14ac:dyDescent="0.25">
      <c r="A2" t="s">
        <v>0</v>
      </c>
      <c r="B2" t="s">
        <v>2</v>
      </c>
      <c r="C2" t="s">
        <v>4</v>
      </c>
      <c r="D2" t="s">
        <v>18</v>
      </c>
      <c r="E2" t="s">
        <v>20</v>
      </c>
      <c r="F2" t="s">
        <v>2</v>
      </c>
      <c r="G2" t="s">
        <v>4</v>
      </c>
      <c r="H2" t="s">
        <v>18</v>
      </c>
      <c r="I2" t="s">
        <v>20</v>
      </c>
      <c r="J2" t="s">
        <v>2</v>
      </c>
      <c r="K2" t="s">
        <v>4</v>
      </c>
      <c r="L2" t="s">
        <v>18</v>
      </c>
      <c r="M2" t="s">
        <v>20</v>
      </c>
      <c r="N2" t="s">
        <v>2</v>
      </c>
      <c r="O2" t="s">
        <v>4</v>
      </c>
      <c r="P2" t="s">
        <v>18</v>
      </c>
      <c r="Q2" t="s">
        <v>20</v>
      </c>
    </row>
    <row r="3" spans="1:17" x14ac:dyDescent="0.25">
      <c r="A3" t="s">
        <v>14</v>
      </c>
      <c r="B3" s="6">
        <f>'Epoch 7'!B24</f>
        <v>0.96297804682995969</v>
      </c>
      <c r="C3" s="6">
        <f>'Epoch 7'!C24</f>
        <v>1.3855912092606825E-2</v>
      </c>
      <c r="D3" s="6">
        <f>'Epoch 7'!D24</f>
        <v>2.3166041077433419E-2</v>
      </c>
      <c r="E3" s="6">
        <f>'Epoch 7'!E24</f>
        <v>0</v>
      </c>
      <c r="F3" s="6">
        <f>'Epoch 7'!F24</f>
        <v>1.3855912092606825E-2</v>
      </c>
      <c r="G3" s="6">
        <f>'Epoch 7'!G24</f>
        <v>0.96297804682995969</v>
      </c>
      <c r="H3" s="6">
        <f>'Epoch 7'!H24</f>
        <v>0</v>
      </c>
      <c r="I3" s="6">
        <f>'Epoch 7'!I24</f>
        <v>2.3166041077433419E-2</v>
      </c>
      <c r="J3" s="6">
        <f>'Epoch 7'!J24</f>
        <v>0.14077092021669385</v>
      </c>
      <c r="K3" s="6">
        <f>'Epoch 7'!K24</f>
        <v>0</v>
      </c>
      <c r="L3" s="6">
        <f>'Epoch 7'!L24</f>
        <v>0.8592290797833062</v>
      </c>
      <c r="M3" s="6">
        <f>'Epoch 7'!M24</f>
        <v>0</v>
      </c>
      <c r="N3" s="6">
        <f>'Epoch 7'!N24</f>
        <v>0</v>
      </c>
      <c r="O3" s="6">
        <f>'Epoch 7'!O24</f>
        <v>0.14077092021669385</v>
      </c>
      <c r="P3" s="6">
        <f>'Epoch 7'!P24</f>
        <v>0</v>
      </c>
      <c r="Q3" s="6">
        <f>'Epoch 7'!Q24</f>
        <v>0.8592290797833062</v>
      </c>
    </row>
    <row r="4" spans="1:17" x14ac:dyDescent="0.25">
      <c r="A4" s="3" t="s">
        <v>15</v>
      </c>
    </row>
    <row r="5" spans="1:17" x14ac:dyDescent="0.25">
      <c r="A5" t="s">
        <v>1</v>
      </c>
      <c r="B5" s="10" t="s">
        <v>3</v>
      </c>
      <c r="C5" s="11" t="s">
        <v>5</v>
      </c>
      <c r="D5" s="2" t="s">
        <v>3</v>
      </c>
      <c r="E5" t="s">
        <v>5</v>
      </c>
      <c r="F5" s="2" t="s">
        <v>3</v>
      </c>
      <c r="G5" t="s">
        <v>5</v>
      </c>
      <c r="H5" s="2" t="s">
        <v>3</v>
      </c>
      <c r="I5" t="s">
        <v>5</v>
      </c>
    </row>
    <row r="6" spans="1:17" x14ac:dyDescent="0.25">
      <c r="B6" s="2" t="s">
        <v>6</v>
      </c>
      <c r="C6" t="s">
        <v>6</v>
      </c>
      <c r="D6" s="2" t="s">
        <v>8</v>
      </c>
      <c r="F6" s="2"/>
      <c r="G6" t="s">
        <v>9</v>
      </c>
      <c r="H6" s="2" t="s">
        <v>7</v>
      </c>
      <c r="I6" t="s">
        <v>10</v>
      </c>
    </row>
    <row r="7" spans="1:17" x14ac:dyDescent="0.25">
      <c r="A7" t="s">
        <v>0</v>
      </c>
      <c r="B7" s="10" t="s">
        <v>2</v>
      </c>
      <c r="C7" s="11" t="s">
        <v>4</v>
      </c>
      <c r="D7" s="2" t="s">
        <v>2</v>
      </c>
      <c r="E7" t="s">
        <v>4</v>
      </c>
      <c r="F7" s="2" t="s">
        <v>2</v>
      </c>
      <c r="G7" t="s">
        <v>4</v>
      </c>
      <c r="H7" s="2" t="s">
        <v>2</v>
      </c>
      <c r="I7" t="s">
        <v>4</v>
      </c>
    </row>
    <row r="8" spans="1:17" ht="18" x14ac:dyDescent="0.35">
      <c r="A8" t="s">
        <v>11</v>
      </c>
      <c r="B8" s="5">
        <f>B3</f>
        <v>0.96297804682995969</v>
      </c>
      <c r="C8" s="6">
        <f>G3</f>
        <v>0.96297804682995969</v>
      </c>
      <c r="D8" s="5">
        <f>B3</f>
        <v>0.96297804682995969</v>
      </c>
      <c r="E8" s="6">
        <f>C3</f>
        <v>1.3855912092606825E-2</v>
      </c>
      <c r="F8" s="5">
        <f>F3</f>
        <v>1.3855912092606825E-2</v>
      </c>
      <c r="G8" s="6">
        <f>G3</f>
        <v>0.96297804682995969</v>
      </c>
      <c r="H8" s="5">
        <f>F3</f>
        <v>1.3855912092606825E-2</v>
      </c>
      <c r="I8" s="6">
        <f>C3</f>
        <v>1.3855912092606825E-2</v>
      </c>
    </row>
    <row r="9" spans="1:17" ht="18" x14ac:dyDescent="0.35">
      <c r="A9" s="4" t="s">
        <v>12</v>
      </c>
      <c r="B9" s="12">
        <f>$B$3+$F$3</f>
        <v>0.97683395892256653</v>
      </c>
      <c r="C9" s="9">
        <f>$C$3+$G$3</f>
        <v>0.97683395892256653</v>
      </c>
      <c r="D9" s="12">
        <f>$B$3+$F$3</f>
        <v>0.97683395892256653</v>
      </c>
      <c r="E9" s="9">
        <f>$C$3+$G$3</f>
        <v>0.97683395892256653</v>
      </c>
      <c r="F9" s="12">
        <f>$B$3+$F$3</f>
        <v>0.97683395892256653</v>
      </c>
      <c r="G9" s="9">
        <f>$C$3+$G$3</f>
        <v>0.97683395892256653</v>
      </c>
      <c r="H9" s="12">
        <f>$B$3+$F$3</f>
        <v>0.97683395892256653</v>
      </c>
      <c r="I9" s="9">
        <f>$C$3+$G$3</f>
        <v>0.97683395892256653</v>
      </c>
    </row>
    <row r="10" spans="1:17" x14ac:dyDescent="0.25">
      <c r="A10" t="s">
        <v>1</v>
      </c>
      <c r="B10" s="10" t="s">
        <v>3</v>
      </c>
      <c r="C10" s="11" t="s">
        <v>17</v>
      </c>
      <c r="D10" s="2" t="s">
        <v>3</v>
      </c>
      <c r="E10" t="s">
        <v>17</v>
      </c>
      <c r="F10" s="2" t="s">
        <v>3</v>
      </c>
      <c r="G10" t="s">
        <v>17</v>
      </c>
      <c r="H10" s="2" t="s">
        <v>3</v>
      </c>
      <c r="I10" t="s">
        <v>17</v>
      </c>
      <c r="J10" s="1"/>
    </row>
    <row r="11" spans="1:17" x14ac:dyDescent="0.25">
      <c r="B11" s="2" t="s">
        <v>6</v>
      </c>
      <c r="C11" t="s">
        <v>6</v>
      </c>
      <c r="D11" s="2" t="s">
        <v>8</v>
      </c>
      <c r="F11" s="2"/>
      <c r="G11" t="s">
        <v>9</v>
      </c>
      <c r="H11" s="2" t="s">
        <v>7</v>
      </c>
      <c r="I11" t="s">
        <v>10</v>
      </c>
      <c r="J11" s="1"/>
    </row>
    <row r="12" spans="1:17" x14ac:dyDescent="0.25">
      <c r="A12" t="s">
        <v>0</v>
      </c>
      <c r="B12" s="10" t="s">
        <v>2</v>
      </c>
      <c r="C12" s="11" t="s">
        <v>18</v>
      </c>
      <c r="D12" s="2" t="s">
        <v>2</v>
      </c>
      <c r="E12" t="s">
        <v>18</v>
      </c>
      <c r="F12" s="2" t="s">
        <v>2</v>
      </c>
      <c r="G12" t="s">
        <v>18</v>
      </c>
      <c r="H12" s="2" t="s">
        <v>2</v>
      </c>
      <c r="I12" t="s">
        <v>18</v>
      </c>
      <c r="J12" s="1"/>
    </row>
    <row r="13" spans="1:17" ht="18" x14ac:dyDescent="0.35">
      <c r="A13" t="s">
        <v>11</v>
      </c>
      <c r="B13" s="5">
        <f>B3</f>
        <v>0.96297804682995969</v>
      </c>
      <c r="C13" s="6">
        <f>L3</f>
        <v>0.8592290797833062</v>
      </c>
      <c r="D13" s="5">
        <f>B3</f>
        <v>0.96297804682995969</v>
      </c>
      <c r="E13" s="6">
        <f>D3</f>
        <v>2.3166041077433419E-2</v>
      </c>
      <c r="F13" s="5">
        <f>J3</f>
        <v>0.14077092021669385</v>
      </c>
      <c r="G13" s="6">
        <f>L3</f>
        <v>0.8592290797833062</v>
      </c>
      <c r="H13" s="5">
        <f>J3</f>
        <v>0.14077092021669385</v>
      </c>
      <c r="I13" s="6">
        <f>D3</f>
        <v>2.3166041077433419E-2</v>
      </c>
      <c r="J13" s="1"/>
    </row>
    <row r="14" spans="1:17" ht="18" x14ac:dyDescent="0.35">
      <c r="A14" s="4" t="s">
        <v>12</v>
      </c>
      <c r="B14" s="7">
        <f>$B$3+$J$3</f>
        <v>1.1037489670466536</v>
      </c>
      <c r="C14" s="8">
        <f>$D$3+$L$3</f>
        <v>0.88239512086073968</v>
      </c>
      <c r="D14" s="7">
        <f>$B$3+$J$3</f>
        <v>1.1037489670466536</v>
      </c>
      <c r="E14" s="8">
        <f>$D$3+$L$3</f>
        <v>0.88239512086073968</v>
      </c>
      <c r="F14" s="7">
        <f>$B$3+$J$3</f>
        <v>1.1037489670466536</v>
      </c>
      <c r="G14" s="8">
        <f>$D$3+$L$3</f>
        <v>0.88239512086073968</v>
      </c>
      <c r="H14" s="7">
        <f>$B$3+$J$3</f>
        <v>1.1037489670466536</v>
      </c>
      <c r="I14" s="8">
        <f>$D$3+$L$3</f>
        <v>0.88239512086073968</v>
      </c>
      <c r="J14" s="1"/>
    </row>
    <row r="15" spans="1:17" x14ac:dyDescent="0.25">
      <c r="A15" t="s">
        <v>1</v>
      </c>
      <c r="B15" s="10" t="s">
        <v>19</v>
      </c>
      <c r="C15" s="11" t="s">
        <v>5</v>
      </c>
      <c r="D15" s="2" t="s">
        <v>19</v>
      </c>
      <c r="E15" t="s">
        <v>5</v>
      </c>
      <c r="F15" s="2" t="s">
        <v>19</v>
      </c>
      <c r="G15" t="s">
        <v>5</v>
      </c>
      <c r="H15" s="2" t="s">
        <v>19</v>
      </c>
      <c r="I15" t="s">
        <v>5</v>
      </c>
    </row>
    <row r="16" spans="1:17" x14ac:dyDescent="0.25">
      <c r="B16" s="2" t="s">
        <v>6</v>
      </c>
      <c r="C16" t="s">
        <v>6</v>
      </c>
      <c r="D16" s="2" t="s">
        <v>8</v>
      </c>
      <c r="F16" s="2"/>
      <c r="G16" t="s">
        <v>9</v>
      </c>
      <c r="H16" s="2" t="s">
        <v>7</v>
      </c>
      <c r="I16" t="s">
        <v>10</v>
      </c>
    </row>
    <row r="17" spans="1:17" x14ac:dyDescent="0.25">
      <c r="A17" t="s">
        <v>0</v>
      </c>
      <c r="B17" s="10" t="s">
        <v>20</v>
      </c>
      <c r="C17" s="11" t="s">
        <v>4</v>
      </c>
      <c r="D17" s="2" t="s">
        <v>20</v>
      </c>
      <c r="E17" t="s">
        <v>4</v>
      </c>
      <c r="F17" s="2" t="s">
        <v>20</v>
      </c>
      <c r="G17" t="s">
        <v>4</v>
      </c>
      <c r="H17" s="2" t="s">
        <v>20</v>
      </c>
      <c r="I17" t="s">
        <v>4</v>
      </c>
    </row>
    <row r="18" spans="1:17" ht="18" x14ac:dyDescent="0.35">
      <c r="A18" t="s">
        <v>11</v>
      </c>
      <c r="B18" s="5">
        <f>Q3</f>
        <v>0.8592290797833062</v>
      </c>
      <c r="C18" s="6">
        <f>G3</f>
        <v>0.96297804682995969</v>
      </c>
      <c r="D18" s="5">
        <f>Q3</f>
        <v>0.8592290797833062</v>
      </c>
      <c r="E18" s="6">
        <f>O3</f>
        <v>0.14077092021669385</v>
      </c>
      <c r="F18" s="5">
        <f>I3</f>
        <v>2.3166041077433419E-2</v>
      </c>
      <c r="G18" s="6">
        <f>G3</f>
        <v>0.96297804682995969</v>
      </c>
      <c r="H18" s="5">
        <f>I3</f>
        <v>2.3166041077433419E-2</v>
      </c>
      <c r="I18" s="6">
        <f>O3</f>
        <v>0.14077092021669385</v>
      </c>
    </row>
    <row r="19" spans="1:17" ht="18" x14ac:dyDescent="0.35">
      <c r="A19" s="4" t="s">
        <v>12</v>
      </c>
      <c r="B19" s="12">
        <f>$Q$3+$I$3</f>
        <v>0.88239512086073968</v>
      </c>
      <c r="C19" s="9">
        <f>$O$3+$G$3</f>
        <v>1.1037489670466536</v>
      </c>
      <c r="D19" s="12">
        <f>$Q$3+$I$3</f>
        <v>0.88239512086073968</v>
      </c>
      <c r="E19" s="9">
        <f>$O$3+$G$3</f>
        <v>1.1037489670466536</v>
      </c>
      <c r="F19" s="12">
        <f>$Q$3+$I$3</f>
        <v>0.88239512086073968</v>
      </c>
      <c r="G19" s="9">
        <f>$O$3+$G$3</f>
        <v>1.1037489670466536</v>
      </c>
      <c r="H19" s="12">
        <f>$Q$3+$I$3</f>
        <v>0.88239512086073968</v>
      </c>
      <c r="I19" s="9">
        <f>$O$3+$G$3</f>
        <v>1.1037489670466536</v>
      </c>
    </row>
    <row r="20" spans="1:17" x14ac:dyDescent="0.25">
      <c r="A20" s="3" t="s">
        <v>16</v>
      </c>
    </row>
    <row r="21" spans="1:17" x14ac:dyDescent="0.25">
      <c r="A21" t="s">
        <v>1</v>
      </c>
      <c r="B21" t="s">
        <v>3</v>
      </c>
      <c r="C21" t="s">
        <v>3</v>
      </c>
      <c r="D21" t="s">
        <v>3</v>
      </c>
      <c r="E21" t="s">
        <v>3</v>
      </c>
      <c r="F21" t="s">
        <v>5</v>
      </c>
      <c r="G21" t="s">
        <v>5</v>
      </c>
      <c r="H21" t="s">
        <v>5</v>
      </c>
      <c r="I21" t="s">
        <v>5</v>
      </c>
      <c r="J21" t="s">
        <v>17</v>
      </c>
      <c r="K21" t="s">
        <v>17</v>
      </c>
      <c r="L21" t="s">
        <v>17</v>
      </c>
      <c r="M21" t="s">
        <v>17</v>
      </c>
      <c r="N21" t="s">
        <v>19</v>
      </c>
      <c r="O21" t="s">
        <v>19</v>
      </c>
      <c r="P21" t="s">
        <v>19</v>
      </c>
      <c r="Q21" t="s">
        <v>19</v>
      </c>
    </row>
    <row r="22" spans="1:17" x14ac:dyDescent="0.25">
      <c r="A22" t="s">
        <v>0</v>
      </c>
      <c r="B22" t="s">
        <v>2</v>
      </c>
      <c r="C22" t="s">
        <v>4</v>
      </c>
      <c r="D22" t="s">
        <v>18</v>
      </c>
      <c r="E22" t="s">
        <v>20</v>
      </c>
      <c r="F22" t="s">
        <v>2</v>
      </c>
      <c r="G22" t="s">
        <v>4</v>
      </c>
      <c r="H22" t="s">
        <v>18</v>
      </c>
      <c r="I22" t="s">
        <v>20</v>
      </c>
      <c r="J22" t="s">
        <v>2</v>
      </c>
      <c r="K22" t="s">
        <v>4</v>
      </c>
      <c r="L22" t="s">
        <v>18</v>
      </c>
      <c r="M22" t="s">
        <v>20</v>
      </c>
      <c r="N22" t="s">
        <v>2</v>
      </c>
      <c r="O22" t="s">
        <v>4</v>
      </c>
      <c r="P22" t="s">
        <v>18</v>
      </c>
      <c r="Q22" t="s">
        <v>20</v>
      </c>
    </row>
    <row r="23" spans="1:17" x14ac:dyDescent="0.25">
      <c r="A23" t="s">
        <v>13</v>
      </c>
      <c r="B23" s="6">
        <f>B8/B9+D8/D9+B13/B14+D13/D14</f>
        <v>3.7165531940399847</v>
      </c>
      <c r="C23" s="6">
        <f>E8/E9+I8/I9</f>
        <v>2.8369022116900382E-2</v>
      </c>
      <c r="D23" s="6">
        <f>E13/E14+I13/I14</f>
        <v>5.250718307425796E-2</v>
      </c>
      <c r="E23" s="6">
        <f>0</f>
        <v>0</v>
      </c>
      <c r="F23" s="6">
        <f>F8/F9+H8/H9</f>
        <v>2.8369022116900382E-2</v>
      </c>
      <c r="G23" s="6">
        <f>C8/C9+G8/G9+C18/C19+G18/G19</f>
        <v>3.7165531940399847</v>
      </c>
      <c r="H23" s="6">
        <f>0</f>
        <v>0</v>
      </c>
      <c r="I23" s="6">
        <f>F18/F19+H18/H19</f>
        <v>5.250718307425796E-2</v>
      </c>
      <c r="J23" s="6">
        <f>F13/F14+H13/H14</f>
        <v>0.25507778384311497</v>
      </c>
      <c r="K23" s="6">
        <f>0</f>
        <v>0</v>
      </c>
      <c r="L23" s="6">
        <f>C13/C14+G13/G14</f>
        <v>1.9474928169257419</v>
      </c>
      <c r="M23" s="6">
        <f>0</f>
        <v>0</v>
      </c>
      <c r="N23" s="6">
        <f>0</f>
        <v>0</v>
      </c>
      <c r="O23" s="6">
        <f>E18/E19+I18/I19</f>
        <v>0.25507778384311497</v>
      </c>
      <c r="P23" s="6">
        <f>0</f>
        <v>0</v>
      </c>
      <c r="Q23" s="6">
        <f>B18/B19+D18/D19</f>
        <v>1.9474928169257419</v>
      </c>
    </row>
    <row r="24" spans="1:17" x14ac:dyDescent="0.25">
      <c r="A24" t="s">
        <v>14</v>
      </c>
      <c r="B24" s="6">
        <f>B23/SUM(B23:E23)</f>
        <v>0.97870238082437211</v>
      </c>
      <c r="C24" s="6">
        <f>C23/SUM(B23:E23)</f>
        <v>7.4705857922320283E-3</v>
      </c>
      <c r="D24" s="6">
        <f>D23/SUM(B23:E23)</f>
        <v>1.3827033383395877E-2</v>
      </c>
      <c r="E24" s="6">
        <f>E23/SUM(B23:E23)</f>
        <v>0</v>
      </c>
      <c r="F24" s="6">
        <f>F23/SUM(F23:I23)</f>
        <v>7.4705857922320283E-3</v>
      </c>
      <c r="G24" s="6">
        <f>G23/SUM(F23:I23)</f>
        <v>0.97870238082437211</v>
      </c>
      <c r="H24" s="6">
        <f>H23/SUM(F23:I23)</f>
        <v>0</v>
      </c>
      <c r="I24" s="6">
        <f>I23/SUM(F23:I23)</f>
        <v>1.3827033383395877E-2</v>
      </c>
      <c r="J24" s="6">
        <f>J23/SUM(J23:M23)</f>
        <v>0.11580912945722344</v>
      </c>
      <c r="K24" s="6">
        <f>K23/SUM(J23:M23)</f>
        <v>0</v>
      </c>
      <c r="L24" s="6">
        <f>L23/SUM(J23:M23)</f>
        <v>0.88419087054277656</v>
      </c>
      <c r="M24" s="6">
        <f>M23/SUM(J23:M23)</f>
        <v>0</v>
      </c>
      <c r="N24" s="6">
        <f>N23/SUM(N23:Q23)</f>
        <v>0</v>
      </c>
      <c r="O24" s="6">
        <f>O23/SUM(N23:Q23)</f>
        <v>0.11580912945722344</v>
      </c>
      <c r="P24" s="6">
        <f>P23/SUM(N23:Q23)</f>
        <v>0</v>
      </c>
      <c r="Q24" s="6">
        <f>Q23/SUM(N23:Q23)</f>
        <v>0.88419087054277656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topLeftCell="A4" zoomScaleNormal="100" workbookViewId="0">
      <selection activeCell="B3" sqref="B3:Q3"/>
    </sheetView>
  </sheetViews>
  <sheetFormatPr defaultRowHeight="15" x14ac:dyDescent="0.25"/>
  <sheetData>
    <row r="1" spans="1:17" x14ac:dyDescent="0.25">
      <c r="A1" t="s">
        <v>1</v>
      </c>
      <c r="B1" t="s">
        <v>3</v>
      </c>
      <c r="C1" t="s">
        <v>3</v>
      </c>
      <c r="D1" t="s">
        <v>3</v>
      </c>
      <c r="E1" t="s">
        <v>3</v>
      </c>
      <c r="F1" t="s">
        <v>5</v>
      </c>
      <c r="G1" t="s">
        <v>5</v>
      </c>
      <c r="H1" t="s">
        <v>5</v>
      </c>
      <c r="I1" t="s">
        <v>5</v>
      </c>
      <c r="J1" t="s">
        <v>17</v>
      </c>
      <c r="K1" t="s">
        <v>17</v>
      </c>
      <c r="L1" t="s">
        <v>17</v>
      </c>
      <c r="M1" t="s">
        <v>17</v>
      </c>
      <c r="N1" t="s">
        <v>19</v>
      </c>
      <c r="O1" t="s">
        <v>19</v>
      </c>
      <c r="P1" t="s">
        <v>19</v>
      </c>
      <c r="Q1" t="s">
        <v>19</v>
      </c>
    </row>
    <row r="2" spans="1:17" x14ac:dyDescent="0.25">
      <c r="A2" t="s">
        <v>0</v>
      </c>
      <c r="B2" t="s">
        <v>2</v>
      </c>
      <c r="C2" t="s">
        <v>4</v>
      </c>
      <c r="D2" t="s">
        <v>18</v>
      </c>
      <c r="E2" t="s">
        <v>20</v>
      </c>
      <c r="F2" t="s">
        <v>2</v>
      </c>
      <c r="G2" t="s">
        <v>4</v>
      </c>
      <c r="H2" t="s">
        <v>18</v>
      </c>
      <c r="I2" t="s">
        <v>20</v>
      </c>
      <c r="J2" t="s">
        <v>2</v>
      </c>
      <c r="K2" t="s">
        <v>4</v>
      </c>
      <c r="L2" t="s">
        <v>18</v>
      </c>
      <c r="M2" t="s">
        <v>20</v>
      </c>
      <c r="N2" t="s">
        <v>2</v>
      </c>
      <c r="O2" t="s">
        <v>4</v>
      </c>
      <c r="P2" t="s">
        <v>18</v>
      </c>
      <c r="Q2" t="s">
        <v>20</v>
      </c>
    </row>
    <row r="3" spans="1:17" x14ac:dyDescent="0.25">
      <c r="A3" t="s">
        <v>14</v>
      </c>
      <c r="B3" s="6">
        <f>'Epoch 8'!B24</f>
        <v>0.97870238082437211</v>
      </c>
      <c r="C3" s="6">
        <f>'Epoch 8'!C24</f>
        <v>7.4705857922320283E-3</v>
      </c>
      <c r="D3" s="6">
        <f>'Epoch 8'!D24</f>
        <v>1.3827033383395877E-2</v>
      </c>
      <c r="E3" s="6">
        <f>'Epoch 8'!E24</f>
        <v>0</v>
      </c>
      <c r="F3" s="6">
        <f>'Epoch 8'!F24</f>
        <v>7.4705857922320283E-3</v>
      </c>
      <c r="G3" s="6">
        <f>'Epoch 8'!G24</f>
        <v>0.97870238082437211</v>
      </c>
      <c r="H3" s="6">
        <f>'Epoch 8'!H24</f>
        <v>0</v>
      </c>
      <c r="I3" s="6">
        <f>'Epoch 8'!I24</f>
        <v>1.3827033383395877E-2</v>
      </c>
      <c r="J3" s="6">
        <f>'Epoch 8'!J24</f>
        <v>0.11580912945722344</v>
      </c>
      <c r="K3" s="6">
        <f>'Epoch 8'!K24</f>
        <v>0</v>
      </c>
      <c r="L3" s="6">
        <f>'Epoch 8'!L24</f>
        <v>0.88419087054277656</v>
      </c>
      <c r="M3" s="6">
        <f>'Epoch 8'!M24</f>
        <v>0</v>
      </c>
      <c r="N3" s="6">
        <f>'Epoch 8'!N24</f>
        <v>0</v>
      </c>
      <c r="O3" s="6">
        <f>'Epoch 8'!O24</f>
        <v>0.11580912945722344</v>
      </c>
      <c r="P3" s="6">
        <f>'Epoch 8'!P24</f>
        <v>0</v>
      </c>
      <c r="Q3" s="6">
        <f>'Epoch 8'!Q24</f>
        <v>0.88419087054277656</v>
      </c>
    </row>
    <row r="4" spans="1:17" x14ac:dyDescent="0.25">
      <c r="A4" s="3" t="s">
        <v>15</v>
      </c>
    </row>
    <row r="5" spans="1:17" x14ac:dyDescent="0.25">
      <c r="A5" t="s">
        <v>1</v>
      </c>
      <c r="B5" s="10" t="s">
        <v>3</v>
      </c>
      <c r="C5" s="11" t="s">
        <v>5</v>
      </c>
      <c r="D5" s="2" t="s">
        <v>3</v>
      </c>
      <c r="E5" t="s">
        <v>5</v>
      </c>
      <c r="F5" s="2" t="s">
        <v>3</v>
      </c>
      <c r="G5" t="s">
        <v>5</v>
      </c>
      <c r="H5" s="2" t="s">
        <v>3</v>
      </c>
      <c r="I5" t="s">
        <v>5</v>
      </c>
    </row>
    <row r="6" spans="1:17" x14ac:dyDescent="0.25">
      <c r="B6" s="2" t="s">
        <v>6</v>
      </c>
      <c r="C6" t="s">
        <v>6</v>
      </c>
      <c r="D6" s="2" t="s">
        <v>8</v>
      </c>
      <c r="F6" s="2"/>
      <c r="G6" t="s">
        <v>9</v>
      </c>
      <c r="H6" s="2" t="s">
        <v>7</v>
      </c>
      <c r="I6" t="s">
        <v>10</v>
      </c>
    </row>
    <row r="7" spans="1:17" x14ac:dyDescent="0.25">
      <c r="A7" t="s">
        <v>0</v>
      </c>
      <c r="B7" s="10" t="s">
        <v>2</v>
      </c>
      <c r="C7" s="11" t="s">
        <v>4</v>
      </c>
      <c r="D7" s="2" t="s">
        <v>2</v>
      </c>
      <c r="E7" t="s">
        <v>4</v>
      </c>
      <c r="F7" s="2" t="s">
        <v>2</v>
      </c>
      <c r="G7" t="s">
        <v>4</v>
      </c>
      <c r="H7" s="2" t="s">
        <v>2</v>
      </c>
      <c r="I7" t="s">
        <v>4</v>
      </c>
    </row>
    <row r="8" spans="1:17" ht="18" x14ac:dyDescent="0.35">
      <c r="A8" t="s">
        <v>11</v>
      </c>
      <c r="B8" s="5">
        <f>B3</f>
        <v>0.97870238082437211</v>
      </c>
      <c r="C8" s="6">
        <f>G3</f>
        <v>0.97870238082437211</v>
      </c>
      <c r="D8" s="5">
        <f>B3</f>
        <v>0.97870238082437211</v>
      </c>
      <c r="E8" s="6">
        <f>C3</f>
        <v>7.4705857922320283E-3</v>
      </c>
      <c r="F8" s="5">
        <f>F3</f>
        <v>7.4705857922320283E-3</v>
      </c>
      <c r="G8" s="6">
        <f>G3</f>
        <v>0.97870238082437211</v>
      </c>
      <c r="H8" s="5">
        <f>F3</f>
        <v>7.4705857922320283E-3</v>
      </c>
      <c r="I8" s="6">
        <f>C3</f>
        <v>7.4705857922320283E-3</v>
      </c>
    </row>
    <row r="9" spans="1:17" ht="18" x14ac:dyDescent="0.35">
      <c r="A9" s="4" t="s">
        <v>12</v>
      </c>
      <c r="B9" s="12">
        <f>$B$3+$F$3</f>
        <v>0.98617296661660414</v>
      </c>
      <c r="C9" s="9">
        <f>$C$3+$G$3</f>
        <v>0.98617296661660414</v>
      </c>
      <c r="D9" s="12">
        <f>$B$3+$F$3</f>
        <v>0.98617296661660414</v>
      </c>
      <c r="E9" s="9">
        <f>$C$3+$G$3</f>
        <v>0.98617296661660414</v>
      </c>
      <c r="F9" s="12">
        <f>$B$3+$F$3</f>
        <v>0.98617296661660414</v>
      </c>
      <c r="G9" s="9">
        <f>$C$3+$G$3</f>
        <v>0.98617296661660414</v>
      </c>
      <c r="H9" s="12">
        <f>$B$3+$F$3</f>
        <v>0.98617296661660414</v>
      </c>
      <c r="I9" s="9">
        <f>$C$3+$G$3</f>
        <v>0.98617296661660414</v>
      </c>
    </row>
    <row r="10" spans="1:17" x14ac:dyDescent="0.25">
      <c r="A10" t="s">
        <v>1</v>
      </c>
      <c r="B10" s="10" t="s">
        <v>3</v>
      </c>
      <c r="C10" s="11" t="s">
        <v>17</v>
      </c>
      <c r="D10" s="2" t="s">
        <v>3</v>
      </c>
      <c r="E10" t="s">
        <v>17</v>
      </c>
      <c r="F10" s="2" t="s">
        <v>3</v>
      </c>
      <c r="G10" t="s">
        <v>17</v>
      </c>
      <c r="H10" s="2" t="s">
        <v>3</v>
      </c>
      <c r="I10" t="s">
        <v>17</v>
      </c>
      <c r="J10" s="1"/>
    </row>
    <row r="11" spans="1:17" x14ac:dyDescent="0.25">
      <c r="B11" s="2" t="s">
        <v>6</v>
      </c>
      <c r="C11" t="s">
        <v>6</v>
      </c>
      <c r="D11" s="2" t="s">
        <v>8</v>
      </c>
      <c r="F11" s="2"/>
      <c r="G11" t="s">
        <v>9</v>
      </c>
      <c r="H11" s="2" t="s">
        <v>7</v>
      </c>
      <c r="I11" t="s">
        <v>10</v>
      </c>
      <c r="J11" s="1"/>
    </row>
    <row r="12" spans="1:17" x14ac:dyDescent="0.25">
      <c r="A12" t="s">
        <v>0</v>
      </c>
      <c r="B12" s="10" t="s">
        <v>2</v>
      </c>
      <c r="C12" s="11" t="s">
        <v>18</v>
      </c>
      <c r="D12" s="2" t="s">
        <v>2</v>
      </c>
      <c r="E12" t="s">
        <v>18</v>
      </c>
      <c r="F12" s="2" t="s">
        <v>2</v>
      </c>
      <c r="G12" t="s">
        <v>18</v>
      </c>
      <c r="H12" s="2" t="s">
        <v>2</v>
      </c>
      <c r="I12" t="s">
        <v>18</v>
      </c>
      <c r="J12" s="1"/>
    </row>
    <row r="13" spans="1:17" ht="18" x14ac:dyDescent="0.35">
      <c r="A13" t="s">
        <v>11</v>
      </c>
      <c r="B13" s="5">
        <f>B3</f>
        <v>0.97870238082437211</v>
      </c>
      <c r="C13" s="6">
        <f>L3</f>
        <v>0.88419087054277656</v>
      </c>
      <c r="D13" s="5">
        <f>B3</f>
        <v>0.97870238082437211</v>
      </c>
      <c r="E13" s="6">
        <f>D3</f>
        <v>1.3827033383395877E-2</v>
      </c>
      <c r="F13" s="5">
        <f>J3</f>
        <v>0.11580912945722344</v>
      </c>
      <c r="G13" s="6">
        <f>L3</f>
        <v>0.88419087054277656</v>
      </c>
      <c r="H13" s="5">
        <f>J3</f>
        <v>0.11580912945722344</v>
      </c>
      <c r="I13" s="6">
        <f>D3</f>
        <v>1.3827033383395877E-2</v>
      </c>
      <c r="J13" s="1"/>
    </row>
    <row r="14" spans="1:17" ht="18" x14ac:dyDescent="0.35">
      <c r="A14" s="4" t="s">
        <v>12</v>
      </c>
      <c r="B14" s="7">
        <f>$B$3+$J$3</f>
        <v>1.0945115102815954</v>
      </c>
      <c r="C14" s="8">
        <f>$D$3+$L$3</f>
        <v>0.89801790392617242</v>
      </c>
      <c r="D14" s="7">
        <f>$B$3+$J$3</f>
        <v>1.0945115102815954</v>
      </c>
      <c r="E14" s="8">
        <f>$D$3+$L$3</f>
        <v>0.89801790392617242</v>
      </c>
      <c r="F14" s="7">
        <f>$B$3+$J$3</f>
        <v>1.0945115102815954</v>
      </c>
      <c r="G14" s="8">
        <f>$D$3+$L$3</f>
        <v>0.89801790392617242</v>
      </c>
      <c r="H14" s="7">
        <f>$B$3+$J$3</f>
        <v>1.0945115102815954</v>
      </c>
      <c r="I14" s="8">
        <f>$D$3+$L$3</f>
        <v>0.89801790392617242</v>
      </c>
      <c r="J14" s="1"/>
    </row>
    <row r="15" spans="1:17" x14ac:dyDescent="0.25">
      <c r="A15" t="s">
        <v>1</v>
      </c>
      <c r="B15" s="10" t="s">
        <v>19</v>
      </c>
      <c r="C15" s="11" t="s">
        <v>5</v>
      </c>
      <c r="D15" s="2" t="s">
        <v>19</v>
      </c>
      <c r="E15" t="s">
        <v>5</v>
      </c>
      <c r="F15" s="2" t="s">
        <v>19</v>
      </c>
      <c r="G15" t="s">
        <v>5</v>
      </c>
      <c r="H15" s="2" t="s">
        <v>19</v>
      </c>
      <c r="I15" t="s">
        <v>5</v>
      </c>
    </row>
    <row r="16" spans="1:17" x14ac:dyDescent="0.25">
      <c r="B16" s="2" t="s">
        <v>6</v>
      </c>
      <c r="C16" t="s">
        <v>6</v>
      </c>
      <c r="D16" s="2" t="s">
        <v>8</v>
      </c>
      <c r="F16" s="2"/>
      <c r="G16" t="s">
        <v>9</v>
      </c>
      <c r="H16" s="2" t="s">
        <v>7</v>
      </c>
      <c r="I16" t="s">
        <v>10</v>
      </c>
    </row>
    <row r="17" spans="1:17" x14ac:dyDescent="0.25">
      <c r="A17" t="s">
        <v>0</v>
      </c>
      <c r="B17" s="10" t="s">
        <v>20</v>
      </c>
      <c r="C17" s="11" t="s">
        <v>4</v>
      </c>
      <c r="D17" s="2" t="s">
        <v>20</v>
      </c>
      <c r="E17" t="s">
        <v>4</v>
      </c>
      <c r="F17" s="2" t="s">
        <v>20</v>
      </c>
      <c r="G17" t="s">
        <v>4</v>
      </c>
      <c r="H17" s="2" t="s">
        <v>20</v>
      </c>
      <c r="I17" t="s">
        <v>4</v>
      </c>
    </row>
    <row r="18" spans="1:17" ht="18" x14ac:dyDescent="0.35">
      <c r="A18" t="s">
        <v>11</v>
      </c>
      <c r="B18" s="5">
        <f>Q3</f>
        <v>0.88419087054277656</v>
      </c>
      <c r="C18" s="6">
        <f>G3</f>
        <v>0.97870238082437211</v>
      </c>
      <c r="D18" s="5">
        <f>Q3</f>
        <v>0.88419087054277656</v>
      </c>
      <c r="E18" s="6">
        <f>O3</f>
        <v>0.11580912945722344</v>
      </c>
      <c r="F18" s="5">
        <f>I3</f>
        <v>1.3827033383395877E-2</v>
      </c>
      <c r="G18" s="6">
        <f>G3</f>
        <v>0.97870238082437211</v>
      </c>
      <c r="H18" s="5">
        <f>I3</f>
        <v>1.3827033383395877E-2</v>
      </c>
      <c r="I18" s="6">
        <f>O3</f>
        <v>0.11580912945722344</v>
      </c>
    </row>
    <row r="19" spans="1:17" ht="18" x14ac:dyDescent="0.35">
      <c r="A19" s="4" t="s">
        <v>12</v>
      </c>
      <c r="B19" s="12">
        <f>$Q$3+$I$3</f>
        <v>0.89801790392617242</v>
      </c>
      <c r="C19" s="9">
        <f>$O$3+$G$3</f>
        <v>1.0945115102815954</v>
      </c>
      <c r="D19" s="12">
        <f>$Q$3+$I$3</f>
        <v>0.89801790392617242</v>
      </c>
      <c r="E19" s="9">
        <f>$O$3+$G$3</f>
        <v>1.0945115102815954</v>
      </c>
      <c r="F19" s="12">
        <f>$Q$3+$I$3</f>
        <v>0.89801790392617242</v>
      </c>
      <c r="G19" s="9">
        <f>$O$3+$G$3</f>
        <v>1.0945115102815954</v>
      </c>
      <c r="H19" s="12">
        <f>$Q$3+$I$3</f>
        <v>0.89801790392617242</v>
      </c>
      <c r="I19" s="9">
        <f>$O$3+$G$3</f>
        <v>1.0945115102815954</v>
      </c>
    </row>
    <row r="20" spans="1:17" x14ac:dyDescent="0.25">
      <c r="A20" s="3" t="s">
        <v>16</v>
      </c>
    </row>
    <row r="21" spans="1:17" x14ac:dyDescent="0.25">
      <c r="A21" t="s">
        <v>1</v>
      </c>
      <c r="B21" t="s">
        <v>3</v>
      </c>
      <c r="C21" t="s">
        <v>3</v>
      </c>
      <c r="D21" t="s">
        <v>3</v>
      </c>
      <c r="E21" t="s">
        <v>3</v>
      </c>
      <c r="F21" t="s">
        <v>5</v>
      </c>
      <c r="G21" t="s">
        <v>5</v>
      </c>
      <c r="H21" t="s">
        <v>5</v>
      </c>
      <c r="I21" t="s">
        <v>5</v>
      </c>
      <c r="J21" t="s">
        <v>17</v>
      </c>
      <c r="K21" t="s">
        <v>17</v>
      </c>
      <c r="L21" t="s">
        <v>17</v>
      </c>
      <c r="M21" t="s">
        <v>17</v>
      </c>
      <c r="N21" t="s">
        <v>19</v>
      </c>
      <c r="O21" t="s">
        <v>19</v>
      </c>
      <c r="P21" t="s">
        <v>19</v>
      </c>
      <c r="Q21" t="s">
        <v>19</v>
      </c>
    </row>
    <row r="22" spans="1:17" x14ac:dyDescent="0.25">
      <c r="A22" t="s">
        <v>0</v>
      </c>
      <c r="B22" t="s">
        <v>2</v>
      </c>
      <c r="C22" t="s">
        <v>4</v>
      </c>
      <c r="D22" t="s">
        <v>18</v>
      </c>
      <c r="E22" t="s">
        <v>20</v>
      </c>
      <c r="F22" t="s">
        <v>2</v>
      </c>
      <c r="G22" t="s">
        <v>4</v>
      </c>
      <c r="H22" t="s">
        <v>18</v>
      </c>
      <c r="I22" t="s">
        <v>20</v>
      </c>
      <c r="J22" t="s">
        <v>2</v>
      </c>
      <c r="K22" t="s">
        <v>4</v>
      </c>
      <c r="L22" t="s">
        <v>18</v>
      </c>
      <c r="M22" t="s">
        <v>20</v>
      </c>
      <c r="N22" t="s">
        <v>2</v>
      </c>
      <c r="O22" t="s">
        <v>4</v>
      </c>
      <c r="P22" t="s">
        <v>18</v>
      </c>
      <c r="Q22" t="s">
        <v>20</v>
      </c>
    </row>
    <row r="23" spans="1:17" x14ac:dyDescent="0.25">
      <c r="A23" t="s">
        <v>13</v>
      </c>
      <c r="B23" s="6">
        <f>B8/B9+D8/D9+B13/B14+D13/D14</f>
        <v>3.7732314108745677</v>
      </c>
      <c r="C23" s="6">
        <f>E8/E9+I8/I9</f>
        <v>1.5150660269795002E-2</v>
      </c>
      <c r="D23" s="6">
        <f>E13/E14+I13/I14</f>
        <v>3.0794560604957874E-2</v>
      </c>
      <c r="E23" s="6">
        <f>0</f>
        <v>0</v>
      </c>
      <c r="F23" s="6">
        <f>F8/F9+H8/H9</f>
        <v>1.5150660269795002E-2</v>
      </c>
      <c r="G23" s="6">
        <f>C8/C9+G8/G9+C18/C19+G18/G19</f>
        <v>3.7732314108745677</v>
      </c>
      <c r="H23" s="6">
        <f>0</f>
        <v>0</v>
      </c>
      <c r="I23" s="6">
        <f>F18/F19+H18/H19</f>
        <v>3.0794560604957874E-2</v>
      </c>
      <c r="J23" s="6">
        <f>F13/F14+H13/H14</f>
        <v>0.21161792885563738</v>
      </c>
      <c r="K23" s="6">
        <f>0</f>
        <v>0</v>
      </c>
      <c r="L23" s="6">
        <f>C13/C14+G13/G14</f>
        <v>1.9692054393950422</v>
      </c>
      <c r="M23" s="6">
        <f>0</f>
        <v>0</v>
      </c>
      <c r="N23" s="6">
        <f>0</f>
        <v>0</v>
      </c>
      <c r="O23" s="6">
        <f>E18/E19+I18/I19</f>
        <v>0.21161792885563738</v>
      </c>
      <c r="P23" s="6">
        <f>0</f>
        <v>0</v>
      </c>
      <c r="Q23" s="6">
        <f>B18/B19+D18/D19</f>
        <v>1.9692054393950422</v>
      </c>
    </row>
    <row r="24" spans="1:17" x14ac:dyDescent="0.25">
      <c r="A24" t="s">
        <v>14</v>
      </c>
      <c r="B24" s="6">
        <f>B23/SUM(B23:E23)</f>
        <v>0.98796986227533856</v>
      </c>
      <c r="C24" s="6">
        <f>C23/SUM(B23:E23)</f>
        <v>3.9669964839660881E-3</v>
      </c>
      <c r="D24" s="6">
        <f>D23/SUM(B23:E23)</f>
        <v>8.0631412406953415E-3</v>
      </c>
      <c r="E24" s="6">
        <f>E23/SUM(B23:E23)</f>
        <v>0</v>
      </c>
      <c r="F24" s="6">
        <f>F23/SUM(F23:I23)</f>
        <v>3.9669964839660881E-3</v>
      </c>
      <c r="G24" s="6">
        <f>G23/SUM(F23:I23)</f>
        <v>0.98796986227533856</v>
      </c>
      <c r="H24" s="6">
        <f>H23/SUM(F23:I23)</f>
        <v>0</v>
      </c>
      <c r="I24" s="6">
        <f>I23/SUM(F23:I23)</f>
        <v>8.0631412406953415E-3</v>
      </c>
      <c r="J24" s="6">
        <f>J23/SUM(J23:M23)</f>
        <v>9.7035794799550448E-2</v>
      </c>
      <c r="K24" s="6">
        <f>K23/SUM(J23:M23)</f>
        <v>0</v>
      </c>
      <c r="L24" s="6">
        <f>L23/SUM(J23:M23)</f>
        <v>0.90296420520044962</v>
      </c>
      <c r="M24" s="6">
        <f>M23/SUM(J23:M23)</f>
        <v>0</v>
      </c>
      <c r="N24" s="6">
        <f>N23/SUM(N23:Q23)</f>
        <v>0</v>
      </c>
      <c r="O24" s="6">
        <f>O23/SUM(N23:Q23)</f>
        <v>9.7035794799550448E-2</v>
      </c>
      <c r="P24" s="6">
        <f>P23/SUM(N23:Q23)</f>
        <v>0</v>
      </c>
      <c r="Q24" s="6">
        <f>Q23/SUM(N23:Q23)</f>
        <v>0.90296420520044962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Epoch 1</vt:lpstr>
      <vt:lpstr>Epoch 2</vt:lpstr>
      <vt:lpstr>Epoch 3</vt:lpstr>
      <vt:lpstr>Epoch 4</vt:lpstr>
      <vt:lpstr>Epoch 5</vt:lpstr>
      <vt:lpstr>Epoch 6</vt:lpstr>
      <vt:lpstr>Epoch 7</vt:lpstr>
      <vt:lpstr>Epoch 8</vt:lpstr>
      <vt:lpstr>Epoch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2018-02-06T15:56:31Z</dcterms:modified>
</cp:coreProperties>
</file>