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in\Documents\Athena Project\motor testing\final data\"/>
    </mc:Choice>
  </mc:AlternateContent>
  <xr:revisionPtr revIDLastSave="0" documentId="13_ncr:9_{A3E0ADC5-B915-438E-BF42-44905F453FFD}" xr6:coauthVersionLast="46" xr6:coauthVersionMax="46" xr10:uidLastSave="{00000000-0000-0000-0000-000000000000}"/>
  <bookViews>
    <workbookView xWindow="-108" yWindow="-108" windowWidth="23256" windowHeight="14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E6" i="1"/>
  <c r="F6" i="1" s="1"/>
  <c r="E7" i="1"/>
  <c r="F7" i="1" s="1"/>
  <c r="E8" i="1"/>
  <c r="E9" i="1"/>
  <c r="E10" i="1"/>
  <c r="F10" i="1" s="1"/>
  <c r="E11" i="1"/>
  <c r="E12" i="1"/>
  <c r="F12" i="1" s="1"/>
  <c r="E13" i="1"/>
  <c r="E14" i="1"/>
  <c r="F14" i="1" s="1"/>
  <c r="E15" i="1"/>
  <c r="F15" i="1" s="1"/>
  <c r="E16" i="1"/>
  <c r="E17" i="1"/>
  <c r="E18" i="1"/>
  <c r="E19" i="1"/>
  <c r="E20" i="1"/>
  <c r="F20" i="1" s="1"/>
  <c r="E21" i="1"/>
  <c r="E22" i="1"/>
  <c r="F22" i="1" s="1"/>
  <c r="E23" i="1"/>
  <c r="F23" i="1" s="1"/>
  <c r="E24" i="1"/>
  <c r="E25" i="1"/>
  <c r="E26" i="1"/>
  <c r="E27" i="1"/>
  <c r="E28" i="1"/>
  <c r="F28" i="1" s="1"/>
  <c r="E29" i="1"/>
  <c r="E30" i="1"/>
  <c r="F30" i="1" s="1"/>
  <c r="E31" i="1"/>
  <c r="F31" i="1" s="1"/>
  <c r="E32" i="1"/>
  <c r="E33" i="1"/>
  <c r="E34" i="1"/>
  <c r="E35" i="1"/>
  <c r="E36" i="1"/>
  <c r="F36" i="1" s="1"/>
  <c r="E37" i="1"/>
  <c r="E38" i="1"/>
  <c r="F38" i="1" s="1"/>
  <c r="E39" i="1"/>
  <c r="F39" i="1" s="1"/>
  <c r="E40" i="1"/>
  <c r="E2" i="1"/>
  <c r="D2" i="1"/>
  <c r="F2" i="1" s="1"/>
  <c r="D3" i="1"/>
  <c r="D4" i="1"/>
  <c r="D5" i="1"/>
  <c r="F5" i="1" s="1"/>
  <c r="D6" i="1"/>
  <c r="D7" i="1"/>
  <c r="D8" i="1"/>
  <c r="F8" i="1" s="1"/>
  <c r="D9" i="1"/>
  <c r="F9" i="1" s="1"/>
  <c r="D10" i="1"/>
  <c r="D11" i="1"/>
  <c r="F11" i="1" s="1"/>
  <c r="D12" i="1"/>
  <c r="D13" i="1"/>
  <c r="F13" i="1" s="1"/>
  <c r="D14" i="1"/>
  <c r="D15" i="1"/>
  <c r="D16" i="1"/>
  <c r="F16" i="1" s="1"/>
  <c r="D17" i="1"/>
  <c r="F17" i="1" s="1"/>
  <c r="D18" i="1"/>
  <c r="F18" i="1" s="1"/>
  <c r="D19" i="1"/>
  <c r="F19" i="1" s="1"/>
  <c r="D20" i="1"/>
  <c r="D21" i="1"/>
  <c r="F21" i="1" s="1"/>
  <c r="D22" i="1"/>
  <c r="D23" i="1"/>
  <c r="D24" i="1"/>
  <c r="F24" i="1" s="1"/>
  <c r="D25" i="1"/>
  <c r="F25" i="1" s="1"/>
  <c r="D26" i="1"/>
  <c r="F26" i="1" s="1"/>
  <c r="D27" i="1"/>
  <c r="F27" i="1" s="1"/>
  <c r="D28" i="1"/>
  <c r="D29" i="1"/>
  <c r="F29" i="1" s="1"/>
  <c r="D30" i="1"/>
  <c r="D31" i="1"/>
  <c r="D32" i="1"/>
  <c r="F32" i="1" s="1"/>
  <c r="D33" i="1"/>
  <c r="F33" i="1" s="1"/>
  <c r="D34" i="1"/>
  <c r="F34" i="1" s="1"/>
  <c r="D35" i="1"/>
  <c r="F35" i="1" s="1"/>
  <c r="D36" i="1"/>
  <c r="D37" i="1"/>
  <c r="F37" i="1" s="1"/>
  <c r="D38" i="1"/>
  <c r="D39" i="1"/>
  <c r="D40" i="1"/>
  <c r="F40" i="1" s="1"/>
</calcChain>
</file>

<file path=xl/sharedStrings.xml><?xml version="1.0" encoding="utf-8"?>
<sst xmlns="http://schemas.openxmlformats.org/spreadsheetml/2006/main" count="9" uniqueCount="7">
  <si>
    <t/>
  </si>
  <si>
    <t>Voltage readings from Odrive (V)</t>
  </si>
  <si>
    <t>Current readings from Odrive (A)</t>
  </si>
  <si>
    <t>Force readings (N)</t>
  </si>
  <si>
    <t>Formatted current data (A)</t>
  </si>
  <si>
    <t>Calculated Torque (Nm)</t>
  </si>
  <si>
    <t>Instantaneous Kt (Nm/A)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</si>
</sst>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Multistar 9235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05198556760362E-2"/>
          <c:y val="1.3928811403434329E-2"/>
          <c:w val="0.88767329325056976"/>
          <c:h val="0.91327455363605781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data!$D$2:$D$40</c:f>
              <c:numCache>
                <c:formatCode>0.00</c:formatCode>
                <c:ptCount val="39"/>
                <c:pt idx="0">
                  <c:v>0.117624416947364</c:v>
                </c:pt>
                <c:pt idx="1">
                  <c:v>0.55252170562744096</c:v>
                </c:pt>
                <c:pt idx="2">
                  <c:v>0.1273894906044</c:v>
                </c:pt>
                <c:pt idx="3">
                  <c:v>0.52168047428131104</c:v>
                </c:pt>
                <c:pt idx="4">
                  <c:v>1.4956291913986199</c:v>
                </c:pt>
                <c:pt idx="5">
                  <c:v>6.2698845863342196</c:v>
                </c:pt>
                <c:pt idx="6">
                  <c:v>11.804434776306101</c:v>
                </c:pt>
                <c:pt idx="7">
                  <c:v>18.058506011962798</c:v>
                </c:pt>
                <c:pt idx="8">
                  <c:v>23.823959350585898</c:v>
                </c:pt>
                <c:pt idx="9">
                  <c:v>28.792921066284102</c:v>
                </c:pt>
                <c:pt idx="10">
                  <c:v>33.160091400146399</c:v>
                </c:pt>
                <c:pt idx="11">
                  <c:v>37.962413787841797</c:v>
                </c:pt>
                <c:pt idx="12">
                  <c:v>39.935707092285099</c:v>
                </c:pt>
                <c:pt idx="13">
                  <c:v>39.970939636230398</c:v>
                </c:pt>
                <c:pt idx="14">
                  <c:v>39.939208984375</c:v>
                </c:pt>
                <c:pt idx="15">
                  <c:v>39.779346466064403</c:v>
                </c:pt>
                <c:pt idx="16">
                  <c:v>39.649360656738203</c:v>
                </c:pt>
                <c:pt idx="17">
                  <c:v>39.825847625732401</c:v>
                </c:pt>
                <c:pt idx="18">
                  <c:v>39.972015380859297</c:v>
                </c:pt>
                <c:pt idx="19">
                  <c:v>39.795619964599602</c:v>
                </c:pt>
                <c:pt idx="20">
                  <c:v>39.665859222412102</c:v>
                </c:pt>
                <c:pt idx="21">
                  <c:v>39.847862243652301</c:v>
                </c:pt>
                <c:pt idx="22">
                  <c:v>39.983993530273402</c:v>
                </c:pt>
                <c:pt idx="23">
                  <c:v>39.8133735656738</c:v>
                </c:pt>
                <c:pt idx="24">
                  <c:v>39.649158477783203</c:v>
                </c:pt>
                <c:pt idx="25">
                  <c:v>39.800216674804602</c:v>
                </c:pt>
                <c:pt idx="26">
                  <c:v>39.643863677978501</c:v>
                </c:pt>
                <c:pt idx="27">
                  <c:v>39.796939849853501</c:v>
                </c:pt>
                <c:pt idx="28">
                  <c:v>39.661823272705</c:v>
                </c:pt>
                <c:pt idx="29">
                  <c:v>39.821090698242102</c:v>
                </c:pt>
                <c:pt idx="30">
                  <c:v>39.987880706787102</c:v>
                </c:pt>
                <c:pt idx="31">
                  <c:v>39.844692230224602</c:v>
                </c:pt>
                <c:pt idx="32">
                  <c:v>39.683094024658203</c:v>
                </c:pt>
                <c:pt idx="33">
                  <c:v>39.862442016601499</c:v>
                </c:pt>
                <c:pt idx="34">
                  <c:v>39.679435729980398</c:v>
                </c:pt>
                <c:pt idx="35">
                  <c:v>39.905971527099602</c:v>
                </c:pt>
                <c:pt idx="36">
                  <c:v>39.719596862792898</c:v>
                </c:pt>
                <c:pt idx="37">
                  <c:v>39.849834442138601</c:v>
                </c:pt>
                <c:pt idx="38">
                  <c:v>39.819545745849602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412-9095-1D480F844221}"/>
            </c:ext>
          </c:extLst>
        </c:ser>
        <c:ser>
          <c:idx val="1"/>
          <c:order val="1"/>
          <c:tx>
            <c:v>Voltage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data!$B$2:$B$40</c:f>
              <c:numCache>
                <c:formatCode>General</c:formatCode>
                <c:ptCount val="39"/>
                <c:pt idx="0">
                  <c:v>11.802172660827599</c:v>
                </c:pt>
                <c:pt idx="1">
                  <c:v>11.802172660827599</c:v>
                </c:pt>
                <c:pt idx="2">
                  <c:v>11.771557807922299</c:v>
                </c:pt>
                <c:pt idx="3">
                  <c:v>11.802172660827599</c:v>
                </c:pt>
                <c:pt idx="4">
                  <c:v>11.8327884674072</c:v>
                </c:pt>
                <c:pt idx="5">
                  <c:v>11.664404869079499</c:v>
                </c:pt>
                <c:pt idx="6">
                  <c:v>10.730639457702599</c:v>
                </c:pt>
                <c:pt idx="7">
                  <c:v>10.592871665954499</c:v>
                </c:pt>
                <c:pt idx="8">
                  <c:v>10.424487113952599</c:v>
                </c:pt>
                <c:pt idx="9">
                  <c:v>10.424487113952599</c:v>
                </c:pt>
                <c:pt idx="10">
                  <c:v>10.286719322204499</c:v>
                </c:pt>
                <c:pt idx="11">
                  <c:v>10.133643150329499</c:v>
                </c:pt>
                <c:pt idx="12">
                  <c:v>10.087719917297299</c:v>
                </c:pt>
                <c:pt idx="13">
                  <c:v>10.057105064391999</c:v>
                </c:pt>
                <c:pt idx="14">
                  <c:v>9.8734130859375</c:v>
                </c:pt>
                <c:pt idx="15">
                  <c:v>9.8427982330322195</c:v>
                </c:pt>
                <c:pt idx="16">
                  <c:v>9.8121824264526296</c:v>
                </c:pt>
                <c:pt idx="17">
                  <c:v>9.643798828125</c:v>
                </c:pt>
                <c:pt idx="18">
                  <c:v>9.6284914016723597</c:v>
                </c:pt>
                <c:pt idx="19">
                  <c:v>9.6591062545776296</c:v>
                </c:pt>
                <c:pt idx="20">
                  <c:v>9.9193363189697195</c:v>
                </c:pt>
                <c:pt idx="21">
                  <c:v>9.796875</c:v>
                </c:pt>
                <c:pt idx="22">
                  <c:v>9.7203369140625</c:v>
                </c:pt>
                <c:pt idx="23">
                  <c:v>9.6897220611572195</c:v>
                </c:pt>
                <c:pt idx="24">
                  <c:v>9.4294919967651296</c:v>
                </c:pt>
                <c:pt idx="25">
                  <c:v>9.8121824264526296</c:v>
                </c:pt>
                <c:pt idx="26">
                  <c:v>9.8581056594848597</c:v>
                </c:pt>
                <c:pt idx="27">
                  <c:v>9.8121824264526296</c:v>
                </c:pt>
                <c:pt idx="28">
                  <c:v>9.8274908065795898</c:v>
                </c:pt>
                <c:pt idx="29">
                  <c:v>9.8121824264526296</c:v>
                </c:pt>
                <c:pt idx="30">
                  <c:v>9.7509527206420898</c:v>
                </c:pt>
                <c:pt idx="31">
                  <c:v>9.7203369140625</c:v>
                </c:pt>
                <c:pt idx="32">
                  <c:v>9.8581056594848597</c:v>
                </c:pt>
                <c:pt idx="33">
                  <c:v>9.7050294876098597</c:v>
                </c:pt>
                <c:pt idx="34">
                  <c:v>9.643798828125</c:v>
                </c:pt>
                <c:pt idx="35">
                  <c:v>9.796875</c:v>
                </c:pt>
                <c:pt idx="36">
                  <c:v>9.643798828125</c:v>
                </c:pt>
                <c:pt idx="37">
                  <c:v>9.6284914016723597</c:v>
                </c:pt>
                <c:pt idx="38">
                  <c:v>9.6131839752197195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7-4412-9095-1D480F844221}"/>
            </c:ext>
          </c:extLst>
        </c:ser>
        <c:ser>
          <c:idx val="2"/>
          <c:order val="2"/>
          <c:tx>
            <c:v>Force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data!$C$2:$C$40</c:f>
              <c:numCache>
                <c:formatCode>0.00</c:formatCode>
                <c:ptCount val="39"/>
                <c:pt idx="0">
                  <c:v>0.02</c:v>
                </c:pt>
                <c:pt idx="1">
                  <c:v>0.04</c:v>
                </c:pt>
                <c:pt idx="2">
                  <c:v>0.04</c:v>
                </c:pt>
                <c:pt idx="3">
                  <c:v>0.42</c:v>
                </c:pt>
                <c:pt idx="4">
                  <c:v>4.2</c:v>
                </c:pt>
                <c:pt idx="5">
                  <c:v>7.9</c:v>
                </c:pt>
                <c:pt idx="6">
                  <c:v>11.5</c:v>
                </c:pt>
                <c:pt idx="7">
                  <c:v>15.14</c:v>
                </c:pt>
                <c:pt idx="8">
                  <c:v>19.579999999999998</c:v>
                </c:pt>
                <c:pt idx="9">
                  <c:v>20.62</c:v>
                </c:pt>
                <c:pt idx="10">
                  <c:v>26</c:v>
                </c:pt>
                <c:pt idx="11">
                  <c:v>28.46</c:v>
                </c:pt>
                <c:pt idx="12">
                  <c:v>28.38</c:v>
                </c:pt>
                <c:pt idx="13">
                  <c:v>27.8</c:v>
                </c:pt>
                <c:pt idx="14">
                  <c:v>28.62</c:v>
                </c:pt>
                <c:pt idx="15">
                  <c:v>28.04</c:v>
                </c:pt>
                <c:pt idx="16">
                  <c:v>28.52</c:v>
                </c:pt>
                <c:pt idx="17">
                  <c:v>28.6</c:v>
                </c:pt>
                <c:pt idx="18">
                  <c:v>28.48</c:v>
                </c:pt>
                <c:pt idx="19">
                  <c:v>28.18</c:v>
                </c:pt>
                <c:pt idx="20">
                  <c:v>27.98</c:v>
                </c:pt>
                <c:pt idx="21">
                  <c:v>28.64</c:v>
                </c:pt>
                <c:pt idx="22">
                  <c:v>29.32</c:v>
                </c:pt>
                <c:pt idx="23">
                  <c:v>28.5</c:v>
                </c:pt>
                <c:pt idx="24">
                  <c:v>28.58</c:v>
                </c:pt>
                <c:pt idx="25">
                  <c:v>28.62</c:v>
                </c:pt>
                <c:pt idx="26">
                  <c:v>28.8</c:v>
                </c:pt>
                <c:pt idx="27">
                  <c:v>28.66</c:v>
                </c:pt>
                <c:pt idx="28">
                  <c:v>27.66</c:v>
                </c:pt>
                <c:pt idx="29">
                  <c:v>28.36</c:v>
                </c:pt>
                <c:pt idx="30">
                  <c:v>29.72</c:v>
                </c:pt>
                <c:pt idx="31">
                  <c:v>29.04</c:v>
                </c:pt>
                <c:pt idx="32">
                  <c:v>29.46</c:v>
                </c:pt>
                <c:pt idx="33">
                  <c:v>30.62</c:v>
                </c:pt>
                <c:pt idx="34">
                  <c:v>30.66</c:v>
                </c:pt>
                <c:pt idx="35">
                  <c:v>30.26</c:v>
                </c:pt>
                <c:pt idx="36">
                  <c:v>29.32</c:v>
                </c:pt>
                <c:pt idx="37">
                  <c:v>27.72</c:v>
                </c:pt>
                <c:pt idx="38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7-4412-9095-1D480F84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71200"/>
        <c:axId val="193956224"/>
      </c:lineChart>
      <c:lineChart>
        <c:grouping val="standard"/>
        <c:varyColors val="0"/>
        <c:ser>
          <c:idx val="3"/>
          <c:order val="3"/>
          <c:tx>
            <c:v>Torque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data!$E$2:$E$40</c:f>
              <c:numCache>
                <c:formatCode>General</c:formatCode>
                <c:ptCount val="39"/>
                <c:pt idx="0">
                  <c:v>2.5360000000000001E-3</c:v>
                </c:pt>
                <c:pt idx="1">
                  <c:v>5.0720000000000001E-3</c:v>
                </c:pt>
                <c:pt idx="2">
                  <c:v>5.0720000000000001E-3</c:v>
                </c:pt>
                <c:pt idx="3">
                  <c:v>5.3255999999999998E-2</c:v>
                </c:pt>
                <c:pt idx="4">
                  <c:v>0.53256000000000003</c:v>
                </c:pt>
                <c:pt idx="5">
                  <c:v>1.0017199999999999</c:v>
                </c:pt>
                <c:pt idx="6">
                  <c:v>1.4581999999999999</c:v>
                </c:pt>
                <c:pt idx="7">
                  <c:v>1.9197519999999999</c:v>
                </c:pt>
                <c:pt idx="8">
                  <c:v>2.4827439999999998</c:v>
                </c:pt>
                <c:pt idx="9">
                  <c:v>2.6146159999999998</c:v>
                </c:pt>
                <c:pt idx="10">
                  <c:v>3.2967999999999997</c:v>
                </c:pt>
                <c:pt idx="11">
                  <c:v>3.6087280000000002</c:v>
                </c:pt>
                <c:pt idx="12">
                  <c:v>3.5985839999999998</c:v>
                </c:pt>
                <c:pt idx="13">
                  <c:v>3.5250400000000002</c:v>
                </c:pt>
                <c:pt idx="14">
                  <c:v>3.629016</c:v>
                </c:pt>
                <c:pt idx="15">
                  <c:v>3.555472</c:v>
                </c:pt>
                <c:pt idx="16">
                  <c:v>3.616336</c:v>
                </c:pt>
                <c:pt idx="17">
                  <c:v>3.6264799999999999</c:v>
                </c:pt>
                <c:pt idx="18">
                  <c:v>3.6112639999999998</c:v>
                </c:pt>
                <c:pt idx="19">
                  <c:v>3.5732239999999997</c:v>
                </c:pt>
                <c:pt idx="20">
                  <c:v>3.5478640000000001</c:v>
                </c:pt>
                <c:pt idx="21">
                  <c:v>3.6315520000000001</c:v>
                </c:pt>
                <c:pt idx="22">
                  <c:v>3.7177759999999997</c:v>
                </c:pt>
                <c:pt idx="23">
                  <c:v>3.6137999999999999</c:v>
                </c:pt>
                <c:pt idx="24">
                  <c:v>3.6239439999999998</c:v>
                </c:pt>
                <c:pt idx="25">
                  <c:v>3.629016</c:v>
                </c:pt>
                <c:pt idx="26">
                  <c:v>3.65184</c:v>
                </c:pt>
                <c:pt idx="27">
                  <c:v>3.6340879999999998</c:v>
                </c:pt>
                <c:pt idx="28">
                  <c:v>3.507288</c:v>
                </c:pt>
                <c:pt idx="29">
                  <c:v>3.5960479999999997</c:v>
                </c:pt>
                <c:pt idx="30">
                  <c:v>3.7684959999999998</c:v>
                </c:pt>
                <c:pt idx="31">
                  <c:v>3.6822719999999998</c:v>
                </c:pt>
                <c:pt idx="32">
                  <c:v>3.735528</c:v>
                </c:pt>
                <c:pt idx="33">
                  <c:v>3.8826160000000001</c:v>
                </c:pt>
                <c:pt idx="34">
                  <c:v>3.8876879999999998</c:v>
                </c:pt>
                <c:pt idx="35">
                  <c:v>3.8369680000000002</c:v>
                </c:pt>
                <c:pt idx="36">
                  <c:v>3.7177759999999997</c:v>
                </c:pt>
                <c:pt idx="37">
                  <c:v>3.5148959999999998</c:v>
                </c:pt>
                <c:pt idx="38">
                  <c:v>2.9721920000000002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7-4412-9095-1D480F84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00352"/>
        <c:axId val="2058011168"/>
      </c:lineChart>
      <c:catAx>
        <c:axId val="19397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6224"/>
        <c:crosses val="autoZero"/>
        <c:auto val="1"/>
        <c:lblAlgn val="ctr"/>
        <c:lblOffset val="100"/>
        <c:noMultiLvlLbl val="0"/>
      </c:catAx>
      <c:valAx>
        <c:axId val="1939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</a:t>
                </a:r>
                <a:r>
                  <a:rPr lang="en-IN" baseline="0"/>
                  <a:t>, Voltage and Force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200"/>
        <c:crosses val="autoZero"/>
        <c:crossBetween val="between"/>
      </c:valAx>
      <c:valAx>
        <c:axId val="2058011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00352"/>
        <c:crosses val="max"/>
        <c:crossBetween val="between"/>
      </c:valAx>
      <c:catAx>
        <c:axId val="205800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5801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798244401769034E-2"/>
          <c:y val="3.2582020529395489E-2"/>
          <c:w val="0.11113441987108613"/>
          <c:h val="0.19870454692022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85844</xdr:colOff>
      <xdr:row>5</xdr:row>
      <xdr:rowOff>167788</xdr:rowOff>
    </xdr:from>
    <xdr:to>
      <xdr:col>22</xdr:col>
      <xdr:colOff>551818</xdr:colOff>
      <xdr:row>38</xdr:row>
      <xdr:rowOff>25709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5445C-52A4-46D2-BAC0-BDF4AA06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F41"/>
  <sheetViews>
    <sheetView tabSelected="1" zoomScale="68" workbookViewId="0">
      <selection activeCell="Y18" sqref="Y18"/>
    </sheetView>
  </sheetViews>
  <sheetFormatPr defaultRowHeight="15.6" x14ac:dyDescent="0.3"/>
  <cols>
    <col min="1" max="1" width="40.796875" customWidth="1"/>
    <col min="2" max="2" width="33.69921875" customWidth="1"/>
    <col min="3" max="3" width="32.19921875" customWidth="1"/>
    <col min="4" max="4" width="26.3984375" customWidth="1"/>
    <col min="5" max="5" width="24.296875" customWidth="1"/>
    <col min="6" max="6" width="25.69921875" customWidth="1"/>
    <col min="7" max="7" width="17.296875" customWidth="1"/>
  </cols>
  <sheetData>
    <row r="1" spans="1:6" x14ac:dyDescent="0.3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1">
        <v>0.117624416947364</v>
      </c>
      <c r="B2" s="1">
        <v>11.802172660827599</v>
      </c>
      <c r="C2" s="2">
        <v>0.02</v>
      </c>
      <c r="D2" s="2">
        <f t="shared" ref="D2:D7" si="0">ABS(A2)</f>
        <v>0.117624416947364</v>
      </c>
      <c r="E2" s="1">
        <f>C2*0.1268</f>
        <v>2.5360000000000001E-3</v>
      </c>
      <c r="F2" s="1">
        <f>E2/D2</f>
        <v>2.1560149378974946E-2</v>
      </c>
    </row>
    <row r="3" spans="1:6" x14ac:dyDescent="0.3">
      <c r="A3" s="1">
        <v>-0.55252170562744096</v>
      </c>
      <c r="B3" s="1">
        <v>11.802172660827599</v>
      </c>
      <c r="C3" s="2">
        <v>0.04</v>
      </c>
      <c r="D3" s="2">
        <f t="shared" si="0"/>
        <v>0.55252170562744096</v>
      </c>
      <c r="E3" s="1">
        <f t="shared" ref="E3:E40" si="1">C3*0.1268</f>
        <v>5.0720000000000001E-3</v>
      </c>
      <c r="F3" s="1">
        <f t="shared" ref="F3:F40" si="2">E3/D3</f>
        <v>9.1797298610020433E-3</v>
      </c>
    </row>
    <row r="4" spans="1:6" x14ac:dyDescent="0.3">
      <c r="A4" s="1">
        <v>-0.1273894906044</v>
      </c>
      <c r="B4" s="1">
        <v>11.771557807922299</v>
      </c>
      <c r="C4" s="2">
        <v>0.04</v>
      </c>
      <c r="D4" s="2">
        <f t="shared" si="0"/>
        <v>0.1273894906044</v>
      </c>
      <c r="E4" s="1">
        <f t="shared" si="1"/>
        <v>5.0720000000000001E-3</v>
      </c>
      <c r="F4" s="1">
        <f t="shared" si="2"/>
        <v>3.9814901338688723E-2</v>
      </c>
    </row>
    <row r="5" spans="1:6" x14ac:dyDescent="0.3">
      <c r="A5" s="1">
        <v>-0.52168047428131104</v>
      </c>
      <c r="B5" s="1">
        <v>11.802172660827599</v>
      </c>
      <c r="C5" s="2">
        <v>0.42</v>
      </c>
      <c r="D5" s="2">
        <f t="shared" si="0"/>
        <v>0.52168047428131104</v>
      </c>
      <c r="E5" s="1">
        <f t="shared" si="1"/>
        <v>5.3255999999999998E-2</v>
      </c>
      <c r="F5" s="1">
        <f t="shared" si="2"/>
        <v>0.10208547688768245</v>
      </c>
    </row>
    <row r="6" spans="1:6" x14ac:dyDescent="0.3">
      <c r="A6" s="1">
        <v>-1.4956291913986199</v>
      </c>
      <c r="B6" s="1">
        <v>11.8327884674072</v>
      </c>
      <c r="C6" s="2">
        <v>4.2</v>
      </c>
      <c r="D6" s="2">
        <f t="shared" si="0"/>
        <v>1.4956291913986199</v>
      </c>
      <c r="E6" s="1">
        <f t="shared" si="1"/>
        <v>0.53256000000000003</v>
      </c>
      <c r="F6" s="1">
        <f t="shared" si="2"/>
        <v>0.35607756458803991</v>
      </c>
    </row>
    <row r="7" spans="1:6" x14ac:dyDescent="0.3">
      <c r="A7" s="1">
        <v>-6.2698845863342196</v>
      </c>
      <c r="B7" s="1">
        <v>11.664404869079499</v>
      </c>
      <c r="C7" s="2">
        <v>7.9</v>
      </c>
      <c r="D7" s="2">
        <f t="shared" si="0"/>
        <v>6.2698845863342196</v>
      </c>
      <c r="E7" s="1">
        <f t="shared" si="1"/>
        <v>1.0017199999999999</v>
      </c>
      <c r="F7" s="1">
        <f t="shared" si="2"/>
        <v>0.15976689621741033</v>
      </c>
    </row>
    <row r="8" spans="1:6" x14ac:dyDescent="0.3">
      <c r="A8" s="1">
        <v>-11.804434776306101</v>
      </c>
      <c r="B8" s="1">
        <v>10.730639457702599</v>
      </c>
      <c r="C8" s="2">
        <v>11.5</v>
      </c>
      <c r="D8" s="2">
        <f t="shared" ref="D8:D40" si="3">ABS(A8)</f>
        <v>11.804434776306101</v>
      </c>
      <c r="E8" s="1">
        <f t="shared" si="1"/>
        <v>1.4581999999999999</v>
      </c>
      <c r="F8" s="1">
        <f t="shared" si="2"/>
        <v>0.12352984514996886</v>
      </c>
    </row>
    <row r="9" spans="1:6" x14ac:dyDescent="0.3">
      <c r="A9" s="1">
        <v>-18.058506011962798</v>
      </c>
      <c r="B9" s="1">
        <v>10.592871665954499</v>
      </c>
      <c r="C9" s="2">
        <v>15.14</v>
      </c>
      <c r="D9" s="2">
        <f t="shared" si="3"/>
        <v>18.058506011962798</v>
      </c>
      <c r="E9" s="1">
        <f t="shared" si="1"/>
        <v>1.9197519999999999</v>
      </c>
      <c r="F9" s="1">
        <f t="shared" si="2"/>
        <v>0.10630735448039093</v>
      </c>
    </row>
    <row r="10" spans="1:6" x14ac:dyDescent="0.3">
      <c r="A10" s="1">
        <v>-23.823959350585898</v>
      </c>
      <c r="B10" s="1">
        <v>10.424487113952599</v>
      </c>
      <c r="C10" s="2">
        <v>19.579999999999998</v>
      </c>
      <c r="D10" s="2">
        <f t="shared" si="3"/>
        <v>23.823959350585898</v>
      </c>
      <c r="E10" s="1">
        <f t="shared" si="1"/>
        <v>2.4827439999999998</v>
      </c>
      <c r="F10" s="1">
        <f t="shared" si="2"/>
        <v>0.10421206498318435</v>
      </c>
    </row>
    <row r="11" spans="1:6" x14ac:dyDescent="0.3">
      <c r="A11" s="1">
        <v>-28.792921066284102</v>
      </c>
      <c r="B11" s="1">
        <v>10.424487113952599</v>
      </c>
      <c r="C11" s="2">
        <v>20.62</v>
      </c>
      <c r="D11" s="2">
        <f t="shared" si="3"/>
        <v>28.792921066284102</v>
      </c>
      <c r="E11" s="1">
        <f t="shared" si="1"/>
        <v>2.6146159999999998</v>
      </c>
      <c r="F11" s="1">
        <f t="shared" si="2"/>
        <v>9.0807597950235741E-2</v>
      </c>
    </row>
    <row r="12" spans="1:6" x14ac:dyDescent="0.3">
      <c r="A12" s="1">
        <v>-33.160091400146399</v>
      </c>
      <c r="B12" s="1">
        <v>10.286719322204499</v>
      </c>
      <c r="C12" s="2">
        <v>26</v>
      </c>
      <c r="D12" s="2">
        <f t="shared" si="3"/>
        <v>33.160091400146399</v>
      </c>
      <c r="E12" s="1">
        <f t="shared" si="1"/>
        <v>3.2967999999999997</v>
      </c>
      <c r="F12" s="1">
        <f t="shared" si="2"/>
        <v>9.94207151065164E-2</v>
      </c>
    </row>
    <row r="13" spans="1:6" x14ac:dyDescent="0.3">
      <c r="A13" s="1">
        <v>-37.962413787841797</v>
      </c>
      <c r="B13" s="1">
        <v>10.133643150329499</v>
      </c>
      <c r="C13" s="2">
        <v>28.46</v>
      </c>
      <c r="D13" s="2">
        <f t="shared" si="3"/>
        <v>37.962413787841797</v>
      </c>
      <c r="E13" s="1">
        <f t="shared" si="1"/>
        <v>3.6087280000000002</v>
      </c>
      <c r="F13" s="1">
        <f t="shared" si="2"/>
        <v>9.5060551738566368E-2</v>
      </c>
    </row>
    <row r="14" spans="1:6" x14ac:dyDescent="0.3">
      <c r="A14" s="1">
        <v>-39.935707092285099</v>
      </c>
      <c r="B14" s="1">
        <v>10.087719917297299</v>
      </c>
      <c r="C14" s="2">
        <v>28.38</v>
      </c>
      <c r="D14" s="2">
        <f t="shared" si="3"/>
        <v>39.935707092285099</v>
      </c>
      <c r="E14" s="1">
        <f t="shared" si="1"/>
        <v>3.5985839999999998</v>
      </c>
      <c r="F14" s="1">
        <f t="shared" si="2"/>
        <v>9.010943493962037E-2</v>
      </c>
    </row>
    <row r="15" spans="1:6" x14ac:dyDescent="0.3">
      <c r="A15" s="1">
        <v>-39.970939636230398</v>
      </c>
      <c r="B15" s="1">
        <v>10.057105064391999</v>
      </c>
      <c r="C15" s="2">
        <v>27.8</v>
      </c>
      <c r="D15" s="2">
        <f t="shared" si="3"/>
        <v>39.970939636230398</v>
      </c>
      <c r="E15" s="1">
        <f t="shared" si="1"/>
        <v>3.5250400000000002</v>
      </c>
      <c r="F15" s="1">
        <f t="shared" si="2"/>
        <v>8.8190070888522196E-2</v>
      </c>
    </row>
    <row r="16" spans="1:6" x14ac:dyDescent="0.3">
      <c r="A16" s="1">
        <v>-39.939208984375</v>
      </c>
      <c r="B16" s="1">
        <v>9.8734130859375</v>
      </c>
      <c r="C16" s="2">
        <v>28.62</v>
      </c>
      <c r="D16" s="2">
        <f t="shared" si="3"/>
        <v>39.939208984375</v>
      </c>
      <c r="E16" s="1">
        <f t="shared" si="1"/>
        <v>3.629016</v>
      </c>
      <c r="F16" s="1">
        <f t="shared" si="2"/>
        <v>9.0863492099198612E-2</v>
      </c>
    </row>
    <row r="17" spans="1:6" x14ac:dyDescent="0.3">
      <c r="A17" s="1">
        <v>-39.779346466064403</v>
      </c>
      <c r="B17" s="1">
        <v>9.8427982330322195</v>
      </c>
      <c r="C17" s="2">
        <v>28.04</v>
      </c>
      <c r="D17" s="2">
        <f t="shared" si="3"/>
        <v>39.779346466064403</v>
      </c>
      <c r="E17" s="1">
        <f t="shared" si="1"/>
        <v>3.555472</v>
      </c>
      <c r="F17" s="1">
        <f t="shared" si="2"/>
        <v>8.93798494913223E-2</v>
      </c>
    </row>
    <row r="18" spans="1:6" x14ac:dyDescent="0.3">
      <c r="A18" s="1">
        <v>-39.649360656738203</v>
      </c>
      <c r="B18" s="1">
        <v>9.8121824264526296</v>
      </c>
      <c r="C18" s="2">
        <v>28.52</v>
      </c>
      <c r="D18" s="2">
        <f t="shared" si="3"/>
        <v>39.649360656738203</v>
      </c>
      <c r="E18" s="1">
        <f t="shared" si="1"/>
        <v>3.616336</v>
      </c>
      <c r="F18" s="1">
        <f t="shared" si="2"/>
        <v>9.1207927192274219E-2</v>
      </c>
    </row>
    <row r="19" spans="1:6" x14ac:dyDescent="0.3">
      <c r="A19" s="1">
        <v>-39.825847625732401</v>
      </c>
      <c r="B19" s="1">
        <v>9.643798828125</v>
      </c>
      <c r="C19" s="2">
        <v>28.6</v>
      </c>
      <c r="D19" s="2">
        <f t="shared" si="3"/>
        <v>39.825847625732401</v>
      </c>
      <c r="E19" s="1">
        <f t="shared" si="1"/>
        <v>3.6264799999999999</v>
      </c>
      <c r="F19" s="1">
        <f t="shared" si="2"/>
        <v>9.1058451136564064E-2</v>
      </c>
    </row>
    <row r="20" spans="1:6" x14ac:dyDescent="0.3">
      <c r="A20" s="1">
        <v>-39.972015380859297</v>
      </c>
      <c r="B20" s="1">
        <v>9.6284914016723597</v>
      </c>
      <c r="C20" s="2">
        <v>28.48</v>
      </c>
      <c r="D20" s="2">
        <f t="shared" si="3"/>
        <v>39.972015380859297</v>
      </c>
      <c r="E20" s="1">
        <f t="shared" si="1"/>
        <v>3.6112639999999998</v>
      </c>
      <c r="F20" s="1">
        <f t="shared" si="2"/>
        <v>9.0344806625118609E-2</v>
      </c>
    </row>
    <row r="21" spans="1:6" x14ac:dyDescent="0.3">
      <c r="A21" s="1">
        <v>-39.795619964599602</v>
      </c>
      <c r="B21" s="1">
        <v>9.6591062545776296</v>
      </c>
      <c r="C21" s="2">
        <v>28.18</v>
      </c>
      <c r="D21" s="2">
        <f t="shared" si="3"/>
        <v>39.795619964599602</v>
      </c>
      <c r="E21" s="1">
        <f t="shared" si="1"/>
        <v>3.5732239999999997</v>
      </c>
      <c r="F21" s="1">
        <f t="shared" si="2"/>
        <v>8.9789378911010298E-2</v>
      </c>
    </row>
    <row r="22" spans="1:6" x14ac:dyDescent="0.3">
      <c r="A22" s="1">
        <v>-39.665859222412102</v>
      </c>
      <c r="B22" s="1">
        <v>9.9193363189697195</v>
      </c>
      <c r="C22" s="2">
        <v>27.98</v>
      </c>
      <c r="D22" s="2">
        <f t="shared" si="3"/>
        <v>39.665859222412102</v>
      </c>
      <c r="E22" s="1">
        <f t="shared" si="1"/>
        <v>3.5478640000000001</v>
      </c>
      <c r="F22" s="1">
        <f t="shared" si="2"/>
        <v>8.9443770273741535E-2</v>
      </c>
    </row>
    <row r="23" spans="1:6" x14ac:dyDescent="0.3">
      <c r="A23" s="1">
        <v>-39.847862243652301</v>
      </c>
      <c r="B23" s="1">
        <v>9.796875</v>
      </c>
      <c r="C23" s="2">
        <v>28.64</v>
      </c>
      <c r="D23" s="2">
        <f t="shared" si="3"/>
        <v>39.847862243652301</v>
      </c>
      <c r="E23" s="1">
        <f t="shared" si="1"/>
        <v>3.6315520000000001</v>
      </c>
      <c r="F23" s="1">
        <f t="shared" si="2"/>
        <v>9.1135428490357731E-2</v>
      </c>
    </row>
    <row r="24" spans="1:6" x14ac:dyDescent="0.3">
      <c r="A24" s="1">
        <v>-39.983993530273402</v>
      </c>
      <c r="B24" s="1">
        <v>9.7203369140625</v>
      </c>
      <c r="C24" s="2">
        <v>29.32</v>
      </c>
      <c r="D24" s="2">
        <f t="shared" si="3"/>
        <v>39.983993530273402</v>
      </c>
      <c r="E24" s="1">
        <f t="shared" si="1"/>
        <v>3.7177759999999997</v>
      </c>
      <c r="F24" s="1">
        <f t="shared" si="2"/>
        <v>9.2981607682212392E-2</v>
      </c>
    </row>
    <row r="25" spans="1:6" x14ac:dyDescent="0.3">
      <c r="A25" s="1">
        <v>-39.8133735656738</v>
      </c>
      <c r="B25" s="1">
        <v>9.6897220611572195</v>
      </c>
      <c r="C25" s="2">
        <v>28.5</v>
      </c>
      <c r="D25" s="2">
        <f t="shared" si="3"/>
        <v>39.8133735656738</v>
      </c>
      <c r="E25" s="1">
        <f t="shared" si="1"/>
        <v>3.6137999999999999</v>
      </c>
      <c r="F25" s="1">
        <f t="shared" si="2"/>
        <v>9.0768495014342046E-2</v>
      </c>
    </row>
    <row r="26" spans="1:6" x14ac:dyDescent="0.3">
      <c r="A26" s="1">
        <v>-39.649158477783203</v>
      </c>
      <c r="B26" s="1">
        <v>9.4294919967651296</v>
      </c>
      <c r="C26" s="2">
        <v>28.58</v>
      </c>
      <c r="D26" s="2">
        <f t="shared" si="3"/>
        <v>39.649158477783203</v>
      </c>
      <c r="E26" s="1">
        <f t="shared" si="1"/>
        <v>3.6239439999999998</v>
      </c>
      <c r="F26" s="1">
        <f t="shared" si="2"/>
        <v>9.1400275292869607E-2</v>
      </c>
    </row>
    <row r="27" spans="1:6" x14ac:dyDescent="0.3">
      <c r="A27" s="1">
        <v>-39.800216674804602</v>
      </c>
      <c r="B27" s="1">
        <v>9.8121824264526296</v>
      </c>
      <c r="C27" s="2">
        <v>28.62</v>
      </c>
      <c r="D27" s="2">
        <f t="shared" si="3"/>
        <v>39.800216674804602</v>
      </c>
      <c r="E27" s="1">
        <f t="shared" si="1"/>
        <v>3.629016</v>
      </c>
      <c r="F27" s="1">
        <f t="shared" si="2"/>
        <v>9.1180810136074888E-2</v>
      </c>
    </row>
    <row r="28" spans="1:6" x14ac:dyDescent="0.3">
      <c r="A28" s="1">
        <v>-39.643863677978501</v>
      </c>
      <c r="B28" s="1">
        <v>9.8581056594848597</v>
      </c>
      <c r="C28" s="2">
        <v>28.8</v>
      </c>
      <c r="D28" s="2">
        <f t="shared" si="3"/>
        <v>39.643863677978501</v>
      </c>
      <c r="E28" s="1">
        <f t="shared" si="1"/>
        <v>3.65184</v>
      </c>
      <c r="F28" s="1">
        <f t="shared" si="2"/>
        <v>9.2116147650576644E-2</v>
      </c>
    </row>
    <row r="29" spans="1:6" x14ac:dyDescent="0.3">
      <c r="A29" s="1">
        <v>-39.796939849853501</v>
      </c>
      <c r="B29" s="1">
        <v>9.8121824264526296</v>
      </c>
      <c r="C29" s="2">
        <v>28.66</v>
      </c>
      <c r="D29" s="2">
        <f t="shared" si="3"/>
        <v>39.796939849853501</v>
      </c>
      <c r="E29" s="1">
        <f t="shared" si="1"/>
        <v>3.6340879999999998</v>
      </c>
      <c r="F29" s="1">
        <f t="shared" si="2"/>
        <v>9.131576482289197E-2</v>
      </c>
    </row>
    <row r="30" spans="1:6" x14ac:dyDescent="0.3">
      <c r="A30" s="1">
        <v>-39.661823272705</v>
      </c>
      <c r="B30" s="1">
        <v>9.8274908065795898</v>
      </c>
      <c r="C30" s="2">
        <v>27.66</v>
      </c>
      <c r="D30" s="2">
        <f t="shared" si="3"/>
        <v>39.661823272705</v>
      </c>
      <c r="E30" s="1">
        <f t="shared" si="1"/>
        <v>3.507288</v>
      </c>
      <c r="F30" s="1">
        <f t="shared" si="2"/>
        <v>8.8429822700906741E-2</v>
      </c>
    </row>
    <row r="31" spans="1:6" x14ac:dyDescent="0.3">
      <c r="A31" s="1">
        <v>-39.821090698242102</v>
      </c>
      <c r="B31" s="1">
        <v>9.8121824264526296</v>
      </c>
      <c r="C31" s="2">
        <v>28.36</v>
      </c>
      <c r="D31" s="2">
        <f t="shared" si="3"/>
        <v>39.821090698242102</v>
      </c>
      <c r="E31" s="1">
        <f t="shared" si="1"/>
        <v>3.5960479999999997</v>
      </c>
      <c r="F31" s="1">
        <f t="shared" si="2"/>
        <v>9.030511060709713E-2</v>
      </c>
    </row>
    <row r="32" spans="1:6" x14ac:dyDescent="0.3">
      <c r="A32" s="1">
        <v>-39.987880706787102</v>
      </c>
      <c r="B32" s="1">
        <v>9.7509527206420898</v>
      </c>
      <c r="C32" s="2">
        <v>29.72</v>
      </c>
      <c r="D32" s="2">
        <f t="shared" si="3"/>
        <v>39.987880706787102</v>
      </c>
      <c r="E32" s="1">
        <f t="shared" si="1"/>
        <v>3.7684959999999998</v>
      </c>
      <c r="F32" s="1">
        <f t="shared" si="2"/>
        <v>9.424095334365587E-2</v>
      </c>
    </row>
    <row r="33" spans="1:6" x14ac:dyDescent="0.3">
      <c r="A33" s="1">
        <v>-39.844692230224602</v>
      </c>
      <c r="B33" s="1">
        <v>9.7203369140625</v>
      </c>
      <c r="C33" s="2">
        <v>29.04</v>
      </c>
      <c r="D33" s="2">
        <f t="shared" si="3"/>
        <v>39.844692230224602</v>
      </c>
      <c r="E33" s="1">
        <f t="shared" si="1"/>
        <v>3.6822719999999998</v>
      </c>
      <c r="F33" s="1">
        <f t="shared" si="2"/>
        <v>9.2415621602085662E-2</v>
      </c>
    </row>
    <row r="34" spans="1:6" x14ac:dyDescent="0.3">
      <c r="A34" s="1">
        <v>-39.683094024658203</v>
      </c>
      <c r="B34" s="1">
        <v>9.8581056594848597</v>
      </c>
      <c r="C34" s="2">
        <v>29.46</v>
      </c>
      <c r="D34" s="2">
        <f t="shared" si="3"/>
        <v>39.683094024658203</v>
      </c>
      <c r="E34" s="1">
        <f t="shared" si="1"/>
        <v>3.735528</v>
      </c>
      <c r="F34" s="1">
        <f t="shared" si="2"/>
        <v>9.4133990602618456E-2</v>
      </c>
    </row>
    <row r="35" spans="1:6" x14ac:dyDescent="0.3">
      <c r="A35" s="1">
        <v>-39.862442016601499</v>
      </c>
      <c r="B35" s="1">
        <v>9.7050294876098597</v>
      </c>
      <c r="C35" s="2">
        <v>30.62</v>
      </c>
      <c r="D35" s="2">
        <f t="shared" si="3"/>
        <v>39.862442016601499</v>
      </c>
      <c r="E35" s="1">
        <f t="shared" si="1"/>
        <v>3.8826160000000001</v>
      </c>
      <c r="F35" s="1">
        <f t="shared" si="2"/>
        <v>9.7400354910093273E-2</v>
      </c>
    </row>
    <row r="36" spans="1:6" x14ac:dyDescent="0.3">
      <c r="A36" s="1">
        <v>-39.679435729980398</v>
      </c>
      <c r="B36" s="1">
        <v>9.643798828125</v>
      </c>
      <c r="C36" s="2">
        <v>30.66</v>
      </c>
      <c r="D36" s="2">
        <f t="shared" si="3"/>
        <v>39.679435729980398</v>
      </c>
      <c r="E36" s="1">
        <f t="shared" si="1"/>
        <v>3.8876879999999998</v>
      </c>
      <c r="F36" s="1">
        <f t="shared" si="2"/>
        <v>9.7977401353583224E-2</v>
      </c>
    </row>
    <row r="37" spans="1:6" x14ac:dyDescent="0.3">
      <c r="A37" s="1">
        <v>-39.905971527099602</v>
      </c>
      <c r="B37" s="1">
        <v>9.796875</v>
      </c>
      <c r="C37" s="2">
        <v>30.26</v>
      </c>
      <c r="D37" s="2">
        <f t="shared" si="3"/>
        <v>39.905971527099602</v>
      </c>
      <c r="E37" s="1">
        <f t="shared" si="1"/>
        <v>3.8369680000000002</v>
      </c>
      <c r="F37" s="1">
        <f t="shared" si="2"/>
        <v>9.6150221462328447E-2</v>
      </c>
    </row>
    <row r="38" spans="1:6" x14ac:dyDescent="0.3">
      <c r="A38" s="1">
        <v>-39.719596862792898</v>
      </c>
      <c r="B38" s="1">
        <v>9.643798828125</v>
      </c>
      <c r="C38" s="2">
        <v>29.32</v>
      </c>
      <c r="D38" s="2">
        <f t="shared" si="3"/>
        <v>39.719596862792898</v>
      </c>
      <c r="E38" s="1">
        <f t="shared" si="1"/>
        <v>3.7177759999999997</v>
      </c>
      <c r="F38" s="1">
        <f t="shared" si="2"/>
        <v>9.3600547176817012E-2</v>
      </c>
    </row>
    <row r="39" spans="1:6" x14ac:dyDescent="0.3">
      <c r="A39" s="1">
        <v>-39.849834442138601</v>
      </c>
      <c r="B39" s="1">
        <v>9.6284914016723597</v>
      </c>
      <c r="C39" s="2">
        <v>27.72</v>
      </c>
      <c r="D39" s="2">
        <f t="shared" si="3"/>
        <v>39.849834442138601</v>
      </c>
      <c r="E39" s="1">
        <f t="shared" si="1"/>
        <v>3.5148959999999998</v>
      </c>
      <c r="F39" s="1">
        <f t="shared" si="2"/>
        <v>8.8203528300815889E-2</v>
      </c>
    </row>
    <row r="40" spans="1:6" x14ac:dyDescent="0.3">
      <c r="A40" s="1">
        <v>-39.819545745849602</v>
      </c>
      <c r="B40" s="1">
        <v>9.6131839752197195</v>
      </c>
      <c r="C40" s="2">
        <v>23.44</v>
      </c>
      <c r="D40" s="2">
        <f t="shared" si="3"/>
        <v>39.819545745849602</v>
      </c>
      <c r="E40" s="1">
        <f t="shared" si="1"/>
        <v>2.9721920000000002</v>
      </c>
      <c r="F40" s="1">
        <f t="shared" si="2"/>
        <v>7.4641534561197057E-2</v>
      </c>
    </row>
    <row r="41" spans="1:6" x14ac:dyDescent="0.3">
      <c r="A41" s="2" t="s">
        <v>0</v>
      </c>
      <c r="B41" s="2" t="s">
        <v>0</v>
      </c>
      <c r="C41" s="2" t="s">
        <v>0</v>
      </c>
      <c r="D41" s="2"/>
      <c r="E41" s="1"/>
      <c r="F4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Achintya Mohan</dc:creator>
  <cp:lastModifiedBy>Achintya Mohan</cp:lastModifiedBy>
  <dcterms:created xsi:type="dcterms:W3CDTF">2021-02-27T19:17:17Z</dcterms:created>
  <dcterms:modified xsi:type="dcterms:W3CDTF">2021-02-27T19:38:03Z</dcterms:modified>
</cp:coreProperties>
</file>