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0508C17B-3BA3-4DE6-BED0-50F089488D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L5" i="1"/>
  <c r="L6" i="1"/>
  <c r="L7" i="1"/>
  <c r="L8" i="1"/>
  <c r="L9" i="1"/>
  <c r="L10" i="1"/>
  <c r="L11" i="1"/>
  <c r="L12" i="1"/>
  <c r="L4" i="1"/>
  <c r="K5" i="1"/>
  <c r="K6" i="1"/>
  <c r="K7" i="1"/>
  <c r="K8" i="1"/>
  <c r="K9" i="1"/>
  <c r="K10" i="1"/>
  <c r="K11" i="1"/>
  <c r="K12" i="1"/>
  <c r="K4" i="1"/>
  <c r="J5" i="1"/>
  <c r="J6" i="1"/>
  <c r="J7" i="1"/>
  <c r="J8" i="1"/>
  <c r="J9" i="1"/>
  <c r="J10" i="1"/>
  <c r="J11" i="1"/>
  <c r="J12" i="1"/>
  <c r="J4" i="1"/>
  <c r="I5" i="1"/>
  <c r="I6" i="1"/>
  <c r="I7" i="1"/>
  <c r="I9" i="1"/>
  <c r="I10" i="1"/>
  <c r="I11" i="1"/>
  <c r="I12" i="1"/>
  <c r="I4" i="1"/>
  <c r="H5" i="1"/>
  <c r="H6" i="1"/>
  <c r="H7" i="1"/>
  <c r="H8" i="1"/>
  <c r="I8" i="1" s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<sst xmlns="http://schemas.openxmlformats.org/spreadsheetml/2006/main" count="65" uniqueCount="52">
  <si>
    <t>No</t>
  </si>
  <si>
    <t>Penyewa</t>
  </si>
  <si>
    <t>Alamat</t>
  </si>
  <si>
    <t>Tipe PS</t>
  </si>
  <si>
    <t>Tgl Sewa</t>
  </si>
  <si>
    <t>Tgl Kembali</t>
  </si>
  <si>
    <t>Lama Sewa</t>
  </si>
  <si>
    <t>Tarif Per Hari</t>
  </si>
  <si>
    <t>Jml Biaya</t>
  </si>
  <si>
    <t>Denda</t>
  </si>
  <si>
    <t>Tot Biaya</t>
  </si>
  <si>
    <t>Jl. Otista 12</t>
  </si>
  <si>
    <t>Jl. Jatinegara 1</t>
  </si>
  <si>
    <t>Jl. Prapatan 34</t>
  </si>
  <si>
    <t>Jl. Merdeka 2</t>
  </si>
  <si>
    <t>Jl. Sabang 12</t>
  </si>
  <si>
    <t>Jl. Kebon Sirih 3</t>
  </si>
  <si>
    <t>Jl. Karawang 2</t>
  </si>
  <si>
    <t>Dicky</t>
  </si>
  <si>
    <t>Jl. Beringin 43</t>
  </si>
  <si>
    <t>Rini</t>
  </si>
  <si>
    <t>Jl. Surabaya 54</t>
  </si>
  <si>
    <t>Instruksi</t>
  </si>
  <si>
    <r>
      <rPr>
        <b/>
        <sz val="10"/>
        <rFont val="Tahoma"/>
        <family val="2"/>
      </rPr>
      <t>Tarif Per Hari</t>
    </r>
    <r>
      <rPr>
        <sz val="10"/>
        <rFont val="Tahoma"/>
        <family val="2"/>
      </rPr>
      <t>: Dari Tabel Harga Sewa</t>
    </r>
  </si>
  <si>
    <r>
      <rPr>
        <b/>
        <sz val="10"/>
        <rFont val="Tahoma"/>
        <family val="2"/>
      </rPr>
      <t>Jml Biaya</t>
    </r>
    <r>
      <rPr>
        <sz val="10"/>
        <rFont val="Tahoma"/>
        <family val="2"/>
      </rPr>
      <t>: Lama Sewa dikali tarif per Hari</t>
    </r>
  </si>
  <si>
    <r>
      <rPr>
        <b/>
        <sz val="10"/>
        <rFont val="Tahoma"/>
        <family val="2"/>
      </rPr>
      <t>Tot Biaya</t>
    </r>
    <r>
      <rPr>
        <sz val="10"/>
        <rFont val="Tahoma"/>
        <family val="2"/>
      </rPr>
      <t>: Jml Biaya + Denda</t>
    </r>
  </si>
  <si>
    <t>Tabel Harga Sewa</t>
  </si>
  <si>
    <t>Harga/Hari</t>
  </si>
  <si>
    <t>SOAL 1 : LAPORAN PENGHASILAN SEWA PLAY STATION</t>
  </si>
  <si>
    <t>Daniel</t>
  </si>
  <si>
    <t>Anzy</t>
  </si>
  <si>
    <t>Siska</t>
  </si>
  <si>
    <t>Syafira</t>
  </si>
  <si>
    <t>Fitri</t>
  </si>
  <si>
    <t>Alka</t>
  </si>
  <si>
    <t>Kevin</t>
  </si>
  <si>
    <t>PS 3</t>
  </si>
  <si>
    <t>PS 4</t>
  </si>
  <si>
    <t>PS 5</t>
  </si>
  <si>
    <t>Pengembalian</t>
  </si>
  <si>
    <t>Keterlambatan</t>
  </si>
  <si>
    <t>7 hari</t>
  </si>
  <si>
    <t>3 hari</t>
  </si>
  <si>
    <t>2 hari</t>
  </si>
  <si>
    <t>5 hari</t>
  </si>
  <si>
    <r>
      <rPr>
        <b/>
        <sz val="10"/>
        <rFont val="Tahoma"/>
        <family val="2"/>
      </rPr>
      <t>Pengembalian</t>
    </r>
    <r>
      <rPr>
        <sz val="10"/>
        <rFont val="Tahoma"/>
        <family val="2"/>
      </rPr>
      <t>: Selisih Tanggal Kembali dan Tanggal Sewa.</t>
    </r>
  </si>
  <si>
    <r>
      <rPr>
        <b/>
        <sz val="10"/>
        <rFont val="Tahoma"/>
        <family val="2"/>
      </rPr>
      <t>Keterlambatan</t>
    </r>
    <r>
      <rPr>
        <sz val="10"/>
        <rFont val="Tahoma"/>
        <family val="2"/>
      </rPr>
      <t xml:space="preserve"> : Selisih Pengembalian dan Lama Sewa</t>
    </r>
  </si>
  <si>
    <r>
      <rPr>
        <b/>
        <sz val="10"/>
        <rFont val="Tahoma"/>
        <family val="2"/>
      </rPr>
      <t>Denda</t>
    </r>
    <r>
      <rPr>
        <sz val="10"/>
        <rFont val="Tahoma"/>
        <family val="2"/>
      </rPr>
      <t>: Di tambahkan biaya perhari berdasarkan sesuai Tipe ps yang disewa dan ditambah 100 Ribu Perhari Keterlambatan</t>
    </r>
  </si>
  <si>
    <t>4 hari</t>
  </si>
  <si>
    <t>1 hari</t>
  </si>
  <si>
    <t>video Pembahasan</t>
  </si>
  <si>
    <t>https://youtu.be/8mM_TV6yFPw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</si>
</sst>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&quot;Rp&quot;* #,##0_);_(&quot;Rp&quot;* \(#,##0\);_(&quot;Rp&quot;* &quot;-&quot;_);_(@_)"/>
    <numFmt numFmtId="165" formatCode="_(* #,##0.00_);_(* \(#,##0.00\);_(* &quot;-&quot;??_);_(@_)"/>
    <numFmt numFmtId="166" formatCode="_(* #,##0_);_(* \(#,##0\);_(* &quot;-&quot;??_);_(@_)"/>
    <numFmt numFmtId="167" formatCode="General\ &quot;Hari&quot;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/>
    <xf numFmtId="164" fontId="4" fillId="0" borderId="1" xfId="2" applyNumberFormat="1" applyFont="1" applyBorder="1" applyAlignment="1">
      <alignment vertic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2" xfId="1" quotePrefix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8" fillId="0" borderId="2" xfId="0" applyFont="1" applyBorder="1"/>
    <xf numFmtId="0" fontId="2" fillId="3" borderId="2" xfId="1" applyFont="1" applyFill="1" applyBorder="1" applyAlignment="1">
      <alignment horizontal="center" vertical="center"/>
    </xf>
    <xf numFmtId="15" fontId="3" fillId="0" borderId="2" xfId="1" applyNumberFormat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0" fillId="0" borderId="0" xfId="4" applyAlignment="1">
      <alignment horizontal="center"/>
    </xf>
    <xf numFmtId="0" fontId="3" fillId="0" borderId="0" xfId="1" applyFont="1"/>
    <xf numFmtId="167" fontId="3" fillId="0" borderId="2" xfId="1" applyNumberFormat="1" applyFont="1" applyBorder="1" applyAlignment="1">
      <alignment horizontal="center"/>
    </xf>
    <xf numFmtId="41" fontId="3" fillId="0" borderId="2" xfId="3" applyFont="1" applyBorder="1" applyAlignment="1">
      <alignment horizontal="left" vertical="center"/>
    </xf>
    <xf numFmtId="41" fontId="3" fillId="0" borderId="2" xfId="3" applyNumberFormat="1" applyFont="1" applyBorder="1" applyAlignment="1">
      <alignment horizontal="left" vertical="center"/>
    </xf>
  </cellXfs>
  <cellStyles count="5">
    <cellStyle name="Comma [0]" xfId="3" builtinId="6"/>
    <cellStyle name="Comma 2 2" xfId="2" xr:uid="{00000000-0005-0000-0000-000000000000}"/>
    <cellStyle name="Hyperlink" xfId="4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8mM_TV6yF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26"/>
  <sheetViews>
    <sheetView tabSelected="1" zoomScale="80" zoomScaleNormal="80" workbookViewId="0">
      <selection activeCell="M7" sqref="M7"/>
    </sheetView>
  </sheetViews>
  <sheetFormatPr defaultRowHeight="15" x14ac:dyDescent="0.25"/>
  <cols>
    <col min="1" max="1" width="4.5703125" customWidth="1"/>
    <col min="2" max="2" width="13" customWidth="1"/>
    <col min="3" max="3" width="19.5703125" customWidth="1"/>
    <col min="4" max="4" width="12.42578125" customWidth="1"/>
    <col min="5" max="5" width="14.42578125" customWidth="1"/>
    <col min="6" max="6" width="14" customWidth="1"/>
    <col min="7" max="7" width="14.7109375" customWidth="1"/>
    <col min="8" max="8" width="16" customWidth="1"/>
    <col min="9" max="9" width="17" customWidth="1"/>
    <col min="10" max="10" width="13.7109375" bestFit="1" customWidth="1"/>
    <col min="11" max="11" width="16.7109375" customWidth="1"/>
    <col min="12" max="12" width="14.85546875" customWidth="1"/>
    <col min="13" max="13" width="14.5703125" customWidth="1"/>
  </cols>
  <sheetData>
    <row r="1" spans="1:13" x14ac:dyDescent="0.25">
      <c r="A1" s="6" t="s">
        <v>28</v>
      </c>
      <c r="B1" s="1"/>
      <c r="C1" s="1"/>
      <c r="D1" s="1"/>
      <c r="E1" s="2"/>
      <c r="F1" s="15" t="s">
        <v>50</v>
      </c>
      <c r="G1" s="15"/>
      <c r="H1" s="16" t="s">
        <v>51</v>
      </c>
      <c r="I1" s="15"/>
      <c r="J1" s="1"/>
      <c r="K1" s="1"/>
      <c r="L1" s="1"/>
      <c r="M1" s="1"/>
    </row>
    <row r="2" spans="1:13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</row>
    <row r="3" spans="1:13" x14ac:dyDescent="0.2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6</v>
      </c>
      <c r="G3" s="10" t="s">
        <v>5</v>
      </c>
      <c r="H3" s="10" t="s">
        <v>39</v>
      </c>
      <c r="I3" s="10" t="s">
        <v>40</v>
      </c>
      <c r="J3" s="10" t="s">
        <v>7</v>
      </c>
      <c r="K3" s="10" t="s">
        <v>8</v>
      </c>
      <c r="L3" s="10" t="s">
        <v>9</v>
      </c>
      <c r="M3" s="10" t="s">
        <v>10</v>
      </c>
    </row>
    <row r="4" spans="1:13" x14ac:dyDescent="0.25">
      <c r="A4" s="7">
        <v>1</v>
      </c>
      <c r="B4" s="11" t="s">
        <v>29</v>
      </c>
      <c r="C4" s="8" t="s">
        <v>11</v>
      </c>
      <c r="D4" s="7" t="s">
        <v>36</v>
      </c>
      <c r="E4" s="13">
        <v>44350</v>
      </c>
      <c r="F4" s="13" t="s">
        <v>41</v>
      </c>
      <c r="G4" s="13">
        <v>44357</v>
      </c>
      <c r="H4" s="18">
        <f>DATEDIF(E4,G4,"D")</f>
        <v>7</v>
      </c>
      <c r="I4" s="18">
        <f>IF(H4&lt;=VALUE(LEFT(F4,1)),0,H4-VALUE(LEFT(F4,1)))</f>
        <v>0</v>
      </c>
      <c r="J4" s="19">
        <f>VLOOKUP(D4,$B$23:$C$26,2,0)</f>
        <v>50000</v>
      </c>
      <c r="K4" s="19">
        <f>VALUE(LEFT(F4,1))*J4</f>
        <v>350000</v>
      </c>
      <c r="L4" s="19">
        <f>I4*(J4+100000)</f>
        <v>0</v>
      </c>
      <c r="M4" s="20">
        <f>K4+L4</f>
        <v>350000</v>
      </c>
    </row>
    <row r="5" spans="1:13" x14ac:dyDescent="0.25">
      <c r="A5" s="9">
        <v>2</v>
      </c>
      <c r="B5" s="11" t="s">
        <v>30</v>
      </c>
      <c r="C5" s="8" t="s">
        <v>12</v>
      </c>
      <c r="D5" s="7" t="s">
        <v>36</v>
      </c>
      <c r="E5" s="13">
        <v>44350</v>
      </c>
      <c r="F5" s="13" t="s">
        <v>41</v>
      </c>
      <c r="G5" s="13">
        <v>44358</v>
      </c>
      <c r="H5" s="18">
        <f t="shared" ref="H5:H12" si="0">DATEDIF(E5,G5,"D")</f>
        <v>8</v>
      </c>
      <c r="I5" s="18">
        <f t="shared" ref="I5:I12" si="1">IF(H5&lt;=VALUE(LEFT(F5,1)),0,H5-VALUE(LEFT(F5,1)))</f>
        <v>1</v>
      </c>
      <c r="J5" s="19">
        <f t="shared" ref="J5:J12" si="2">VLOOKUP(D5,$B$23:$C$26,2,0)</f>
        <v>50000</v>
      </c>
      <c r="K5" s="19">
        <f t="shared" ref="K5:K12" si="3">VALUE(LEFT(F5,1))*J5</f>
        <v>350000</v>
      </c>
      <c r="L5" s="19">
        <f t="shared" ref="L5:L12" si="4">I5*(J5+100000)</f>
        <v>150000</v>
      </c>
      <c r="M5" s="20">
        <f t="shared" ref="M5:M12" si="5">K5+L5</f>
        <v>500000</v>
      </c>
    </row>
    <row r="6" spans="1:13" x14ac:dyDescent="0.25">
      <c r="A6" s="9">
        <v>3</v>
      </c>
      <c r="B6" s="11" t="s">
        <v>31</v>
      </c>
      <c r="C6" s="8" t="s">
        <v>13</v>
      </c>
      <c r="D6" s="7" t="s">
        <v>38</v>
      </c>
      <c r="E6" s="13">
        <v>44350</v>
      </c>
      <c r="F6" s="13" t="s">
        <v>42</v>
      </c>
      <c r="G6" s="13">
        <v>44351</v>
      </c>
      <c r="H6" s="18">
        <f t="shared" si="0"/>
        <v>1</v>
      </c>
      <c r="I6" s="18">
        <f t="shared" si="1"/>
        <v>0</v>
      </c>
      <c r="J6" s="19">
        <f t="shared" si="2"/>
        <v>100000</v>
      </c>
      <c r="K6" s="19">
        <f t="shared" si="3"/>
        <v>300000</v>
      </c>
      <c r="L6" s="19">
        <f t="shared" si="4"/>
        <v>0</v>
      </c>
      <c r="M6" s="20">
        <f t="shared" si="5"/>
        <v>300000</v>
      </c>
    </row>
    <row r="7" spans="1:13" x14ac:dyDescent="0.25">
      <c r="A7" s="9">
        <v>4</v>
      </c>
      <c r="B7" s="11" t="s">
        <v>32</v>
      </c>
      <c r="C7" s="8" t="s">
        <v>14</v>
      </c>
      <c r="D7" s="7" t="s">
        <v>36</v>
      </c>
      <c r="E7" s="13">
        <v>44350</v>
      </c>
      <c r="F7" s="13" t="s">
        <v>43</v>
      </c>
      <c r="G7" s="13">
        <v>44352</v>
      </c>
      <c r="H7" s="18">
        <f t="shared" si="0"/>
        <v>2</v>
      </c>
      <c r="I7" s="18">
        <f t="shared" si="1"/>
        <v>0</v>
      </c>
      <c r="J7" s="19">
        <f t="shared" si="2"/>
        <v>50000</v>
      </c>
      <c r="K7" s="19">
        <f t="shared" si="3"/>
        <v>100000</v>
      </c>
      <c r="L7" s="19">
        <f t="shared" si="4"/>
        <v>0</v>
      </c>
      <c r="M7" s="20">
        <f t="shared" si="5"/>
        <v>100000</v>
      </c>
    </row>
    <row r="8" spans="1:13" x14ac:dyDescent="0.25">
      <c r="A8" s="9">
        <v>5</v>
      </c>
      <c r="B8" s="11" t="s">
        <v>33</v>
      </c>
      <c r="C8" s="8" t="s">
        <v>15</v>
      </c>
      <c r="D8" s="7" t="s">
        <v>37</v>
      </c>
      <c r="E8" s="13">
        <v>44350</v>
      </c>
      <c r="F8" s="13" t="s">
        <v>44</v>
      </c>
      <c r="G8" s="13">
        <v>44356</v>
      </c>
      <c r="H8" s="18">
        <f t="shared" si="0"/>
        <v>6</v>
      </c>
      <c r="I8" s="18">
        <f t="shared" si="1"/>
        <v>1</v>
      </c>
      <c r="J8" s="19">
        <f t="shared" si="2"/>
        <v>75000</v>
      </c>
      <c r="K8" s="19">
        <f t="shared" si="3"/>
        <v>375000</v>
      </c>
      <c r="L8" s="19">
        <f t="shared" si="4"/>
        <v>175000</v>
      </c>
      <c r="M8" s="20">
        <f t="shared" si="5"/>
        <v>550000</v>
      </c>
    </row>
    <row r="9" spans="1:13" x14ac:dyDescent="0.25">
      <c r="A9" s="9">
        <v>6</v>
      </c>
      <c r="B9" s="11" t="s">
        <v>34</v>
      </c>
      <c r="C9" s="8" t="s">
        <v>16</v>
      </c>
      <c r="D9" s="7" t="s">
        <v>38</v>
      </c>
      <c r="E9" s="13">
        <v>44350</v>
      </c>
      <c r="F9" s="13" t="s">
        <v>49</v>
      </c>
      <c r="G9" s="13">
        <v>44351</v>
      </c>
      <c r="H9" s="18">
        <f t="shared" si="0"/>
        <v>1</v>
      </c>
      <c r="I9" s="18">
        <f t="shared" si="1"/>
        <v>0</v>
      </c>
      <c r="J9" s="19">
        <f t="shared" si="2"/>
        <v>100000</v>
      </c>
      <c r="K9" s="19">
        <f t="shared" si="3"/>
        <v>100000</v>
      </c>
      <c r="L9" s="19">
        <f t="shared" si="4"/>
        <v>0</v>
      </c>
      <c r="M9" s="20">
        <f t="shared" si="5"/>
        <v>100000</v>
      </c>
    </row>
    <row r="10" spans="1:13" x14ac:dyDescent="0.25">
      <c r="A10" s="9">
        <v>7</v>
      </c>
      <c r="B10" s="11" t="s">
        <v>35</v>
      </c>
      <c r="C10" s="8" t="s">
        <v>17</v>
      </c>
      <c r="D10" s="7" t="s">
        <v>36</v>
      </c>
      <c r="E10" s="13">
        <v>44350</v>
      </c>
      <c r="F10" s="13" t="s">
        <v>43</v>
      </c>
      <c r="G10" s="13">
        <v>44352</v>
      </c>
      <c r="H10" s="18">
        <f t="shared" si="0"/>
        <v>2</v>
      </c>
      <c r="I10" s="18">
        <f t="shared" si="1"/>
        <v>0</v>
      </c>
      <c r="J10" s="19">
        <f t="shared" si="2"/>
        <v>50000</v>
      </c>
      <c r="K10" s="19">
        <f t="shared" si="3"/>
        <v>100000</v>
      </c>
      <c r="L10" s="19">
        <f t="shared" si="4"/>
        <v>0</v>
      </c>
      <c r="M10" s="20">
        <f t="shared" si="5"/>
        <v>100000</v>
      </c>
    </row>
    <row r="11" spans="1:13" x14ac:dyDescent="0.25">
      <c r="A11" s="9">
        <v>8</v>
      </c>
      <c r="B11" s="8" t="s">
        <v>18</v>
      </c>
      <c r="C11" s="8" t="s">
        <v>19</v>
      </c>
      <c r="D11" s="7" t="s">
        <v>37</v>
      </c>
      <c r="E11" s="13">
        <v>44350</v>
      </c>
      <c r="F11" s="13" t="s">
        <v>44</v>
      </c>
      <c r="G11" s="13">
        <v>44355</v>
      </c>
      <c r="H11" s="18">
        <f t="shared" si="0"/>
        <v>5</v>
      </c>
      <c r="I11" s="18">
        <f t="shared" si="1"/>
        <v>0</v>
      </c>
      <c r="J11" s="19">
        <f t="shared" si="2"/>
        <v>75000</v>
      </c>
      <c r="K11" s="19">
        <f t="shared" si="3"/>
        <v>375000</v>
      </c>
      <c r="L11" s="19">
        <f t="shared" si="4"/>
        <v>0</v>
      </c>
      <c r="M11" s="20">
        <f t="shared" si="5"/>
        <v>375000</v>
      </c>
    </row>
    <row r="12" spans="1:13" x14ac:dyDescent="0.25">
      <c r="A12" s="9">
        <v>9</v>
      </c>
      <c r="B12" s="8" t="s">
        <v>20</v>
      </c>
      <c r="C12" s="8" t="s">
        <v>21</v>
      </c>
      <c r="D12" s="7" t="s">
        <v>38</v>
      </c>
      <c r="E12" s="13">
        <v>44350</v>
      </c>
      <c r="F12" s="13" t="s">
        <v>48</v>
      </c>
      <c r="G12" s="13">
        <v>44354</v>
      </c>
      <c r="H12" s="18">
        <f t="shared" si="0"/>
        <v>4</v>
      </c>
      <c r="I12" s="18">
        <f t="shared" si="1"/>
        <v>0</v>
      </c>
      <c r="J12" s="19">
        <f t="shared" si="2"/>
        <v>100000</v>
      </c>
      <c r="K12" s="19">
        <f t="shared" si="3"/>
        <v>400000</v>
      </c>
      <c r="L12" s="19">
        <f t="shared" si="4"/>
        <v>0</v>
      </c>
      <c r="M12" s="20">
        <f t="shared" si="5"/>
        <v>400000</v>
      </c>
    </row>
    <row r="13" spans="1:13" x14ac:dyDescent="0.25">
      <c r="A13" s="1"/>
      <c r="B13" s="1"/>
      <c r="C13" s="1"/>
      <c r="D13" s="1"/>
      <c r="E13" s="2"/>
      <c r="F13" s="1"/>
      <c r="G13" s="1"/>
      <c r="H13" s="1"/>
      <c r="I13" s="1"/>
      <c r="J13" s="3"/>
      <c r="K13" s="4"/>
      <c r="L13" s="1"/>
      <c r="M13" s="1"/>
    </row>
    <row r="14" spans="1:13" x14ac:dyDescent="0.25">
      <c r="A14" s="3"/>
      <c r="B14" s="3" t="s">
        <v>22</v>
      </c>
      <c r="C14" s="3"/>
      <c r="D14" s="3"/>
      <c r="E14" s="5"/>
      <c r="F14" s="3"/>
      <c r="G14" s="3"/>
      <c r="H14" s="3"/>
      <c r="I14" s="3"/>
      <c r="J14" s="1"/>
      <c r="K14" s="3"/>
      <c r="L14" s="3"/>
      <c r="M14" s="1"/>
    </row>
    <row r="15" spans="1:13" x14ac:dyDescent="0.25">
      <c r="A15" s="1"/>
      <c r="B15" s="1">
        <v>1</v>
      </c>
      <c r="C15" s="17" t="s">
        <v>45</v>
      </c>
      <c r="D15" s="17"/>
      <c r="E15" s="17"/>
      <c r="F15" s="17"/>
      <c r="G15" s="17"/>
      <c r="H15" s="17"/>
      <c r="I15" s="17"/>
      <c r="J15" s="17"/>
      <c r="K15" s="1"/>
      <c r="L15" s="1"/>
      <c r="M15" s="1"/>
    </row>
    <row r="16" spans="1:13" x14ac:dyDescent="0.25">
      <c r="A16" s="1"/>
      <c r="B16" s="1">
        <v>2</v>
      </c>
      <c r="C16" s="17" t="s">
        <v>46</v>
      </c>
      <c r="D16" s="17"/>
      <c r="E16" s="17"/>
      <c r="F16" s="17"/>
      <c r="G16" s="17"/>
      <c r="H16" s="17"/>
      <c r="I16" s="17"/>
      <c r="J16" s="17"/>
      <c r="K16" s="1"/>
      <c r="L16" s="1"/>
      <c r="M16" s="1"/>
    </row>
    <row r="17" spans="1:13" x14ac:dyDescent="0.25">
      <c r="A17" s="1"/>
      <c r="B17" s="1">
        <v>3</v>
      </c>
      <c r="C17" s="17" t="s">
        <v>23</v>
      </c>
      <c r="D17" s="17"/>
      <c r="E17" s="17"/>
      <c r="F17" s="17"/>
      <c r="G17" s="17"/>
      <c r="H17" s="17"/>
      <c r="I17" s="17"/>
      <c r="J17" s="17"/>
      <c r="K17" s="1"/>
      <c r="L17" s="1"/>
      <c r="M17" s="1"/>
    </row>
    <row r="18" spans="1:13" x14ac:dyDescent="0.25">
      <c r="A18" s="1"/>
      <c r="B18" s="1">
        <v>4</v>
      </c>
      <c r="C18" s="17" t="s">
        <v>24</v>
      </c>
      <c r="D18" s="17"/>
      <c r="E18" s="17"/>
      <c r="F18" s="17"/>
      <c r="G18" s="17"/>
      <c r="H18" s="17"/>
      <c r="I18" s="17"/>
      <c r="J18" s="17"/>
      <c r="K18" s="1"/>
      <c r="L18" s="1"/>
      <c r="M18" s="1"/>
    </row>
    <row r="19" spans="1:13" x14ac:dyDescent="0.25">
      <c r="A19" s="1"/>
      <c r="B19" s="1">
        <v>5</v>
      </c>
      <c r="C19" s="17" t="s">
        <v>47</v>
      </c>
      <c r="D19" s="17"/>
      <c r="E19" s="17"/>
      <c r="F19" s="17"/>
      <c r="G19" s="17"/>
      <c r="H19" s="17"/>
      <c r="I19" s="17"/>
      <c r="J19" s="17"/>
      <c r="K19" s="1"/>
      <c r="L19" s="1"/>
      <c r="M19" s="1"/>
    </row>
    <row r="20" spans="1:13" x14ac:dyDescent="0.25">
      <c r="A20" s="1"/>
      <c r="B20" s="1">
        <v>6</v>
      </c>
      <c r="C20" s="17" t="s">
        <v>25</v>
      </c>
      <c r="D20" s="17"/>
      <c r="E20" s="17"/>
      <c r="F20" s="17"/>
      <c r="G20" s="17"/>
      <c r="H20" s="17"/>
      <c r="I20" s="17"/>
      <c r="J20" s="17"/>
      <c r="K20" s="1"/>
      <c r="L20" s="1"/>
      <c r="M20" s="1"/>
    </row>
    <row r="21" spans="1:13" x14ac:dyDescent="0.25">
      <c r="A21" s="1"/>
      <c r="D21" s="1"/>
      <c r="E21" s="2"/>
      <c r="F21" s="1"/>
      <c r="G21" s="1"/>
      <c r="H21" s="1"/>
      <c r="I21" s="1"/>
      <c r="J21" s="1"/>
      <c r="K21" s="1"/>
    </row>
    <row r="22" spans="1:13" x14ac:dyDescent="0.25">
      <c r="A22" s="1"/>
      <c r="B22" s="3" t="s">
        <v>26</v>
      </c>
      <c r="C22" s="1"/>
      <c r="D22" s="1"/>
      <c r="E22" s="2"/>
      <c r="F22" s="1"/>
      <c r="G22" s="1"/>
      <c r="H22" s="1"/>
      <c r="I22" s="1"/>
      <c r="J22" s="1"/>
      <c r="K22" s="1"/>
    </row>
    <row r="23" spans="1:13" x14ac:dyDescent="0.25">
      <c r="A23" s="1"/>
      <c r="B23" s="12" t="s">
        <v>3</v>
      </c>
      <c r="C23" s="12" t="s">
        <v>27</v>
      </c>
      <c r="D23" s="1"/>
      <c r="E23" s="2"/>
      <c r="F23" s="1"/>
      <c r="G23" s="1"/>
      <c r="H23" s="1"/>
      <c r="I23" s="1"/>
      <c r="J23" s="1"/>
      <c r="K23" s="1"/>
    </row>
    <row r="24" spans="1:13" x14ac:dyDescent="0.25">
      <c r="A24" s="1"/>
      <c r="B24" s="7" t="s">
        <v>36</v>
      </c>
      <c r="C24" s="14">
        <v>50000</v>
      </c>
      <c r="D24" s="1"/>
      <c r="E24" s="2"/>
      <c r="F24" s="1"/>
      <c r="G24" s="1"/>
      <c r="H24" s="1"/>
      <c r="I24" s="1"/>
      <c r="J24" s="1"/>
      <c r="K24" s="1"/>
    </row>
    <row r="25" spans="1:13" x14ac:dyDescent="0.25">
      <c r="B25" s="7" t="s">
        <v>37</v>
      </c>
      <c r="C25" s="14">
        <v>75000</v>
      </c>
    </row>
    <row r="26" spans="1:13" x14ac:dyDescent="0.25">
      <c r="B26" s="7" t="s">
        <v>38</v>
      </c>
      <c r="C26" s="14">
        <v>100000</v>
      </c>
    </row>
  </sheetData>
  <mergeCells count="8">
    <mergeCell ref="F1:G1"/>
    <mergeCell ref="H1:I1"/>
    <mergeCell ref="C20:J20"/>
    <mergeCell ref="C15:J15"/>
    <mergeCell ref="C16:J16"/>
    <mergeCell ref="C17:J17"/>
    <mergeCell ref="C18:J18"/>
    <mergeCell ref="C19:J19"/>
  </mergeCells>
  <phoneticPr fontId="9" type="noConversion"/>
  <hyperlinks>
    <hyperlink ref="H1" r:id="rId1" xr:uid="{1CCF3278-952F-4DBD-9A86-3CD529CACEF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Hermawan</dc:creator>
  <cp:lastModifiedBy>achmad fani</cp:lastModifiedBy>
  <dcterms:created xsi:type="dcterms:W3CDTF">2021-06-13T08:41:49Z</dcterms:created>
  <dcterms:modified xsi:type="dcterms:W3CDTF">2024-05-13T10:15:20Z</dcterms:modified>
</cp:coreProperties>
</file>