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ortofolio githb\tugas dsa excel\"/>
    </mc:Choice>
  </mc:AlternateContent>
  <xr:revisionPtr revIDLastSave="0" documentId="13_ncr:1_{18E0A70F-8768-4DE2-BCE0-1A0E8D7E1966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Tugas 3 Soal 1" sheetId="1" r:id="rId1"/>
    <sheet name="Tugas 3 Soal 2" sheetId="2" r:id="rId2"/>
    <sheet name="Tugas 3 Soal 3" sheetId="3" r:id="rId3"/>
    <sheet name="Tugas 3 Soal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4" i="4"/>
  <c r="E3" i="4"/>
  <c r="E2" i="4"/>
  <c r="E6" i="3"/>
  <c r="E5" i="3"/>
  <c r="E4" i="3"/>
  <c r="E3" i="3"/>
  <c r="E6" i="2"/>
  <c r="E5" i="2"/>
  <c r="J4" i="2"/>
  <c r="E4" i="2"/>
  <c r="J3" i="2"/>
  <c r="E3" i="2"/>
  <c r="J2" i="2"/>
  <c r="E2" i="2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<sst xmlns="http://schemas.openxmlformats.org/spreadsheetml/2006/main" count="58" uniqueCount="51">
  <si>
    <t>KODE BARANG</t>
  </si>
  <si>
    <t>NO.PRODUK</t>
  </si>
  <si>
    <t>MERK</t>
  </si>
  <si>
    <t>VARIAN PRODUK</t>
  </si>
  <si>
    <t>001-SRIWIJAYA-01P</t>
  </si>
  <si>
    <t>002-SRIWIJAYA-02P</t>
  </si>
  <si>
    <t>003-SRIWIJAYA-03P</t>
  </si>
  <si>
    <t>004-SRIWIJAYA-04P</t>
  </si>
  <si>
    <t>005-SRIWIJAYA-05P</t>
  </si>
  <si>
    <t>006-SRIWIJAYA-06P</t>
  </si>
  <si>
    <t>NO</t>
  </si>
  <si>
    <t>NAMA KARYAWAN</t>
  </si>
  <si>
    <t>USIA KERJA</t>
  </si>
  <si>
    <t>JABATAN</t>
  </si>
  <si>
    <t>GAJI POKOK</t>
  </si>
  <si>
    <t>NO SERTIFIKAT</t>
  </si>
  <si>
    <t>NAMA</t>
  </si>
  <si>
    <t>NILAI EXCEL</t>
  </si>
  <si>
    <t>GRADE</t>
  </si>
  <si>
    <t>Muhammad Naufal</t>
  </si>
  <si>
    <t>Business Analayst</t>
  </si>
  <si>
    <t>001/DSA/VIE/2021</t>
  </si>
  <si>
    <t>ALI</t>
  </si>
  <si>
    <t>Bunayya</t>
  </si>
  <si>
    <t>Data Analyst</t>
  </si>
  <si>
    <t>002/DSA/VIE/2021</t>
  </si>
  <si>
    <t>ARI</t>
  </si>
  <si>
    <t>Richard</t>
  </si>
  <si>
    <t>Database Administrator</t>
  </si>
  <si>
    <t>003/DSA/VIE/2021</t>
  </si>
  <si>
    <t>AJI</t>
  </si>
  <si>
    <t>Kevin</t>
  </si>
  <si>
    <t>Heru</t>
  </si>
  <si>
    <t>Head Collection</t>
  </si>
  <si>
    <t>NIM</t>
  </si>
  <si>
    <t>NILAI</t>
  </si>
  <si>
    <t>KETERANGAN</t>
  </si>
  <si>
    <t>TEORI</t>
  </si>
  <si>
    <t>PRAKTIK</t>
  </si>
  <si>
    <t>ADI</t>
  </si>
  <si>
    <t>ANI</t>
  </si>
  <si>
    <t>Calon Karyawan</t>
  </si>
  <si>
    <t>Tes CAT</t>
  </si>
  <si>
    <t>Wawancara</t>
  </si>
  <si>
    <t>Hasil</t>
  </si>
  <si>
    <t>Ali</t>
  </si>
  <si>
    <t>Kurang</t>
  </si>
  <si>
    <t>Adi</t>
  </si>
  <si>
    <t>Bagus</t>
  </si>
  <si>
    <t>Ari</t>
  </si>
  <si>
    <t>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</si>
</sst>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rgb="FF92D05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1" fillId="3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9</xdr:row>
      <xdr:rowOff>9525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D5" sqref="D5"/>
    </sheetView>
  </sheetViews>
  <sheetFormatPr defaultColWidth="14.42578125" defaultRowHeight="15" customHeight="1" x14ac:dyDescent="0.25"/>
  <cols>
    <col min="1" max="1" width="22.7109375" customWidth="1"/>
    <col min="2" max="2" width="13.7109375" customWidth="1"/>
    <col min="3" max="3" width="17.7109375" customWidth="1"/>
    <col min="4" max="4" width="16.7109375" customWidth="1"/>
    <col min="5" max="26" width="8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tr">
        <f t="shared" ref="B2:B7" si="0">LEFT(A2,3)</f>
        <v>001</v>
      </c>
      <c r="C2" s="2" t="str">
        <f t="shared" ref="C2:C7" si="1">MID(A2,5,9)</f>
        <v>SRIWIJAYA</v>
      </c>
      <c r="D2" s="2" t="str">
        <f t="shared" ref="D2:D7" si="2">RIGHT(A2,3)</f>
        <v>01P</v>
      </c>
    </row>
    <row r="3" spans="1:4" x14ac:dyDescent="0.25">
      <c r="A3" s="2" t="s">
        <v>5</v>
      </c>
      <c r="B3" s="2" t="str">
        <f t="shared" si="0"/>
        <v>002</v>
      </c>
      <c r="C3" s="2" t="str">
        <f t="shared" si="1"/>
        <v>SRIWIJAYA</v>
      </c>
      <c r="D3" s="2" t="str">
        <f t="shared" si="2"/>
        <v>02P</v>
      </c>
    </row>
    <row r="4" spans="1:4" x14ac:dyDescent="0.25">
      <c r="A4" s="2" t="s">
        <v>6</v>
      </c>
      <c r="B4" s="2" t="str">
        <f t="shared" si="0"/>
        <v>003</v>
      </c>
      <c r="C4" s="2" t="str">
        <f t="shared" si="1"/>
        <v>SRIWIJAYA</v>
      </c>
      <c r="D4" s="2" t="str">
        <f t="shared" si="2"/>
        <v>03P</v>
      </c>
    </row>
    <row r="5" spans="1:4" x14ac:dyDescent="0.25">
      <c r="A5" s="2" t="s">
        <v>7</v>
      </c>
      <c r="B5" s="2" t="str">
        <f t="shared" si="0"/>
        <v>004</v>
      </c>
      <c r="C5" s="2" t="str">
        <f t="shared" si="1"/>
        <v>SRIWIJAYA</v>
      </c>
      <c r="D5" s="2" t="str">
        <f t="shared" si="2"/>
        <v>04P</v>
      </c>
    </row>
    <row r="6" spans="1:4" x14ac:dyDescent="0.25">
      <c r="A6" s="2" t="s">
        <v>8</v>
      </c>
      <c r="B6" s="2" t="str">
        <f t="shared" si="0"/>
        <v>005</v>
      </c>
      <c r="C6" s="2" t="str">
        <f t="shared" si="1"/>
        <v>SRIWIJAYA</v>
      </c>
      <c r="D6" s="2" t="str">
        <f t="shared" si="2"/>
        <v>05P</v>
      </c>
    </row>
    <row r="7" spans="1:4" x14ac:dyDescent="0.25">
      <c r="A7" s="2" t="s">
        <v>9</v>
      </c>
      <c r="B7" s="2" t="str">
        <f t="shared" si="0"/>
        <v>006</v>
      </c>
      <c r="C7" s="2" t="str">
        <f t="shared" si="1"/>
        <v>SRIWIJAYA</v>
      </c>
      <c r="D7" s="2" t="str">
        <f t="shared" si="2"/>
        <v>06P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8.140625" customWidth="1"/>
    <col min="3" max="3" width="11.7109375" customWidth="1"/>
    <col min="4" max="4" width="21.7109375" customWidth="1"/>
    <col min="5" max="5" width="18.28515625" customWidth="1"/>
    <col min="6" max="6" width="8.7109375" customWidth="1"/>
    <col min="7" max="7" width="18.7109375" customWidth="1"/>
    <col min="8" max="8" width="10.7109375" customWidth="1"/>
    <col min="9" max="9" width="13.42578125" customWidth="1"/>
    <col min="10" max="10" width="18.7109375" customWidth="1"/>
    <col min="11" max="26" width="8.7109375" customWidth="1"/>
  </cols>
  <sheetData>
    <row r="1" spans="1:10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x14ac:dyDescent="0.25">
      <c r="A2" s="2">
        <v>1</v>
      </c>
      <c r="B2" s="2" t="s">
        <v>19</v>
      </c>
      <c r="C2" s="2">
        <v>3</v>
      </c>
      <c r="D2" s="2" t="s">
        <v>20</v>
      </c>
      <c r="E2" s="3">
        <f t="shared" ref="E2:E6" si="0">IF(C2&gt;5,4000000,3500000)</f>
        <v>3500000</v>
      </c>
      <c r="G2" s="2" t="s">
        <v>21</v>
      </c>
      <c r="H2" s="2" t="s">
        <v>22</v>
      </c>
      <c r="I2" s="2">
        <v>80</v>
      </c>
      <c r="J2" s="2" t="str">
        <f t="shared" ref="J2:J4" si="1">IF(I2&gt;75,"LULUS","TIDAK LULUS")</f>
        <v>LULUS</v>
      </c>
    </row>
    <row r="3" spans="1:10" x14ac:dyDescent="0.25">
      <c r="A3" s="2">
        <v>2</v>
      </c>
      <c r="B3" s="2" t="s">
        <v>23</v>
      </c>
      <c r="C3" s="2">
        <v>5</v>
      </c>
      <c r="D3" s="2" t="s">
        <v>24</v>
      </c>
      <c r="E3" s="3">
        <f t="shared" si="0"/>
        <v>3500000</v>
      </c>
      <c r="G3" s="2" t="s">
        <v>25</v>
      </c>
      <c r="H3" s="2" t="s">
        <v>26</v>
      </c>
      <c r="I3" s="2">
        <v>50</v>
      </c>
      <c r="J3" s="2" t="str">
        <f t="shared" si="1"/>
        <v>TIDAK LULUS</v>
      </c>
    </row>
    <row r="4" spans="1:10" x14ac:dyDescent="0.25">
      <c r="A4" s="2">
        <v>3</v>
      </c>
      <c r="B4" s="2" t="s">
        <v>27</v>
      </c>
      <c r="C4" s="2">
        <v>2</v>
      </c>
      <c r="D4" s="2" t="s">
        <v>28</v>
      </c>
      <c r="E4" s="3">
        <f t="shared" si="0"/>
        <v>3500000</v>
      </c>
      <c r="G4" s="2" t="s">
        <v>29</v>
      </c>
      <c r="H4" s="2" t="s">
        <v>30</v>
      </c>
      <c r="I4" s="2">
        <v>78</v>
      </c>
      <c r="J4" s="2" t="str">
        <f t="shared" si="1"/>
        <v>LULUS</v>
      </c>
    </row>
    <row r="5" spans="1:10" x14ac:dyDescent="0.25">
      <c r="A5" s="2">
        <v>4</v>
      </c>
      <c r="B5" s="2" t="s">
        <v>31</v>
      </c>
      <c r="C5" s="2">
        <v>6</v>
      </c>
      <c r="D5" s="2" t="s">
        <v>20</v>
      </c>
      <c r="E5" s="3">
        <f t="shared" si="0"/>
        <v>4000000</v>
      </c>
    </row>
    <row r="6" spans="1:10" x14ac:dyDescent="0.25">
      <c r="A6" s="2">
        <v>5</v>
      </c>
      <c r="B6" s="2" t="s">
        <v>32</v>
      </c>
      <c r="C6" s="2">
        <v>7</v>
      </c>
      <c r="D6" s="2" t="s">
        <v>33</v>
      </c>
      <c r="E6" s="3">
        <f t="shared" si="0"/>
        <v>4000000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8" sqref="A8"/>
    </sheetView>
  </sheetViews>
  <sheetFormatPr defaultColWidth="14.42578125" defaultRowHeight="15" customHeight="1" x14ac:dyDescent="0.25"/>
  <cols>
    <col min="1" max="1" width="11.7109375" customWidth="1"/>
    <col min="2" max="2" width="9.7109375" customWidth="1"/>
    <col min="3" max="4" width="8.7109375" customWidth="1"/>
    <col min="5" max="5" width="18.28515625" customWidth="1"/>
    <col min="6" max="6" width="45.140625" customWidth="1"/>
    <col min="7" max="26" width="8.7109375" customWidth="1"/>
  </cols>
  <sheetData>
    <row r="1" spans="1:6" x14ac:dyDescent="0.25">
      <c r="A1" s="7" t="s">
        <v>34</v>
      </c>
      <c r="B1" s="7" t="s">
        <v>16</v>
      </c>
      <c r="C1" s="9" t="s">
        <v>35</v>
      </c>
      <c r="D1" s="10"/>
      <c r="E1" s="7" t="s">
        <v>36</v>
      </c>
    </row>
    <row r="2" spans="1:6" x14ac:dyDescent="0.25">
      <c r="A2" s="8"/>
      <c r="B2" s="8"/>
      <c r="C2" s="4" t="s">
        <v>37</v>
      </c>
      <c r="D2" s="4" t="s">
        <v>38</v>
      </c>
      <c r="E2" s="8"/>
    </row>
    <row r="3" spans="1:6" x14ac:dyDescent="0.25">
      <c r="A3" s="5">
        <v>123456789</v>
      </c>
      <c r="B3" s="5" t="s">
        <v>39</v>
      </c>
      <c r="C3" s="5">
        <v>90</v>
      </c>
      <c r="D3" s="5">
        <v>80</v>
      </c>
      <c r="E3" s="5" t="str">
        <f t="shared" ref="E3:E6" si="0">IF(OR(C3&gt;=85,D3&gt;=85),"KOMPETEN","TIDAK KOMPETEN")</f>
        <v>KOMPETEN</v>
      </c>
    </row>
    <row r="4" spans="1:6" x14ac:dyDescent="0.25">
      <c r="A4" s="5">
        <v>123456781</v>
      </c>
      <c r="B4" s="5" t="s">
        <v>22</v>
      </c>
      <c r="C4" s="5">
        <v>70</v>
      </c>
      <c r="D4" s="5">
        <v>88</v>
      </c>
      <c r="E4" s="5" t="str">
        <f t="shared" si="0"/>
        <v>KOMPETEN</v>
      </c>
    </row>
    <row r="5" spans="1:6" x14ac:dyDescent="0.25">
      <c r="A5" s="5">
        <v>123456782</v>
      </c>
      <c r="B5" s="5" t="s">
        <v>26</v>
      </c>
      <c r="C5" s="5">
        <v>80</v>
      </c>
      <c r="D5" s="5">
        <v>67</v>
      </c>
      <c r="E5" s="5" t="str">
        <f t="shared" si="0"/>
        <v>TIDAK KOMPETEN</v>
      </c>
    </row>
    <row r="6" spans="1:6" x14ac:dyDescent="0.25">
      <c r="A6" s="5">
        <v>123456783</v>
      </c>
      <c r="B6" s="5" t="s">
        <v>40</v>
      </c>
      <c r="C6" s="5">
        <v>75</v>
      </c>
      <c r="D6" s="5">
        <v>77</v>
      </c>
      <c r="E6" s="5" t="str">
        <f t="shared" si="0"/>
        <v>TIDAK KOMPETEN</v>
      </c>
    </row>
    <row r="8" spans="1:6" x14ac:dyDescent="0.25">
      <c r="A8" s="6"/>
    </row>
    <row r="9" spans="1:6" x14ac:dyDescent="0.25">
      <c r="A9" s="11"/>
      <c r="B9" s="12"/>
      <c r="C9" s="12"/>
      <c r="D9" s="12"/>
      <c r="E9" s="12"/>
      <c r="F9" s="13"/>
    </row>
    <row r="10" spans="1:6" x14ac:dyDescent="0.25">
      <c r="A10" s="14"/>
      <c r="B10" s="15"/>
      <c r="C10" s="15"/>
      <c r="D10" s="15"/>
      <c r="E10" s="15"/>
      <c r="F10" s="1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A2"/>
    <mergeCell ref="B1:B2"/>
    <mergeCell ref="C1:D1"/>
    <mergeCell ref="E1:E2"/>
    <mergeCell ref="A9:F10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tabSelected="1" workbookViewId="0">
      <selection activeCell="A8" sqref="A8:E9"/>
    </sheetView>
  </sheetViews>
  <sheetFormatPr defaultColWidth="14.42578125" defaultRowHeight="15" customHeight="1" x14ac:dyDescent="0.25"/>
  <cols>
    <col min="1" max="1" width="9.140625" customWidth="1"/>
    <col min="2" max="2" width="17.7109375" customWidth="1"/>
    <col min="3" max="3" width="8.7109375" customWidth="1"/>
    <col min="4" max="4" width="12.7109375" customWidth="1"/>
    <col min="5" max="5" width="18.42578125" customWidth="1"/>
    <col min="6" max="26" width="8.7109375" customWidth="1"/>
  </cols>
  <sheetData>
    <row r="1" spans="1:5" x14ac:dyDescent="0.25">
      <c r="A1" s="1" t="s">
        <v>10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 x14ac:dyDescent="0.25">
      <c r="A2" s="2">
        <v>1</v>
      </c>
      <c r="B2" s="2" t="s">
        <v>45</v>
      </c>
      <c r="C2" s="2">
        <v>80</v>
      </c>
      <c r="D2" s="2" t="s">
        <v>46</v>
      </c>
      <c r="E2" s="2" t="str">
        <f t="shared" ref="E2:E5" si="0">IF(OR(C2&gt;=85,D2="BAGUS"),"DITERIMA","TIDAK DITERIMA")</f>
        <v>TIDAK DITERIMA</v>
      </c>
    </row>
    <row r="3" spans="1:5" x14ac:dyDescent="0.25">
      <c r="A3" s="2">
        <v>2</v>
      </c>
      <c r="B3" s="2" t="s">
        <v>47</v>
      </c>
      <c r="C3" s="2">
        <v>88</v>
      </c>
      <c r="D3" s="2" t="s">
        <v>48</v>
      </c>
      <c r="E3" s="2" t="str">
        <f t="shared" si="0"/>
        <v>DITERIMA</v>
      </c>
    </row>
    <row r="4" spans="1:5" x14ac:dyDescent="0.25">
      <c r="A4" s="2">
        <v>3</v>
      </c>
      <c r="B4" s="2" t="s">
        <v>49</v>
      </c>
      <c r="C4" s="2">
        <v>85</v>
      </c>
      <c r="D4" s="2" t="s">
        <v>46</v>
      </c>
      <c r="E4" s="2" t="str">
        <f t="shared" si="0"/>
        <v>DITERIMA</v>
      </c>
    </row>
    <row r="5" spans="1:5" x14ac:dyDescent="0.25">
      <c r="A5" s="2">
        <v>4</v>
      </c>
      <c r="B5" s="2" t="s">
        <v>50</v>
      </c>
      <c r="C5" s="2">
        <v>80</v>
      </c>
      <c r="D5" s="2" t="s">
        <v>48</v>
      </c>
      <c r="E5" s="2" t="str">
        <f t="shared" si="0"/>
        <v>DITERIMA</v>
      </c>
    </row>
    <row r="7" spans="1:5" x14ac:dyDescent="0.25">
      <c r="A7" s="6"/>
    </row>
    <row r="8" spans="1:5" x14ac:dyDescent="0.25">
      <c r="A8" s="17"/>
      <c r="B8" s="12"/>
      <c r="C8" s="12"/>
      <c r="D8" s="12"/>
      <c r="E8" s="13"/>
    </row>
    <row r="9" spans="1:5" x14ac:dyDescent="0.25">
      <c r="A9" s="14"/>
      <c r="B9" s="15"/>
      <c r="C9" s="15"/>
      <c r="D9" s="15"/>
      <c r="E9" s="1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8:E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Tugas 3 Soal 1</vt:lpstr>
      <vt:lpstr>Tugas 3 Soal 2</vt:lpstr>
      <vt:lpstr>Tugas 3 Soal 3</vt:lpstr>
      <vt:lpstr>Tugas 3 Soal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ahmadhavid05@gmail.com</cp:lastModifiedBy>
  <dcterms:modified xsi:type="dcterms:W3CDTF">2025-05-01T15:45:10Z</dcterms:modified>
</cp:coreProperties>
</file>