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portofolio githb\tugas dsa excel\"/>
    </mc:Choice>
  </mc:AlternateContent>
  <xr:revisionPtr revIDLastSave="0" documentId="13_ncr:1_{8974496D-4DB6-4DAE-8160-FF7CED3F01D6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Soal 1" sheetId="1" r:id="rId1"/>
    <sheet name="Soal 2" sheetId="2" r:id="rId2"/>
    <sheet name="soal 3" sheetId="3" r:id="rId3"/>
  </sheets>
  <definedNames>
    <definedName name="hargabarang">'Soal 1'!$G$8:$H$10</definedName>
    <definedName name="hargabarang2">'Soal 2'!$F$7:$L$8</definedName>
    <definedName name="namabarang1">'Soal 1'!$D$8:$E$10</definedName>
    <definedName name="namabarang2">'Soal 2'!$F$3:$J$4</definedName>
    <definedName name="stokbarang">'Soal 1'!$A$8:$B$10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<sst xmlns="http://schemas.openxmlformats.org/spreadsheetml/2006/main" count="103" uniqueCount="70">
  <si>
    <t>KODE</t>
  </si>
  <si>
    <t>NAMA BARANG</t>
  </si>
  <si>
    <t>Harga Barang</t>
  </si>
  <si>
    <t>STOK</t>
  </si>
  <si>
    <t>KPS-2001K-20L</t>
  </si>
  <si>
    <t>TVL-2002K-21L</t>
  </si>
  <si>
    <t>LTP-2003K-22L</t>
  </si>
  <si>
    <t>Tabel Barang</t>
  </si>
  <si>
    <t>Kode Barang</t>
  </si>
  <si>
    <t>Nama Barang</t>
  </si>
  <si>
    <t>Harga Satuan</t>
  </si>
  <si>
    <t>20L</t>
  </si>
  <si>
    <t>KPS</t>
  </si>
  <si>
    <t>Kipas Angin</t>
  </si>
  <si>
    <t>2001K</t>
  </si>
  <si>
    <t>21L</t>
  </si>
  <si>
    <t>TVL</t>
  </si>
  <si>
    <t>TV LCD</t>
  </si>
  <si>
    <t>2002K</t>
  </si>
  <si>
    <t>22L</t>
  </si>
  <si>
    <t>LTP</t>
  </si>
  <si>
    <t>LAPTOP</t>
  </si>
  <si>
    <t>2003K</t>
  </si>
  <si>
    <t>HARGA</t>
  </si>
  <si>
    <t>Status</t>
  </si>
  <si>
    <t>RA1500KDISC</t>
  </si>
  <si>
    <t>Seri dan nama barang</t>
  </si>
  <si>
    <t>RA1600KDISC</t>
  </si>
  <si>
    <t>RA15</t>
  </si>
  <si>
    <t>RA16</t>
  </si>
  <si>
    <t>RA17</t>
  </si>
  <si>
    <t>RA18</t>
  </si>
  <si>
    <t>RA19</t>
  </si>
  <si>
    <t>RA1700KDISC</t>
  </si>
  <si>
    <t>RAM TYPE 5</t>
  </si>
  <si>
    <t>RAM TYPE 6</t>
  </si>
  <si>
    <t>RAM TYPE 7</t>
  </si>
  <si>
    <t>RAM TYPE 8</t>
  </si>
  <si>
    <t>RAM TYPE 9</t>
  </si>
  <si>
    <t>RA1800KDISC</t>
  </si>
  <si>
    <t>RA1900KDISC</t>
  </si>
  <si>
    <t>Harga dan Status Harga</t>
  </si>
  <si>
    <t>RA1500KNDIS</t>
  </si>
  <si>
    <t>1500K</t>
  </si>
  <si>
    <t>1600K</t>
  </si>
  <si>
    <t>1700K</t>
  </si>
  <si>
    <t>1800k</t>
  </si>
  <si>
    <t>1900k</t>
  </si>
  <si>
    <t>DISC</t>
  </si>
  <si>
    <t>NDIS</t>
  </si>
  <si>
    <t>RA1600KNDIS</t>
  </si>
  <si>
    <t>DISCOUNT</t>
  </si>
  <si>
    <t>NO DISCOUNT</t>
  </si>
  <si>
    <t>RA1700KNDIS</t>
  </si>
  <si>
    <t>RA1800KNDIS</t>
  </si>
  <si>
    <t>RA1900KNDIS</t>
  </si>
  <si>
    <t>KOTA</t>
  </si>
  <si>
    <t>PRODUK</t>
  </si>
  <si>
    <t>PENDAPATAN BERSIH</t>
  </si>
  <si>
    <t>SALES</t>
  </si>
  <si>
    <t>Bandung</t>
  </si>
  <si>
    <t>Meja Hias</t>
  </si>
  <si>
    <t>Sumedang</t>
  </si>
  <si>
    <t>Meja Belajar</t>
  </si>
  <si>
    <t>Jakarta</t>
  </si>
  <si>
    <t>Lemari jati</t>
  </si>
  <si>
    <t>Batu Granit</t>
  </si>
  <si>
    <t>Sum of SALES</t>
  </si>
  <si>
    <t>Sum of PENDAPATAN BERSIH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</si>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</sst>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164" fontId="1" fillId="0" borderId="1" xfId="0" applyNumberFormat="1" applyFont="1" applyBorder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3" borderId="1" xfId="0" applyFont="1" applyFill="1" applyBorder="1"/>
    <xf numFmtId="0" fontId="1" fillId="0" borderId="0" xfId="0" applyFont="1" applyAlignment="1">
      <alignment horizontal="center"/>
    </xf>
    <xf numFmtId="0" fontId="0" fillId="0" borderId="0" xfId="0"/>
    <xf numFmtId="0" fontId="0" fillId="0" borderId="2" xfId="0" pivotButton="1" applyBorder="1"/>
    <xf numFmtId="0" fontId="0" fillId="0" borderId="3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Windows User" refreshedDate="45778.159472916668" refreshedVersion="8" recordCount="13" xr:uid="{00000000-000A-0000-FFFF-FFFF00000000}">
  <cacheSource type="worksheet">
    <worksheetSource ref="A1:D14" sheet="soal 3"/>
  </cacheSource>
  <cacheFields count="4">
    <cacheField name="KOTA" numFmtId="0">
      <sharedItems count="3">
        <s v="Bandung"/>
        <s v="Sumedang"/>
        <s v="Jakarta"/>
      </sharedItems>
    </cacheField>
    <cacheField name="PRODUK" numFmtId="0">
      <sharedItems/>
    </cacheField>
    <cacheField name="PENDAPATAN BERSIH" numFmtId="0">
      <sharedItems containsSemiMixedTypes="0" containsString="0" containsNumber="1" containsInteger="1" minValue="500000" maxValue="750000"/>
    </cacheField>
    <cacheField name="SALES" numFmtId="0">
      <sharedItems containsSemiMixedTypes="0" containsString="0" containsNumber="1" containsInteger="1" minValue="500000" maxValue="12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Meja Hias"/>
    <n v="750000"/>
    <n v="12000000"/>
  </r>
  <r>
    <x v="1"/>
    <s v="Meja Belajar"/>
    <n v="750000"/>
    <n v="12000000"/>
  </r>
  <r>
    <x v="2"/>
    <s v="Lemari jati"/>
    <n v="750000"/>
    <n v="7500000"/>
  </r>
  <r>
    <x v="1"/>
    <s v="Batu Granit"/>
    <n v="750000"/>
    <n v="7500000"/>
  </r>
  <r>
    <x v="2"/>
    <s v="Meja Belajar"/>
    <n v="750000"/>
    <n v="7000000"/>
  </r>
  <r>
    <x v="0"/>
    <s v="Batu Granit"/>
    <n v="750000"/>
    <n v="7000000"/>
  </r>
  <r>
    <x v="2"/>
    <s v="Lemari jati"/>
    <n v="750000"/>
    <n v="5000000"/>
  </r>
  <r>
    <x v="2"/>
    <s v="Lemari jati"/>
    <n v="500000"/>
    <n v="5000000"/>
  </r>
  <r>
    <x v="1"/>
    <s v="Batu Granit"/>
    <n v="500000"/>
    <n v="2500000"/>
  </r>
  <r>
    <x v="2"/>
    <s v="Meja Belajar"/>
    <n v="500000"/>
    <n v="2000000"/>
  </r>
  <r>
    <x v="0"/>
    <s v="Batu Granit"/>
    <n v="500000"/>
    <n v="1800000"/>
  </r>
  <r>
    <x v="0"/>
    <s v="Meja Hias"/>
    <n v="500000"/>
    <n v="750000"/>
  </r>
  <r>
    <x v="1"/>
    <s v="Meja Belajar"/>
    <n v="500000"/>
    <n v="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soal 3" cacheId="4" applyNumberFormats="0" applyBorderFormats="0" applyFontFormats="0" applyPatternFormats="0" applyAlignmentFormats="0" applyWidthHeightFormats="0" dataCaption="" updatedVersion="8" compact="0" compactData="0">
  <location ref="A16:B20" firstHeaderRow="1" firstDataRow="1" firstDataCol="1"/>
  <pivotFields count="4">
    <pivotField name="KOTA" axis="axisRow" compact="0" outline="0" multipleItemSelectionAllowed="1" showAll="0" sortType="ascending">
      <items count="4">
        <item x="0"/>
        <item x="2"/>
        <item x="1"/>
        <item t="default"/>
      </items>
    </pivotField>
    <pivotField name="PRODUK" compact="0" outline="0" multipleItemSelectionAllowed="1" showAll="0"/>
    <pivotField name="PENDAPATAN BERSIH" compact="0" outline="0" multipleItemSelectionAllowed="1" showAll="0"/>
    <pivotField name="SALES" dataField="1" compact="0" outline="0" multipleItemSelectionAllowe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soal 3 2" cacheId="4" applyNumberFormats="0" applyBorderFormats="0" applyFontFormats="0" applyPatternFormats="0" applyAlignmentFormats="0" applyWidthHeightFormats="0" dataCaption="" updatedVersion="8" compact="0" compactData="0">
  <location ref="C16:D20" firstHeaderRow="1" firstDataRow="1" firstDataCol="1"/>
  <pivotFields count="4">
    <pivotField name="KOTA" axis="axisRow" compact="0" outline="0" multipleItemSelectionAllowed="1" showAll="0" sortType="ascending">
      <items count="4">
        <item x="0"/>
        <item x="2"/>
        <item x="1"/>
        <item t="default"/>
      </items>
    </pivotField>
    <pivotField name="PRODUK" compact="0" outline="0" multipleItemSelectionAllowed="1" showAll="0"/>
    <pivotField name="PENDAPATAN BERSIH" dataField="1" compact="0" outline="0" multipleItemSelectionAllowed="1" showAll="0"/>
    <pivotField name="SALES" compact="0" outline="0" multipleItemSelectionAllowe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ENDAPATAN BERSIH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/>
  </sheetViews>
  <sheetFormatPr defaultColWidth="14.42578125" defaultRowHeight="15" customHeight="1" x14ac:dyDescent="0.25"/>
  <cols>
    <col min="1" max="1" width="18.28515625" customWidth="1"/>
    <col min="2" max="2" width="15.42578125" customWidth="1"/>
    <col min="3" max="5" width="13.7109375" customWidth="1"/>
    <col min="6" max="7" width="8.7109375" customWidth="1"/>
    <col min="8" max="8" width="13.28515625" customWidth="1"/>
    <col min="9" max="26" width="8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s="2" t="s">
        <v>4</v>
      </c>
      <c r="B2" s="2" t="str">
        <f>VLOOKUP(LEFT(A2,3),namabarang1,2,0)</f>
        <v>Kipas Angin</v>
      </c>
      <c r="C2" s="3">
        <f>VLOOKUP(MID(A2,5,5),hargabarang,2,0)</f>
        <v>2100000</v>
      </c>
      <c r="D2" s="2">
        <f>VLOOKUP(RIGHT(A2,3),stokbarang,2,0)</f>
        <v>20</v>
      </c>
    </row>
    <row r="3" spans="1:8" x14ac:dyDescent="0.25">
      <c r="A3" s="2" t="s">
        <v>5</v>
      </c>
      <c r="B3" s="2" t="str">
        <f>VLOOKUP(LEFT(A3,3),namabarang1,2,0)</f>
        <v>TV LCD</v>
      </c>
      <c r="C3" s="3">
        <f>VLOOKUP(MID(A3,5,5),hargabarang,2,0)</f>
        <v>2200000</v>
      </c>
      <c r="D3" s="2">
        <f>VLOOKUP(RIGHT(A3,3),stokbarang,2,0)</f>
        <v>21</v>
      </c>
    </row>
    <row r="4" spans="1:8" x14ac:dyDescent="0.25">
      <c r="A4" s="2" t="s">
        <v>6</v>
      </c>
      <c r="B4" s="2" t="str">
        <f>VLOOKUP(LEFT(A4,3),namabarang1,2,0)</f>
        <v>LAPTOP</v>
      </c>
      <c r="C4" s="3">
        <f>VLOOKUP(MID(A4,5,5),hargabarang,2,0)</f>
        <v>2300000</v>
      </c>
      <c r="D4" s="2">
        <f>VLOOKUP(RIGHT(A4,3),stokbarang,2,0)</f>
        <v>22</v>
      </c>
    </row>
    <row r="6" spans="1:8" x14ac:dyDescent="0.25">
      <c r="A6" s="4" t="s">
        <v>7</v>
      </c>
    </row>
    <row r="7" spans="1:8" x14ac:dyDescent="0.25">
      <c r="A7" s="5" t="s">
        <v>0</v>
      </c>
      <c r="B7" s="5" t="s">
        <v>3</v>
      </c>
      <c r="D7" s="1" t="s">
        <v>8</v>
      </c>
      <c r="E7" s="1" t="s">
        <v>9</v>
      </c>
      <c r="G7" s="5" t="s">
        <v>0</v>
      </c>
      <c r="H7" s="5" t="s">
        <v>10</v>
      </c>
    </row>
    <row r="8" spans="1:8" x14ac:dyDescent="0.25">
      <c r="A8" s="6" t="s">
        <v>11</v>
      </c>
      <c r="B8" s="6">
        <v>20</v>
      </c>
      <c r="D8" s="2" t="s">
        <v>12</v>
      </c>
      <c r="E8" s="2" t="s">
        <v>13</v>
      </c>
      <c r="G8" s="6" t="s">
        <v>14</v>
      </c>
      <c r="H8" s="7">
        <v>2100000</v>
      </c>
    </row>
    <row r="9" spans="1:8" x14ac:dyDescent="0.25">
      <c r="A9" s="6" t="s">
        <v>15</v>
      </c>
      <c r="B9" s="6">
        <v>21</v>
      </c>
      <c r="D9" s="2" t="s">
        <v>16</v>
      </c>
      <c r="E9" s="2" t="s">
        <v>17</v>
      </c>
      <c r="G9" s="6" t="s">
        <v>18</v>
      </c>
      <c r="H9" s="7">
        <v>2200000</v>
      </c>
    </row>
    <row r="10" spans="1:8" x14ac:dyDescent="0.25">
      <c r="A10" s="6" t="s">
        <v>19</v>
      </c>
      <c r="B10" s="6">
        <v>22</v>
      </c>
      <c r="D10" s="2" t="s">
        <v>20</v>
      </c>
      <c r="E10" s="2" t="s">
        <v>21</v>
      </c>
      <c r="G10" s="6" t="s">
        <v>22</v>
      </c>
      <c r="H10" s="7">
        <v>2300000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2578125" defaultRowHeight="15" customHeight="1" x14ac:dyDescent="0.25"/>
  <cols>
    <col min="1" max="1" width="18.28515625" customWidth="1"/>
    <col min="2" max="2" width="18.140625" customWidth="1"/>
    <col min="3" max="3" width="22.7109375" customWidth="1"/>
    <col min="4" max="4" width="18.7109375" customWidth="1"/>
    <col min="5" max="5" width="8.7109375" customWidth="1"/>
    <col min="6" max="11" width="12.7109375" customWidth="1"/>
    <col min="12" max="12" width="13.7109375" customWidth="1"/>
    <col min="13" max="26" width="8.7109375" customWidth="1"/>
  </cols>
  <sheetData>
    <row r="1" spans="1:12" x14ac:dyDescent="0.25">
      <c r="A1" s="8" t="s">
        <v>0</v>
      </c>
      <c r="B1" s="8" t="s">
        <v>1</v>
      </c>
      <c r="C1" s="8" t="s">
        <v>23</v>
      </c>
      <c r="D1" s="8" t="s">
        <v>24</v>
      </c>
    </row>
    <row r="2" spans="1:12" x14ac:dyDescent="0.25">
      <c r="A2" s="2" t="s">
        <v>25</v>
      </c>
      <c r="B2" s="2" t="str">
        <f t="shared" ref="B2:B11" si="0">HLOOKUP(LEFT(A2,4),namabarang2,2,0)</f>
        <v>RAM TYPE 5</v>
      </c>
      <c r="C2" s="3">
        <f t="shared" ref="C2:C11" si="1">HLOOKUP(MID(A2,3,5),hargabarang2,2,0)</f>
        <v>1500000</v>
      </c>
      <c r="D2" s="2" t="str">
        <f t="shared" ref="D2:D11" si="2">HLOOKUP(RIGHT(A2,4),hargabarang2,2,0)</f>
        <v>DISCOUNT</v>
      </c>
      <c r="F2" s="9" t="s">
        <v>26</v>
      </c>
      <c r="G2" s="10"/>
      <c r="H2" s="10"/>
      <c r="I2" s="10"/>
      <c r="J2" s="10"/>
    </row>
    <row r="3" spans="1:12" x14ac:dyDescent="0.25">
      <c r="A3" s="2" t="s">
        <v>27</v>
      </c>
      <c r="B3" s="2" t="str">
        <f t="shared" si="0"/>
        <v>RAM TYPE 6</v>
      </c>
      <c r="C3" s="3">
        <f t="shared" si="1"/>
        <v>1600000</v>
      </c>
      <c r="D3" s="2" t="str">
        <f t="shared" si="2"/>
        <v>DISCOUNT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</row>
    <row r="4" spans="1:12" x14ac:dyDescent="0.25">
      <c r="A4" s="2" t="s">
        <v>33</v>
      </c>
      <c r="B4" s="2" t="str">
        <f t="shared" si="0"/>
        <v>RAM TYPE 7</v>
      </c>
      <c r="C4" s="3">
        <f t="shared" si="1"/>
        <v>1700000</v>
      </c>
      <c r="D4" s="2" t="str">
        <f t="shared" si="2"/>
        <v>DISCOUNT</v>
      </c>
      <c r="F4" s="2" t="s">
        <v>34</v>
      </c>
      <c r="G4" s="2" t="s">
        <v>35</v>
      </c>
      <c r="H4" s="2" t="s">
        <v>36</v>
      </c>
      <c r="I4" s="2" t="s">
        <v>37</v>
      </c>
      <c r="J4" s="2" t="s">
        <v>38</v>
      </c>
    </row>
    <row r="5" spans="1:12" x14ac:dyDescent="0.25">
      <c r="A5" s="2" t="s">
        <v>39</v>
      </c>
      <c r="B5" s="2" t="str">
        <f t="shared" si="0"/>
        <v>RAM TYPE 8</v>
      </c>
      <c r="C5" s="3">
        <f t="shared" si="1"/>
        <v>1800000</v>
      </c>
      <c r="D5" s="2" t="str">
        <f t="shared" si="2"/>
        <v>DISCOUNT</v>
      </c>
    </row>
    <row r="6" spans="1:12" x14ac:dyDescent="0.25">
      <c r="A6" s="2" t="s">
        <v>40</v>
      </c>
      <c r="B6" s="2" t="str">
        <f t="shared" si="0"/>
        <v>RAM TYPE 9</v>
      </c>
      <c r="C6" s="3">
        <f t="shared" si="1"/>
        <v>1900000</v>
      </c>
      <c r="D6" s="2" t="str">
        <f t="shared" si="2"/>
        <v>DISCOUNT</v>
      </c>
      <c r="F6" s="9" t="s">
        <v>41</v>
      </c>
      <c r="G6" s="10"/>
      <c r="H6" s="10"/>
    </row>
    <row r="7" spans="1:12" x14ac:dyDescent="0.25">
      <c r="A7" s="2" t="s">
        <v>42</v>
      </c>
      <c r="B7" s="2" t="str">
        <f t="shared" si="0"/>
        <v>RAM TYPE 5</v>
      </c>
      <c r="C7" s="3">
        <f t="shared" si="1"/>
        <v>1500000</v>
      </c>
      <c r="D7" s="2" t="str">
        <f t="shared" si="2"/>
        <v>NO DISCOUNT</v>
      </c>
      <c r="F7" s="8" t="s">
        <v>43</v>
      </c>
      <c r="G7" s="8" t="s">
        <v>44</v>
      </c>
      <c r="H7" s="8" t="s">
        <v>45</v>
      </c>
      <c r="I7" s="8" t="s">
        <v>46</v>
      </c>
      <c r="J7" s="8" t="s">
        <v>47</v>
      </c>
      <c r="K7" s="8" t="s">
        <v>48</v>
      </c>
      <c r="L7" s="8" t="s">
        <v>49</v>
      </c>
    </row>
    <row r="8" spans="1:12" x14ac:dyDescent="0.25">
      <c r="A8" s="2" t="s">
        <v>50</v>
      </c>
      <c r="B8" s="2" t="str">
        <f t="shared" si="0"/>
        <v>RAM TYPE 6</v>
      </c>
      <c r="C8" s="3">
        <f t="shared" si="1"/>
        <v>1600000</v>
      </c>
      <c r="D8" s="2" t="str">
        <f t="shared" si="2"/>
        <v>NO DISCOUNT</v>
      </c>
      <c r="F8" s="3">
        <v>1500000</v>
      </c>
      <c r="G8" s="3">
        <v>1600000</v>
      </c>
      <c r="H8" s="3">
        <v>1700000</v>
      </c>
      <c r="I8" s="3">
        <v>1800000</v>
      </c>
      <c r="J8" s="3">
        <v>1900000</v>
      </c>
      <c r="K8" s="2" t="s">
        <v>51</v>
      </c>
      <c r="L8" s="2" t="s">
        <v>52</v>
      </c>
    </row>
    <row r="9" spans="1:12" x14ac:dyDescent="0.25">
      <c r="A9" s="2" t="s">
        <v>53</v>
      </c>
      <c r="B9" s="2" t="str">
        <f t="shared" si="0"/>
        <v>RAM TYPE 7</v>
      </c>
      <c r="C9" s="3">
        <f t="shared" si="1"/>
        <v>1700000</v>
      </c>
      <c r="D9" s="2" t="str">
        <f t="shared" si="2"/>
        <v>NO DISCOUNT</v>
      </c>
    </row>
    <row r="10" spans="1:12" x14ac:dyDescent="0.25">
      <c r="A10" s="2" t="s">
        <v>54</v>
      </c>
      <c r="B10" s="2" t="str">
        <f t="shared" si="0"/>
        <v>RAM TYPE 8</v>
      </c>
      <c r="C10" s="3">
        <f t="shared" si="1"/>
        <v>1800000</v>
      </c>
      <c r="D10" s="2" t="str">
        <f t="shared" si="2"/>
        <v>NO DISCOUNT</v>
      </c>
    </row>
    <row r="11" spans="1:12" x14ac:dyDescent="0.25">
      <c r="A11" s="2" t="s">
        <v>55</v>
      </c>
      <c r="B11" s="2" t="str">
        <f t="shared" si="0"/>
        <v>RAM TYPE 9</v>
      </c>
      <c r="C11" s="3">
        <f t="shared" si="1"/>
        <v>1900000</v>
      </c>
      <c r="D11" s="2" t="str">
        <f t="shared" si="2"/>
        <v>NO DISCOUNT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F2:J2"/>
    <mergeCell ref="F6:H6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tabSelected="1" workbookViewId="0"/>
  </sheetViews>
  <sheetFormatPr defaultColWidth="14.42578125" defaultRowHeight="15" customHeight="1" x14ac:dyDescent="0.25"/>
  <cols>
    <col min="1" max="1" width="13.140625" customWidth="1"/>
    <col min="2" max="2" width="12.7109375" customWidth="1"/>
    <col min="3" max="3" width="13.140625" customWidth="1"/>
    <col min="4" max="4" width="27" customWidth="1"/>
    <col min="5" max="26" width="8.7109375" customWidth="1"/>
  </cols>
  <sheetData>
    <row r="1" spans="1:4" x14ac:dyDescent="0.25">
      <c r="A1" s="1" t="s">
        <v>56</v>
      </c>
      <c r="B1" s="1" t="s">
        <v>57</v>
      </c>
      <c r="C1" s="1" t="s">
        <v>58</v>
      </c>
      <c r="D1" s="1" t="s">
        <v>59</v>
      </c>
    </row>
    <row r="2" spans="1:4" x14ac:dyDescent="0.25">
      <c r="A2" s="2" t="s">
        <v>60</v>
      </c>
      <c r="B2" s="2" t="s">
        <v>61</v>
      </c>
      <c r="C2" s="2">
        <v>750000</v>
      </c>
      <c r="D2" s="2">
        <v>12000000</v>
      </c>
    </row>
    <row r="3" spans="1:4" x14ac:dyDescent="0.25">
      <c r="A3" s="2" t="s">
        <v>62</v>
      </c>
      <c r="B3" s="2" t="s">
        <v>63</v>
      </c>
      <c r="C3" s="2">
        <v>750000</v>
      </c>
      <c r="D3" s="2">
        <v>12000000</v>
      </c>
    </row>
    <row r="4" spans="1:4" x14ac:dyDescent="0.25">
      <c r="A4" s="2" t="s">
        <v>64</v>
      </c>
      <c r="B4" s="2" t="s">
        <v>65</v>
      </c>
      <c r="C4" s="2">
        <v>750000</v>
      </c>
      <c r="D4" s="2">
        <v>7500000</v>
      </c>
    </row>
    <row r="5" spans="1:4" x14ac:dyDescent="0.25">
      <c r="A5" s="2" t="s">
        <v>62</v>
      </c>
      <c r="B5" s="2" t="s">
        <v>66</v>
      </c>
      <c r="C5" s="2">
        <v>750000</v>
      </c>
      <c r="D5" s="2">
        <v>7500000</v>
      </c>
    </row>
    <row r="6" spans="1:4" x14ac:dyDescent="0.25">
      <c r="A6" s="2" t="s">
        <v>64</v>
      </c>
      <c r="B6" s="2" t="s">
        <v>63</v>
      </c>
      <c r="C6" s="2">
        <v>750000</v>
      </c>
      <c r="D6" s="2">
        <v>7000000</v>
      </c>
    </row>
    <row r="7" spans="1:4" x14ac:dyDescent="0.25">
      <c r="A7" s="2" t="s">
        <v>60</v>
      </c>
      <c r="B7" s="2" t="s">
        <v>66</v>
      </c>
      <c r="C7" s="2">
        <v>750000</v>
      </c>
      <c r="D7" s="2">
        <v>7000000</v>
      </c>
    </row>
    <row r="8" spans="1:4" x14ac:dyDescent="0.25">
      <c r="A8" s="2" t="s">
        <v>64</v>
      </c>
      <c r="B8" s="2" t="s">
        <v>65</v>
      </c>
      <c r="C8" s="2">
        <v>750000</v>
      </c>
      <c r="D8" s="2">
        <v>5000000</v>
      </c>
    </row>
    <row r="9" spans="1:4" x14ac:dyDescent="0.25">
      <c r="A9" s="2" t="s">
        <v>64</v>
      </c>
      <c r="B9" s="2" t="s">
        <v>65</v>
      </c>
      <c r="C9" s="2">
        <v>500000</v>
      </c>
      <c r="D9" s="2">
        <v>5000000</v>
      </c>
    </row>
    <row r="10" spans="1:4" x14ac:dyDescent="0.25">
      <c r="A10" s="2" t="s">
        <v>62</v>
      </c>
      <c r="B10" s="2" t="s">
        <v>66</v>
      </c>
      <c r="C10" s="2">
        <v>500000</v>
      </c>
      <c r="D10" s="2">
        <v>2500000</v>
      </c>
    </row>
    <row r="11" spans="1:4" x14ac:dyDescent="0.25">
      <c r="A11" s="2" t="s">
        <v>64</v>
      </c>
      <c r="B11" s="2" t="s">
        <v>63</v>
      </c>
      <c r="C11" s="2">
        <v>500000</v>
      </c>
      <c r="D11" s="2">
        <v>2000000</v>
      </c>
    </row>
    <row r="12" spans="1:4" x14ac:dyDescent="0.25">
      <c r="A12" s="2" t="s">
        <v>60</v>
      </c>
      <c r="B12" s="2" t="s">
        <v>66</v>
      </c>
      <c r="C12" s="2">
        <v>500000</v>
      </c>
      <c r="D12" s="2">
        <v>1800000</v>
      </c>
    </row>
    <row r="13" spans="1:4" x14ac:dyDescent="0.25">
      <c r="A13" s="2" t="s">
        <v>60</v>
      </c>
      <c r="B13" s="2" t="s">
        <v>61</v>
      </c>
      <c r="C13" s="2">
        <v>500000</v>
      </c>
      <c r="D13" s="2">
        <v>750000</v>
      </c>
    </row>
    <row r="14" spans="1:4" x14ac:dyDescent="0.25">
      <c r="A14" s="2" t="s">
        <v>62</v>
      </c>
      <c r="B14" s="2" t="s">
        <v>63</v>
      </c>
      <c r="C14" s="2">
        <v>500000</v>
      </c>
      <c r="D14" s="2">
        <v>500000</v>
      </c>
    </row>
    <row r="16" spans="1:4" x14ac:dyDescent="0.25">
      <c r="A16" s="11" t="s">
        <v>56</v>
      </c>
      <c r="B16" s="12" t="s">
        <v>67</v>
      </c>
      <c r="C16" s="11" t="s">
        <v>56</v>
      </c>
      <c r="D16" s="12" t="s">
        <v>68</v>
      </c>
    </row>
    <row r="17" spans="1:4" x14ac:dyDescent="0.25">
      <c r="A17" s="13" t="s">
        <v>60</v>
      </c>
      <c r="B17" s="14">
        <v>21550000</v>
      </c>
      <c r="C17" s="13" t="s">
        <v>60</v>
      </c>
      <c r="D17" s="14">
        <v>2500000</v>
      </c>
    </row>
    <row r="18" spans="1:4" x14ac:dyDescent="0.25">
      <c r="A18" s="15" t="s">
        <v>64</v>
      </c>
      <c r="B18" s="16">
        <v>26500000</v>
      </c>
      <c r="C18" s="15" t="s">
        <v>64</v>
      </c>
      <c r="D18" s="16">
        <v>3250000</v>
      </c>
    </row>
    <row r="19" spans="1:4" x14ac:dyDescent="0.25">
      <c r="A19" s="15" t="s">
        <v>62</v>
      </c>
      <c r="B19" s="16">
        <v>22500000</v>
      </c>
      <c r="C19" s="15" t="s">
        <v>62</v>
      </c>
      <c r="D19" s="16">
        <v>2500000</v>
      </c>
    </row>
    <row r="20" spans="1:4" x14ac:dyDescent="0.25">
      <c r="A20" s="17" t="s">
        <v>69</v>
      </c>
      <c r="B20" s="18">
        <v>70550000</v>
      </c>
      <c r="C20" s="17" t="s">
        <v>69</v>
      </c>
      <c r="D20" s="18">
        <v>8250000</v>
      </c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Soal 1</vt:lpstr>
      <vt:lpstr>Soal 2</vt:lpstr>
      <vt:lpstr>soal 3</vt:lpstr>
      <vt:lpstr>hargabarang</vt:lpstr>
      <vt:lpstr>hargabarang2</vt:lpstr>
      <vt:lpstr>namabarang1</vt:lpstr>
      <vt:lpstr>namabarang2</vt:lpstr>
      <vt:lpstr>stokbarang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ahmadhavid05@gmail.com</cp:lastModifiedBy>
  <dcterms:modified xsi:type="dcterms:W3CDTF">2025-05-01T15:51:59Z</dcterms:modified>
</cp:coreProperties>
</file>