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0" yWindow="0" windowWidth="19380" windowHeight="11720" tabRatio="1000" activeTab="9"/>
  </bookViews>
  <sheets>
    <sheet name="scz2" sheetId="1" r:id="rId1"/>
    <sheet name="bip" sheetId="2" r:id="rId2"/>
    <sheet name="CPD" sheetId="3" r:id="rId3"/>
    <sheet name="ever" sheetId="4" r:id="rId4"/>
    <sheet name="quit" sheetId="5" r:id="rId5"/>
    <sheet name="log_age_onset" sheetId="6" r:id="rId6"/>
    <sheet name="cogend_joint_FTND_DX2_ifinfo_gt" sheetId="7" r:id="rId7"/>
    <sheet name="RTI" sheetId="8" r:id="rId8"/>
    <sheet name="self" sheetId="9" r:id="rId9"/>
    <sheet name="atlas" sheetId="10" r:id="rId10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0" l="1"/>
  <c r="E16" i="10"/>
  <c r="M16" i="10"/>
  <c r="N16" i="10"/>
  <c r="O16" i="10"/>
  <c r="J16" i="10"/>
  <c r="I16" i="10"/>
  <c r="H16" i="10"/>
  <c r="D15" i="10"/>
  <c r="E15" i="10"/>
  <c r="M15" i="10"/>
  <c r="N15" i="10"/>
  <c r="O15" i="10"/>
  <c r="J15" i="10"/>
  <c r="I15" i="10"/>
  <c r="H15" i="10"/>
  <c r="D14" i="10"/>
  <c r="E14" i="10"/>
  <c r="M14" i="10"/>
  <c r="N14" i="10"/>
  <c r="O14" i="10"/>
  <c r="J14" i="10"/>
  <c r="I14" i="10"/>
  <c r="H14" i="10"/>
  <c r="D13" i="10"/>
  <c r="E13" i="10"/>
  <c r="M13" i="10"/>
  <c r="N13" i="10"/>
  <c r="O13" i="10"/>
  <c r="J13" i="10"/>
  <c r="I13" i="10"/>
  <c r="H13" i="10"/>
  <c r="D12" i="10"/>
  <c r="E12" i="10"/>
  <c r="M12" i="10"/>
  <c r="N12" i="10"/>
  <c r="O12" i="10"/>
  <c r="J12" i="10"/>
  <c r="I12" i="10"/>
  <c r="H12" i="10"/>
  <c r="D11" i="10"/>
  <c r="E11" i="10"/>
  <c r="M11" i="10"/>
  <c r="N11" i="10"/>
  <c r="O11" i="10"/>
  <c r="J11" i="10"/>
  <c r="I11" i="10"/>
  <c r="H11" i="10"/>
  <c r="D10" i="10"/>
  <c r="E10" i="10"/>
  <c r="M10" i="10"/>
  <c r="N10" i="10"/>
  <c r="O10" i="10"/>
  <c r="J10" i="10"/>
  <c r="I10" i="10"/>
  <c r="H10" i="10"/>
  <c r="D9" i="10"/>
  <c r="E9" i="10"/>
  <c r="M9" i="10"/>
  <c r="N9" i="10"/>
  <c r="O9" i="10"/>
  <c r="J9" i="10"/>
  <c r="I9" i="10"/>
  <c r="H9" i="10"/>
  <c r="D8" i="10"/>
  <c r="E8" i="10"/>
  <c r="M8" i="10"/>
  <c r="N8" i="10"/>
  <c r="O8" i="10"/>
  <c r="J8" i="10"/>
  <c r="I8" i="10"/>
  <c r="H8" i="10"/>
  <c r="D7" i="10"/>
  <c r="E7" i="10"/>
  <c r="M7" i="10"/>
  <c r="N7" i="10"/>
  <c r="O7" i="10"/>
  <c r="J7" i="10"/>
  <c r="I7" i="10"/>
  <c r="H7" i="10"/>
  <c r="D6" i="10"/>
  <c r="E6" i="10"/>
  <c r="M6" i="10"/>
  <c r="N6" i="10"/>
  <c r="O6" i="10"/>
  <c r="J6" i="10"/>
  <c r="I6" i="10"/>
  <c r="H6" i="10"/>
  <c r="D5" i="10"/>
  <c r="E5" i="10"/>
  <c r="M5" i="10"/>
  <c r="N5" i="10"/>
  <c r="O5" i="10"/>
  <c r="J5" i="10"/>
  <c r="I5" i="10"/>
  <c r="H5" i="10"/>
  <c r="D4" i="10"/>
  <c r="E4" i="10"/>
  <c r="M4" i="10"/>
  <c r="N4" i="10"/>
  <c r="O4" i="10"/>
  <c r="J4" i="10"/>
  <c r="I4" i="10"/>
  <c r="H4" i="10"/>
  <c r="D3" i="10"/>
  <c r="E3" i="10"/>
  <c r="M3" i="10"/>
  <c r="N3" i="10"/>
  <c r="O3" i="10"/>
  <c r="J3" i="10"/>
  <c r="I3" i="10"/>
  <c r="H3" i="10"/>
  <c r="D2" i="10"/>
  <c r="E2" i="10"/>
  <c r="M2" i="10"/>
  <c r="N2" i="10"/>
  <c r="O2" i="10"/>
  <c r="J2" i="10"/>
  <c r="I2" i="10"/>
  <c r="H2" i="10"/>
</calcChain>
</file>

<file path=xl/sharedStrings.xml><?xml version="1.0" encoding="utf-8"?>
<sst xmlns="http://schemas.openxmlformats.org/spreadsheetml/2006/main" count="1098" uniqueCount="336">
  <si>
    <t>log_age_onset</t>
  </si>
  <si>
    <t>bipolar</t>
  </si>
  <si>
    <t>CPD</t>
  </si>
  <si>
    <t>ever</t>
  </si>
  <si>
    <t>quit</t>
  </si>
  <si>
    <t>scz2</t>
  </si>
  <si>
    <t>cogend_joint_FTND_DX2??</t>
  </si>
  <si>
    <t>RTI_FTNDDX_meta</t>
  </si>
  <si>
    <t>Heritability of phenotype 1</t>
  </si>
  <si>
    <t>---------------------------</t>
  </si>
  <si>
    <t>Total Observed scale h2</t>
  </si>
  <si>
    <t>0.4893 (0.0222)</t>
  </si>
  <si>
    <t>0.4915 (0.0234)</t>
  </si>
  <si>
    <t>0.4895 (0.0222)</t>
  </si>
  <si>
    <t>0.4895 (0.0221)</t>
  </si>
  <si>
    <t>0.4893 (0.0221)</t>
  </si>
  <si>
    <t>0.4918 (0.022)</t>
  </si>
  <si>
    <t>0.4894 (0.0223)</t>
  </si>
  <si>
    <t>Lambda GC</t>
  </si>
  <si>
    <t>Mean Chi^2</t>
  </si>
  <si>
    <t>Intercept</t>
  </si>
  <si>
    <t>1.0449 (0.014)</t>
  </si>
  <si>
    <t>1.0373 (0.0168)</t>
  </si>
  <si>
    <t>1.0448 (0.014)</t>
  </si>
  <si>
    <t>1.0447 (0.014)</t>
  </si>
  <si>
    <t>1.045 (0.014)</t>
  </si>
  <si>
    <t>1.041 (0.0141)</t>
  </si>
  <si>
    <t>1.0448 (0.0139)</t>
  </si>
  <si>
    <t>Ratio</t>
  </si>
  <si>
    <t>0.056 (0.0175)</t>
  </si>
  <si>
    <t>0.042 (0.019)</t>
  </si>
  <si>
    <t>0.0558 (0.0175)</t>
  </si>
  <si>
    <t>0.0557 (0.0175)</t>
  </si>
  <si>
    <t>0.0562 (0.0175)</t>
  </si>
  <si>
    <t>0.0508 (0.0175)</t>
  </si>
  <si>
    <t>0.0558 (0.0174)</t>
  </si>
  <si>
    <t>Heritability of phenotype 2/2</t>
  </si>
  <si>
    <t>-----------------------------</t>
  </si>
  <si>
    <t>0.0545 (0.0158)</t>
  </si>
  <si>
    <t>0.4565 (0.0446)</t>
  </si>
  <si>
    <t>0.0498 (0.0157)</t>
  </si>
  <si>
    <t>0.0707 (0.0069)</t>
  </si>
  <si>
    <t>0.0612 (0.0109)</t>
  </si>
  <si>
    <t>0.5664 (0.2305)</t>
  </si>
  <si>
    <t>0.1487 (0.0443)</t>
  </si>
  <si>
    <t>0.9999 (0.0071)</t>
  </si>
  <si>
    <t>1.014 (0.0107)</t>
  </si>
  <si>
    <t>1.0127 (0.0071)</t>
  </si>
  <si>
    <t>1.0039 (0.0072)</t>
  </si>
  <si>
    <t>1.0049 (0.0069)</t>
  </si>
  <si>
    <t>1.0052 (0.0065)</t>
  </si>
  <si>
    <t>1.001 (0.0072)</t>
  </si>
  <si>
    <t>&lt; 0 (ususally indicates GC correction)</t>
  </si>
  <si>
    <t>0.0752 (0.0576)</t>
  </si>
  <si>
    <t>0.2459 (0.1377)</t>
  </si>
  <si>
    <t>0.0358 (0.0666)</t>
  </si>
  <si>
    <t>0.0893 (0.1254)</t>
  </si>
  <si>
    <t>0.1899 (0.2379)</t>
  </si>
  <si>
    <t>0.0294 (0.2033)</t>
  </si>
  <si>
    <t>Genetic Covariance</t>
  </si>
  <si>
    <t>------------------</t>
  </si>
  <si>
    <t>Total Observed scale gencov</t>
  </si>
  <si>
    <t>0.0223 (0.012)</t>
  </si>
  <si>
    <t>0.3681 (0.0235)</t>
  </si>
  <si>
    <t>0.0186 (0.0095)</t>
  </si>
  <si>
    <t>0.0191 (0.0071)</t>
  </si>
  <si>
    <t>-0.0048 (0.0115)</t>
  </si>
  <si>
    <t>0.1236 (0.043)</t>
  </si>
  <si>
    <t>0.0377 (0.0183)</t>
  </si>
  <si>
    <t>Mean z1*z2</t>
  </si>
  <si>
    <t>-0.006 (0.007)</t>
  </si>
  <si>
    <t>0.1376 (0.0104)</t>
  </si>
  <si>
    <t>-0.0052 (0.0061)</t>
  </si>
  <si>
    <t>0.0155 (0.0063)</t>
  </si>
  <si>
    <t>-0.0051 (0.0068)</t>
  </si>
  <si>
    <t>0.026 (0.0062)</t>
  </si>
  <si>
    <t>0.0085 (0.0062)</t>
  </si>
  <si>
    <t>Genetic Correlation</t>
  </si>
  <si>
    <t>-------------------</t>
  </si>
  <si>
    <t>0.1365 (0.0787)</t>
  </si>
  <si>
    <t>0.7771 (0.0378)</t>
  </si>
  <si>
    <t>0.1192 (0.0599)</t>
  </si>
  <si>
    <t>0.1024 (0.0389)</t>
  </si>
  <si>
    <t>-0.0279 (0.0668)</t>
  </si>
  <si>
    <t>1. (4.1446e-07)</t>
  </si>
  <si>
    <t>0.2342 (0.0914)</t>
  </si>
  <si>
    <t>0.1397 (0.0683)</t>
  </si>
  <si>
    <t>Z-score</t>
  </si>
  <si>
    <t>P</t>
  </si>
  <si>
    <t>3.8474e-94</t>
  </si>
  <si>
    <t>0.4567 (0.0435)</t>
  </si>
  <si>
    <t>0.4569 (0.0435)</t>
  </si>
  <si>
    <t>0.4564 (0.0435)</t>
  </si>
  <si>
    <t>0.4589 (0.0431)</t>
  </si>
  <si>
    <t>0.4566 (0.0435)</t>
  </si>
  <si>
    <t>1.0137 (0.0107)</t>
  </si>
  <si>
    <t>1.0136 (0.0107)</t>
  </si>
  <si>
    <t>1.0138 (0.0107)</t>
  </si>
  <si>
    <t>1.0133 (0.0109)</t>
  </si>
  <si>
    <t>0.0737 (0.0576)</t>
  </si>
  <si>
    <t>0.0734 (0.0576)</t>
  </si>
  <si>
    <t>0.0742 (0.0577)</t>
  </si>
  <si>
    <t>0.0744 (0.0577)</t>
  </si>
  <si>
    <t>0.0711 (0.0585)</t>
  </si>
  <si>
    <t>0.0741 (0.0576)</t>
  </si>
  <si>
    <t>0.0599 (0.0176)</t>
  </si>
  <si>
    <t>0.0489 (0.0173)</t>
  </si>
  <si>
    <t>0.0691 (0.0078)</t>
  </si>
  <si>
    <t>0.0589 (0.0117)</t>
  </si>
  <si>
    <t>0.5781 (0.2644)</t>
  </si>
  <si>
    <t>0.1604 (0.0461)</t>
  </si>
  <si>
    <t>0.9962 (0.0083)</t>
  </si>
  <si>
    <t>1.0165 (0.0095)</t>
  </si>
  <si>
    <t>1.0083 (0.0091)</t>
  </si>
  <si>
    <t>1.0085 (0.0089)</t>
  </si>
  <si>
    <t>1.0041 (0.0087)</t>
  </si>
  <si>
    <t>0.9971 (0.0084)</t>
  </si>
  <si>
    <t>0.2807 (0.161)</t>
  </si>
  <si>
    <t>0.0683 (0.0746)</t>
  </si>
  <si>
    <t>0.137 (0.143)</t>
  </si>
  <si>
    <t>0.1414 (0.2962)</t>
  </si>
  <si>
    <t>&lt;0 (ususally indicates GC correction)</t>
  </si>
  <si>
    <t>0.0445 (0.0196)</t>
  </si>
  <si>
    <t>0.0145 (0.0161)</t>
  </si>
  <si>
    <t>0.0153 (0.0123)</t>
  </si>
  <si>
    <t>0.021 (0.0154)</t>
  </si>
  <si>
    <t>0.1014 (0.0749)</t>
  </si>
  <si>
    <t>-0.0154 (0.03)</t>
  </si>
  <si>
    <t>-0.0039 (0.0065)</t>
  </si>
  <si>
    <t>0.0005 (0.0071)</t>
  </si>
  <si>
    <t>-6.2237e-05 (0.0067)</t>
  </si>
  <si>
    <t>-0.0044 (0.0063)</t>
  </si>
  <si>
    <t>-0.0146 (0.0068)</t>
  </si>
  <si>
    <t>0.0113 (0.0063)</t>
  </si>
  <si>
    <t>0.2692 (0.1203)</t>
  </si>
  <si>
    <t>1. (1.1543e-09)</t>
  </si>
  <si>
    <t>0.0968 (0.1106)</t>
  </si>
  <si>
    <t>0.0859 (0.0694)</t>
  </si>
  <si>
    <t>0.128 (0.0931)</t>
  </si>
  <si>
    <t>0.1968 (0.1483)</t>
  </si>
  <si>
    <t>-0.0568 (0.1123)</t>
  </si>
  <si>
    <t>8.6635e+08</t>
  </si>
  <si>
    <t>bip</t>
  </si>
  <si>
    <t>0.058 (0.0149)</t>
  </si>
  <si>
    <t>0.0586 (0.0149)</t>
  </si>
  <si>
    <t>0.0581 (0.0149)</t>
  </si>
  <si>
    <t>0.0583 (0.0149)</t>
  </si>
  <si>
    <t>0.0556 (0.0153)</t>
  </si>
  <si>
    <t>0.0561 (0.0149)</t>
  </si>
  <si>
    <t>1.0057 (0.0061)</t>
  </si>
  <si>
    <t>1.0052 (0.006)</t>
  </si>
  <si>
    <t>1.0056 (0.0061)</t>
  </si>
  <si>
    <t>1.0079 (0.0063)</t>
  </si>
  <si>
    <t>1.0075 (0.006)</t>
  </si>
  <si>
    <t>0.1165 (0.1236)</t>
  </si>
  <si>
    <t>0.106 (0.1227)</t>
  </si>
  <si>
    <t>0.1156 (0.1231)</t>
  </si>
  <si>
    <t>0.113 (0.123)</t>
  </si>
  <si>
    <t>0.1575 (0.1244)</t>
  </si>
  <si>
    <t>0.1511 (0.1214)</t>
  </si>
  <si>
    <t>0.0575 (0.0155)</t>
  </si>
  <si>
    <t>0.0751 (0.0068)</t>
  </si>
  <si>
    <t>0.0656 (0.0105)</t>
  </si>
  <si>
    <t>0.5705 (0.2446)</t>
  </si>
  <si>
    <t>0.1546 (0.0424)</t>
  </si>
  <si>
    <t>0.9973 (0.0062)</t>
  </si>
  <si>
    <t>0.9967 (0.0059)</t>
  </si>
  <si>
    <t>1.0004 (0.0064)</t>
  </si>
  <si>
    <t>0.9998 (0.0066)</t>
  </si>
  <si>
    <t>0.0068 (0.1238)</t>
  </si>
  <si>
    <t>0.192 (0.2418)</t>
  </si>
  <si>
    <t>0.0137 (0.0103)</t>
  </si>
  <si>
    <t>0.0243 (0.0065)</t>
  </si>
  <si>
    <t>-0.0385 (0.0091)</t>
  </si>
  <si>
    <t>0.1843 (0.0401)</t>
  </si>
  <si>
    <t>0.1116 (0.0186)</t>
  </si>
  <si>
    <t>-0.0799 (0.0042)</t>
  </si>
  <si>
    <t>0.0227 (0.0046)</t>
  </si>
  <si>
    <t>-0.0842 (0.0046)</t>
  </si>
  <si>
    <t>-0.0079 (0.0045)</t>
  </si>
  <si>
    <t>0.007 (0.0046)</t>
  </si>
  <si>
    <t>0.2369 (0.1884)</t>
  </si>
  <si>
    <t>1. (1.6679e-05)</t>
  </si>
  <si>
    <t>0.3676 (0.0995)</t>
  </si>
  <si>
    <t>-0.6221 (0.1421)</t>
  </si>
  <si>
    <t>1.0343 (0.3102)</t>
  </si>
  <si>
    <t>1.1988 (0.2228)</t>
  </si>
  <si>
    <t>1.2039e-05</t>
  </si>
  <si>
    <t>7.3779e-08</t>
  </si>
  <si>
    <t>0.0752 (0.0068)</t>
  </si>
  <si>
    <t>0.0755 (0.0068)</t>
  </si>
  <si>
    <t>0.0729 (0.0066)</t>
  </si>
  <si>
    <t>0.0741 (0.0068)</t>
  </si>
  <si>
    <t>0.9966 (0.0059)</t>
  </si>
  <si>
    <t>0.9962 (0.0059)</t>
  </si>
  <si>
    <t>0.9999 (0.0058)</t>
  </si>
  <si>
    <t>0.9986 (0.0061)</t>
  </si>
  <si>
    <t>0.0569 (0.0155)</t>
  </si>
  <si>
    <t>0.0656 (0.0104)</t>
  </si>
  <si>
    <t>0.5662 (0.2444)</t>
  </si>
  <si>
    <t>0.1538 (0.0424)</t>
  </si>
  <si>
    <t>0.9977 (0.0062)</t>
  </si>
  <si>
    <t>1.0003 (0.0065)</t>
  </si>
  <si>
    <t>1.0053 (0.0065)</t>
  </si>
  <si>
    <t>0.9999 (0.0066)</t>
  </si>
  <si>
    <t>0.0066 (0.1242)</t>
  </si>
  <si>
    <t>0.1982 (0.2409)</t>
  </si>
  <si>
    <t>-0.0186 (0.0074)</t>
  </si>
  <si>
    <t>-0.0372 (0.0069)</t>
  </si>
  <si>
    <t>0.0983 (0.0275)</t>
  </si>
  <si>
    <t>0.0435 (0.0113)</t>
  </si>
  <si>
    <t>-0.002 (0.0041)</t>
  </si>
  <si>
    <t>-0.0622 (0.0045)</t>
  </si>
  <si>
    <t>0.001 (0.0046)</t>
  </si>
  <si>
    <t>-0.0023 (0.0045)</t>
  </si>
  <si>
    <t>-0.2849 (0.1203)</t>
  </si>
  <si>
    <t>1. (1.4738e-05)</t>
  </si>
  <si>
    <t>-0.5285 (0.1046)</t>
  </si>
  <si>
    <t>0.4837 (0.1754)</t>
  </si>
  <si>
    <t>0.4072 (0.1115)</t>
  </si>
  <si>
    <t>4.3598e-07</t>
  </si>
  <si>
    <t>0.0654 (0.0105)</t>
  </si>
  <si>
    <t>0.0647 (0.0108)</t>
  </si>
  <si>
    <t>0.0662 (0.0104)</t>
  </si>
  <si>
    <t>1.0005 (0.0065)</t>
  </si>
  <si>
    <t>1.0023 (0.0069)</t>
  </si>
  <si>
    <t>1.0003 (0.0065)</t>
  </si>
  <si>
    <t>0.0093 (0.1238)</t>
  </si>
  <si>
    <t>0.0064 (0.124)</t>
  </si>
  <si>
    <t>0.0427 (0.127)</t>
  </si>
  <si>
    <t>0.0065 (0.1233)</t>
  </si>
  <si>
    <t>0.0573 (0.0155)</t>
  </si>
  <si>
    <t>0.5706 (0.2443)</t>
  </si>
  <si>
    <t>0.1548 (0.0425)</t>
  </si>
  <si>
    <t>0.9974 (0.0062)</t>
  </si>
  <si>
    <t>0.9997 (0.0066)</t>
  </si>
  <si>
    <t>0.1918 (0.2409)</t>
  </si>
  <si>
    <t>-0.0124 (0.0096)</t>
  </si>
  <si>
    <t>-0.1168 (0.0391)</t>
  </si>
  <si>
    <t>-0.0825 (0.0158)</t>
  </si>
  <si>
    <t>-0.0048 (0.0046)</t>
  </si>
  <si>
    <t>-0.0002 (0.0049)</t>
  </si>
  <si>
    <t>-0.0021 (0.0045)</t>
  </si>
  <si>
    <t>-0.2021 (0.1564)</t>
  </si>
  <si>
    <t>1. (6.5330e-06)</t>
  </si>
  <si>
    <t>-0.6081 (0.2132)</t>
  </si>
  <si>
    <t>-0.8154 (0.1797)</t>
  </si>
  <si>
    <t>5.7238e-06</t>
  </si>
  <si>
    <t>0.0576 (0.0155)</t>
  </si>
  <si>
    <t>0.0577 (0.0164)</t>
  </si>
  <si>
    <t>0.0579 (0.0157)</t>
  </si>
  <si>
    <t>0.9972 (0.0062)</t>
  </si>
  <si>
    <t>0.9978 (0.0066)</t>
  </si>
  <si>
    <t>0.9974 (0.0063)</t>
  </si>
  <si>
    <t>0.5655 (0.2444)</t>
  </si>
  <si>
    <t>0.1536 (0.0424)</t>
  </si>
  <si>
    <t>1. (0.0066)</t>
  </si>
  <si>
    <t>0.1981 (0.241)</t>
  </si>
  <si>
    <t>0.0002 (0.191)</t>
  </si>
  <si>
    <t>-0.0512 (0.048)</t>
  </si>
  <si>
    <t>-0.0245 (0.0186)</t>
  </si>
  <si>
    <t>-0.004 (0.0049)</t>
  </si>
  <si>
    <t>-0.0021 (0.004)</t>
  </si>
  <si>
    <t>1. (2.0142e-07)</t>
  </si>
  <si>
    <t>-0.2832 (0.2777)</t>
  </si>
  <si>
    <t>-0.2597 (0.1943)</t>
  </si>
  <si>
    <t>0.5584 (0.2414)</t>
  </si>
  <si>
    <t>0.5561 (0.2413)</t>
  </si>
  <si>
    <t>1.0057 (0.0065)</t>
  </si>
  <si>
    <t>1.0058 (0.0065)</t>
  </si>
  <si>
    <t>0.2124 (0.241)</t>
  </si>
  <si>
    <t>0.2155 (0.241)</t>
  </si>
  <si>
    <t>0.1522 (0.0423)</t>
  </si>
  <si>
    <t>1.0001 (0.0069)</t>
  </si>
  <si>
    <t>0.0015 (0.1986)</t>
  </si>
  <si>
    <t>0.3234 (0.0806)</t>
  </si>
  <si>
    <t>0.3228 (0.0053)</t>
  </si>
  <si>
    <t>1. (1.5528e-06)</t>
  </si>
  <si>
    <t>1.1119 (0.2439)</t>
  </si>
  <si>
    <t>5.1419e-06</t>
  </si>
  <si>
    <t>RTI</t>
  </si>
  <si>
    <t>0.152 (0.0425)</t>
  </si>
  <si>
    <t>1.0004 (0.0064)</t>
  </si>
  <si>
    <t>0.0112 (0.1871)</t>
  </si>
  <si>
    <t>1. (5.7398e-06)</t>
  </si>
  <si>
    <t>0.1523 (0.0433)</t>
  </si>
  <si>
    <t>0.0151 (0.1872)</t>
  </si>
  <si>
    <t>1. (5.8477e-06)</t>
  </si>
  <si>
    <t>bulik_gc</t>
  </si>
  <si>
    <t>bulik_se</t>
  </si>
  <si>
    <t>bulik_lower</t>
  </si>
  <si>
    <t>bulik_upper</t>
  </si>
  <si>
    <t>us_gc</t>
  </si>
  <si>
    <t>us_se</t>
  </si>
  <si>
    <t>us_lower</t>
  </si>
  <si>
    <t>us_upper</t>
  </si>
  <si>
    <t>overlap?</t>
  </si>
  <si>
    <t>us_gc_revised</t>
  </si>
  <si>
    <t>us_se_revised</t>
  </si>
  <si>
    <t>us_lower_revised</t>
  </si>
  <si>
    <t>us_upper_revised</t>
  </si>
  <si>
    <t>overlap_revised?</t>
  </si>
  <si>
    <t>log_age_onsetbip</t>
  </si>
  <si>
    <t>log_age_onsetCPD </t>
  </si>
  <si>
    <t> </t>
  </si>
  <si>
    <t>log_age_onsetever</t>
  </si>
  <si>
    <t>  </t>
  </si>
  <si>
    <t>log_age_onsetquit</t>
  </si>
  <si>
    <t>log_age_onsetscz</t>
  </si>
  <si>
    <t>Bip-cpd</t>
  </si>
  <si>
    <t>Bip-ever</t>
  </si>
  <si>
    <t>Bip-Quit</t>
  </si>
  <si>
    <t>Bip-scz</t>
  </si>
  <si>
    <t>CPD-ever</t>
  </si>
  <si>
    <t>CPD-quit </t>
  </si>
  <si>
    <t>CPD-scz</t>
  </si>
  <si>
    <t>ever-quit</t>
  </si>
  <si>
    <t> (TAG</t>
  </si>
  <si>
    <t>was</t>
  </si>
  <si>
    <t>restricted</t>
  </si>
  <si>
    <t>to</t>
  </si>
  <si>
    <t>smokers,</t>
  </si>
  <si>
    <t>the</t>
  </si>
  <si>
    <t>Bulik?)</t>
  </si>
  <si>
    <t>Ever-scz</t>
  </si>
  <si>
    <t>Quit-scz</t>
  </si>
  <si>
    <t>genetic_correlation</t>
  </si>
  <si>
    <t>--gc heritability</t>
  </si>
  <si>
    <t>scz</t>
  </si>
  <si>
    <t>P-values</t>
  </si>
  <si>
    <t>--h2 heritability</t>
  </si>
  <si>
    <t>0.456 (0.0436)</t>
  </si>
  <si>
    <t>0.0558 (0.0134)</t>
  </si>
  <si>
    <t>0.4748 (0.0197)</t>
  </si>
  <si>
    <t>0.5584 (0.2423)</t>
  </si>
  <si>
    <t>0.1505 (0.042)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</si>
</sst>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7" zoomScaleNormal="87" zoomScalePageLayoutView="87" workbookViewId="0">
      <selection activeCell="G4" sqref="G4"/>
    </sheetView>
  </sheetViews>
  <sheetFormatPr baseColWidth="10" defaultRowHeight="15" x14ac:dyDescent="0"/>
  <sheetData>
    <row r="1" spans="1:9" ht="12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12" customHeight="1">
      <c r="A2" t="s">
        <v>8</v>
      </c>
    </row>
    <row r="3" spans="1:9" ht="12" customHeight="1">
      <c r="A3" t="s">
        <v>9</v>
      </c>
    </row>
    <row r="4" spans="1:9" ht="12" customHeight="1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14</v>
      </c>
      <c r="G4" t="s">
        <v>15</v>
      </c>
      <c r="H4" t="s">
        <v>16</v>
      </c>
      <c r="I4" t="s">
        <v>17</v>
      </c>
    </row>
    <row r="5" spans="1:9" ht="12" customHeight="1">
      <c r="A5" t="s">
        <v>18</v>
      </c>
      <c r="B5">
        <v>1.5920000000000001</v>
      </c>
      <c r="C5">
        <v>1.6543000000000001</v>
      </c>
      <c r="D5">
        <v>1.5920000000000001</v>
      </c>
      <c r="E5">
        <v>1.5920000000000001</v>
      </c>
      <c r="F5">
        <v>1.5920000000000001</v>
      </c>
      <c r="G5">
        <v>1.5920000000000001</v>
      </c>
      <c r="H5">
        <v>1.5956999999999999</v>
      </c>
      <c r="I5">
        <v>1.5920000000000001</v>
      </c>
    </row>
    <row r="6" spans="1:9" ht="12" customHeight="1">
      <c r="A6" t="s">
        <v>19</v>
      </c>
      <c r="B6">
        <v>1.8019000000000001</v>
      </c>
      <c r="C6">
        <v>1.8858999999999999</v>
      </c>
      <c r="D6">
        <v>1.8019000000000001</v>
      </c>
      <c r="E6">
        <v>1.8019000000000001</v>
      </c>
      <c r="F6">
        <v>1.8019000000000001</v>
      </c>
      <c r="G6">
        <v>1.8019000000000001</v>
      </c>
      <c r="H6">
        <v>1.8075000000000001</v>
      </c>
      <c r="I6">
        <v>1.8017000000000001</v>
      </c>
    </row>
    <row r="7" spans="1:9" ht="12" customHeight="1">
      <c r="A7" t="s">
        <v>20</v>
      </c>
      <c r="B7" t="s">
        <v>21</v>
      </c>
      <c r="C7" t="s">
        <v>22</v>
      </c>
      <c r="D7" t="s">
        <v>23</v>
      </c>
      <c r="E7" t="s">
        <v>23</v>
      </c>
      <c r="F7" t="s">
        <v>24</v>
      </c>
      <c r="G7" t="s">
        <v>25</v>
      </c>
      <c r="H7" t="s">
        <v>26</v>
      </c>
      <c r="I7" t="s">
        <v>27</v>
      </c>
    </row>
    <row r="8" spans="1:9" ht="12" customHeight="1">
      <c r="A8" t="s">
        <v>28</v>
      </c>
      <c r="B8" t="s">
        <v>29</v>
      </c>
      <c r="C8" t="s">
        <v>30</v>
      </c>
      <c r="D8" t="s">
        <v>31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</row>
    <row r="9" spans="1:9" ht="12" customHeight="1"/>
    <row r="10" spans="1:9" ht="12" customHeight="1">
      <c r="A10" t="s">
        <v>36</v>
      </c>
    </row>
    <row r="11" spans="1:9" ht="12" customHeight="1">
      <c r="A11" t="s">
        <v>37</v>
      </c>
    </row>
    <row r="12" spans="1:9" ht="12" customHeight="1">
      <c r="A12" t="s">
        <v>10</v>
      </c>
      <c r="B12" t="s">
        <v>38</v>
      </c>
      <c r="C12" t="s">
        <v>39</v>
      </c>
      <c r="D12" t="s">
        <v>40</v>
      </c>
      <c r="E12" t="s">
        <v>41</v>
      </c>
      <c r="F12" t="s">
        <v>42</v>
      </c>
      <c r="H12" t="s">
        <v>43</v>
      </c>
      <c r="I12" t="s">
        <v>44</v>
      </c>
    </row>
    <row r="13" spans="1:9" ht="12" customHeight="1">
      <c r="A13" t="s">
        <v>18</v>
      </c>
      <c r="B13">
        <v>1.0375000000000001</v>
      </c>
      <c r="C13">
        <v>1.1618999999999999</v>
      </c>
      <c r="D13">
        <v>1.0557000000000001</v>
      </c>
      <c r="E13">
        <v>1.0926</v>
      </c>
      <c r="F13">
        <v>1.0527</v>
      </c>
      <c r="H13">
        <v>1.0225</v>
      </c>
      <c r="I13">
        <v>1.0375000000000001</v>
      </c>
    </row>
    <row r="14" spans="1:9" ht="12" customHeight="1">
      <c r="A14" t="s">
        <v>19</v>
      </c>
      <c r="B14">
        <v>1.0316000000000001</v>
      </c>
      <c r="C14">
        <v>1.1860999999999999</v>
      </c>
      <c r="D14">
        <v>1.0515000000000001</v>
      </c>
      <c r="E14">
        <v>1.1085</v>
      </c>
      <c r="F14">
        <v>1.0549999999999999</v>
      </c>
      <c r="H14">
        <v>1.0274000000000001</v>
      </c>
      <c r="I14">
        <v>1.0354000000000001</v>
      </c>
    </row>
    <row r="15" spans="1:9" ht="12" customHeight="1">
      <c r="A15" t="s">
        <v>20</v>
      </c>
      <c r="B15" t="s">
        <v>45</v>
      </c>
      <c r="C15" t="s">
        <v>46</v>
      </c>
      <c r="D15" t="s">
        <v>47</v>
      </c>
      <c r="E15" t="s">
        <v>48</v>
      </c>
      <c r="F15" t="s">
        <v>49</v>
      </c>
      <c r="H15" t="s">
        <v>50</v>
      </c>
      <c r="I15" t="s">
        <v>51</v>
      </c>
    </row>
    <row r="16" spans="1:9" ht="12" customHeight="1">
      <c r="A16" t="s">
        <v>28</v>
      </c>
      <c r="B16" t="s">
        <v>52</v>
      </c>
      <c r="C16" t="s">
        <v>53</v>
      </c>
      <c r="D16" t="s">
        <v>54</v>
      </c>
      <c r="E16" t="s">
        <v>55</v>
      </c>
      <c r="F16" t="s">
        <v>56</v>
      </c>
      <c r="H16" t="s">
        <v>57</v>
      </c>
      <c r="I16" t="s">
        <v>58</v>
      </c>
    </row>
    <row r="17" spans="1:9" ht="12" customHeight="1"/>
    <row r="18" spans="1:9" ht="12" customHeight="1">
      <c r="A18" t="s">
        <v>59</v>
      </c>
    </row>
    <row r="19" spans="1:9" ht="12" customHeight="1">
      <c r="A19" t="s">
        <v>60</v>
      </c>
    </row>
    <row r="20" spans="1:9" ht="12" customHeight="1">
      <c r="A20" t="s">
        <v>61</v>
      </c>
      <c r="B20" t="s">
        <v>62</v>
      </c>
      <c r="C20" t="s">
        <v>63</v>
      </c>
      <c r="D20" t="s">
        <v>64</v>
      </c>
      <c r="E20" t="s">
        <v>65</v>
      </c>
      <c r="F20" t="s">
        <v>66</v>
      </c>
      <c r="G20" t="s">
        <v>15</v>
      </c>
      <c r="H20" t="s">
        <v>67</v>
      </c>
      <c r="I20" t="s">
        <v>68</v>
      </c>
    </row>
    <row r="21" spans="1:9" ht="12" customHeight="1">
      <c r="A21" t="s">
        <v>69</v>
      </c>
      <c r="B21">
        <v>1.29E-2</v>
      </c>
      <c r="C21">
        <v>0.43209999999999998</v>
      </c>
      <c r="D21">
        <v>1.2200000000000001E-2</v>
      </c>
      <c r="E21">
        <v>4.0800000000000003E-2</v>
      </c>
      <c r="F21">
        <v>-7.9000000000000008E-3</v>
      </c>
      <c r="G21">
        <v>1.8019000000000001</v>
      </c>
      <c r="H21">
        <v>5.8700000000000002E-2</v>
      </c>
      <c r="I21">
        <v>3.0300000000000001E-2</v>
      </c>
    </row>
    <row r="22" spans="1:9" ht="12" customHeight="1">
      <c r="A22" t="s">
        <v>20</v>
      </c>
      <c r="B22" t="s">
        <v>70</v>
      </c>
      <c r="C22" t="s">
        <v>71</v>
      </c>
      <c r="D22" t="s">
        <v>72</v>
      </c>
      <c r="E22" t="s">
        <v>73</v>
      </c>
      <c r="F22" t="s">
        <v>74</v>
      </c>
      <c r="G22" t="s">
        <v>25</v>
      </c>
      <c r="H22" t="s">
        <v>75</v>
      </c>
      <c r="I22" t="s">
        <v>76</v>
      </c>
    </row>
    <row r="23" spans="1:9" ht="12" customHeight="1"/>
    <row r="24" spans="1:9" ht="12" customHeight="1">
      <c r="A24" t="s">
        <v>77</v>
      </c>
    </row>
    <row r="25" spans="1:9" ht="12" customHeight="1">
      <c r="A25" t="s">
        <v>78</v>
      </c>
    </row>
    <row r="26" spans="1:9" ht="12" customHeight="1">
      <c r="A26" t="s">
        <v>77</v>
      </c>
      <c r="B26" t="s">
        <v>79</v>
      </c>
      <c r="C26" t="s">
        <v>80</v>
      </c>
      <c r="D26" t="s">
        <v>81</v>
      </c>
      <c r="E26" t="s">
        <v>82</v>
      </c>
      <c r="F26" t="s">
        <v>83</v>
      </c>
      <c r="G26" t="s">
        <v>84</v>
      </c>
      <c r="H26" t="s">
        <v>85</v>
      </c>
      <c r="I26" t="s">
        <v>86</v>
      </c>
    </row>
    <row r="27" spans="1:9" ht="12" customHeight="1">
      <c r="A27" t="s">
        <v>87</v>
      </c>
      <c r="B27">
        <v>1.7334000000000001</v>
      </c>
      <c r="C27">
        <v>20.583600000000001</v>
      </c>
      <c r="D27">
        <v>1.9906999999999999</v>
      </c>
      <c r="E27">
        <v>2.6303999999999998</v>
      </c>
      <c r="F27">
        <v>-0.41830000000000001</v>
      </c>
      <c r="G27">
        <v>2412771.9885999998</v>
      </c>
      <c r="H27">
        <v>2.5613999999999999</v>
      </c>
      <c r="I27">
        <v>2.0451999999999999</v>
      </c>
    </row>
    <row r="28" spans="1:9" ht="12" customHeight="1">
      <c r="A28" t="s">
        <v>88</v>
      </c>
      <c r="B28">
        <v>8.3000000000000004E-2</v>
      </c>
      <c r="C28" s="1" t="s">
        <v>89</v>
      </c>
      <c r="D28">
        <v>4.65E-2</v>
      </c>
      <c r="E28">
        <v>8.5000000000000006E-3</v>
      </c>
      <c r="F28">
        <v>0.67569999999999997</v>
      </c>
      <c r="G28">
        <v>0</v>
      </c>
      <c r="H28">
        <v>1.04E-2</v>
      </c>
      <c r="I28">
        <v>4.0800000000000003E-2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tabSelected="1" topLeftCell="A43" zoomScale="87" zoomScaleNormal="87" zoomScalePageLayoutView="87" workbookViewId="0">
      <selection activeCell="E70" sqref="E70"/>
    </sheetView>
  </sheetViews>
  <sheetFormatPr baseColWidth="10" defaultRowHeight="15" x14ac:dyDescent="0"/>
  <sheetData>
    <row r="1" spans="1:34" ht="12" customHeight="1">
      <c r="B1" t="s">
        <v>288</v>
      </c>
      <c r="C1" t="s">
        <v>289</v>
      </c>
      <c r="D1" t="s">
        <v>290</v>
      </c>
      <c r="E1" t="s">
        <v>291</v>
      </c>
      <c r="F1" t="s">
        <v>292</v>
      </c>
      <c r="G1" t="s">
        <v>293</v>
      </c>
      <c r="H1" t="s">
        <v>294</v>
      </c>
      <c r="I1" t="s">
        <v>295</v>
      </c>
      <c r="J1" t="s">
        <v>296</v>
      </c>
      <c r="K1" t="s">
        <v>297</v>
      </c>
      <c r="L1" t="s">
        <v>298</v>
      </c>
      <c r="M1" t="s">
        <v>299</v>
      </c>
      <c r="N1" t="s">
        <v>300</v>
      </c>
      <c r="O1" t="s">
        <v>301</v>
      </c>
    </row>
    <row r="2" spans="1:34" ht="12" customHeight="1">
      <c r="A2" t="s">
        <v>302</v>
      </c>
      <c r="B2">
        <v>0.22500000000000001</v>
      </c>
      <c r="C2">
        <v>0.1376</v>
      </c>
      <c r="D2">
        <f t="shared" ref="D2:D16" si="0">B2-1.96*C2</f>
        <v>-4.4695999999999986E-2</v>
      </c>
      <c r="E2">
        <f t="shared" ref="E2:E16" si="1">B2+1.96*C2</f>
        <v>0.49469600000000002</v>
      </c>
      <c r="F2">
        <v>0.27050000000000002</v>
      </c>
      <c r="G2">
        <v>0.1195</v>
      </c>
      <c r="H2">
        <f t="shared" ref="H2:H16" si="2">F2-1.96*G2</f>
        <v>3.6280000000000034E-2</v>
      </c>
      <c r="I2">
        <f t="shared" ref="I2:I16" si="3">F2+1.96*G2</f>
        <v>0.50472000000000006</v>
      </c>
      <c r="J2">
        <f t="shared" ref="J2:J16" si="4">IF(AND(F2&gt;=D2,F2&lt;=E2),1,0)</f>
        <v>1</v>
      </c>
      <c r="K2">
        <v>0.26919999999999999</v>
      </c>
      <c r="L2">
        <v>0.1203</v>
      </c>
      <c r="M2">
        <f t="shared" ref="M2:M16" si="5">K2-1.96*L2</f>
        <v>3.3411999999999997E-2</v>
      </c>
      <c r="N2">
        <f t="shared" ref="N2:N16" si="6">K2+1.96*L2</f>
        <v>0.50498799999999999</v>
      </c>
      <c r="O2">
        <f t="shared" ref="O2:O16" si="7">IF(OR(AND(K2&gt;=D2,K2&lt;=E2),AND(B2&gt;=M2,B2&lt;=N2)),1,0)</f>
        <v>1</v>
      </c>
    </row>
    <row r="3" spans="1:34" ht="13.75" customHeight="1">
      <c r="A3" s="2" t="s">
        <v>303</v>
      </c>
      <c r="B3">
        <v>6.8000000000000005E-2</v>
      </c>
      <c r="C3">
        <v>0.2102</v>
      </c>
      <c r="D3">
        <f t="shared" si="0"/>
        <v>-0.34399199999999996</v>
      </c>
      <c r="E3">
        <f t="shared" si="1"/>
        <v>0.47999199999999997</v>
      </c>
      <c r="F3">
        <v>0.2424</v>
      </c>
      <c r="G3">
        <v>0.19259999999999999</v>
      </c>
      <c r="H3">
        <f t="shared" si="2"/>
        <v>-0.13509599999999999</v>
      </c>
      <c r="I3">
        <f t="shared" si="3"/>
        <v>0.619896</v>
      </c>
      <c r="J3">
        <f t="shared" si="4"/>
        <v>1</v>
      </c>
      <c r="K3">
        <v>0.2369</v>
      </c>
      <c r="L3">
        <v>0.18840000000000001</v>
      </c>
      <c r="M3">
        <f t="shared" si="5"/>
        <v>-0.13236400000000004</v>
      </c>
      <c r="N3">
        <f t="shared" si="6"/>
        <v>0.60616400000000004</v>
      </c>
      <c r="O3">
        <f t="shared" si="7"/>
        <v>1</v>
      </c>
      <c r="P3" t="s">
        <v>304</v>
      </c>
      <c r="Q3" t="s">
        <v>304</v>
      </c>
      <c r="R3" t="s">
        <v>304</v>
      </c>
      <c r="S3" t="s">
        <v>304</v>
      </c>
      <c r="T3" t="s">
        <v>304</v>
      </c>
      <c r="U3" t="s">
        <v>304</v>
      </c>
      <c r="V3" t="s">
        <v>304</v>
      </c>
      <c r="W3" t="s">
        <v>304</v>
      </c>
    </row>
    <row r="4" spans="1:34" ht="13.75" customHeight="1">
      <c r="A4" s="2" t="s">
        <v>305</v>
      </c>
      <c r="B4">
        <v>-0.42899999999999999</v>
      </c>
      <c r="C4">
        <v>0.1595</v>
      </c>
      <c r="D4">
        <f t="shared" si="0"/>
        <v>-0.74161999999999995</v>
      </c>
      <c r="E4">
        <f t="shared" si="1"/>
        <v>-0.11637999999999998</v>
      </c>
      <c r="F4">
        <v>0.27050000000000002</v>
      </c>
      <c r="G4">
        <v>0.1195</v>
      </c>
      <c r="H4">
        <f t="shared" si="2"/>
        <v>3.6280000000000034E-2</v>
      </c>
      <c r="I4">
        <f t="shared" si="3"/>
        <v>0.50472000000000006</v>
      </c>
      <c r="J4">
        <f t="shared" si="4"/>
        <v>0</v>
      </c>
      <c r="K4">
        <v>-0.28489999999999999</v>
      </c>
      <c r="L4">
        <v>0.1203</v>
      </c>
      <c r="M4">
        <f t="shared" si="5"/>
        <v>-0.52068800000000004</v>
      </c>
      <c r="N4">
        <f t="shared" si="6"/>
        <v>-4.9111999999999989E-2</v>
      </c>
      <c r="O4">
        <f t="shared" si="7"/>
        <v>1</v>
      </c>
      <c r="P4" t="s">
        <v>304</v>
      </c>
      <c r="Q4" t="s">
        <v>304</v>
      </c>
      <c r="R4" t="s">
        <v>304</v>
      </c>
      <c r="S4" t="s">
        <v>304</v>
      </c>
      <c r="T4" t="s">
        <v>304</v>
      </c>
      <c r="U4" t="s">
        <v>304</v>
      </c>
      <c r="V4" t="s">
        <v>304</v>
      </c>
      <c r="W4" t="s">
        <v>306</v>
      </c>
    </row>
    <row r="5" spans="1:34" ht="13.75" customHeight="1">
      <c r="A5" s="2" t="s">
        <v>307</v>
      </c>
      <c r="B5">
        <v>-0.13900000000000001</v>
      </c>
      <c r="C5">
        <v>0.23200000000000001</v>
      </c>
      <c r="D5">
        <f t="shared" si="0"/>
        <v>-0.59372000000000003</v>
      </c>
      <c r="E5">
        <f t="shared" si="1"/>
        <v>0.31572</v>
      </c>
      <c r="F5">
        <v>-0.20399999999999999</v>
      </c>
      <c r="G5">
        <v>0.1593</v>
      </c>
      <c r="H5">
        <f t="shared" si="2"/>
        <v>-0.51622800000000002</v>
      </c>
      <c r="I5">
        <f t="shared" si="3"/>
        <v>0.10822800000000002</v>
      </c>
      <c r="J5">
        <f t="shared" si="4"/>
        <v>1</v>
      </c>
      <c r="K5">
        <v>-0.2021</v>
      </c>
      <c r="L5">
        <v>0.15640000000000001</v>
      </c>
      <c r="M5">
        <f t="shared" si="5"/>
        <v>-0.5086440000000001</v>
      </c>
      <c r="N5">
        <f t="shared" si="6"/>
        <v>0.10444400000000004</v>
      </c>
      <c r="O5">
        <f t="shared" si="7"/>
        <v>1</v>
      </c>
      <c r="P5" t="s">
        <v>304</v>
      </c>
      <c r="Q5" t="s">
        <v>304</v>
      </c>
      <c r="R5" t="s">
        <v>304</v>
      </c>
      <c r="S5" t="s">
        <v>304</v>
      </c>
      <c r="T5" t="s">
        <v>304</v>
      </c>
      <c r="U5" t="s">
        <v>304</v>
      </c>
      <c r="V5" t="s">
        <v>304</v>
      </c>
      <c r="W5" t="s">
        <v>304</v>
      </c>
    </row>
    <row r="6" spans="1:34" ht="12" customHeight="1">
      <c r="A6" t="s">
        <v>308</v>
      </c>
      <c r="B6">
        <v>0.189</v>
      </c>
      <c r="C6">
        <v>9.0469999999999995E-2</v>
      </c>
      <c r="D6">
        <f t="shared" si="0"/>
        <v>1.1678800000000017E-2</v>
      </c>
      <c r="E6">
        <f t="shared" si="1"/>
        <v>0.36632120000000001</v>
      </c>
      <c r="F6">
        <v>0.13650000000000001</v>
      </c>
      <c r="G6">
        <v>7.8700000000000006E-2</v>
      </c>
      <c r="H6">
        <f t="shared" si="2"/>
        <v>-1.775199999999999E-2</v>
      </c>
      <c r="I6">
        <f t="shared" si="3"/>
        <v>0.29075200000000001</v>
      </c>
      <c r="J6">
        <f t="shared" si="4"/>
        <v>1</v>
      </c>
      <c r="K6">
        <v>0.13650000000000001</v>
      </c>
      <c r="L6">
        <v>7.8700000000000006E-2</v>
      </c>
      <c r="M6">
        <f t="shared" si="5"/>
        <v>-1.775199999999999E-2</v>
      </c>
      <c r="N6">
        <f t="shared" si="6"/>
        <v>0.29075200000000001</v>
      </c>
      <c r="O6">
        <f t="shared" si="7"/>
        <v>1</v>
      </c>
    </row>
    <row r="7" spans="1:34" ht="12" customHeight="1">
      <c r="A7" t="s">
        <v>309</v>
      </c>
      <c r="B7">
        <v>8.8999999999999996E-2</v>
      </c>
      <c r="C7">
        <v>0.1124</v>
      </c>
      <c r="D7">
        <f t="shared" si="0"/>
        <v>-0.131304</v>
      </c>
      <c r="E7">
        <f t="shared" si="1"/>
        <v>0.30930400000000002</v>
      </c>
      <c r="F7">
        <v>9.4899999999999998E-2</v>
      </c>
      <c r="G7">
        <v>0.1095</v>
      </c>
      <c r="H7">
        <f t="shared" si="2"/>
        <v>-0.11972000000000001</v>
      </c>
      <c r="I7">
        <f t="shared" si="3"/>
        <v>0.30952000000000002</v>
      </c>
      <c r="J7">
        <f t="shared" si="4"/>
        <v>1</v>
      </c>
      <c r="K7">
        <v>9.6799999999999997E-2</v>
      </c>
      <c r="L7">
        <v>0.1106</v>
      </c>
      <c r="M7">
        <f t="shared" si="5"/>
        <v>-0.119976</v>
      </c>
      <c r="N7">
        <f t="shared" si="6"/>
        <v>0.31357599999999997</v>
      </c>
      <c r="O7">
        <f t="shared" si="7"/>
        <v>1</v>
      </c>
    </row>
    <row r="8" spans="1:34" ht="12" customHeight="1">
      <c r="A8" t="s">
        <v>310</v>
      </c>
      <c r="B8">
        <v>8.8999999999999996E-2</v>
      </c>
      <c r="C8">
        <v>7.8869999999999996E-2</v>
      </c>
      <c r="D8">
        <f t="shared" si="0"/>
        <v>-6.5585199999999982E-2</v>
      </c>
      <c r="E8">
        <f t="shared" si="1"/>
        <v>0.24358519999999997</v>
      </c>
      <c r="F8">
        <v>8.3699999999999997E-2</v>
      </c>
      <c r="G8">
        <v>7.0000000000000007E-2</v>
      </c>
      <c r="H8">
        <f t="shared" si="2"/>
        <v>-5.350000000000002E-2</v>
      </c>
      <c r="I8">
        <f t="shared" si="3"/>
        <v>0.22090000000000001</v>
      </c>
      <c r="J8">
        <f t="shared" si="4"/>
        <v>1</v>
      </c>
      <c r="K8">
        <v>8.5900000000000004E-2</v>
      </c>
      <c r="L8">
        <v>6.9400000000000003E-2</v>
      </c>
      <c r="M8">
        <f t="shared" si="5"/>
        <v>-5.0124000000000002E-2</v>
      </c>
      <c r="N8">
        <f t="shared" si="6"/>
        <v>0.22192400000000001</v>
      </c>
      <c r="O8">
        <f t="shared" si="7"/>
        <v>1</v>
      </c>
      <c r="P8" t="s">
        <v>304</v>
      </c>
      <c r="Q8" t="s">
        <v>304</v>
      </c>
      <c r="R8" t="s">
        <v>304</v>
      </c>
      <c r="S8" t="s">
        <v>304</v>
      </c>
      <c r="T8" t="s">
        <v>304</v>
      </c>
      <c r="U8" t="s">
        <v>304</v>
      </c>
    </row>
    <row r="9" spans="1:34" ht="12" customHeight="1">
      <c r="A9" t="s">
        <v>311</v>
      </c>
      <c r="B9">
        <v>0.111</v>
      </c>
      <c r="C9">
        <v>9.9650000000000002E-2</v>
      </c>
      <c r="D9">
        <f t="shared" si="0"/>
        <v>-8.4313999999999986E-2</v>
      </c>
      <c r="E9">
        <f t="shared" si="1"/>
        <v>0.30631399999999998</v>
      </c>
      <c r="F9">
        <v>0.12989999999999999</v>
      </c>
      <c r="G9">
        <v>9.2799999999999994E-2</v>
      </c>
      <c r="H9">
        <f t="shared" si="2"/>
        <v>-5.1988000000000006E-2</v>
      </c>
      <c r="I9">
        <f t="shared" si="3"/>
        <v>0.31178799999999995</v>
      </c>
      <c r="J9">
        <f t="shared" si="4"/>
        <v>1</v>
      </c>
      <c r="K9">
        <v>0.128</v>
      </c>
      <c r="L9">
        <v>9.3100000000000002E-2</v>
      </c>
      <c r="M9">
        <f t="shared" si="5"/>
        <v>-5.4475999999999997E-2</v>
      </c>
      <c r="N9">
        <f t="shared" si="6"/>
        <v>0.31047599999999997</v>
      </c>
      <c r="O9">
        <f t="shared" si="7"/>
        <v>1</v>
      </c>
    </row>
    <row r="10" spans="1:34" ht="12" customHeight="1">
      <c r="A10" t="s">
        <v>312</v>
      </c>
      <c r="B10">
        <v>0.79400000000000004</v>
      </c>
      <c r="C10">
        <v>3.8620000000000002E-2</v>
      </c>
      <c r="D10">
        <f t="shared" si="0"/>
        <v>0.71830480000000008</v>
      </c>
      <c r="E10">
        <f t="shared" si="1"/>
        <v>0.8696952</v>
      </c>
      <c r="F10">
        <v>0.77710000000000001</v>
      </c>
      <c r="G10">
        <v>3.78E-2</v>
      </c>
      <c r="H10">
        <f t="shared" si="2"/>
        <v>0.70301199999999997</v>
      </c>
      <c r="I10">
        <f t="shared" si="3"/>
        <v>0.85118800000000006</v>
      </c>
      <c r="J10">
        <f t="shared" si="4"/>
        <v>1</v>
      </c>
      <c r="K10">
        <v>0.77710000000000001</v>
      </c>
      <c r="L10">
        <v>3.78E-2</v>
      </c>
      <c r="M10">
        <f t="shared" si="5"/>
        <v>0.70301199999999997</v>
      </c>
      <c r="N10">
        <f t="shared" si="6"/>
        <v>0.85118800000000006</v>
      </c>
      <c r="O10">
        <f t="shared" si="7"/>
        <v>1</v>
      </c>
    </row>
    <row r="11" spans="1:34" ht="13.75" customHeight="1">
      <c r="A11" s="2" t="s">
        <v>313</v>
      </c>
      <c r="B11">
        <v>0.46700000000000003</v>
      </c>
      <c r="C11">
        <v>0.1162</v>
      </c>
      <c r="D11">
        <f t="shared" si="0"/>
        <v>0.23924800000000004</v>
      </c>
      <c r="E11">
        <f t="shared" si="1"/>
        <v>0.69475200000000004</v>
      </c>
      <c r="F11">
        <v>9.4899999999999998E-2</v>
      </c>
      <c r="G11">
        <v>0.1095</v>
      </c>
      <c r="H11">
        <f t="shared" si="2"/>
        <v>-0.11972000000000001</v>
      </c>
      <c r="I11">
        <f t="shared" si="3"/>
        <v>0.30952000000000002</v>
      </c>
      <c r="J11">
        <f t="shared" si="4"/>
        <v>0</v>
      </c>
      <c r="K11">
        <v>0.36759999999999998</v>
      </c>
      <c r="L11">
        <v>9.9500000000000005E-2</v>
      </c>
      <c r="M11">
        <f t="shared" si="5"/>
        <v>0.17257999999999998</v>
      </c>
      <c r="N11">
        <f t="shared" si="6"/>
        <v>0.56262000000000001</v>
      </c>
      <c r="O11">
        <f t="shared" si="7"/>
        <v>1</v>
      </c>
      <c r="P11" t="s">
        <v>304</v>
      </c>
      <c r="Q11" t="s">
        <v>304</v>
      </c>
      <c r="R11" t="s">
        <v>304</v>
      </c>
      <c r="S11" t="s">
        <v>304</v>
      </c>
      <c r="T11" t="s">
        <v>304</v>
      </c>
      <c r="U11" t="s">
        <v>304</v>
      </c>
      <c r="V11" t="s">
        <v>306</v>
      </c>
    </row>
    <row r="12" spans="1:34" ht="13.75" customHeight="1">
      <c r="A12" s="2" t="s">
        <v>314</v>
      </c>
      <c r="B12">
        <v>-0.54500000000000004</v>
      </c>
      <c r="C12">
        <v>0.1384</v>
      </c>
      <c r="D12">
        <f t="shared" si="0"/>
        <v>-0.8162640000000001</v>
      </c>
      <c r="E12">
        <f t="shared" si="1"/>
        <v>-0.27373600000000003</v>
      </c>
      <c r="F12">
        <v>-0.62</v>
      </c>
      <c r="G12">
        <v>0.14130000000000001</v>
      </c>
      <c r="H12">
        <f t="shared" si="2"/>
        <v>-0.89694800000000008</v>
      </c>
      <c r="I12">
        <f t="shared" si="3"/>
        <v>-0.34305199999999997</v>
      </c>
      <c r="J12">
        <f t="shared" si="4"/>
        <v>1</v>
      </c>
      <c r="K12">
        <v>-0.62209999999999999</v>
      </c>
      <c r="L12">
        <v>0.1421</v>
      </c>
      <c r="M12">
        <f t="shared" si="5"/>
        <v>-0.90061599999999997</v>
      </c>
      <c r="N12">
        <f t="shared" si="6"/>
        <v>-0.343584</v>
      </c>
      <c r="O12">
        <f t="shared" si="7"/>
        <v>1</v>
      </c>
      <c r="P12" t="s">
        <v>304</v>
      </c>
      <c r="Q12" t="s">
        <v>304</v>
      </c>
      <c r="R12" t="s">
        <v>304</v>
      </c>
      <c r="S12" t="s">
        <v>304</v>
      </c>
      <c r="T12" t="s">
        <v>304</v>
      </c>
      <c r="U12" t="s">
        <v>304</v>
      </c>
      <c r="V12" t="s">
        <v>306</v>
      </c>
      <c r="W12" t="s">
        <v>306</v>
      </c>
    </row>
    <row r="13" spans="1:34" ht="12" customHeight="1">
      <c r="A13" t="s">
        <v>315</v>
      </c>
      <c r="B13">
        <v>0.14399999999999999</v>
      </c>
      <c r="C13">
        <v>7.2929999999999995E-2</v>
      </c>
      <c r="D13">
        <f t="shared" si="0"/>
        <v>1.0572000000000081E-3</v>
      </c>
      <c r="E13">
        <f t="shared" si="1"/>
        <v>0.28694279999999994</v>
      </c>
      <c r="F13">
        <v>0.1192</v>
      </c>
      <c r="G13">
        <v>5.9900000000000002E-2</v>
      </c>
      <c r="H13">
        <f t="shared" si="2"/>
        <v>1.795999999999992E-3</v>
      </c>
      <c r="I13">
        <f t="shared" si="3"/>
        <v>0.23660400000000001</v>
      </c>
      <c r="J13">
        <f t="shared" si="4"/>
        <v>1</v>
      </c>
      <c r="K13">
        <v>0.1192</v>
      </c>
      <c r="L13">
        <v>5.9900000000000002E-2</v>
      </c>
      <c r="M13">
        <f t="shared" si="5"/>
        <v>1.795999999999992E-3</v>
      </c>
      <c r="N13">
        <f t="shared" si="6"/>
        <v>0.23660400000000001</v>
      </c>
      <c r="O13">
        <f t="shared" si="7"/>
        <v>1</v>
      </c>
    </row>
    <row r="14" spans="1:34" ht="13.75" customHeight="1">
      <c r="A14" s="2" t="s">
        <v>316</v>
      </c>
      <c r="B14">
        <v>-0.68400000000000005</v>
      </c>
      <c r="C14">
        <v>0.11600000000000001</v>
      </c>
      <c r="D14">
        <f t="shared" si="0"/>
        <v>-0.91136000000000006</v>
      </c>
      <c r="E14">
        <f t="shared" si="1"/>
        <v>-0.45664000000000005</v>
      </c>
      <c r="F14">
        <v>0.12989999999999999</v>
      </c>
      <c r="G14">
        <v>9.2799999999999994E-2</v>
      </c>
      <c r="H14">
        <f t="shared" si="2"/>
        <v>-5.1988000000000006E-2</v>
      </c>
      <c r="I14">
        <f t="shared" si="3"/>
        <v>0.31178799999999995</v>
      </c>
      <c r="J14">
        <f t="shared" si="4"/>
        <v>0</v>
      </c>
      <c r="K14">
        <v>-0.52849999999999997</v>
      </c>
      <c r="L14">
        <v>0.1046</v>
      </c>
      <c r="M14">
        <f t="shared" si="5"/>
        <v>-0.73351599999999995</v>
      </c>
      <c r="N14">
        <f t="shared" si="6"/>
        <v>-0.32348399999999999</v>
      </c>
      <c r="O14">
        <f t="shared" si="7"/>
        <v>1</v>
      </c>
      <c r="P14" t="s">
        <v>304</v>
      </c>
      <c r="Q14" t="s">
        <v>304</v>
      </c>
      <c r="R14" t="s">
        <v>304</v>
      </c>
      <c r="S14" t="s">
        <v>304</v>
      </c>
      <c r="T14" t="s">
        <v>304</v>
      </c>
      <c r="U14" t="s">
        <v>304</v>
      </c>
      <c r="V14" t="s">
        <v>304</v>
      </c>
      <c r="W14" t="s">
        <v>306</v>
      </c>
      <c r="Z14" t="s">
        <v>317</v>
      </c>
      <c r="AA14" t="s">
        <v>318</v>
      </c>
      <c r="AB14" t="s">
        <v>319</v>
      </c>
      <c r="AC14" t="s">
        <v>320</v>
      </c>
      <c r="AD14" t="s">
        <v>3</v>
      </c>
      <c r="AE14" t="s">
        <v>321</v>
      </c>
      <c r="AF14" t="s">
        <v>318</v>
      </c>
      <c r="AG14" t="s">
        <v>322</v>
      </c>
      <c r="AH14" t="s">
        <v>323</v>
      </c>
    </row>
    <row r="15" spans="1:34" ht="12" customHeight="1">
      <c r="A15" t="s">
        <v>324</v>
      </c>
      <c r="B15">
        <v>5.3999999999999999E-2</v>
      </c>
      <c r="C15">
        <v>4.802E-2</v>
      </c>
      <c r="D15">
        <f t="shared" si="0"/>
        <v>-4.0119200000000001E-2</v>
      </c>
      <c r="E15">
        <f t="shared" si="1"/>
        <v>0.14811920000000001</v>
      </c>
      <c r="F15">
        <v>0.1024</v>
      </c>
      <c r="G15">
        <v>3.8899999999999997E-2</v>
      </c>
      <c r="H15">
        <f t="shared" si="2"/>
        <v>2.6156000000000013E-2</v>
      </c>
      <c r="I15">
        <f t="shared" si="3"/>
        <v>0.178644</v>
      </c>
      <c r="J15">
        <f t="shared" si="4"/>
        <v>1</v>
      </c>
      <c r="K15">
        <v>0.1024</v>
      </c>
      <c r="L15">
        <v>3.8899999999999997E-2</v>
      </c>
      <c r="M15">
        <f t="shared" si="5"/>
        <v>2.6156000000000013E-2</v>
      </c>
      <c r="N15">
        <f t="shared" si="6"/>
        <v>0.178644</v>
      </c>
      <c r="O15">
        <f t="shared" si="7"/>
        <v>1</v>
      </c>
    </row>
    <row r="16" spans="1:34" ht="12" customHeight="1">
      <c r="A16" t="s">
        <v>325</v>
      </c>
      <c r="B16">
        <v>-5.0999999999999997E-2</v>
      </c>
      <c r="C16">
        <v>6.1960000000000001E-2</v>
      </c>
      <c r="D16">
        <f t="shared" si="0"/>
        <v>-0.1724416</v>
      </c>
      <c r="E16">
        <f t="shared" si="1"/>
        <v>7.0441599999999993E-2</v>
      </c>
      <c r="F16">
        <v>-2.7900000000000001E-2</v>
      </c>
      <c r="G16">
        <v>6.6799999999999998E-2</v>
      </c>
      <c r="H16">
        <f t="shared" si="2"/>
        <v>-0.158828</v>
      </c>
      <c r="I16">
        <f t="shared" si="3"/>
        <v>0.10302799999999998</v>
      </c>
      <c r="J16">
        <f t="shared" si="4"/>
        <v>1</v>
      </c>
      <c r="K16">
        <v>-2.7900000000000001E-2</v>
      </c>
      <c r="L16">
        <v>6.6799999999999998E-2</v>
      </c>
      <c r="M16">
        <f t="shared" si="5"/>
        <v>-0.158828</v>
      </c>
      <c r="N16">
        <f t="shared" si="6"/>
        <v>0.10302799999999998</v>
      </c>
      <c r="O16">
        <f t="shared" si="7"/>
        <v>1</v>
      </c>
    </row>
    <row r="18" spans="1:19" ht="12" customHeight="1"/>
    <row r="19" spans="1:19" ht="12" customHeight="1">
      <c r="A19" t="s">
        <v>326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280</v>
      </c>
      <c r="K19" t="s">
        <v>327</v>
      </c>
      <c r="L19" t="s">
        <v>0</v>
      </c>
      <c r="M19" t="s">
        <v>1</v>
      </c>
      <c r="N19" t="s">
        <v>2</v>
      </c>
      <c r="O19" t="s">
        <v>3</v>
      </c>
      <c r="P19" t="s">
        <v>4</v>
      </c>
      <c r="Q19" t="s">
        <v>5</v>
      </c>
      <c r="R19" t="s">
        <v>6</v>
      </c>
      <c r="S19" t="s">
        <v>280</v>
      </c>
    </row>
    <row r="20" spans="1:19" ht="12" customHeight="1">
      <c r="A20" t="s">
        <v>0</v>
      </c>
      <c r="C20" t="s">
        <v>134</v>
      </c>
      <c r="D20" t="s">
        <v>181</v>
      </c>
      <c r="E20" t="s">
        <v>215</v>
      </c>
      <c r="F20" t="s">
        <v>243</v>
      </c>
      <c r="G20" t="s">
        <v>79</v>
      </c>
      <c r="H20" t="s">
        <v>264</v>
      </c>
      <c r="I20" t="s">
        <v>265</v>
      </c>
      <c r="K20" t="s">
        <v>0</v>
      </c>
      <c r="L20" t="s">
        <v>248</v>
      </c>
    </row>
    <row r="21" spans="1:19" ht="12" customHeight="1">
      <c r="A21" t="s">
        <v>142</v>
      </c>
      <c r="D21" t="s">
        <v>136</v>
      </c>
      <c r="E21" t="s">
        <v>137</v>
      </c>
      <c r="F21" t="s">
        <v>138</v>
      </c>
      <c r="G21" t="s">
        <v>80</v>
      </c>
      <c r="H21" t="s">
        <v>139</v>
      </c>
      <c r="I21" t="s">
        <v>140</v>
      </c>
      <c r="K21" t="s">
        <v>142</v>
      </c>
      <c r="M21" t="s">
        <v>91</v>
      </c>
    </row>
    <row r="22" spans="1:19" ht="12" customHeight="1">
      <c r="A22" t="s">
        <v>2</v>
      </c>
      <c r="E22" t="s">
        <v>183</v>
      </c>
      <c r="F22" t="s">
        <v>184</v>
      </c>
      <c r="G22" t="s">
        <v>81</v>
      </c>
      <c r="H22" t="s">
        <v>185</v>
      </c>
      <c r="I22" t="s">
        <v>186</v>
      </c>
      <c r="K22" t="s">
        <v>2</v>
      </c>
      <c r="N22" t="s">
        <v>144</v>
      </c>
    </row>
    <row r="23" spans="1:19" ht="12" customHeight="1">
      <c r="A23" t="s">
        <v>3</v>
      </c>
      <c r="F23" t="s">
        <v>217</v>
      </c>
      <c r="G23" t="s">
        <v>82</v>
      </c>
      <c r="H23" t="s">
        <v>218</v>
      </c>
      <c r="I23" t="s">
        <v>219</v>
      </c>
      <c r="K23" t="s">
        <v>3</v>
      </c>
      <c r="O23" t="s">
        <v>189</v>
      </c>
    </row>
    <row r="24" spans="1:19" ht="12" customHeight="1">
      <c r="A24" t="s">
        <v>4</v>
      </c>
      <c r="G24" t="s">
        <v>83</v>
      </c>
      <c r="H24" t="s">
        <v>245</v>
      </c>
      <c r="I24" t="s">
        <v>246</v>
      </c>
      <c r="K24" t="s">
        <v>4</v>
      </c>
      <c r="P24" t="s">
        <v>198</v>
      </c>
    </row>
    <row r="25" spans="1:19" ht="12" customHeight="1">
      <c r="A25" t="s">
        <v>328</v>
      </c>
      <c r="H25" t="s">
        <v>85</v>
      </c>
      <c r="I25" t="s">
        <v>86</v>
      </c>
      <c r="K25" t="s">
        <v>328</v>
      </c>
      <c r="Q25" t="s">
        <v>15</v>
      </c>
    </row>
    <row r="26" spans="1:19" ht="12" customHeight="1">
      <c r="A26" t="s">
        <v>6</v>
      </c>
      <c r="I26" t="s">
        <v>278</v>
      </c>
      <c r="K26" t="s">
        <v>6</v>
      </c>
      <c r="R26" s="3" t="s">
        <v>266</v>
      </c>
    </row>
    <row r="27" spans="1:19" ht="12" customHeight="1">
      <c r="K27" t="s">
        <v>280</v>
      </c>
      <c r="S27" t="s">
        <v>281</v>
      </c>
    </row>
    <row r="28" spans="1:19" ht="12" customHeight="1"/>
    <row r="29" spans="1:19" ht="12" customHeight="1">
      <c r="A29" t="s">
        <v>329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280</v>
      </c>
      <c r="K29" t="s">
        <v>330</v>
      </c>
      <c r="L29" t="s">
        <v>0</v>
      </c>
      <c r="M29" t="s">
        <v>1</v>
      </c>
      <c r="N29" t="s">
        <v>2</v>
      </c>
      <c r="O29" t="s">
        <v>3</v>
      </c>
      <c r="P29" t="s">
        <v>4</v>
      </c>
      <c r="Q29" t="s">
        <v>5</v>
      </c>
      <c r="R29" t="s">
        <v>6</v>
      </c>
      <c r="S29" t="s">
        <v>280</v>
      </c>
    </row>
    <row r="30" spans="1:19" ht="12" customHeight="1">
      <c r="A30" t="s">
        <v>0</v>
      </c>
      <c r="C30">
        <v>2.53E-2</v>
      </c>
      <c r="D30">
        <v>0.20860000000000001</v>
      </c>
      <c r="E30">
        <v>1.7899999999999999E-2</v>
      </c>
      <c r="F30">
        <v>0.19620000000000001</v>
      </c>
      <c r="G30">
        <v>8.3000000000000004E-2</v>
      </c>
      <c r="H30">
        <v>0.30780000000000002</v>
      </c>
      <c r="I30" s="1">
        <v>0.18140000000000001</v>
      </c>
      <c r="K30" t="s">
        <v>0</v>
      </c>
      <c r="L30" t="s">
        <v>248</v>
      </c>
    </row>
    <row r="31" spans="1:19" ht="12" customHeight="1">
      <c r="A31" t="s">
        <v>142</v>
      </c>
      <c r="D31">
        <v>0.38179999999999997</v>
      </c>
      <c r="E31">
        <v>0.21579999999999999</v>
      </c>
      <c r="F31">
        <v>0.16919999999999999</v>
      </c>
      <c r="G31" s="1" t="s">
        <v>89</v>
      </c>
      <c r="H31">
        <v>0.1845</v>
      </c>
      <c r="I31">
        <v>0.61319999999999997</v>
      </c>
      <c r="K31" t="s">
        <v>142</v>
      </c>
      <c r="M31" t="s">
        <v>331</v>
      </c>
    </row>
    <row r="32" spans="1:19" ht="12" customHeight="1">
      <c r="A32" t="s">
        <v>2</v>
      </c>
      <c r="E32">
        <v>2.0000000000000001E-4</v>
      </c>
      <c r="F32" s="1" t="s">
        <v>187</v>
      </c>
      <c r="G32">
        <v>4.65E-2</v>
      </c>
      <c r="H32">
        <v>8.9999999999999998E-4</v>
      </c>
      <c r="I32" s="1" t="s">
        <v>188</v>
      </c>
      <c r="K32" t="s">
        <v>2</v>
      </c>
      <c r="N32" t="s">
        <v>332</v>
      </c>
    </row>
    <row r="33" spans="1:19" ht="12" customHeight="1">
      <c r="A33" t="s">
        <v>3</v>
      </c>
      <c r="F33" s="1" t="s">
        <v>220</v>
      </c>
      <c r="G33">
        <v>8.5000000000000006E-3</v>
      </c>
      <c r="H33">
        <v>5.7999999999999996E-3</v>
      </c>
      <c r="I33">
        <v>2.9999999999999997E-4</v>
      </c>
      <c r="K33" t="s">
        <v>3</v>
      </c>
      <c r="O33" t="s">
        <v>189</v>
      </c>
    </row>
    <row r="34" spans="1:19" ht="12" customHeight="1">
      <c r="A34" t="s">
        <v>4</v>
      </c>
      <c r="G34">
        <v>0.67569999999999997</v>
      </c>
      <c r="H34">
        <v>4.3E-3</v>
      </c>
      <c r="I34" s="1" t="s">
        <v>247</v>
      </c>
      <c r="K34" t="s">
        <v>4</v>
      </c>
      <c r="P34" t="s">
        <v>198</v>
      </c>
    </row>
    <row r="35" spans="1:19" ht="12" customHeight="1">
      <c r="A35" t="s">
        <v>328</v>
      </c>
      <c r="H35">
        <v>1.04E-2</v>
      </c>
      <c r="I35">
        <v>4.0800000000000003E-2</v>
      </c>
      <c r="K35" t="s">
        <v>328</v>
      </c>
      <c r="Q35" t="s">
        <v>333</v>
      </c>
    </row>
    <row r="36" spans="1:19" ht="12" customHeight="1">
      <c r="A36" t="s">
        <v>6</v>
      </c>
      <c r="I36" s="1" t="s">
        <v>279</v>
      </c>
      <c r="K36" t="s">
        <v>6</v>
      </c>
      <c r="R36" t="s">
        <v>334</v>
      </c>
    </row>
    <row r="37" spans="1:19" ht="12" customHeight="1">
      <c r="K37" t="s">
        <v>280</v>
      </c>
      <c r="S37" t="s">
        <v>335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7" zoomScaleNormal="87" zoomScalePageLayoutView="87" workbookViewId="0">
      <selection activeCell="D34" sqref="D34"/>
    </sheetView>
  </sheetViews>
  <sheetFormatPr baseColWidth="10" defaultRowHeight="15" x14ac:dyDescent="0"/>
  <sheetData>
    <row r="1" spans="1:9" ht="12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12" customHeight="1">
      <c r="A2" t="s">
        <v>8</v>
      </c>
    </row>
    <row r="3" spans="1:9" ht="12" customHeight="1">
      <c r="A3" t="s">
        <v>9</v>
      </c>
    </row>
    <row r="4" spans="1:9" ht="12" customHeight="1">
      <c r="A4" t="s">
        <v>10</v>
      </c>
      <c r="B4" t="s">
        <v>90</v>
      </c>
      <c r="C4" t="s">
        <v>91</v>
      </c>
      <c r="D4" t="s">
        <v>92</v>
      </c>
      <c r="E4" t="s">
        <v>90</v>
      </c>
      <c r="F4" t="s">
        <v>92</v>
      </c>
      <c r="G4" t="s">
        <v>39</v>
      </c>
      <c r="H4" t="s">
        <v>93</v>
      </c>
      <c r="I4" t="s">
        <v>94</v>
      </c>
    </row>
    <row r="5" spans="1:9" ht="12" customHeight="1">
      <c r="A5" t="s">
        <v>18</v>
      </c>
      <c r="B5">
        <v>1.1618999999999999</v>
      </c>
      <c r="C5">
        <v>1.1618999999999999</v>
      </c>
      <c r="D5">
        <v>1.1618999999999999</v>
      </c>
      <c r="E5">
        <v>1.1618999999999999</v>
      </c>
      <c r="F5">
        <v>1.1618999999999999</v>
      </c>
      <c r="G5">
        <v>1.1618999999999999</v>
      </c>
      <c r="H5">
        <v>1.1618999999999999</v>
      </c>
      <c r="I5">
        <v>1.1618999999999999</v>
      </c>
    </row>
    <row r="6" spans="1:9" ht="12" customHeight="1">
      <c r="A6" t="s">
        <v>19</v>
      </c>
      <c r="B6">
        <v>1.1856</v>
      </c>
      <c r="C6">
        <v>1.1856</v>
      </c>
      <c r="D6">
        <v>1.1856</v>
      </c>
      <c r="E6">
        <v>1.1856</v>
      </c>
      <c r="F6">
        <v>1.1856</v>
      </c>
      <c r="G6">
        <v>1.1860999999999999</v>
      </c>
      <c r="H6">
        <v>1.1868000000000001</v>
      </c>
      <c r="I6">
        <v>1.1856</v>
      </c>
    </row>
    <row r="7" spans="1:9" ht="12" customHeight="1">
      <c r="A7" t="s">
        <v>20</v>
      </c>
      <c r="B7" t="s">
        <v>95</v>
      </c>
      <c r="C7" t="s">
        <v>96</v>
      </c>
      <c r="D7" t="s">
        <v>97</v>
      </c>
      <c r="E7" t="s">
        <v>95</v>
      </c>
      <c r="F7" t="s">
        <v>97</v>
      </c>
      <c r="G7" t="s">
        <v>46</v>
      </c>
      <c r="H7" t="s">
        <v>98</v>
      </c>
      <c r="I7" t="s">
        <v>95</v>
      </c>
    </row>
    <row r="8" spans="1:9" ht="12" customHeight="1">
      <c r="A8" t="s">
        <v>28</v>
      </c>
      <c r="B8" t="s">
        <v>99</v>
      </c>
      <c r="C8" t="s">
        <v>100</v>
      </c>
      <c r="D8" t="s">
        <v>101</v>
      </c>
      <c r="E8" t="s">
        <v>99</v>
      </c>
      <c r="F8" t="s">
        <v>102</v>
      </c>
      <c r="G8" t="s">
        <v>53</v>
      </c>
      <c r="H8" t="s">
        <v>103</v>
      </c>
      <c r="I8" t="s">
        <v>104</v>
      </c>
    </row>
    <row r="9" spans="1:9" ht="12" customHeight="1"/>
    <row r="10" spans="1:9" ht="12" customHeight="1">
      <c r="A10" t="s">
        <v>36</v>
      </c>
    </row>
    <row r="11" spans="1:9" ht="12" customHeight="1">
      <c r="A11" t="s">
        <v>37</v>
      </c>
    </row>
    <row r="12" spans="1:9" ht="12" customHeight="1">
      <c r="A12" t="s">
        <v>10</v>
      </c>
      <c r="B12" t="s">
        <v>105</v>
      </c>
      <c r="D12" t="s">
        <v>106</v>
      </c>
      <c r="E12" t="s">
        <v>107</v>
      </c>
      <c r="F12" t="s">
        <v>108</v>
      </c>
      <c r="G12" t="s">
        <v>12</v>
      </c>
      <c r="H12" t="s">
        <v>109</v>
      </c>
      <c r="I12" t="s">
        <v>110</v>
      </c>
    </row>
    <row r="13" spans="1:9" ht="12" customHeight="1">
      <c r="A13" t="s">
        <v>18</v>
      </c>
      <c r="B13">
        <v>1.0405</v>
      </c>
      <c r="D13">
        <v>1.0649</v>
      </c>
      <c r="E13">
        <v>1.105</v>
      </c>
      <c r="F13">
        <v>1.0588</v>
      </c>
      <c r="G13">
        <v>1.6543000000000001</v>
      </c>
      <c r="H13">
        <v>1.0225</v>
      </c>
      <c r="I13">
        <v>1.0405</v>
      </c>
    </row>
    <row r="14" spans="1:9" ht="12" customHeight="1">
      <c r="A14" t="s">
        <v>19</v>
      </c>
      <c r="B14">
        <v>1.0348999999999999</v>
      </c>
      <c r="D14">
        <v>1.0588</v>
      </c>
      <c r="E14">
        <v>1.1222000000000001</v>
      </c>
      <c r="F14">
        <v>1.0621</v>
      </c>
      <c r="G14">
        <v>1.8858999999999999</v>
      </c>
      <c r="H14">
        <v>1.0291999999999999</v>
      </c>
      <c r="I14">
        <v>1.0382</v>
      </c>
    </row>
    <row r="15" spans="1:9" ht="12" customHeight="1">
      <c r="A15" t="s">
        <v>20</v>
      </c>
      <c r="B15" t="s">
        <v>111</v>
      </c>
      <c r="D15" t="s">
        <v>112</v>
      </c>
      <c r="E15" t="s">
        <v>113</v>
      </c>
      <c r="F15" t="s">
        <v>114</v>
      </c>
      <c r="G15" t="s">
        <v>22</v>
      </c>
      <c r="H15" t="s">
        <v>115</v>
      </c>
      <c r="I15" t="s">
        <v>116</v>
      </c>
    </row>
    <row r="16" spans="1:9" ht="12" customHeight="1">
      <c r="A16" t="s">
        <v>28</v>
      </c>
      <c r="B16" t="s">
        <v>52</v>
      </c>
      <c r="D16" t="s">
        <v>117</v>
      </c>
      <c r="E16" t="s">
        <v>118</v>
      </c>
      <c r="F16" t="s">
        <v>119</v>
      </c>
      <c r="G16" t="s">
        <v>30</v>
      </c>
      <c r="H16" t="s">
        <v>120</v>
      </c>
      <c r="I16" t="s">
        <v>121</v>
      </c>
    </row>
    <row r="17" spans="1:9" ht="12" customHeight="1"/>
    <row r="18" spans="1:9" ht="12" customHeight="1">
      <c r="A18" t="s">
        <v>59</v>
      </c>
    </row>
    <row r="19" spans="1:9" ht="12" customHeight="1">
      <c r="A19" t="s">
        <v>60</v>
      </c>
    </row>
    <row r="20" spans="1:9" ht="12" customHeight="1">
      <c r="A20" t="s">
        <v>61</v>
      </c>
      <c r="B20" t="s">
        <v>122</v>
      </c>
      <c r="C20" t="s">
        <v>91</v>
      </c>
      <c r="D20" t="s">
        <v>123</v>
      </c>
      <c r="E20" t="s">
        <v>124</v>
      </c>
      <c r="F20" t="s">
        <v>125</v>
      </c>
      <c r="G20" t="s">
        <v>63</v>
      </c>
      <c r="H20" t="s">
        <v>126</v>
      </c>
      <c r="I20" t="s">
        <v>127</v>
      </c>
    </row>
    <row r="21" spans="1:9" ht="12" customHeight="1">
      <c r="A21" t="s">
        <v>69</v>
      </c>
      <c r="B21">
        <v>1.7299999999999999E-2</v>
      </c>
      <c r="C21">
        <v>1.1856</v>
      </c>
      <c r="D21">
        <v>7.3000000000000001E-3</v>
      </c>
      <c r="E21">
        <v>1.1299999999999999E-2</v>
      </c>
      <c r="F21">
        <v>8.9999999999999993E-3</v>
      </c>
      <c r="G21">
        <v>0.43209999999999998</v>
      </c>
      <c r="H21">
        <v>-1E-3</v>
      </c>
      <c r="I21">
        <v>6.0000000000000001E-3</v>
      </c>
    </row>
    <row r="22" spans="1:9" ht="12" customHeight="1">
      <c r="A22" t="s">
        <v>20</v>
      </c>
      <c r="B22" t="s">
        <v>128</v>
      </c>
      <c r="C22" t="s">
        <v>96</v>
      </c>
      <c r="D22" t="s">
        <v>129</v>
      </c>
      <c r="E22" t="s">
        <v>130</v>
      </c>
      <c r="F22" t="s">
        <v>131</v>
      </c>
      <c r="G22" t="s">
        <v>71</v>
      </c>
      <c r="H22" t="s">
        <v>132</v>
      </c>
      <c r="I22" t="s">
        <v>133</v>
      </c>
    </row>
    <row r="23" spans="1:9" ht="12" customHeight="1"/>
    <row r="24" spans="1:9" ht="12" customHeight="1">
      <c r="A24" t="s">
        <v>77</v>
      </c>
    </row>
    <row r="25" spans="1:9" ht="12" customHeight="1">
      <c r="A25" t="s">
        <v>78</v>
      </c>
    </row>
    <row r="26" spans="1:9" ht="12" customHeight="1">
      <c r="A26" t="s">
        <v>77</v>
      </c>
      <c r="B26" t="s">
        <v>134</v>
      </c>
      <c r="C26" t="s">
        <v>135</v>
      </c>
      <c r="D26" t="s">
        <v>136</v>
      </c>
      <c r="E26" t="s">
        <v>137</v>
      </c>
      <c r="F26" t="s">
        <v>138</v>
      </c>
      <c r="G26" t="s">
        <v>80</v>
      </c>
      <c r="H26" t="s">
        <v>139</v>
      </c>
      <c r="I26" t="s">
        <v>140</v>
      </c>
    </row>
    <row r="27" spans="1:9" ht="12" customHeight="1">
      <c r="A27" t="s">
        <v>87</v>
      </c>
      <c r="B27">
        <v>2.2366999999999999</v>
      </c>
      <c r="C27" s="1" t="s">
        <v>141</v>
      </c>
      <c r="D27">
        <v>0.87470000000000003</v>
      </c>
      <c r="E27">
        <v>1.2377</v>
      </c>
      <c r="F27">
        <v>1.3748</v>
      </c>
      <c r="G27">
        <v>20.583600000000001</v>
      </c>
      <c r="H27">
        <v>1.327</v>
      </c>
      <c r="I27">
        <v>-0.50560000000000005</v>
      </c>
    </row>
    <row r="28" spans="1:9" ht="12" customHeight="1">
      <c r="A28" t="s">
        <v>88</v>
      </c>
      <c r="B28">
        <v>2.53E-2</v>
      </c>
      <c r="C28">
        <v>0</v>
      </c>
      <c r="D28">
        <v>0.38179999999999997</v>
      </c>
      <c r="E28">
        <v>0.21579999999999999</v>
      </c>
      <c r="F28">
        <v>0.16919999999999999</v>
      </c>
      <c r="G28" s="1" t="s">
        <v>89</v>
      </c>
      <c r="H28">
        <v>0.1845</v>
      </c>
      <c r="I28">
        <v>0.61319999999999997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7" zoomScaleNormal="87" zoomScalePageLayoutView="87" workbookViewId="0">
      <selection activeCell="L2" sqref="L2"/>
    </sheetView>
  </sheetViews>
  <sheetFormatPr baseColWidth="10" defaultRowHeight="15" x14ac:dyDescent="0"/>
  <sheetData>
    <row r="1" spans="1:9" ht="12" customHeight="1">
      <c r="B1" t="s">
        <v>0</v>
      </c>
      <c r="C1" t="s">
        <v>142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12" customHeight="1">
      <c r="A2" t="s">
        <v>8</v>
      </c>
    </row>
    <row r="3" spans="1:9" ht="12" customHeight="1">
      <c r="A3" t="s">
        <v>9</v>
      </c>
    </row>
    <row r="4" spans="1:9" ht="12" customHeight="1">
      <c r="A4" t="s">
        <v>10</v>
      </c>
      <c r="B4" t="s">
        <v>143</v>
      </c>
      <c r="C4" t="s">
        <v>106</v>
      </c>
      <c r="D4" t="s">
        <v>144</v>
      </c>
      <c r="E4" t="s">
        <v>145</v>
      </c>
      <c r="F4" t="s">
        <v>146</v>
      </c>
      <c r="G4" t="s">
        <v>40</v>
      </c>
      <c r="H4" t="s">
        <v>147</v>
      </c>
      <c r="I4" t="s">
        <v>148</v>
      </c>
    </row>
    <row r="5" spans="1:9" ht="12" customHeight="1">
      <c r="A5" t="s">
        <v>18</v>
      </c>
      <c r="B5">
        <v>1.0527</v>
      </c>
      <c r="C5">
        <v>1.0649</v>
      </c>
      <c r="D5">
        <v>1.0527</v>
      </c>
      <c r="E5">
        <v>1.0527</v>
      </c>
      <c r="F5">
        <v>1.0527</v>
      </c>
      <c r="G5">
        <v>1.0557000000000001</v>
      </c>
      <c r="H5">
        <v>1.0527</v>
      </c>
      <c r="I5">
        <v>1.0527</v>
      </c>
    </row>
    <row r="6" spans="1:9" ht="12" customHeight="1">
      <c r="A6" t="s">
        <v>19</v>
      </c>
      <c r="B6">
        <v>1.0491999999999999</v>
      </c>
      <c r="C6">
        <v>1.0588</v>
      </c>
      <c r="D6">
        <v>1.0490999999999999</v>
      </c>
      <c r="E6">
        <v>1.0492999999999999</v>
      </c>
      <c r="F6">
        <v>1.0492999999999999</v>
      </c>
      <c r="G6">
        <v>1.0515000000000001</v>
      </c>
      <c r="H6">
        <v>1.0503</v>
      </c>
      <c r="I6">
        <v>1.0497000000000001</v>
      </c>
    </row>
    <row r="7" spans="1:9" ht="12" customHeight="1">
      <c r="A7" t="s">
        <v>20</v>
      </c>
      <c r="B7" t="s">
        <v>149</v>
      </c>
      <c r="C7" t="s">
        <v>112</v>
      </c>
      <c r="D7" t="s">
        <v>150</v>
      </c>
      <c r="E7" t="s">
        <v>149</v>
      </c>
      <c r="F7" t="s">
        <v>151</v>
      </c>
      <c r="G7" t="s">
        <v>47</v>
      </c>
      <c r="H7" t="s">
        <v>152</v>
      </c>
      <c r="I7" t="s">
        <v>153</v>
      </c>
    </row>
    <row r="8" spans="1:9" ht="12" customHeight="1">
      <c r="A8" t="s">
        <v>28</v>
      </c>
      <c r="B8" t="s">
        <v>154</v>
      </c>
      <c r="C8" t="s">
        <v>117</v>
      </c>
      <c r="D8" t="s">
        <v>155</v>
      </c>
      <c r="E8" t="s">
        <v>156</v>
      </c>
      <c r="F8" t="s">
        <v>157</v>
      </c>
      <c r="G8" t="s">
        <v>54</v>
      </c>
      <c r="H8" t="s">
        <v>158</v>
      </c>
      <c r="I8" t="s">
        <v>159</v>
      </c>
    </row>
    <row r="9" spans="1:9" ht="12" customHeight="1"/>
    <row r="10" spans="1:9" ht="12" customHeight="1">
      <c r="A10" t="s">
        <v>36</v>
      </c>
    </row>
    <row r="11" spans="1:9" ht="12" customHeight="1">
      <c r="A11" t="s">
        <v>37</v>
      </c>
    </row>
    <row r="12" spans="1:9" ht="12" customHeight="1">
      <c r="A12" t="s">
        <v>10</v>
      </c>
      <c r="B12" t="s">
        <v>160</v>
      </c>
      <c r="C12" t="s">
        <v>92</v>
      </c>
      <c r="E12" t="s">
        <v>161</v>
      </c>
      <c r="F12" t="s">
        <v>162</v>
      </c>
      <c r="G12" t="s">
        <v>13</v>
      </c>
      <c r="H12" t="s">
        <v>163</v>
      </c>
      <c r="I12" t="s">
        <v>164</v>
      </c>
    </row>
    <row r="13" spans="1:9" ht="12" customHeight="1">
      <c r="A13" t="s">
        <v>18</v>
      </c>
      <c r="B13">
        <v>1.0345</v>
      </c>
      <c r="C13">
        <v>1.1618999999999999</v>
      </c>
      <c r="E13">
        <v>1.0894999999999999</v>
      </c>
      <c r="F13">
        <v>1.0496000000000001</v>
      </c>
      <c r="G13">
        <v>1.5920000000000001</v>
      </c>
      <c r="H13">
        <v>1.0225</v>
      </c>
      <c r="I13">
        <v>1.0345</v>
      </c>
    </row>
    <row r="14" spans="1:9" ht="12" customHeight="1">
      <c r="A14" t="s">
        <v>19</v>
      </c>
      <c r="B14">
        <v>1.0296000000000001</v>
      </c>
      <c r="C14">
        <v>1.1856</v>
      </c>
      <c r="E14">
        <v>1.1035999999999999</v>
      </c>
      <c r="F14">
        <v>1.0521</v>
      </c>
      <c r="G14">
        <v>1.8019000000000001</v>
      </c>
      <c r="H14">
        <v>1.0269999999999999</v>
      </c>
      <c r="I14">
        <v>1.0344</v>
      </c>
    </row>
    <row r="15" spans="1:9" ht="12" customHeight="1">
      <c r="A15" t="s">
        <v>20</v>
      </c>
      <c r="B15" t="s">
        <v>165</v>
      </c>
      <c r="C15" t="s">
        <v>97</v>
      </c>
      <c r="E15" t="s">
        <v>166</v>
      </c>
      <c r="F15" t="s">
        <v>167</v>
      </c>
      <c r="G15" t="s">
        <v>23</v>
      </c>
      <c r="H15" t="s">
        <v>50</v>
      </c>
      <c r="I15" t="s">
        <v>168</v>
      </c>
    </row>
    <row r="16" spans="1:9" ht="12" customHeight="1">
      <c r="A16" t="s">
        <v>28</v>
      </c>
      <c r="B16" t="s">
        <v>52</v>
      </c>
      <c r="C16" t="s">
        <v>101</v>
      </c>
      <c r="E16" t="s">
        <v>52</v>
      </c>
      <c r="F16" t="s">
        <v>169</v>
      </c>
      <c r="G16" t="s">
        <v>31</v>
      </c>
      <c r="H16" t="s">
        <v>170</v>
      </c>
    </row>
    <row r="17" spans="1:9" ht="12" customHeight="1"/>
    <row r="18" spans="1:9" ht="12" customHeight="1">
      <c r="A18" t="s">
        <v>59</v>
      </c>
    </row>
    <row r="19" spans="1:9" ht="12" customHeight="1">
      <c r="A19" t="s">
        <v>60</v>
      </c>
    </row>
    <row r="20" spans="1:9" ht="12" customHeight="1">
      <c r="A20" t="s">
        <v>61</v>
      </c>
      <c r="B20" t="s">
        <v>171</v>
      </c>
      <c r="C20" t="s">
        <v>123</v>
      </c>
      <c r="D20" t="s">
        <v>144</v>
      </c>
      <c r="E20" t="s">
        <v>172</v>
      </c>
      <c r="F20" t="s">
        <v>173</v>
      </c>
      <c r="G20" t="s">
        <v>64</v>
      </c>
      <c r="H20" t="s">
        <v>174</v>
      </c>
      <c r="I20" t="s">
        <v>175</v>
      </c>
    </row>
    <row r="21" spans="1:9" ht="12" customHeight="1">
      <c r="A21" t="s">
        <v>69</v>
      </c>
      <c r="B21">
        <v>-7.0599999999999996E-2</v>
      </c>
      <c r="C21">
        <v>7.3000000000000001E-3</v>
      </c>
      <c r="D21">
        <v>1.0490999999999999</v>
      </c>
      <c r="E21">
        <v>4.7899999999999998E-2</v>
      </c>
      <c r="F21">
        <v>-0.1137</v>
      </c>
      <c r="G21">
        <v>1.2200000000000001E-2</v>
      </c>
      <c r="H21">
        <v>2.3599999999999999E-2</v>
      </c>
      <c r="I21">
        <v>5.2999999999999999E-2</v>
      </c>
    </row>
    <row r="22" spans="1:9" ht="12" customHeight="1">
      <c r="A22" t="s">
        <v>20</v>
      </c>
      <c r="B22" t="s">
        <v>176</v>
      </c>
      <c r="C22" t="s">
        <v>129</v>
      </c>
      <c r="D22" t="s">
        <v>150</v>
      </c>
      <c r="E22" t="s">
        <v>177</v>
      </c>
      <c r="F22" t="s">
        <v>178</v>
      </c>
      <c r="G22" t="s">
        <v>72</v>
      </c>
      <c r="H22" t="s">
        <v>179</v>
      </c>
      <c r="I22" t="s">
        <v>180</v>
      </c>
    </row>
    <row r="23" spans="1:9" ht="12" customHeight="1"/>
    <row r="24" spans="1:9" ht="12" customHeight="1">
      <c r="A24" t="s">
        <v>77</v>
      </c>
    </row>
    <row r="25" spans="1:9" ht="12" customHeight="1">
      <c r="A25" t="s">
        <v>78</v>
      </c>
    </row>
    <row r="26" spans="1:9" ht="12" customHeight="1">
      <c r="A26" t="s">
        <v>77</v>
      </c>
      <c r="B26" t="s">
        <v>181</v>
      </c>
      <c r="C26" t="s">
        <v>136</v>
      </c>
      <c r="D26" t="s">
        <v>182</v>
      </c>
      <c r="E26" t="s">
        <v>183</v>
      </c>
      <c r="F26" t="s">
        <v>184</v>
      </c>
      <c r="G26" t="s">
        <v>81</v>
      </c>
      <c r="H26" t="s">
        <v>185</v>
      </c>
      <c r="I26" t="s">
        <v>186</v>
      </c>
    </row>
    <row r="27" spans="1:9" ht="12" customHeight="1">
      <c r="A27" t="s">
        <v>87</v>
      </c>
      <c r="B27">
        <v>1.2574000000000001</v>
      </c>
      <c r="C27">
        <v>0.87470000000000003</v>
      </c>
      <c r="D27">
        <v>59957.222500000003</v>
      </c>
      <c r="E27">
        <v>3.6949000000000001</v>
      </c>
      <c r="F27">
        <v>-4.3769</v>
      </c>
      <c r="G27">
        <v>1.9906999999999999</v>
      </c>
      <c r="H27">
        <v>3.3346</v>
      </c>
      <c r="I27">
        <v>5.3817000000000004</v>
      </c>
    </row>
    <row r="28" spans="1:9" ht="12" customHeight="1">
      <c r="A28" t="s">
        <v>88</v>
      </c>
      <c r="B28">
        <v>0.20860000000000001</v>
      </c>
      <c r="C28">
        <v>0.38179999999999997</v>
      </c>
      <c r="D28">
        <v>0</v>
      </c>
      <c r="E28">
        <v>2.0000000000000001E-4</v>
      </c>
      <c r="F28" s="1" t="s">
        <v>187</v>
      </c>
      <c r="G28">
        <v>4.65E-2</v>
      </c>
      <c r="H28">
        <v>8.9999999999999998E-4</v>
      </c>
      <c r="I28" s="1" t="s">
        <v>188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7" zoomScaleNormal="87" zoomScalePageLayoutView="87" workbookViewId="0">
      <selection activeCell="L2" sqref="L2"/>
    </sheetView>
  </sheetViews>
  <sheetFormatPr baseColWidth="10" defaultRowHeight="15" x14ac:dyDescent="0"/>
  <sheetData>
    <row r="1" spans="1:9" ht="12" customHeight="1">
      <c r="B1" t="s">
        <v>0</v>
      </c>
      <c r="C1" t="s">
        <v>142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12" customHeight="1">
      <c r="A2" t="s">
        <v>8</v>
      </c>
    </row>
    <row r="3" spans="1:9" ht="12" customHeight="1">
      <c r="A3" t="s">
        <v>9</v>
      </c>
    </row>
    <row r="4" spans="1:9" ht="12" customHeight="1">
      <c r="A4" t="s">
        <v>10</v>
      </c>
      <c r="B4" t="s">
        <v>189</v>
      </c>
      <c r="C4" t="s">
        <v>107</v>
      </c>
      <c r="D4" t="s">
        <v>161</v>
      </c>
      <c r="E4" t="s">
        <v>189</v>
      </c>
      <c r="F4" t="s">
        <v>190</v>
      </c>
      <c r="G4" t="s">
        <v>41</v>
      </c>
      <c r="H4" t="s">
        <v>191</v>
      </c>
      <c r="I4" t="s">
        <v>192</v>
      </c>
    </row>
    <row r="5" spans="1:9" ht="12" customHeight="1">
      <c r="A5" t="s">
        <v>18</v>
      </c>
      <c r="B5">
        <v>1.0894999999999999</v>
      </c>
      <c r="C5">
        <v>1.105</v>
      </c>
      <c r="D5">
        <v>1.0894999999999999</v>
      </c>
      <c r="E5">
        <v>1.0894999999999999</v>
      </c>
      <c r="F5">
        <v>1.0894999999999999</v>
      </c>
      <c r="G5">
        <v>1.0926</v>
      </c>
      <c r="H5">
        <v>1.0926</v>
      </c>
      <c r="I5">
        <v>1.0894999999999999</v>
      </c>
    </row>
    <row r="6" spans="1:9" ht="12" customHeight="1">
      <c r="A6" t="s">
        <v>19</v>
      </c>
      <c r="B6">
        <v>1.1036999999999999</v>
      </c>
      <c r="C6">
        <v>1.1222000000000001</v>
      </c>
      <c r="D6">
        <v>1.1035999999999999</v>
      </c>
      <c r="E6">
        <v>1.1035999999999999</v>
      </c>
      <c r="F6">
        <v>1.1035999999999999</v>
      </c>
      <c r="G6">
        <v>1.1085</v>
      </c>
      <c r="H6">
        <v>1.1056999999999999</v>
      </c>
      <c r="I6">
        <v>1.1045</v>
      </c>
    </row>
    <row r="7" spans="1:9" ht="12" customHeight="1">
      <c r="A7" t="s">
        <v>20</v>
      </c>
      <c r="B7" t="s">
        <v>193</v>
      </c>
      <c r="C7" t="s">
        <v>113</v>
      </c>
      <c r="D7" t="s">
        <v>166</v>
      </c>
      <c r="E7" t="s">
        <v>193</v>
      </c>
      <c r="F7" t="s">
        <v>194</v>
      </c>
      <c r="G7" t="s">
        <v>48</v>
      </c>
      <c r="H7" t="s">
        <v>195</v>
      </c>
      <c r="I7" t="s">
        <v>196</v>
      </c>
    </row>
    <row r="8" spans="1:9" ht="12" customHeight="1">
      <c r="A8" t="s">
        <v>28</v>
      </c>
      <c r="B8" t="s">
        <v>52</v>
      </c>
      <c r="C8" t="s">
        <v>118</v>
      </c>
      <c r="D8" t="s">
        <v>52</v>
      </c>
      <c r="E8" t="s">
        <v>121</v>
      </c>
      <c r="F8" t="s">
        <v>52</v>
      </c>
      <c r="G8" t="s">
        <v>55</v>
      </c>
      <c r="H8" t="s">
        <v>121</v>
      </c>
    </row>
    <row r="9" spans="1:9" ht="12" customHeight="1"/>
    <row r="10" spans="1:9" ht="12" customHeight="1">
      <c r="A10" t="s">
        <v>36</v>
      </c>
    </row>
    <row r="11" spans="1:9" ht="12" customHeight="1">
      <c r="A11" t="s">
        <v>37</v>
      </c>
    </row>
    <row r="12" spans="1:9" ht="12" customHeight="1">
      <c r="A12" t="s">
        <v>10</v>
      </c>
      <c r="B12" t="s">
        <v>197</v>
      </c>
      <c r="C12" t="s">
        <v>90</v>
      </c>
      <c r="D12" t="s">
        <v>145</v>
      </c>
      <c r="F12" t="s">
        <v>198</v>
      </c>
      <c r="G12" t="s">
        <v>14</v>
      </c>
      <c r="H12" t="s">
        <v>199</v>
      </c>
      <c r="I12" t="s">
        <v>200</v>
      </c>
    </row>
    <row r="13" spans="1:9" ht="12" customHeight="1">
      <c r="A13" t="s">
        <v>18</v>
      </c>
      <c r="B13">
        <v>1.0345</v>
      </c>
      <c r="C13">
        <v>1.1618999999999999</v>
      </c>
      <c r="D13">
        <v>1.0527</v>
      </c>
      <c r="F13">
        <v>1.0496000000000001</v>
      </c>
      <c r="G13">
        <v>1.5920000000000001</v>
      </c>
      <c r="H13">
        <v>1.0225</v>
      </c>
      <c r="I13">
        <v>1.0345</v>
      </c>
    </row>
    <row r="14" spans="1:9" ht="12" customHeight="1">
      <c r="A14" t="s">
        <v>19</v>
      </c>
      <c r="B14">
        <v>1.0296000000000001</v>
      </c>
      <c r="C14">
        <v>1.1856</v>
      </c>
      <c r="D14">
        <v>1.0492999999999999</v>
      </c>
      <c r="F14">
        <v>1.0521</v>
      </c>
      <c r="G14">
        <v>1.8019000000000001</v>
      </c>
      <c r="H14">
        <v>1.0269999999999999</v>
      </c>
      <c r="I14">
        <v>1.0343</v>
      </c>
    </row>
    <row r="15" spans="1:9" ht="12" customHeight="1">
      <c r="A15" t="s">
        <v>20</v>
      </c>
      <c r="B15" t="s">
        <v>201</v>
      </c>
      <c r="C15" t="s">
        <v>95</v>
      </c>
      <c r="D15" t="s">
        <v>149</v>
      </c>
      <c r="F15" t="s">
        <v>202</v>
      </c>
      <c r="G15" t="s">
        <v>23</v>
      </c>
      <c r="H15" t="s">
        <v>203</v>
      </c>
      <c r="I15" t="s">
        <v>204</v>
      </c>
    </row>
    <row r="16" spans="1:9" ht="12" customHeight="1">
      <c r="A16" t="s">
        <v>28</v>
      </c>
      <c r="B16" t="s">
        <v>52</v>
      </c>
      <c r="C16" t="s">
        <v>99</v>
      </c>
      <c r="D16" t="s">
        <v>156</v>
      </c>
      <c r="F16" t="s">
        <v>205</v>
      </c>
      <c r="G16" t="s">
        <v>31</v>
      </c>
      <c r="H16" t="s">
        <v>206</v>
      </c>
    </row>
    <row r="17" spans="1:9" ht="12" customHeight="1"/>
    <row r="18" spans="1:9" ht="12" customHeight="1">
      <c r="A18" t="s">
        <v>59</v>
      </c>
    </row>
    <row r="19" spans="1:9" ht="12" customHeight="1">
      <c r="A19" t="s">
        <v>60</v>
      </c>
    </row>
    <row r="20" spans="1:9" ht="12" customHeight="1">
      <c r="A20" t="s">
        <v>61</v>
      </c>
      <c r="B20" t="s">
        <v>207</v>
      </c>
      <c r="C20" t="s">
        <v>124</v>
      </c>
      <c r="D20" t="s">
        <v>172</v>
      </c>
      <c r="E20" t="s">
        <v>189</v>
      </c>
      <c r="F20" t="s">
        <v>208</v>
      </c>
      <c r="G20" t="s">
        <v>65</v>
      </c>
      <c r="H20" t="s">
        <v>209</v>
      </c>
      <c r="I20" t="s">
        <v>210</v>
      </c>
    </row>
    <row r="21" spans="1:9" ht="12" customHeight="1">
      <c r="A21" t="s">
        <v>69</v>
      </c>
      <c r="B21">
        <v>-1.8700000000000001E-2</v>
      </c>
      <c r="C21">
        <v>1.1299999999999999E-2</v>
      </c>
      <c r="D21">
        <v>4.7899999999999998E-2</v>
      </c>
      <c r="E21">
        <v>1.1035999999999999</v>
      </c>
      <c r="F21">
        <v>-0.1017</v>
      </c>
      <c r="G21">
        <v>4.0800000000000003E-2</v>
      </c>
      <c r="H21">
        <v>2.4199999999999999E-2</v>
      </c>
      <c r="I21">
        <v>2.23E-2</v>
      </c>
    </row>
    <row r="22" spans="1:9" ht="12" customHeight="1">
      <c r="A22" t="s">
        <v>20</v>
      </c>
      <c r="B22" t="s">
        <v>211</v>
      </c>
      <c r="C22" t="s">
        <v>130</v>
      </c>
      <c r="D22" t="s">
        <v>177</v>
      </c>
      <c r="E22" t="s">
        <v>193</v>
      </c>
      <c r="F22" t="s">
        <v>212</v>
      </c>
      <c r="G22" t="s">
        <v>73</v>
      </c>
      <c r="H22" t="s">
        <v>213</v>
      </c>
      <c r="I22" t="s">
        <v>214</v>
      </c>
    </row>
    <row r="23" spans="1:9" ht="12" customHeight="1"/>
    <row r="24" spans="1:9" ht="12" customHeight="1">
      <c r="A24" t="s">
        <v>77</v>
      </c>
    </row>
    <row r="25" spans="1:9" ht="12" customHeight="1">
      <c r="A25" t="s">
        <v>78</v>
      </c>
    </row>
    <row r="26" spans="1:9" ht="12" customHeight="1">
      <c r="A26" t="s">
        <v>77</v>
      </c>
      <c r="B26" t="s">
        <v>215</v>
      </c>
      <c r="C26" t="s">
        <v>137</v>
      </c>
      <c r="D26" t="s">
        <v>183</v>
      </c>
      <c r="E26" t="s">
        <v>216</v>
      </c>
      <c r="F26" t="s">
        <v>217</v>
      </c>
      <c r="G26" t="s">
        <v>82</v>
      </c>
      <c r="H26" t="s">
        <v>218</v>
      </c>
      <c r="I26" t="s">
        <v>219</v>
      </c>
    </row>
    <row r="27" spans="1:9" ht="12" customHeight="1">
      <c r="A27" t="s">
        <v>87</v>
      </c>
      <c r="B27">
        <v>-2.3679000000000001</v>
      </c>
      <c r="C27">
        <v>1.2377</v>
      </c>
      <c r="D27">
        <v>3.6949000000000001</v>
      </c>
      <c r="E27">
        <v>67855.653300000005</v>
      </c>
      <c r="F27">
        <v>-5.0525000000000002</v>
      </c>
      <c r="G27">
        <v>2.6303999999999998</v>
      </c>
      <c r="H27">
        <v>2.7581000000000002</v>
      </c>
      <c r="I27">
        <v>3.6511</v>
      </c>
    </row>
    <row r="28" spans="1:9" ht="12" customHeight="1">
      <c r="A28" t="s">
        <v>88</v>
      </c>
      <c r="B28">
        <v>1.7899999999999999E-2</v>
      </c>
      <c r="C28">
        <v>0.21579999999999999</v>
      </c>
      <c r="D28">
        <v>2.0000000000000001E-4</v>
      </c>
      <c r="E28">
        <v>0</v>
      </c>
      <c r="F28" s="1" t="s">
        <v>220</v>
      </c>
      <c r="G28">
        <v>8.5000000000000006E-3</v>
      </c>
      <c r="H28">
        <v>5.7999999999999996E-3</v>
      </c>
      <c r="I28">
        <v>2.9999999999999997E-4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7" zoomScaleNormal="87" zoomScalePageLayoutView="87" workbookViewId="0">
      <selection activeCell="L2" sqref="L2"/>
    </sheetView>
  </sheetViews>
  <sheetFormatPr baseColWidth="10" defaultRowHeight="15" x14ac:dyDescent="0"/>
  <sheetData>
    <row r="1" spans="1:9" ht="12" customHeight="1">
      <c r="B1" t="s">
        <v>0</v>
      </c>
      <c r="C1" t="s">
        <v>142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12" customHeight="1">
      <c r="A2" t="s">
        <v>8</v>
      </c>
    </row>
    <row r="3" spans="1:9" ht="12" customHeight="1">
      <c r="A3" t="s">
        <v>9</v>
      </c>
    </row>
    <row r="4" spans="1:9" ht="12" customHeight="1">
      <c r="A4" t="s">
        <v>10</v>
      </c>
      <c r="B4" t="s">
        <v>221</v>
      </c>
      <c r="C4" t="s">
        <v>108</v>
      </c>
      <c r="D4" t="s">
        <v>162</v>
      </c>
      <c r="E4" t="s">
        <v>198</v>
      </c>
      <c r="F4" t="s">
        <v>198</v>
      </c>
      <c r="G4" t="s">
        <v>42</v>
      </c>
      <c r="H4" t="s">
        <v>222</v>
      </c>
      <c r="I4" t="s">
        <v>223</v>
      </c>
    </row>
    <row r="5" spans="1:9" ht="12" customHeight="1">
      <c r="A5" t="s">
        <v>18</v>
      </c>
      <c r="B5">
        <v>1.0496000000000001</v>
      </c>
      <c r="C5">
        <v>1.0588</v>
      </c>
      <c r="D5">
        <v>1.0496000000000001</v>
      </c>
      <c r="E5">
        <v>1.0496000000000001</v>
      </c>
      <c r="F5">
        <v>1.0496000000000001</v>
      </c>
      <c r="G5">
        <v>1.0527</v>
      </c>
      <c r="H5">
        <v>1.0527</v>
      </c>
      <c r="I5">
        <v>1.0496000000000001</v>
      </c>
    </row>
    <row r="6" spans="1:9" ht="12" customHeight="1">
      <c r="A6" t="s">
        <v>19</v>
      </c>
      <c r="B6">
        <v>1.0521</v>
      </c>
      <c r="C6">
        <v>1.0621</v>
      </c>
      <c r="D6">
        <v>1.0521</v>
      </c>
      <c r="E6">
        <v>1.0521</v>
      </c>
      <c r="F6">
        <v>1.0521</v>
      </c>
      <c r="G6">
        <v>1.0549999999999999</v>
      </c>
      <c r="H6">
        <v>1.0543</v>
      </c>
      <c r="I6">
        <v>1.0527</v>
      </c>
    </row>
    <row r="7" spans="1:9" ht="12" customHeight="1">
      <c r="A7" t="s">
        <v>20</v>
      </c>
      <c r="B7" t="s">
        <v>224</v>
      </c>
      <c r="C7" t="s">
        <v>114</v>
      </c>
      <c r="D7" t="s">
        <v>167</v>
      </c>
      <c r="E7" t="s">
        <v>202</v>
      </c>
      <c r="F7" t="s">
        <v>202</v>
      </c>
      <c r="G7" t="s">
        <v>49</v>
      </c>
      <c r="H7" t="s">
        <v>225</v>
      </c>
      <c r="I7" t="s">
        <v>226</v>
      </c>
    </row>
    <row r="8" spans="1:9" ht="12" customHeight="1">
      <c r="A8" t="s">
        <v>28</v>
      </c>
      <c r="B8" t="s">
        <v>227</v>
      </c>
      <c r="C8" t="s">
        <v>119</v>
      </c>
      <c r="D8" t="s">
        <v>169</v>
      </c>
      <c r="E8" t="s">
        <v>205</v>
      </c>
      <c r="F8" t="s">
        <v>228</v>
      </c>
      <c r="G8" t="s">
        <v>56</v>
      </c>
      <c r="H8" t="s">
        <v>229</v>
      </c>
      <c r="I8" t="s">
        <v>230</v>
      </c>
    </row>
    <row r="9" spans="1:9" ht="12" customHeight="1"/>
    <row r="10" spans="1:9" ht="12" customHeight="1">
      <c r="A10" t="s">
        <v>36</v>
      </c>
    </row>
    <row r="11" spans="1:9" ht="12" customHeight="1">
      <c r="A11" t="s">
        <v>37</v>
      </c>
    </row>
    <row r="12" spans="1:9" ht="12" customHeight="1">
      <c r="A12" t="s">
        <v>10</v>
      </c>
      <c r="B12" t="s">
        <v>231</v>
      </c>
      <c r="C12" t="s">
        <v>92</v>
      </c>
      <c r="D12" t="s">
        <v>146</v>
      </c>
      <c r="E12" t="s">
        <v>190</v>
      </c>
      <c r="G12" t="s">
        <v>14</v>
      </c>
      <c r="H12" t="s">
        <v>232</v>
      </c>
      <c r="I12" t="s">
        <v>233</v>
      </c>
    </row>
    <row r="13" spans="1:9" ht="12" customHeight="1">
      <c r="A13" t="s">
        <v>18</v>
      </c>
      <c r="B13">
        <v>1.0345</v>
      </c>
      <c r="C13">
        <v>1.1618999999999999</v>
      </c>
      <c r="D13">
        <v>1.0527</v>
      </c>
      <c r="E13">
        <v>1.0894999999999999</v>
      </c>
      <c r="G13">
        <v>1.5920000000000001</v>
      </c>
      <c r="H13">
        <v>1.0225</v>
      </c>
      <c r="I13">
        <v>1.0345</v>
      </c>
    </row>
    <row r="14" spans="1:9" ht="12" customHeight="1">
      <c r="A14" t="s">
        <v>19</v>
      </c>
      <c r="B14">
        <v>1.0296000000000001</v>
      </c>
      <c r="C14">
        <v>1.1856</v>
      </c>
      <c r="D14">
        <v>1.0492999999999999</v>
      </c>
      <c r="E14">
        <v>1.1035999999999999</v>
      </c>
      <c r="G14">
        <v>1.8019000000000001</v>
      </c>
      <c r="H14">
        <v>1.0269999999999999</v>
      </c>
      <c r="I14">
        <v>1.0343</v>
      </c>
    </row>
    <row r="15" spans="1:9" ht="12" customHeight="1">
      <c r="A15" t="s">
        <v>20</v>
      </c>
      <c r="B15" t="s">
        <v>234</v>
      </c>
      <c r="C15" t="s">
        <v>97</v>
      </c>
      <c r="D15" t="s">
        <v>151</v>
      </c>
      <c r="E15" t="s">
        <v>194</v>
      </c>
      <c r="G15" t="s">
        <v>24</v>
      </c>
      <c r="H15" t="s">
        <v>50</v>
      </c>
      <c r="I15" t="s">
        <v>235</v>
      </c>
    </row>
    <row r="16" spans="1:9" ht="12" customHeight="1">
      <c r="A16" t="s">
        <v>28</v>
      </c>
      <c r="B16" t="s">
        <v>52</v>
      </c>
      <c r="C16" t="s">
        <v>102</v>
      </c>
      <c r="D16" t="s">
        <v>157</v>
      </c>
      <c r="E16" t="s">
        <v>52</v>
      </c>
      <c r="G16" t="s">
        <v>32</v>
      </c>
      <c r="H16" t="s">
        <v>236</v>
      </c>
    </row>
    <row r="17" spans="1:9" ht="12" customHeight="1"/>
    <row r="18" spans="1:9" ht="12" customHeight="1">
      <c r="A18" t="s">
        <v>59</v>
      </c>
    </row>
    <row r="19" spans="1:9" ht="12" customHeight="1">
      <c r="A19" t="s">
        <v>60</v>
      </c>
    </row>
    <row r="20" spans="1:9" ht="12" customHeight="1">
      <c r="A20" t="s">
        <v>61</v>
      </c>
      <c r="B20" t="s">
        <v>237</v>
      </c>
      <c r="C20" t="s">
        <v>125</v>
      </c>
      <c r="D20" t="s">
        <v>173</v>
      </c>
      <c r="E20" t="s">
        <v>208</v>
      </c>
      <c r="F20" t="s">
        <v>198</v>
      </c>
      <c r="G20" t="s">
        <v>66</v>
      </c>
      <c r="H20" t="s">
        <v>238</v>
      </c>
      <c r="I20" t="s">
        <v>239</v>
      </c>
    </row>
    <row r="21" spans="1:9" ht="12" customHeight="1">
      <c r="A21" t="s">
        <v>69</v>
      </c>
      <c r="B21">
        <v>-1.32E-2</v>
      </c>
      <c r="C21">
        <v>8.9999999999999993E-3</v>
      </c>
      <c r="D21">
        <v>-0.1137</v>
      </c>
      <c r="E21">
        <v>-0.1017</v>
      </c>
      <c r="F21">
        <v>1.0521</v>
      </c>
      <c r="G21">
        <v>-7.9000000000000008E-3</v>
      </c>
      <c r="H21">
        <v>-2.0799999999999999E-2</v>
      </c>
      <c r="I21">
        <v>-3.6799999999999999E-2</v>
      </c>
    </row>
    <row r="22" spans="1:9" ht="12" customHeight="1">
      <c r="A22" t="s">
        <v>20</v>
      </c>
      <c r="B22" t="s">
        <v>240</v>
      </c>
      <c r="C22" t="s">
        <v>131</v>
      </c>
      <c r="D22" t="s">
        <v>178</v>
      </c>
      <c r="E22" t="s">
        <v>212</v>
      </c>
      <c r="F22" t="s">
        <v>202</v>
      </c>
      <c r="G22" t="s">
        <v>74</v>
      </c>
      <c r="H22" t="s">
        <v>241</v>
      </c>
      <c r="I22" t="s">
        <v>242</v>
      </c>
    </row>
    <row r="23" spans="1:9" ht="12" customHeight="1"/>
    <row r="24" spans="1:9" ht="12" customHeight="1">
      <c r="A24" t="s">
        <v>77</v>
      </c>
    </row>
    <row r="25" spans="1:9" ht="12" customHeight="1">
      <c r="A25" t="s">
        <v>78</v>
      </c>
    </row>
    <row r="26" spans="1:9" ht="12" customHeight="1">
      <c r="A26" t="s">
        <v>77</v>
      </c>
      <c r="B26" t="s">
        <v>243</v>
      </c>
      <c r="C26" t="s">
        <v>138</v>
      </c>
      <c r="D26" t="s">
        <v>184</v>
      </c>
      <c r="E26" t="s">
        <v>217</v>
      </c>
      <c r="F26" t="s">
        <v>244</v>
      </c>
      <c r="G26" t="s">
        <v>83</v>
      </c>
      <c r="H26" t="s">
        <v>245</v>
      </c>
      <c r="I26" t="s">
        <v>246</v>
      </c>
    </row>
    <row r="27" spans="1:9" ht="12" customHeight="1">
      <c r="A27" t="s">
        <v>87</v>
      </c>
      <c r="B27">
        <v>-1.2924</v>
      </c>
      <c r="C27">
        <v>1.3748</v>
      </c>
      <c r="D27">
        <v>-4.3769</v>
      </c>
      <c r="E27">
        <v>-5.0525000000000002</v>
      </c>
      <c r="F27">
        <v>153069.04860000001</v>
      </c>
      <c r="G27">
        <v>-0.41830000000000001</v>
      </c>
      <c r="H27">
        <v>-2.8517999999999999</v>
      </c>
      <c r="I27">
        <v>-4.5362999999999998</v>
      </c>
    </row>
    <row r="28" spans="1:9" ht="12" customHeight="1">
      <c r="A28" t="s">
        <v>88</v>
      </c>
      <c r="B28">
        <v>0.19620000000000001</v>
      </c>
      <c r="C28">
        <v>0.16919999999999999</v>
      </c>
      <c r="D28" s="1" t="s">
        <v>187</v>
      </c>
      <c r="E28" s="1" t="s">
        <v>220</v>
      </c>
      <c r="F28">
        <v>0</v>
      </c>
      <c r="G28">
        <v>0.67569999999999997</v>
      </c>
      <c r="H28">
        <v>4.3E-3</v>
      </c>
      <c r="I28" s="1" t="s">
        <v>247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7" zoomScaleNormal="87" zoomScalePageLayoutView="87" workbookViewId="0">
      <selection activeCell="M2" sqref="M2"/>
    </sheetView>
  </sheetViews>
  <sheetFormatPr baseColWidth="10" defaultRowHeight="15" x14ac:dyDescent="0"/>
  <sheetData>
    <row r="1" spans="1:9" ht="12" customHeight="1">
      <c r="B1" t="s">
        <v>0</v>
      </c>
      <c r="C1" t="s">
        <v>142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12" customHeight="1">
      <c r="A2" t="s">
        <v>8</v>
      </c>
    </row>
    <row r="3" spans="1:9" ht="12" customHeight="1">
      <c r="A3" t="s">
        <v>9</v>
      </c>
    </row>
    <row r="4" spans="1:9" ht="12" customHeight="1">
      <c r="A4" t="s">
        <v>10</v>
      </c>
      <c r="B4" t="s">
        <v>248</v>
      </c>
      <c r="C4" t="s">
        <v>105</v>
      </c>
      <c r="D4" t="s">
        <v>160</v>
      </c>
      <c r="E4" t="s">
        <v>197</v>
      </c>
      <c r="F4" t="s">
        <v>231</v>
      </c>
      <c r="G4" t="s">
        <v>38</v>
      </c>
      <c r="H4" t="s">
        <v>249</v>
      </c>
      <c r="I4" t="s">
        <v>250</v>
      </c>
    </row>
    <row r="5" spans="1:9" ht="12" customHeight="1">
      <c r="A5" t="s">
        <v>18</v>
      </c>
      <c r="B5">
        <v>1.0345</v>
      </c>
      <c r="C5">
        <v>1.0405</v>
      </c>
      <c r="D5">
        <v>1.0345</v>
      </c>
      <c r="E5">
        <v>1.0345</v>
      </c>
      <c r="F5">
        <v>1.0345</v>
      </c>
      <c r="G5">
        <v>1.0375000000000001</v>
      </c>
      <c r="H5">
        <v>1.0345</v>
      </c>
      <c r="I5">
        <v>1.0345</v>
      </c>
    </row>
    <row r="6" spans="1:9" ht="12" customHeight="1">
      <c r="A6" t="s">
        <v>19</v>
      </c>
      <c r="B6">
        <v>1.0296000000000001</v>
      </c>
      <c r="C6">
        <v>1.0348999999999999</v>
      </c>
      <c r="D6">
        <v>1.0296000000000001</v>
      </c>
      <c r="E6">
        <v>1.0296000000000001</v>
      </c>
      <c r="F6">
        <v>1.0296000000000001</v>
      </c>
      <c r="G6">
        <v>1.0316000000000001</v>
      </c>
      <c r="H6">
        <v>1.0306999999999999</v>
      </c>
      <c r="I6">
        <v>1.03</v>
      </c>
    </row>
    <row r="7" spans="1:9" ht="12" customHeight="1">
      <c r="A7" t="s">
        <v>20</v>
      </c>
      <c r="B7" t="s">
        <v>251</v>
      </c>
      <c r="C7" t="s">
        <v>111</v>
      </c>
      <c r="D7" t="s">
        <v>165</v>
      </c>
      <c r="E7" t="s">
        <v>201</v>
      </c>
      <c r="F7" t="s">
        <v>234</v>
      </c>
      <c r="G7" t="s">
        <v>45</v>
      </c>
      <c r="H7" t="s">
        <v>252</v>
      </c>
      <c r="I7" t="s">
        <v>253</v>
      </c>
    </row>
    <row r="8" spans="1:9" ht="12" customHeight="1">
      <c r="A8" t="s">
        <v>28</v>
      </c>
      <c r="B8" t="s">
        <v>121</v>
      </c>
      <c r="C8" t="s">
        <v>52</v>
      </c>
      <c r="D8" t="s">
        <v>52</v>
      </c>
      <c r="E8" t="s">
        <v>52</v>
      </c>
      <c r="F8" t="s">
        <v>52</v>
      </c>
      <c r="G8" t="s">
        <v>52</v>
      </c>
      <c r="I8" t="s">
        <v>230</v>
      </c>
    </row>
    <row r="9" spans="1:9" ht="12" customHeight="1"/>
    <row r="10" spans="1:9" ht="12" customHeight="1">
      <c r="A10" t="s">
        <v>36</v>
      </c>
    </row>
    <row r="11" spans="1:9" ht="12" customHeight="1">
      <c r="A11" t="s">
        <v>37</v>
      </c>
    </row>
    <row r="12" spans="1:9" ht="12" customHeight="1">
      <c r="A12" t="s">
        <v>10</v>
      </c>
      <c r="C12" t="s">
        <v>90</v>
      </c>
      <c r="D12" t="s">
        <v>143</v>
      </c>
      <c r="E12" t="s">
        <v>189</v>
      </c>
      <c r="F12" t="s">
        <v>221</v>
      </c>
      <c r="G12" t="s">
        <v>11</v>
      </c>
      <c r="H12" t="s">
        <v>254</v>
      </c>
      <c r="I12" t="s">
        <v>255</v>
      </c>
    </row>
    <row r="13" spans="1:9" ht="12" customHeight="1">
      <c r="A13" t="s">
        <v>18</v>
      </c>
      <c r="C13">
        <v>1.1618999999999999</v>
      </c>
      <c r="D13">
        <v>1.0527</v>
      </c>
      <c r="E13">
        <v>1.0894999999999999</v>
      </c>
      <c r="F13">
        <v>1.0496000000000001</v>
      </c>
      <c r="G13">
        <v>1.5920000000000001</v>
      </c>
      <c r="H13">
        <v>1.0225</v>
      </c>
      <c r="I13">
        <v>1.0345</v>
      </c>
    </row>
    <row r="14" spans="1:9" ht="12" customHeight="1">
      <c r="A14" t="s">
        <v>19</v>
      </c>
      <c r="C14">
        <v>1.1856</v>
      </c>
      <c r="D14">
        <v>1.0491999999999999</v>
      </c>
      <c r="E14">
        <v>1.1036999999999999</v>
      </c>
      <c r="F14">
        <v>1.0521</v>
      </c>
      <c r="G14">
        <v>1.8019000000000001</v>
      </c>
      <c r="H14">
        <v>1.0269999999999999</v>
      </c>
      <c r="I14">
        <v>1.0343</v>
      </c>
    </row>
    <row r="15" spans="1:9" ht="12" customHeight="1">
      <c r="A15" t="s">
        <v>20</v>
      </c>
      <c r="C15" t="s">
        <v>95</v>
      </c>
      <c r="D15" t="s">
        <v>149</v>
      </c>
      <c r="E15" t="s">
        <v>193</v>
      </c>
      <c r="F15" t="s">
        <v>224</v>
      </c>
      <c r="G15" t="s">
        <v>21</v>
      </c>
      <c r="H15" t="s">
        <v>203</v>
      </c>
      <c r="I15" t="s">
        <v>256</v>
      </c>
    </row>
    <row r="16" spans="1:9" ht="12" customHeight="1">
      <c r="A16" t="s">
        <v>28</v>
      </c>
      <c r="C16" t="s">
        <v>99</v>
      </c>
      <c r="D16" t="s">
        <v>154</v>
      </c>
      <c r="E16" t="s">
        <v>52</v>
      </c>
      <c r="F16" t="s">
        <v>227</v>
      </c>
      <c r="G16" t="s">
        <v>29</v>
      </c>
      <c r="H16" t="s">
        <v>257</v>
      </c>
      <c r="I16" t="s">
        <v>258</v>
      </c>
    </row>
    <row r="17" spans="1:9" ht="12" customHeight="1"/>
    <row r="18" spans="1:9" ht="12" customHeight="1">
      <c r="A18" t="s">
        <v>59</v>
      </c>
    </row>
    <row r="19" spans="1:9" ht="12" customHeight="1">
      <c r="A19" t="s">
        <v>60</v>
      </c>
    </row>
    <row r="20" spans="1:9" ht="12" customHeight="1">
      <c r="A20" t="s">
        <v>61</v>
      </c>
      <c r="B20" t="s">
        <v>248</v>
      </c>
      <c r="C20" t="s">
        <v>122</v>
      </c>
      <c r="D20" t="s">
        <v>171</v>
      </c>
      <c r="E20" t="s">
        <v>207</v>
      </c>
      <c r="F20" t="s">
        <v>237</v>
      </c>
      <c r="G20" t="s">
        <v>62</v>
      </c>
      <c r="H20" t="s">
        <v>259</v>
      </c>
      <c r="I20" t="s">
        <v>260</v>
      </c>
    </row>
    <row r="21" spans="1:9" ht="12" customHeight="1">
      <c r="A21" t="s">
        <v>69</v>
      </c>
      <c r="B21">
        <v>1.0296000000000001</v>
      </c>
      <c r="C21">
        <v>1.7299999999999999E-2</v>
      </c>
      <c r="D21">
        <v>-7.0599999999999996E-2</v>
      </c>
      <c r="E21">
        <v>-1.8700000000000001E-2</v>
      </c>
      <c r="F21">
        <v>-1.32E-2</v>
      </c>
      <c r="G21">
        <v>1.29E-2</v>
      </c>
      <c r="H21">
        <v>-1.1299999999999999E-2</v>
      </c>
      <c r="I21">
        <v>-1.06E-2</v>
      </c>
    </row>
    <row r="22" spans="1:9" ht="12" customHeight="1">
      <c r="A22" t="s">
        <v>20</v>
      </c>
      <c r="B22" t="s">
        <v>251</v>
      </c>
      <c r="C22" t="s">
        <v>128</v>
      </c>
      <c r="D22" t="s">
        <v>176</v>
      </c>
      <c r="E22" t="s">
        <v>211</v>
      </c>
      <c r="F22" t="s">
        <v>240</v>
      </c>
      <c r="G22" t="s">
        <v>70</v>
      </c>
      <c r="H22" t="s">
        <v>261</v>
      </c>
      <c r="I22" t="s">
        <v>262</v>
      </c>
    </row>
    <row r="23" spans="1:9" ht="12" customHeight="1"/>
    <row r="24" spans="1:9" ht="12" customHeight="1">
      <c r="A24" t="s">
        <v>77</v>
      </c>
    </row>
    <row r="25" spans="1:9" ht="12" customHeight="1">
      <c r="A25" t="s">
        <v>78</v>
      </c>
    </row>
    <row r="26" spans="1:9" ht="12" customHeight="1">
      <c r="A26" t="s">
        <v>77</v>
      </c>
      <c r="B26" t="s">
        <v>263</v>
      </c>
      <c r="C26" t="s">
        <v>134</v>
      </c>
      <c r="D26" t="s">
        <v>181</v>
      </c>
      <c r="E26" t="s">
        <v>215</v>
      </c>
      <c r="F26" t="s">
        <v>243</v>
      </c>
      <c r="G26" t="s">
        <v>79</v>
      </c>
      <c r="H26" t="s">
        <v>264</v>
      </c>
      <c r="I26" t="s">
        <v>265</v>
      </c>
    </row>
    <row r="27" spans="1:9" ht="12" customHeight="1">
      <c r="A27" t="s">
        <v>87</v>
      </c>
      <c r="B27">
        <v>4964658.9797</v>
      </c>
      <c r="C27">
        <v>2.2366999999999999</v>
      </c>
      <c r="D27">
        <v>1.2574000000000001</v>
      </c>
      <c r="E27">
        <v>-2.3679000000000001</v>
      </c>
      <c r="F27">
        <v>-1.2924</v>
      </c>
      <c r="G27">
        <v>1.7334000000000001</v>
      </c>
      <c r="H27">
        <v>-1.0198</v>
      </c>
      <c r="I27">
        <v>-1.3364</v>
      </c>
    </row>
    <row r="28" spans="1:9" ht="12" customHeight="1">
      <c r="A28" t="s">
        <v>88</v>
      </c>
      <c r="B28">
        <v>0</v>
      </c>
      <c r="C28">
        <v>2.53E-2</v>
      </c>
      <c r="D28">
        <v>0.20860000000000001</v>
      </c>
      <c r="E28">
        <v>1.7899999999999999E-2</v>
      </c>
      <c r="F28">
        <v>0.19620000000000001</v>
      </c>
      <c r="G28">
        <v>8.3000000000000004E-2</v>
      </c>
      <c r="H28">
        <v>0.30780000000000002</v>
      </c>
      <c r="I28" s="1">
        <v>0.18140000000000001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7" zoomScaleNormal="87" zoomScalePageLayoutView="87" workbookViewId="0">
      <selection activeCell="M4" sqref="M4"/>
    </sheetView>
  </sheetViews>
  <sheetFormatPr baseColWidth="10" defaultRowHeight="15" x14ac:dyDescent="0"/>
  <sheetData>
    <row r="1" spans="1:9" ht="12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12" customHeight="1">
      <c r="A2" t="s">
        <v>8</v>
      </c>
    </row>
    <row r="3" spans="1:9" ht="12" customHeight="1">
      <c r="A3" t="s">
        <v>9</v>
      </c>
    </row>
    <row r="4" spans="1:9" ht="12" customHeight="1">
      <c r="A4" t="s">
        <v>10</v>
      </c>
      <c r="B4" t="s">
        <v>254</v>
      </c>
      <c r="C4" t="s">
        <v>109</v>
      </c>
      <c r="D4" t="s">
        <v>163</v>
      </c>
      <c r="E4" t="s">
        <v>199</v>
      </c>
      <c r="F4" t="s">
        <v>232</v>
      </c>
      <c r="G4" t="s">
        <v>43</v>
      </c>
      <c r="H4" t="s">
        <v>266</v>
      </c>
      <c r="I4" t="s">
        <v>267</v>
      </c>
    </row>
    <row r="5" spans="1:9" ht="12" customHeight="1">
      <c r="A5" t="s">
        <v>18</v>
      </c>
      <c r="B5">
        <v>1.0225</v>
      </c>
      <c r="C5">
        <v>1.0225</v>
      </c>
      <c r="D5">
        <v>1.0225</v>
      </c>
      <c r="E5">
        <v>1.0225</v>
      </c>
      <c r="F5">
        <v>1.0225</v>
      </c>
      <c r="G5">
        <v>1.0225</v>
      </c>
      <c r="H5">
        <v>1.0225</v>
      </c>
      <c r="I5">
        <v>1.0225</v>
      </c>
    </row>
    <row r="6" spans="1:9" ht="12" customHeight="1">
      <c r="A6" t="s">
        <v>19</v>
      </c>
      <c r="B6">
        <v>1.0269999999999999</v>
      </c>
      <c r="C6">
        <v>1.0291999999999999</v>
      </c>
      <c r="D6">
        <v>1.0269999999999999</v>
      </c>
      <c r="E6">
        <v>1.0269999999999999</v>
      </c>
      <c r="F6">
        <v>1.0269999999999999</v>
      </c>
      <c r="G6">
        <v>1.0274000000000001</v>
      </c>
      <c r="H6">
        <v>1.0270999999999999</v>
      </c>
      <c r="I6">
        <v>1.0270999999999999</v>
      </c>
    </row>
    <row r="7" spans="1:9" ht="12" customHeight="1">
      <c r="A7" t="s">
        <v>20</v>
      </c>
      <c r="B7" t="s">
        <v>203</v>
      </c>
      <c r="C7" t="s">
        <v>115</v>
      </c>
      <c r="D7" t="s">
        <v>50</v>
      </c>
      <c r="E7" t="s">
        <v>203</v>
      </c>
      <c r="F7" t="s">
        <v>50</v>
      </c>
      <c r="G7" t="s">
        <v>50</v>
      </c>
      <c r="H7" t="s">
        <v>268</v>
      </c>
      <c r="I7" t="s">
        <v>269</v>
      </c>
    </row>
    <row r="8" spans="1:9" ht="12" customHeight="1">
      <c r="A8" t="s">
        <v>28</v>
      </c>
      <c r="B8" t="s">
        <v>257</v>
      </c>
      <c r="C8" t="s">
        <v>120</v>
      </c>
      <c r="D8" t="s">
        <v>170</v>
      </c>
      <c r="E8" t="s">
        <v>206</v>
      </c>
      <c r="F8" t="s">
        <v>236</v>
      </c>
      <c r="G8" t="s">
        <v>57</v>
      </c>
      <c r="H8" t="s">
        <v>270</v>
      </c>
      <c r="I8" t="s">
        <v>271</v>
      </c>
    </row>
    <row r="9" spans="1:9" ht="12" customHeight="1"/>
    <row r="10" spans="1:9" ht="12" customHeight="1">
      <c r="A10" t="s">
        <v>36</v>
      </c>
    </row>
    <row r="11" spans="1:9" ht="12" customHeight="1">
      <c r="A11" t="s">
        <v>37</v>
      </c>
    </row>
    <row r="12" spans="1:9" ht="12" customHeight="1">
      <c r="A12" t="s">
        <v>10</v>
      </c>
      <c r="B12" t="s">
        <v>249</v>
      </c>
      <c r="C12" t="s">
        <v>93</v>
      </c>
      <c r="D12" t="s">
        <v>147</v>
      </c>
      <c r="E12" t="s">
        <v>191</v>
      </c>
      <c r="F12" t="s">
        <v>222</v>
      </c>
      <c r="G12" t="s">
        <v>16</v>
      </c>
      <c r="I12" t="s">
        <v>272</v>
      </c>
    </row>
    <row r="13" spans="1:9" ht="12" customHeight="1">
      <c r="A13" t="s">
        <v>18</v>
      </c>
      <c r="B13">
        <v>1.0345</v>
      </c>
      <c r="C13">
        <v>1.1618999999999999</v>
      </c>
      <c r="D13">
        <v>1.0527</v>
      </c>
      <c r="E13">
        <v>1.0926</v>
      </c>
      <c r="F13">
        <v>1.0527</v>
      </c>
      <c r="G13">
        <v>1.5956999999999999</v>
      </c>
      <c r="I13">
        <v>1.0345</v>
      </c>
    </row>
    <row r="14" spans="1:9" ht="12" customHeight="1">
      <c r="A14" t="s">
        <v>19</v>
      </c>
      <c r="B14">
        <v>1.0306999999999999</v>
      </c>
      <c r="C14">
        <v>1.1868000000000001</v>
      </c>
      <c r="D14">
        <v>1.0503</v>
      </c>
      <c r="E14">
        <v>1.1056999999999999</v>
      </c>
      <c r="F14">
        <v>1.0543</v>
      </c>
      <c r="G14">
        <v>1.8075000000000001</v>
      </c>
      <c r="I14">
        <v>1.0345</v>
      </c>
    </row>
    <row r="15" spans="1:9" ht="12" customHeight="1">
      <c r="A15" t="s">
        <v>20</v>
      </c>
      <c r="B15" t="s">
        <v>252</v>
      </c>
      <c r="C15" t="s">
        <v>98</v>
      </c>
      <c r="D15" t="s">
        <v>152</v>
      </c>
      <c r="E15" t="s">
        <v>195</v>
      </c>
      <c r="F15" t="s">
        <v>225</v>
      </c>
      <c r="G15" t="s">
        <v>26</v>
      </c>
      <c r="I15" t="s">
        <v>273</v>
      </c>
    </row>
    <row r="16" spans="1:9" ht="12" customHeight="1">
      <c r="A16" t="s">
        <v>28</v>
      </c>
      <c r="C16" t="s">
        <v>103</v>
      </c>
      <c r="D16" t="s">
        <v>158</v>
      </c>
      <c r="F16" t="s">
        <v>229</v>
      </c>
      <c r="G16" t="s">
        <v>34</v>
      </c>
      <c r="I16" t="s">
        <v>274</v>
      </c>
    </row>
    <row r="17" spans="1:9" ht="12" customHeight="1"/>
    <row r="18" spans="1:9" ht="12" customHeight="1">
      <c r="A18" t="s">
        <v>59</v>
      </c>
    </row>
    <row r="19" spans="1:9" ht="12" customHeight="1">
      <c r="A19" t="s">
        <v>60</v>
      </c>
    </row>
    <row r="20" spans="1:9" ht="12" customHeight="1">
      <c r="A20" t="s">
        <v>61</v>
      </c>
      <c r="B20" t="s">
        <v>259</v>
      </c>
      <c r="C20" t="s">
        <v>126</v>
      </c>
      <c r="D20" t="s">
        <v>174</v>
      </c>
      <c r="E20" t="s">
        <v>209</v>
      </c>
      <c r="F20" t="s">
        <v>238</v>
      </c>
      <c r="G20" t="s">
        <v>67</v>
      </c>
      <c r="H20" t="s">
        <v>266</v>
      </c>
      <c r="I20" t="s">
        <v>275</v>
      </c>
    </row>
    <row r="21" spans="1:9" ht="12" customHeight="1">
      <c r="A21" t="s">
        <v>69</v>
      </c>
      <c r="B21">
        <v>-1.1299999999999999E-2</v>
      </c>
      <c r="C21">
        <v>-1E-3</v>
      </c>
      <c r="D21">
        <v>2.3599999999999999E-2</v>
      </c>
      <c r="E21">
        <v>2.4199999999999999E-2</v>
      </c>
      <c r="F21">
        <v>-2.0799999999999999E-2</v>
      </c>
      <c r="G21">
        <v>5.8700000000000002E-2</v>
      </c>
      <c r="H21">
        <v>1.0270999999999999</v>
      </c>
      <c r="I21">
        <v>0.35299999999999998</v>
      </c>
    </row>
    <row r="22" spans="1:9" ht="12" customHeight="1">
      <c r="A22" t="s">
        <v>20</v>
      </c>
      <c r="B22" t="s">
        <v>261</v>
      </c>
      <c r="C22" t="s">
        <v>132</v>
      </c>
      <c r="D22" t="s">
        <v>179</v>
      </c>
      <c r="E22" t="s">
        <v>213</v>
      </c>
      <c r="F22" t="s">
        <v>241</v>
      </c>
      <c r="G22" t="s">
        <v>75</v>
      </c>
      <c r="H22" t="s">
        <v>268</v>
      </c>
      <c r="I22" t="s">
        <v>276</v>
      </c>
    </row>
    <row r="23" spans="1:9" ht="12" customHeight="1"/>
    <row r="24" spans="1:9" ht="12" customHeight="1">
      <c r="A24" t="s">
        <v>77</v>
      </c>
    </row>
    <row r="25" spans="1:9" ht="12" customHeight="1">
      <c r="A25" t="s">
        <v>78</v>
      </c>
    </row>
    <row r="26" spans="1:9" ht="12" customHeight="1">
      <c r="A26" t="s">
        <v>77</v>
      </c>
      <c r="B26" t="s">
        <v>264</v>
      </c>
      <c r="C26" t="s">
        <v>139</v>
      </c>
      <c r="D26" t="s">
        <v>185</v>
      </c>
      <c r="E26" t="s">
        <v>218</v>
      </c>
      <c r="F26" t="s">
        <v>245</v>
      </c>
      <c r="G26" t="s">
        <v>85</v>
      </c>
      <c r="H26" t="s">
        <v>277</v>
      </c>
      <c r="I26" t="s">
        <v>278</v>
      </c>
    </row>
    <row r="27" spans="1:9" ht="12" customHeight="1">
      <c r="A27" t="s">
        <v>87</v>
      </c>
      <c r="B27">
        <v>-1.0198</v>
      </c>
      <c r="C27">
        <v>1.327</v>
      </c>
      <c r="D27">
        <v>3.3346</v>
      </c>
      <c r="E27">
        <v>2.7581000000000002</v>
      </c>
      <c r="F27">
        <v>-2.8517999999999999</v>
      </c>
      <c r="G27">
        <v>2.5613999999999999</v>
      </c>
      <c r="H27">
        <v>644002.47710000002</v>
      </c>
      <c r="I27">
        <v>4.5589000000000004</v>
      </c>
    </row>
    <row r="28" spans="1:9" ht="12" customHeight="1">
      <c r="A28" t="s">
        <v>88</v>
      </c>
      <c r="B28">
        <v>0.30780000000000002</v>
      </c>
      <c r="C28">
        <v>0.1845</v>
      </c>
      <c r="D28">
        <v>8.9999999999999998E-4</v>
      </c>
      <c r="E28">
        <v>5.7999999999999996E-3</v>
      </c>
      <c r="F28">
        <v>4.3E-3</v>
      </c>
      <c r="G28">
        <v>1.04E-2</v>
      </c>
      <c r="H28">
        <v>0</v>
      </c>
      <c r="I28" s="1" t="s">
        <v>279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7" zoomScaleNormal="87" zoomScalePageLayoutView="87" workbookViewId="0">
      <selection activeCell="I28" sqref="I28"/>
    </sheetView>
  </sheetViews>
  <sheetFormatPr baseColWidth="10" defaultRowHeight="15" x14ac:dyDescent="0"/>
  <sheetData>
    <row r="1" spans="1:9" ht="12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280</v>
      </c>
    </row>
    <row r="2" spans="1:9" ht="12" customHeight="1">
      <c r="A2" t="s">
        <v>8</v>
      </c>
    </row>
    <row r="3" spans="1:9" ht="12" customHeight="1">
      <c r="A3" t="s">
        <v>9</v>
      </c>
    </row>
    <row r="4" spans="1:9" ht="12" customHeight="1">
      <c r="A4" t="s">
        <v>10</v>
      </c>
      <c r="B4" t="s">
        <v>255</v>
      </c>
      <c r="C4" t="s">
        <v>110</v>
      </c>
      <c r="D4" t="s">
        <v>164</v>
      </c>
      <c r="E4" t="s">
        <v>200</v>
      </c>
      <c r="F4" t="s">
        <v>233</v>
      </c>
      <c r="G4" t="s">
        <v>44</v>
      </c>
      <c r="H4" t="s">
        <v>272</v>
      </c>
      <c r="I4" t="s">
        <v>281</v>
      </c>
    </row>
    <row r="5" spans="1:9" ht="12" customHeight="1">
      <c r="A5" t="s">
        <v>18</v>
      </c>
      <c r="B5">
        <v>1.0345</v>
      </c>
      <c r="C5">
        <v>1.0405</v>
      </c>
      <c r="D5">
        <v>1.0345</v>
      </c>
      <c r="E5">
        <v>1.0345</v>
      </c>
      <c r="F5">
        <v>1.0345</v>
      </c>
      <c r="G5">
        <v>1.0375000000000001</v>
      </c>
      <c r="H5">
        <v>1.0345</v>
      </c>
      <c r="I5">
        <v>1.0345</v>
      </c>
    </row>
    <row r="6" spans="1:9" ht="12" customHeight="1">
      <c r="A6" t="s">
        <v>19</v>
      </c>
      <c r="B6">
        <v>1.0343</v>
      </c>
      <c r="C6">
        <v>1.0382</v>
      </c>
      <c r="D6">
        <v>1.0344</v>
      </c>
      <c r="E6">
        <v>1.0343</v>
      </c>
      <c r="F6">
        <v>1.0343</v>
      </c>
      <c r="G6">
        <v>1.0354000000000001</v>
      </c>
      <c r="H6">
        <v>1.0345</v>
      </c>
      <c r="I6">
        <v>1.0343</v>
      </c>
    </row>
    <row r="7" spans="1:9" ht="12" customHeight="1">
      <c r="A7" t="s">
        <v>20</v>
      </c>
      <c r="B7" t="s">
        <v>256</v>
      </c>
      <c r="C7" t="s">
        <v>116</v>
      </c>
      <c r="D7" t="s">
        <v>168</v>
      </c>
      <c r="E7" t="s">
        <v>204</v>
      </c>
      <c r="F7" t="s">
        <v>235</v>
      </c>
      <c r="G7" t="s">
        <v>51</v>
      </c>
      <c r="H7" t="s">
        <v>273</v>
      </c>
      <c r="I7" t="s">
        <v>282</v>
      </c>
    </row>
    <row r="8" spans="1:9" ht="12" customHeight="1">
      <c r="A8" t="s">
        <v>28</v>
      </c>
      <c r="B8" t="s">
        <v>258</v>
      </c>
      <c r="C8" t="s">
        <v>121</v>
      </c>
      <c r="G8" t="s">
        <v>58</v>
      </c>
      <c r="H8" t="s">
        <v>274</v>
      </c>
      <c r="I8" t="s">
        <v>283</v>
      </c>
    </row>
    <row r="9" spans="1:9" ht="12"/>
    <row r="10" spans="1:9" ht="12" customHeight="1">
      <c r="A10" t="s">
        <v>36</v>
      </c>
    </row>
    <row r="11" spans="1:9" ht="12" customHeight="1">
      <c r="A11" t="s">
        <v>37</v>
      </c>
    </row>
    <row r="12" spans="1:9" ht="12" customHeight="1">
      <c r="A12" t="s">
        <v>10</v>
      </c>
      <c r="B12" t="s">
        <v>250</v>
      </c>
      <c r="C12" t="s">
        <v>94</v>
      </c>
      <c r="D12" t="s">
        <v>148</v>
      </c>
      <c r="E12" t="s">
        <v>192</v>
      </c>
      <c r="F12" t="s">
        <v>223</v>
      </c>
      <c r="G12" t="s">
        <v>17</v>
      </c>
      <c r="H12" t="s">
        <v>267</v>
      </c>
    </row>
    <row r="13" spans="1:9" ht="12" customHeight="1">
      <c r="A13" t="s">
        <v>18</v>
      </c>
      <c r="B13">
        <v>1.0345</v>
      </c>
      <c r="C13">
        <v>1.1618999999999999</v>
      </c>
      <c r="D13">
        <v>1.0527</v>
      </c>
      <c r="E13">
        <v>1.0894999999999999</v>
      </c>
      <c r="F13">
        <v>1.0496000000000001</v>
      </c>
      <c r="G13">
        <v>1.5920000000000001</v>
      </c>
      <c r="H13">
        <v>1.0225</v>
      </c>
    </row>
    <row r="14" spans="1:9" ht="12" customHeight="1">
      <c r="A14" t="s">
        <v>19</v>
      </c>
      <c r="B14">
        <v>1.03</v>
      </c>
      <c r="C14">
        <v>1.1856</v>
      </c>
      <c r="D14">
        <v>1.0497000000000001</v>
      </c>
      <c r="E14">
        <v>1.1045</v>
      </c>
      <c r="F14">
        <v>1.0527</v>
      </c>
      <c r="G14">
        <v>1.8017000000000001</v>
      </c>
      <c r="H14">
        <v>1.0270999999999999</v>
      </c>
    </row>
    <row r="15" spans="1:9" ht="12" customHeight="1">
      <c r="A15" t="s">
        <v>20</v>
      </c>
      <c r="B15" t="s">
        <v>253</v>
      </c>
      <c r="C15" t="s">
        <v>95</v>
      </c>
      <c r="D15" t="s">
        <v>153</v>
      </c>
      <c r="E15" t="s">
        <v>196</v>
      </c>
      <c r="F15" t="s">
        <v>226</v>
      </c>
      <c r="G15" t="s">
        <v>27</v>
      </c>
      <c r="H15" t="s">
        <v>269</v>
      </c>
    </row>
    <row r="16" spans="1:9" ht="12" customHeight="1">
      <c r="A16" t="s">
        <v>28</v>
      </c>
      <c r="B16" t="s">
        <v>230</v>
      </c>
      <c r="C16" t="s">
        <v>104</v>
      </c>
      <c r="D16" t="s">
        <v>159</v>
      </c>
      <c r="F16" t="s">
        <v>230</v>
      </c>
      <c r="G16" t="s">
        <v>35</v>
      </c>
      <c r="H16" t="s">
        <v>271</v>
      </c>
    </row>
    <row r="17" spans="1:9" ht="12"/>
    <row r="18" spans="1:9" ht="12" customHeight="1">
      <c r="A18" t="s">
        <v>59</v>
      </c>
    </row>
    <row r="19" spans="1:9" ht="12" customHeight="1">
      <c r="A19" t="s">
        <v>60</v>
      </c>
    </row>
    <row r="20" spans="1:9" ht="12" customHeight="1">
      <c r="A20" t="s">
        <v>61</v>
      </c>
      <c r="B20" t="s">
        <v>260</v>
      </c>
      <c r="C20" t="s">
        <v>127</v>
      </c>
      <c r="D20" t="s">
        <v>175</v>
      </c>
      <c r="E20" t="s">
        <v>210</v>
      </c>
      <c r="F20" t="s">
        <v>239</v>
      </c>
      <c r="G20" t="s">
        <v>68</v>
      </c>
      <c r="H20" t="s">
        <v>275</v>
      </c>
      <c r="I20" t="s">
        <v>281</v>
      </c>
    </row>
    <row r="21" spans="1:9" ht="12" customHeight="1">
      <c r="A21" t="s">
        <v>69</v>
      </c>
      <c r="B21">
        <v>-1.06E-2</v>
      </c>
      <c r="C21">
        <v>6.0000000000000001E-3</v>
      </c>
      <c r="D21">
        <v>5.2999999999999999E-2</v>
      </c>
      <c r="E21">
        <v>2.23E-2</v>
      </c>
      <c r="F21">
        <v>-3.6799999999999999E-2</v>
      </c>
      <c r="G21">
        <v>3.0300000000000001E-2</v>
      </c>
      <c r="H21">
        <v>0.35299999999999998</v>
      </c>
      <c r="I21">
        <v>1.0343</v>
      </c>
    </row>
    <row r="22" spans="1:9" ht="12" customHeight="1">
      <c r="A22" t="s">
        <v>20</v>
      </c>
      <c r="B22" t="s">
        <v>262</v>
      </c>
      <c r="C22" t="s">
        <v>133</v>
      </c>
      <c r="D22" t="s">
        <v>180</v>
      </c>
      <c r="E22" t="s">
        <v>214</v>
      </c>
      <c r="F22" t="s">
        <v>242</v>
      </c>
      <c r="G22" t="s">
        <v>76</v>
      </c>
      <c r="H22" t="s">
        <v>276</v>
      </c>
      <c r="I22" t="s">
        <v>282</v>
      </c>
    </row>
    <row r="23" spans="1:9" ht="12"/>
    <row r="24" spans="1:9" ht="12" customHeight="1">
      <c r="A24" t="s">
        <v>77</v>
      </c>
    </row>
    <row r="25" spans="1:9" ht="12" customHeight="1">
      <c r="A25" t="s">
        <v>78</v>
      </c>
    </row>
    <row r="26" spans="1:9" ht="12" customHeight="1">
      <c r="A26" t="s">
        <v>77</v>
      </c>
      <c r="B26" t="s">
        <v>265</v>
      </c>
      <c r="C26" t="s">
        <v>140</v>
      </c>
      <c r="D26" t="s">
        <v>186</v>
      </c>
      <c r="E26" t="s">
        <v>219</v>
      </c>
      <c r="F26" t="s">
        <v>246</v>
      </c>
      <c r="G26" t="s">
        <v>86</v>
      </c>
      <c r="H26" t="s">
        <v>278</v>
      </c>
      <c r="I26" t="s">
        <v>284</v>
      </c>
    </row>
    <row r="27" spans="1:9" ht="12" customHeight="1">
      <c r="A27" t="s">
        <v>87</v>
      </c>
      <c r="B27">
        <v>-1.3364</v>
      </c>
      <c r="C27">
        <v>-0.50560000000000005</v>
      </c>
      <c r="D27">
        <v>5.3817000000000004</v>
      </c>
      <c r="E27">
        <v>3.6511</v>
      </c>
      <c r="F27">
        <v>-4.5362999999999998</v>
      </c>
      <c r="G27">
        <v>2.0451999999999999</v>
      </c>
      <c r="H27">
        <v>4.5589000000000004</v>
      </c>
      <c r="I27">
        <v>174221.89379999999</v>
      </c>
    </row>
    <row r="28" spans="1:9" ht="12" customHeight="1">
      <c r="A28" t="s">
        <v>88</v>
      </c>
      <c r="B28" s="1">
        <v>0.18140000000000001</v>
      </c>
      <c r="C28">
        <v>0.61319999999999997</v>
      </c>
      <c r="D28" s="1" t="s">
        <v>188</v>
      </c>
      <c r="E28">
        <v>2.9999999999999997E-4</v>
      </c>
      <c r="F28" s="1" t="s">
        <v>247</v>
      </c>
      <c r="G28">
        <v>4.0800000000000003E-2</v>
      </c>
      <c r="H28" s="1" t="s">
        <v>279</v>
      </c>
      <c r="I28" s="1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87" zoomScaleNormal="87" zoomScalePageLayoutView="87" workbookViewId="0">
      <selection activeCell="J4" sqref="J4"/>
    </sheetView>
  </sheetViews>
  <sheetFormatPr baseColWidth="10" defaultRowHeight="15" x14ac:dyDescent="0"/>
  <sheetData>
    <row r="1" spans="1:10" ht="12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280</v>
      </c>
    </row>
    <row r="2" spans="1:10" ht="12" customHeight="1">
      <c r="A2" t="s">
        <v>8</v>
      </c>
    </row>
    <row r="3" spans="1:10" ht="12" customHeight="1">
      <c r="A3" t="s">
        <v>9</v>
      </c>
    </row>
    <row r="4" spans="1:10" ht="12" customHeight="1">
      <c r="A4" t="s">
        <v>10</v>
      </c>
      <c r="B4" t="s">
        <v>248</v>
      </c>
      <c r="C4" t="s">
        <v>91</v>
      </c>
      <c r="D4" t="s">
        <v>144</v>
      </c>
      <c r="E4" t="s">
        <v>189</v>
      </c>
      <c r="F4" t="s">
        <v>198</v>
      </c>
      <c r="G4" t="s">
        <v>15</v>
      </c>
      <c r="I4" t="s">
        <v>266</v>
      </c>
      <c r="J4" t="s">
        <v>285</v>
      </c>
    </row>
    <row r="5" spans="1:10" ht="12" customHeight="1">
      <c r="A5" t="s">
        <v>18</v>
      </c>
      <c r="B5">
        <v>1.0345</v>
      </c>
      <c r="C5">
        <v>1.1618999999999999</v>
      </c>
      <c r="D5">
        <v>1.0527</v>
      </c>
      <c r="E5">
        <v>1.0894999999999999</v>
      </c>
      <c r="F5">
        <v>1.0496000000000001</v>
      </c>
      <c r="G5">
        <v>1.5920000000000001</v>
      </c>
      <c r="I5">
        <v>1.0225</v>
      </c>
      <c r="J5">
        <v>1.0345</v>
      </c>
    </row>
    <row r="6" spans="1:10" ht="12" customHeight="1">
      <c r="A6" t="s">
        <v>19</v>
      </c>
      <c r="B6">
        <v>1.0296000000000001</v>
      </c>
      <c r="C6">
        <v>1.1856</v>
      </c>
      <c r="D6">
        <v>1.0490999999999999</v>
      </c>
      <c r="E6">
        <v>1.1035999999999999</v>
      </c>
      <c r="F6">
        <v>1.0521</v>
      </c>
      <c r="G6">
        <v>1.8019000000000001</v>
      </c>
      <c r="I6">
        <v>1.0270999999999999</v>
      </c>
      <c r="J6">
        <v>1.0345</v>
      </c>
    </row>
    <row r="7" spans="1:10" ht="12" customHeight="1">
      <c r="A7" t="s">
        <v>20</v>
      </c>
      <c r="B7" t="s">
        <v>251</v>
      </c>
      <c r="C7" t="s">
        <v>96</v>
      </c>
      <c r="D7" t="s">
        <v>150</v>
      </c>
      <c r="E7" t="s">
        <v>193</v>
      </c>
      <c r="F7" t="s">
        <v>202</v>
      </c>
      <c r="G7" t="s">
        <v>25</v>
      </c>
      <c r="I7" t="s">
        <v>268</v>
      </c>
      <c r="J7" t="s">
        <v>224</v>
      </c>
    </row>
    <row r="8" spans="1:10" ht="12" customHeight="1">
      <c r="A8" t="s">
        <v>28</v>
      </c>
      <c r="B8" t="s">
        <v>121</v>
      </c>
      <c r="C8" t="s">
        <v>100</v>
      </c>
      <c r="D8" t="s">
        <v>155</v>
      </c>
      <c r="E8" t="s">
        <v>121</v>
      </c>
      <c r="F8" t="s">
        <v>228</v>
      </c>
      <c r="G8" t="s">
        <v>33</v>
      </c>
      <c r="I8" t="s">
        <v>270</v>
      </c>
      <c r="J8" t="s">
        <v>286</v>
      </c>
    </row>
    <row r="9" spans="1:10" ht="12" customHeight="1"/>
    <row r="10" spans="1:10" ht="12" customHeight="1">
      <c r="A10" t="s">
        <v>36</v>
      </c>
    </row>
    <row r="11" spans="1:10" ht="12" customHeight="1">
      <c r="A11" t="s">
        <v>37</v>
      </c>
    </row>
    <row r="12" spans="1:10" ht="12" customHeight="1">
      <c r="A12" t="s">
        <v>10</v>
      </c>
    </row>
    <row r="13" spans="1:10" ht="12" customHeight="1">
      <c r="A13" t="s">
        <v>18</v>
      </c>
    </row>
    <row r="14" spans="1:10" ht="12" customHeight="1">
      <c r="A14" t="s">
        <v>19</v>
      </c>
    </row>
    <row r="15" spans="1:10" ht="12" customHeight="1">
      <c r="A15" t="s">
        <v>20</v>
      </c>
    </row>
    <row r="16" spans="1:10" ht="12" customHeight="1">
      <c r="A16" t="s">
        <v>28</v>
      </c>
    </row>
    <row r="17" spans="1:10" ht="12" customHeight="1"/>
    <row r="18" spans="1:10" ht="12" customHeight="1">
      <c r="A18" t="s">
        <v>59</v>
      </c>
    </row>
    <row r="19" spans="1:10" ht="12" customHeight="1">
      <c r="A19" t="s">
        <v>60</v>
      </c>
    </row>
    <row r="20" spans="1:10" ht="12" customHeight="1">
      <c r="A20" t="s">
        <v>61</v>
      </c>
      <c r="B20" t="s">
        <v>248</v>
      </c>
      <c r="C20" t="s">
        <v>91</v>
      </c>
      <c r="D20" t="s">
        <v>144</v>
      </c>
      <c r="E20" t="s">
        <v>189</v>
      </c>
      <c r="F20" t="s">
        <v>198</v>
      </c>
      <c r="G20" t="s">
        <v>15</v>
      </c>
      <c r="I20" t="s">
        <v>266</v>
      </c>
      <c r="J20" t="s">
        <v>285</v>
      </c>
    </row>
    <row r="21" spans="1:10" ht="12" customHeight="1">
      <c r="A21" t="s">
        <v>69</v>
      </c>
      <c r="B21">
        <v>1.0296000000000001</v>
      </c>
      <c r="C21">
        <v>1.1856</v>
      </c>
      <c r="D21">
        <v>1.0490999999999999</v>
      </c>
      <c r="E21">
        <v>1.1035999999999999</v>
      </c>
      <c r="F21">
        <v>1.0521</v>
      </c>
      <c r="G21">
        <v>1.8019000000000001</v>
      </c>
      <c r="I21">
        <v>1.0270999999999999</v>
      </c>
      <c r="J21">
        <v>1.0345</v>
      </c>
    </row>
    <row r="22" spans="1:10" ht="12" customHeight="1">
      <c r="A22" t="s">
        <v>20</v>
      </c>
      <c r="B22" t="s">
        <v>251</v>
      </c>
      <c r="C22" t="s">
        <v>96</v>
      </c>
      <c r="D22" t="s">
        <v>150</v>
      </c>
      <c r="E22" t="s">
        <v>193</v>
      </c>
      <c r="F22" t="s">
        <v>202</v>
      </c>
      <c r="G22" t="s">
        <v>25</v>
      </c>
      <c r="I22" t="s">
        <v>268</v>
      </c>
      <c r="J22" t="s">
        <v>224</v>
      </c>
    </row>
    <row r="23" spans="1:10" ht="12" customHeight="1"/>
    <row r="24" spans="1:10" ht="12" customHeight="1">
      <c r="A24" t="s">
        <v>77</v>
      </c>
    </row>
    <row r="25" spans="1:10" ht="12" customHeight="1">
      <c r="A25" t="s">
        <v>78</v>
      </c>
    </row>
    <row r="26" spans="1:10" ht="12" customHeight="1">
      <c r="A26" t="s">
        <v>77</v>
      </c>
      <c r="B26" t="s">
        <v>263</v>
      </c>
      <c r="C26" t="s">
        <v>135</v>
      </c>
      <c r="D26" t="s">
        <v>182</v>
      </c>
      <c r="E26" t="s">
        <v>216</v>
      </c>
      <c r="F26" t="s">
        <v>244</v>
      </c>
      <c r="G26" t="s">
        <v>84</v>
      </c>
      <c r="I26" t="s">
        <v>277</v>
      </c>
      <c r="J26" t="s">
        <v>287</v>
      </c>
    </row>
    <row r="27" spans="1:10" ht="12" customHeight="1">
      <c r="A27" t="s">
        <v>87</v>
      </c>
      <c r="B27">
        <v>4964658.9797</v>
      </c>
      <c r="C27" s="1" t="s">
        <v>141</v>
      </c>
      <c r="D27">
        <v>59957.222500000003</v>
      </c>
      <c r="E27">
        <v>67855.653300000005</v>
      </c>
      <c r="F27">
        <v>153069.04860000001</v>
      </c>
      <c r="G27">
        <v>2412771.9885999998</v>
      </c>
      <c r="I27">
        <v>644002.47710000002</v>
      </c>
      <c r="J27">
        <v>171008.23680000001</v>
      </c>
    </row>
    <row r="28" spans="1:10" ht="12" customHeight="1">
      <c r="A28" t="s">
        <v>88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I28">
        <v>0</v>
      </c>
      <c r="J28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scz2</vt:lpstr>
      <vt:lpstr>bip</vt:lpstr>
      <vt:lpstr>CPD</vt:lpstr>
      <vt:lpstr>ever</vt:lpstr>
      <vt:lpstr>quit</vt:lpstr>
      <vt:lpstr>log_age_onset</vt:lpstr>
      <vt:lpstr>cogend_joint_FTND_DX2_ifinfo_gt</vt:lpstr>
      <vt:lpstr>RTI</vt:lpstr>
      <vt:lpstr>self</vt:lpstr>
      <vt:lpstr>atlas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Horton</cp:lastModifiedBy>
  <cp:revision>0</cp:revision>
  <dcterms:modified xsi:type="dcterms:W3CDTF">2017-01-12T20:27:24Z</dcterms:modified>
</cp:coreProperties>
</file>