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ishekchugh/Desktop/"/>
    </mc:Choice>
  </mc:AlternateContent>
  <xr:revisionPtr revIDLastSave="0" documentId="13_ncr:1_{D4C90A88-D3E1-614C-8331-7494891608DE}" xr6:coauthVersionLast="47" xr6:coauthVersionMax="47" xr10:uidLastSave="{00000000-0000-0000-0000-000000000000}"/>
  <bookViews>
    <workbookView xWindow="1600" yWindow="1500" windowWidth="25600" windowHeight="15500" tabRatio="500" activeTab="1" xr2:uid="{00000000-000D-0000-FFFF-FFFF00000000}"/>
  </bookViews>
  <sheets>
    <sheet name="Revised Results (New Encoding M" sheetId="1" r:id="rId1"/>
    <sheet name="Sheet2" sheetId="3" r:id="rId2"/>
    <sheet name="Sheet1" sheetId="2" r:id="rId3"/>
  </sheets>
  <definedNames>
    <definedName name="_xlnm._FilterDatabase" localSheetId="0" hidden="1">'Revised Results (New Encoding M'!$A$2:$Z$61</definedName>
    <definedName name="_xlnm._FilterDatabase" localSheetId="2" hidden="1">Sheet1!$A$2:$Y$47</definedName>
    <definedName name="_xlnm._FilterDatabase" localSheetId="1" hidden="1">Sheet2!$A$1:$O$1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47" i="2" l="1"/>
  <c r="P47" i="2" s="1"/>
  <c r="N47" i="2"/>
  <c r="M47" i="2"/>
  <c r="O46" i="2"/>
  <c r="P46" i="2" s="1"/>
  <c r="N46" i="2"/>
  <c r="M46" i="2"/>
  <c r="O45" i="2"/>
  <c r="P45" i="2" s="1"/>
  <c r="N45" i="2"/>
  <c r="M45" i="2"/>
  <c r="O44" i="2"/>
  <c r="P44" i="2" s="1"/>
  <c r="N44" i="2"/>
  <c r="M44" i="2"/>
  <c r="O43" i="2"/>
  <c r="P43" i="2" s="1"/>
  <c r="N43" i="2"/>
  <c r="M43" i="2"/>
  <c r="O42" i="2"/>
  <c r="P42" i="2" s="1"/>
  <c r="N42" i="2"/>
  <c r="M42" i="2"/>
  <c r="O41" i="2"/>
  <c r="P41" i="2" s="1"/>
  <c r="N41" i="2"/>
  <c r="M41" i="2"/>
  <c r="O40" i="2"/>
  <c r="P40" i="2" s="1"/>
  <c r="N40" i="2"/>
  <c r="M40" i="2"/>
  <c r="O39" i="2"/>
  <c r="P39" i="2" s="1"/>
  <c r="N39" i="2"/>
  <c r="M39" i="2"/>
  <c r="O38" i="2"/>
  <c r="P38" i="2" s="1"/>
  <c r="N38" i="2"/>
  <c r="M38" i="2"/>
  <c r="O37" i="2"/>
  <c r="P37" i="2" s="1"/>
  <c r="N37" i="2"/>
  <c r="M37" i="2"/>
  <c r="O36" i="2"/>
  <c r="P36" i="2" s="1"/>
  <c r="N36" i="2"/>
  <c r="M36" i="2"/>
  <c r="O35" i="2"/>
  <c r="P35" i="2" s="1"/>
  <c r="N35" i="2"/>
  <c r="M35" i="2"/>
  <c r="O34" i="2"/>
  <c r="P34" i="2" s="1"/>
  <c r="N34" i="2"/>
  <c r="M34" i="2"/>
  <c r="O33" i="2"/>
  <c r="P33" i="2" s="1"/>
  <c r="N33" i="2"/>
  <c r="M33" i="2"/>
  <c r="O32" i="2"/>
  <c r="P32" i="2" s="1"/>
  <c r="N32" i="2"/>
  <c r="M32" i="2"/>
  <c r="O31" i="2"/>
  <c r="P31" i="2" s="1"/>
  <c r="N31" i="2"/>
  <c r="M31" i="2"/>
  <c r="O30" i="2"/>
  <c r="P30" i="2" s="1"/>
  <c r="N30" i="2"/>
  <c r="M30" i="2"/>
  <c r="O29" i="2"/>
  <c r="P29" i="2" s="1"/>
  <c r="N29" i="2"/>
  <c r="M29" i="2"/>
  <c r="O28" i="2"/>
  <c r="P28" i="2" s="1"/>
  <c r="N28" i="2"/>
  <c r="M28" i="2"/>
  <c r="O27" i="2"/>
  <c r="P27" i="2" s="1"/>
  <c r="N27" i="2"/>
  <c r="M27" i="2"/>
  <c r="O26" i="2"/>
  <c r="P26" i="2" s="1"/>
  <c r="N26" i="2"/>
  <c r="M26" i="2"/>
  <c r="O25" i="2"/>
  <c r="P25" i="2" s="1"/>
  <c r="N25" i="2"/>
  <c r="M25" i="2"/>
  <c r="O24" i="2"/>
  <c r="P24" i="2" s="1"/>
  <c r="N24" i="2"/>
  <c r="M24" i="2"/>
  <c r="O23" i="2"/>
  <c r="P23" i="2" s="1"/>
  <c r="N23" i="2"/>
  <c r="M23" i="2"/>
  <c r="O22" i="2"/>
  <c r="P22" i="2" s="1"/>
  <c r="N22" i="2"/>
  <c r="M22" i="2"/>
  <c r="O21" i="2"/>
  <c r="P21" i="2" s="1"/>
  <c r="N21" i="2"/>
  <c r="M21" i="2"/>
  <c r="O20" i="2"/>
  <c r="P20" i="2" s="1"/>
  <c r="N20" i="2"/>
  <c r="M20" i="2"/>
  <c r="O19" i="2"/>
  <c r="P19" i="2" s="1"/>
  <c r="N19" i="2"/>
  <c r="M19" i="2"/>
  <c r="O18" i="2"/>
  <c r="P18" i="2" s="1"/>
  <c r="N18" i="2"/>
  <c r="M18" i="2"/>
  <c r="O17" i="2"/>
  <c r="P17" i="2" s="1"/>
  <c r="N17" i="2"/>
  <c r="M17" i="2"/>
  <c r="O16" i="2"/>
  <c r="P16" i="2" s="1"/>
  <c r="N16" i="2"/>
  <c r="M16" i="2"/>
  <c r="O15" i="2"/>
  <c r="P15" i="2" s="1"/>
  <c r="N15" i="2"/>
  <c r="M15" i="2"/>
  <c r="O14" i="2"/>
  <c r="P14" i="2" s="1"/>
  <c r="N14" i="2"/>
  <c r="M14" i="2"/>
  <c r="O13" i="2"/>
  <c r="P13" i="2" s="1"/>
  <c r="N13" i="2"/>
  <c r="M13" i="2"/>
  <c r="O12" i="2"/>
  <c r="P12" i="2" s="1"/>
  <c r="N12" i="2"/>
  <c r="M12" i="2"/>
  <c r="O11" i="2"/>
  <c r="P11" i="2" s="1"/>
  <c r="N11" i="2"/>
  <c r="M11" i="2"/>
  <c r="O10" i="2"/>
  <c r="P10" i="2" s="1"/>
  <c r="N10" i="2"/>
  <c r="M10" i="2"/>
  <c r="O9" i="2"/>
  <c r="P9" i="2" s="1"/>
  <c r="N9" i="2"/>
  <c r="M9" i="2"/>
  <c r="O8" i="2"/>
  <c r="P8" i="2" s="1"/>
  <c r="N8" i="2"/>
  <c r="M8" i="2"/>
  <c r="O7" i="2"/>
  <c r="P7" i="2" s="1"/>
  <c r="N7" i="2"/>
  <c r="M7" i="2"/>
  <c r="O6" i="2"/>
  <c r="P6" i="2" s="1"/>
  <c r="N6" i="2"/>
  <c r="M6" i="2"/>
  <c r="O5" i="2"/>
  <c r="P5" i="2" s="1"/>
  <c r="N5" i="2"/>
  <c r="M5" i="2"/>
  <c r="O4" i="2"/>
  <c r="P4" i="2" s="1"/>
  <c r="N4" i="2"/>
  <c r="M4" i="2"/>
  <c r="O3" i="2"/>
  <c r="P3" i="2" s="1"/>
  <c r="N3" i="2"/>
  <c r="M3" i="2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<sst xmlns="http://schemas.openxmlformats.org/spreadsheetml/2006/main" count="519" uniqueCount="44">
  <si>
    <t>Train</t>
  </si>
  <si>
    <t>Test</t>
  </si>
  <si>
    <t>Test Metrics</t>
  </si>
  <si>
    <t xml:space="preserve">Classifiers to do </t>
  </si>
  <si>
    <t xml:space="preserve">DT </t>
  </si>
  <si>
    <t>GBM</t>
  </si>
  <si>
    <t>RF</t>
  </si>
  <si>
    <t>Model No.</t>
  </si>
  <si>
    <t>Encoding</t>
  </si>
  <si>
    <t>Balancing</t>
  </si>
  <si>
    <t>Classifier</t>
  </si>
  <si>
    <t>TP</t>
  </si>
  <si>
    <t>FP</t>
  </si>
  <si>
    <t>TN</t>
  </si>
  <si>
    <t>FN</t>
  </si>
  <si>
    <t>Sensitivity</t>
  </si>
  <si>
    <t>Specificity</t>
  </si>
  <si>
    <t>Precision</t>
  </si>
  <si>
    <t>F1-Score</t>
  </si>
  <si>
    <t>True Positive Rate</t>
  </si>
  <si>
    <t>False Positive Rate</t>
  </si>
  <si>
    <t>AUC-ROC</t>
  </si>
  <si>
    <t>Label</t>
  </si>
  <si>
    <t>-</t>
  </si>
  <si>
    <t>Log_Reg</t>
  </si>
  <si>
    <t>SMOTE</t>
  </si>
  <si>
    <t>DT</t>
  </si>
  <si>
    <t>NearMiss</t>
  </si>
  <si>
    <t>OneHot</t>
  </si>
  <si>
    <t>Ordinal</t>
  </si>
  <si>
    <t>Helmert</t>
  </si>
  <si>
    <t>Binary</t>
  </si>
  <si>
    <t>WOE</t>
  </si>
  <si>
    <t xml:space="preserve">NearMiss </t>
  </si>
  <si>
    <t>Logistic Regression</t>
  </si>
  <si>
    <t>Combination</t>
  </si>
  <si>
    <t>LOOE</t>
  </si>
  <si>
    <t>One Hot</t>
  </si>
  <si>
    <t>Random Forest</t>
  </si>
  <si>
    <t>Gradient Boosting Method</t>
  </si>
  <si>
    <t>Decision trees</t>
  </si>
  <si>
    <t>NearMiss Undersampling</t>
  </si>
  <si>
    <t>Decision Trees</t>
  </si>
  <si>
    <t>Hermet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</si>
</sst>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Sheet2!$E$2:$E$49</c:f>
            </c:numRef>
          </c:val>
          <c:smooth val="0"/>
          <c:extLst>
            <c:ext xmlns:c16="http://schemas.microsoft.com/office/drawing/2014/chart" uri="{C3380CC4-5D6E-409C-BE32-E72D297353CC}">
              <c16:uniqueId val="{00000000-7348-4C4D-B8EE-C679FA4ABFC6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Sheet2!$F$2:$F$49</c:f>
            </c:numRef>
          </c:val>
          <c:smooth val="0"/>
          <c:extLst>
            <c:ext xmlns:c16="http://schemas.microsoft.com/office/drawing/2014/chart" uri="{C3380CC4-5D6E-409C-BE32-E72D297353CC}">
              <c16:uniqueId val="{00000001-7348-4C4D-B8EE-C679FA4ABFC6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TN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Sheet2!$G$2:$G$49</c:f>
            </c:numRef>
          </c:val>
          <c:smooth val="0"/>
          <c:extLst>
            <c:ext xmlns:c16="http://schemas.microsoft.com/office/drawing/2014/chart" uri="{C3380CC4-5D6E-409C-BE32-E72D297353CC}">
              <c16:uniqueId val="{00000002-7348-4C4D-B8EE-C679FA4ABFC6}"/>
            </c:ext>
          </c:extLst>
        </c:ser>
        <c:ser>
          <c:idx val="3"/>
          <c:order val="3"/>
          <c:tx>
            <c:strRef>
              <c:f>Sheet2!$H$1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Sheet2!$H$2:$H$49</c:f>
            </c:numRef>
          </c:val>
          <c:smooth val="0"/>
          <c:extLst>
            <c:ext xmlns:c16="http://schemas.microsoft.com/office/drawing/2014/chart" uri="{C3380CC4-5D6E-409C-BE32-E72D297353CC}">
              <c16:uniqueId val="{00000003-7348-4C4D-B8EE-C679FA4ABFC6}"/>
            </c:ext>
          </c:extLst>
        </c:ser>
        <c:ser>
          <c:idx val="4"/>
          <c:order val="4"/>
          <c:tx>
            <c:strRef>
              <c:f>Sheet2!$I$1</c:f>
              <c:strCache>
                <c:ptCount val="1"/>
                <c:pt idx="0">
                  <c:v>Sensitivity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Sheet2!$I$2:$I$49</c:f>
              <c:numCache>
                <c:formatCode>General</c:formatCode>
                <c:ptCount val="48"/>
                <c:pt idx="0">
                  <c:v>0.92280701754385963</c:v>
                </c:pt>
                <c:pt idx="1">
                  <c:v>0.86315789473684212</c:v>
                </c:pt>
                <c:pt idx="2">
                  <c:v>0.84912280701754383</c:v>
                </c:pt>
                <c:pt idx="3">
                  <c:v>0.81052631578947365</c:v>
                </c:pt>
                <c:pt idx="4">
                  <c:v>0.86315789473684212</c:v>
                </c:pt>
                <c:pt idx="5">
                  <c:v>0.92982456140350878</c:v>
                </c:pt>
                <c:pt idx="6">
                  <c:v>0.97192982456140353</c:v>
                </c:pt>
                <c:pt idx="7">
                  <c:v>0.38596491228070173</c:v>
                </c:pt>
                <c:pt idx="8">
                  <c:v>0.84210526315789469</c:v>
                </c:pt>
                <c:pt idx="9">
                  <c:v>0.76491228070175443</c:v>
                </c:pt>
                <c:pt idx="10">
                  <c:v>0.81052631578947365</c:v>
                </c:pt>
                <c:pt idx="11">
                  <c:v>0.78596491228070176</c:v>
                </c:pt>
                <c:pt idx="12">
                  <c:v>0.78245614035087718</c:v>
                </c:pt>
                <c:pt idx="13">
                  <c:v>0.71228070175438596</c:v>
                </c:pt>
                <c:pt idx="14">
                  <c:v>0.69122807017543864</c:v>
                </c:pt>
                <c:pt idx="15">
                  <c:v>0.66666666666666663</c:v>
                </c:pt>
                <c:pt idx="16">
                  <c:v>0.67719298245614035</c:v>
                </c:pt>
                <c:pt idx="17">
                  <c:v>0.77543859649122804</c:v>
                </c:pt>
                <c:pt idx="18">
                  <c:v>0.72982456140350882</c:v>
                </c:pt>
                <c:pt idx="19">
                  <c:v>0.76842105263157889</c:v>
                </c:pt>
                <c:pt idx="20">
                  <c:v>0.68771929824561406</c:v>
                </c:pt>
                <c:pt idx="21">
                  <c:v>0.68421052631578949</c:v>
                </c:pt>
                <c:pt idx="22">
                  <c:v>0.75087719298245614</c:v>
                </c:pt>
                <c:pt idx="23">
                  <c:v>0.73333333333333328</c:v>
                </c:pt>
                <c:pt idx="24">
                  <c:v>0.56842105263157894</c:v>
                </c:pt>
                <c:pt idx="25">
                  <c:v>0.64912280701754388</c:v>
                </c:pt>
                <c:pt idx="26">
                  <c:v>0.68771929824561406</c:v>
                </c:pt>
                <c:pt idx="27">
                  <c:v>0.6</c:v>
                </c:pt>
                <c:pt idx="28">
                  <c:v>0.73333333333333328</c:v>
                </c:pt>
                <c:pt idx="29">
                  <c:v>0.68421052631578949</c:v>
                </c:pt>
                <c:pt idx="30">
                  <c:v>0.6</c:v>
                </c:pt>
                <c:pt idx="31">
                  <c:v>0.38245614035087722</c:v>
                </c:pt>
                <c:pt idx="32">
                  <c:v>0.38596491228070173</c:v>
                </c:pt>
                <c:pt idx="33">
                  <c:v>0.87017543859649127</c:v>
                </c:pt>
                <c:pt idx="34">
                  <c:v>5.2631578947368418E-2</c:v>
                </c:pt>
                <c:pt idx="35">
                  <c:v>2.1052631578947368E-2</c:v>
                </c:pt>
                <c:pt idx="36">
                  <c:v>0.76140350877192986</c:v>
                </c:pt>
                <c:pt idx="37">
                  <c:v>4.912280701754386E-2</c:v>
                </c:pt>
                <c:pt idx="38">
                  <c:v>5.2631578947368418E-2</c:v>
                </c:pt>
                <c:pt idx="39">
                  <c:v>4.2105263157894736E-2</c:v>
                </c:pt>
                <c:pt idx="40">
                  <c:v>0.65614035087719302</c:v>
                </c:pt>
                <c:pt idx="41">
                  <c:v>0.30175438596491228</c:v>
                </c:pt>
                <c:pt idx="42">
                  <c:v>0.28421052631578947</c:v>
                </c:pt>
                <c:pt idx="43">
                  <c:v>7.0175438596491224E-2</c:v>
                </c:pt>
                <c:pt idx="44">
                  <c:v>0.10175438596491228</c:v>
                </c:pt>
                <c:pt idx="45">
                  <c:v>3.1578947368421054E-2</c:v>
                </c:pt>
                <c:pt idx="46">
                  <c:v>0.15789473684210525</c:v>
                </c:pt>
                <c:pt idx="47">
                  <c:v>4.912280701754386E-2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48-4C4D-B8EE-C679FA4ABFC6}"/>
            </c:ext>
          </c:extLst>
        </c:ser>
        <c:ser>
          <c:idx val="5"/>
          <c:order val="5"/>
          <c:tx>
            <c:strRef>
              <c:f>Sheet2!$J$1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Sheet2!$J$2:$J$49</c:f>
              <c:numCache>
                <c:formatCode>General</c:formatCode>
                <c:ptCount val="48"/>
                <c:pt idx="0">
                  <c:v>0.60423865468785998</c:v>
                </c:pt>
                <c:pt idx="1">
                  <c:v>0.63902326652844965</c:v>
                </c:pt>
                <c:pt idx="2">
                  <c:v>0.63096060815480304</c:v>
                </c:pt>
                <c:pt idx="3">
                  <c:v>0.63726393367111933</c:v>
                </c:pt>
                <c:pt idx="4">
                  <c:v>0.6083851647085925</c:v>
                </c:pt>
                <c:pt idx="5">
                  <c:v>0.63902326652844965</c:v>
                </c:pt>
                <c:pt idx="6">
                  <c:v>0.57843814789219072</c:v>
                </c:pt>
                <c:pt idx="7">
                  <c:v>0.84151117254088914</c:v>
                </c:pt>
                <c:pt idx="8">
                  <c:v>0.63234277816171391</c:v>
                </c:pt>
                <c:pt idx="9">
                  <c:v>0.7037548951854411</c:v>
                </c:pt>
                <c:pt idx="10">
                  <c:v>0.63671964985026497</c:v>
                </c:pt>
                <c:pt idx="11">
                  <c:v>0.64662520156645931</c:v>
                </c:pt>
                <c:pt idx="12">
                  <c:v>0.62013360976733467</c:v>
                </c:pt>
                <c:pt idx="13">
                  <c:v>0.65630039161483533</c:v>
                </c:pt>
                <c:pt idx="14">
                  <c:v>0.67542041004376874</c:v>
                </c:pt>
                <c:pt idx="15">
                  <c:v>0.68025800506795664</c:v>
                </c:pt>
                <c:pt idx="16">
                  <c:v>0.65716911764705888</c:v>
                </c:pt>
                <c:pt idx="17">
                  <c:v>0.55747523612070948</c:v>
                </c:pt>
                <c:pt idx="18">
                  <c:v>0.59824925132457962</c:v>
                </c:pt>
                <c:pt idx="19">
                  <c:v>0.55425017277125088</c:v>
                </c:pt>
                <c:pt idx="20">
                  <c:v>0.61782999308914999</c:v>
                </c:pt>
                <c:pt idx="21">
                  <c:v>0.62105505643860859</c:v>
                </c:pt>
                <c:pt idx="22">
                  <c:v>0.53420870767104356</c:v>
                </c:pt>
                <c:pt idx="23">
                  <c:v>0.54296245104814556</c:v>
                </c:pt>
                <c:pt idx="24">
                  <c:v>0.70744068187053677</c:v>
                </c:pt>
                <c:pt idx="25">
                  <c:v>0.6051601013591339</c:v>
                </c:pt>
                <c:pt idx="26">
                  <c:v>0.56093066113798662</c:v>
                </c:pt>
                <c:pt idx="27">
                  <c:v>0.61759963142133145</c:v>
                </c:pt>
                <c:pt idx="28">
                  <c:v>0.47800046072333563</c:v>
                </c:pt>
                <c:pt idx="29">
                  <c:v>9.4027954256670904E-2</c:v>
                </c:pt>
                <c:pt idx="30">
                  <c:v>0.77654918221607927</c:v>
                </c:pt>
                <c:pt idx="31">
                  <c:v>0.88896567611149502</c:v>
                </c:pt>
                <c:pt idx="32">
                  <c:v>0.88988712278276894</c:v>
                </c:pt>
                <c:pt idx="33">
                  <c:v>0.64846809490900714</c:v>
                </c:pt>
                <c:pt idx="34">
                  <c:v>0.99769638332181521</c:v>
                </c:pt>
                <c:pt idx="35">
                  <c:v>0.99631421331490444</c:v>
                </c:pt>
                <c:pt idx="36">
                  <c:v>0.70559778852798893</c:v>
                </c:pt>
                <c:pt idx="37">
                  <c:v>0.99147661829071643</c:v>
                </c:pt>
                <c:pt idx="38">
                  <c:v>0.99746602165399678</c:v>
                </c:pt>
                <c:pt idx="39">
                  <c:v>0.991246256622898</c:v>
                </c:pt>
                <c:pt idx="40">
                  <c:v>0.71872840359364198</c:v>
                </c:pt>
                <c:pt idx="41">
                  <c:v>0.90693388620133608</c:v>
                </c:pt>
                <c:pt idx="42">
                  <c:v>0.90900714121170234</c:v>
                </c:pt>
                <c:pt idx="43">
                  <c:v>0.99032480995162409</c:v>
                </c:pt>
                <c:pt idx="44">
                  <c:v>0.97166551485832753</c:v>
                </c:pt>
                <c:pt idx="45">
                  <c:v>0.9960838516470859</c:v>
                </c:pt>
                <c:pt idx="46">
                  <c:v>0.95922598479612997</c:v>
                </c:pt>
                <c:pt idx="47">
                  <c:v>0.98940336328035017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48-4C4D-B8EE-C679FA4ABFC6}"/>
            </c:ext>
          </c:extLst>
        </c:ser>
        <c:ser>
          <c:idx val="6"/>
          <c:order val="6"/>
          <c:tx>
            <c:strRef>
              <c:f>Sheet2!$K$1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Sheet2!$A$2:$D$49</c:f>
              <c:multiLvlStrCache>
                <c:ptCount val="48"/>
                <c:lvl>
                  <c:pt idx="0">
                    <c:v>Log_Reg</c:v>
                  </c:pt>
                  <c:pt idx="1">
                    <c:v>Log_Reg</c:v>
                  </c:pt>
                  <c:pt idx="2">
                    <c:v>Log_Reg</c:v>
                  </c:pt>
                  <c:pt idx="3">
                    <c:v>Log_Reg</c:v>
                  </c:pt>
                  <c:pt idx="4">
                    <c:v>Log_Reg</c:v>
                  </c:pt>
                  <c:pt idx="5">
                    <c:v>GBM</c:v>
                  </c:pt>
                  <c:pt idx="6">
                    <c:v>DT</c:v>
                  </c:pt>
                  <c:pt idx="7">
                    <c:v>Log_Reg</c:v>
                  </c:pt>
                  <c:pt idx="8">
                    <c:v>Log_Reg</c:v>
                  </c:pt>
                  <c:pt idx="9">
                    <c:v>RF</c:v>
                  </c:pt>
                  <c:pt idx="10">
                    <c:v>Log_Reg</c:v>
                  </c:pt>
                  <c:pt idx="11">
                    <c:v>Log_Reg</c:v>
                  </c:pt>
                  <c:pt idx="12">
                    <c:v>Log_Reg</c:v>
                  </c:pt>
                  <c:pt idx="13">
                    <c:v>RF</c:v>
                  </c:pt>
                  <c:pt idx="14">
                    <c:v>DT</c:v>
                  </c:pt>
                  <c:pt idx="15">
                    <c:v>RF</c:v>
                  </c:pt>
                  <c:pt idx="16">
                    <c:v>Log_Reg</c:v>
                  </c:pt>
                  <c:pt idx="17">
                    <c:v>GBM</c:v>
                  </c:pt>
                  <c:pt idx="18">
                    <c:v>DT</c:v>
                  </c:pt>
                  <c:pt idx="19">
                    <c:v>GBM</c:v>
                  </c:pt>
                  <c:pt idx="20">
                    <c:v>RF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Log_Reg</c:v>
                  </c:pt>
                  <c:pt idx="24">
                    <c:v>RF</c:v>
                  </c:pt>
                  <c:pt idx="25">
                    <c:v>DT</c:v>
                  </c:pt>
                  <c:pt idx="26">
                    <c:v>GBM</c:v>
                  </c:pt>
                  <c:pt idx="27">
                    <c:v>RF</c:v>
                  </c:pt>
                  <c:pt idx="28">
                    <c:v>DT</c:v>
                  </c:pt>
                  <c:pt idx="29">
                    <c:v>DT</c:v>
                  </c:pt>
                  <c:pt idx="30">
                    <c:v>DT</c:v>
                  </c:pt>
                  <c:pt idx="31">
                    <c:v>DT</c:v>
                  </c:pt>
                  <c:pt idx="32">
                    <c:v>GBM</c:v>
                  </c:pt>
                  <c:pt idx="33">
                    <c:v>DT</c:v>
                  </c:pt>
                  <c:pt idx="34">
                    <c:v>GBM</c:v>
                  </c:pt>
                  <c:pt idx="35">
                    <c:v>GBM</c:v>
                  </c:pt>
                  <c:pt idx="36">
                    <c:v>DT</c:v>
                  </c:pt>
                  <c:pt idx="37">
                    <c:v>RF</c:v>
                  </c:pt>
                  <c:pt idx="38">
                    <c:v>GBM</c:v>
                  </c:pt>
                  <c:pt idx="39">
                    <c:v>RF</c:v>
                  </c:pt>
                  <c:pt idx="40">
                    <c:v>DT</c:v>
                  </c:pt>
                  <c:pt idx="41">
                    <c:v>DT</c:v>
                  </c:pt>
                  <c:pt idx="42">
                    <c:v>GBM</c:v>
                  </c:pt>
                  <c:pt idx="43">
                    <c:v>RF</c:v>
                  </c:pt>
                  <c:pt idx="44">
                    <c:v>RF</c:v>
                  </c:pt>
                  <c:pt idx="45">
                    <c:v>GBM</c:v>
                  </c:pt>
                  <c:pt idx="46">
                    <c:v>RF</c:v>
                  </c:pt>
                  <c:pt idx="47">
                    <c:v>RF</c:v>
                  </c:pt>
                </c:lvl>
                <c:lvl>
                  <c:pt idx="0">
                    <c:v>SMOTE</c:v>
                  </c:pt>
                  <c:pt idx="1">
                    <c:v>SMOTE</c:v>
                  </c:pt>
                  <c:pt idx="2">
                    <c:v>SMOTE</c:v>
                  </c:pt>
                  <c:pt idx="3">
                    <c:v>SMOTE</c:v>
                  </c:pt>
                  <c:pt idx="4">
                    <c:v>SMOTE</c:v>
                  </c:pt>
                  <c:pt idx="5">
                    <c:v>NearMiss</c:v>
                  </c:pt>
                  <c:pt idx="6">
                    <c:v>NearMiss</c:v>
                  </c:pt>
                  <c:pt idx="7">
                    <c:v>SMOTE</c:v>
                  </c:pt>
                  <c:pt idx="8">
                    <c:v>NearMiss</c:v>
                  </c:pt>
                  <c:pt idx="9">
                    <c:v>NearMiss</c:v>
                  </c:pt>
                  <c:pt idx="10">
                    <c:v>NearMiss</c:v>
                  </c:pt>
                  <c:pt idx="11">
                    <c:v>NearMiss</c:v>
                  </c:pt>
                  <c:pt idx="12">
                    <c:v>NearMiss</c:v>
                  </c:pt>
                  <c:pt idx="13">
                    <c:v>NearMiss</c:v>
                  </c:pt>
                  <c:pt idx="14">
                    <c:v>NearMiss</c:v>
                  </c:pt>
                  <c:pt idx="15">
                    <c:v>NearMiss</c:v>
                  </c:pt>
                  <c:pt idx="16">
                    <c:v>NearMiss</c:v>
                  </c:pt>
                  <c:pt idx="17">
                    <c:v>NearMiss</c:v>
                  </c:pt>
                  <c:pt idx="18">
                    <c:v>NearMiss</c:v>
                  </c:pt>
                  <c:pt idx="19">
                    <c:v>NearMiss</c:v>
                  </c:pt>
                  <c:pt idx="20">
                    <c:v>NearMiss</c:v>
                  </c:pt>
                  <c:pt idx="21">
                    <c:v>NearMiss</c:v>
                  </c:pt>
                  <c:pt idx="22">
                    <c:v>NearMiss</c:v>
                  </c:pt>
                  <c:pt idx="23">
                    <c:v>NearMiss </c:v>
                  </c:pt>
                  <c:pt idx="24">
                    <c:v>NearMiss</c:v>
                  </c:pt>
                  <c:pt idx="25">
                    <c:v>NearMiss</c:v>
                  </c:pt>
                  <c:pt idx="26">
                    <c:v>NearMiss </c:v>
                  </c:pt>
                  <c:pt idx="27">
                    <c:v>NearMiss </c:v>
                  </c:pt>
                  <c:pt idx="28">
                    <c:v>NearMiss</c:v>
                  </c:pt>
                  <c:pt idx="29">
                    <c:v>NearMiss </c:v>
                  </c:pt>
                  <c:pt idx="30">
                    <c:v>SMOTE</c:v>
                  </c:pt>
                  <c:pt idx="31">
                    <c:v>SMOTE</c:v>
                  </c:pt>
                  <c:pt idx="32">
                    <c:v>SMOTE</c:v>
                  </c:pt>
                  <c:pt idx="33">
                    <c:v>SMOTE</c:v>
                  </c:pt>
                  <c:pt idx="34">
                    <c:v>SMOTE</c:v>
                  </c:pt>
                  <c:pt idx="35">
                    <c:v>SMOTE</c:v>
                  </c:pt>
                  <c:pt idx="36">
                    <c:v>SMOTE</c:v>
                  </c:pt>
                  <c:pt idx="37">
                    <c:v>SMOTE</c:v>
                  </c:pt>
                  <c:pt idx="38">
                    <c:v>SMOTE</c:v>
                  </c:pt>
                  <c:pt idx="39">
                    <c:v>SMOTE</c:v>
                  </c:pt>
                  <c:pt idx="40">
                    <c:v>SMOTE</c:v>
                  </c:pt>
                  <c:pt idx="41">
                    <c:v>SMOTE</c:v>
                  </c:pt>
                  <c:pt idx="42">
                    <c:v>SMOTE</c:v>
                  </c:pt>
                  <c:pt idx="43">
                    <c:v>SMOTE</c:v>
                  </c:pt>
                  <c:pt idx="44">
                    <c:v>SMOTE</c:v>
                  </c:pt>
                  <c:pt idx="45">
                    <c:v>SMOTE</c:v>
                  </c:pt>
                  <c:pt idx="46">
                    <c:v>SMOTE</c:v>
                  </c:pt>
                  <c:pt idx="47">
                    <c:v>SMOTE</c:v>
                  </c:pt>
                </c:lvl>
                <c:lvl>
                  <c:pt idx="0">
                    <c:v>WOE</c:v>
                  </c:pt>
                  <c:pt idx="1">
                    <c:v>Helmert</c:v>
                  </c:pt>
                  <c:pt idx="2">
                    <c:v>Binary</c:v>
                  </c:pt>
                  <c:pt idx="3">
                    <c:v>OneHot</c:v>
                  </c:pt>
                  <c:pt idx="4">
                    <c:v>Ordinal</c:v>
                  </c:pt>
                  <c:pt idx="5">
                    <c:v>Label</c:v>
                  </c:pt>
                  <c:pt idx="6">
                    <c:v>Label</c:v>
                  </c:pt>
                  <c:pt idx="7">
                    <c:v>Label</c:v>
                  </c:pt>
                  <c:pt idx="8">
                    <c:v>Label</c:v>
                  </c:pt>
                  <c:pt idx="9">
                    <c:v>Label</c:v>
                  </c:pt>
                  <c:pt idx="10">
                    <c:v>Ordinal</c:v>
                  </c:pt>
                  <c:pt idx="11">
                    <c:v>Binary</c:v>
                  </c:pt>
                  <c:pt idx="12">
                    <c:v>Helmert</c:v>
                  </c:pt>
                  <c:pt idx="13">
                    <c:v>Helmert</c:v>
                  </c:pt>
                  <c:pt idx="14">
                    <c:v>Ordinal</c:v>
                  </c:pt>
                  <c:pt idx="15">
                    <c:v>Binary</c:v>
                  </c:pt>
                  <c:pt idx="16">
                    <c:v>OneHot</c:v>
                  </c:pt>
                  <c:pt idx="17">
                    <c:v>Helmert</c:v>
                  </c:pt>
                  <c:pt idx="18">
                    <c:v>Helmert</c:v>
                  </c:pt>
                  <c:pt idx="19">
                    <c:v>Binary</c:v>
                  </c:pt>
                  <c:pt idx="20">
                    <c:v>Ordinal</c:v>
                  </c:pt>
                  <c:pt idx="21">
                    <c:v>OneHot</c:v>
                  </c:pt>
                  <c:pt idx="22">
                    <c:v>Ordinal</c:v>
                  </c:pt>
                  <c:pt idx="23">
                    <c:v>WOE</c:v>
                  </c:pt>
                  <c:pt idx="24">
                    <c:v>OneHot</c:v>
                  </c:pt>
                  <c:pt idx="25">
                    <c:v>OneHot</c:v>
                  </c:pt>
                  <c:pt idx="26">
                    <c:v>WOE</c:v>
                  </c:pt>
                  <c:pt idx="27">
                    <c:v>WOE</c:v>
                  </c:pt>
                  <c:pt idx="28">
                    <c:v>Binary</c:v>
                  </c:pt>
                  <c:pt idx="29">
                    <c:v>WOE</c:v>
                  </c:pt>
                  <c:pt idx="30">
                    <c:v>Label</c:v>
                  </c:pt>
                  <c:pt idx="31">
                    <c:v>WOE</c:v>
                  </c:pt>
                  <c:pt idx="32">
                    <c:v>OneHot</c:v>
                  </c:pt>
                  <c:pt idx="33">
                    <c:v>Ordinal</c:v>
                  </c:pt>
                  <c:pt idx="34">
                    <c:v>Binary</c:v>
                  </c:pt>
                  <c:pt idx="35">
                    <c:v>WOE</c:v>
                  </c:pt>
                  <c:pt idx="36">
                    <c:v>OneHot</c:v>
                  </c:pt>
                  <c:pt idx="37">
                    <c:v>Ordinal</c:v>
                  </c:pt>
                  <c:pt idx="38">
                    <c:v>Helmert</c:v>
                  </c:pt>
                  <c:pt idx="39">
                    <c:v>Binary</c:v>
                  </c:pt>
                  <c:pt idx="40">
                    <c:v>Helmert</c:v>
                  </c:pt>
                  <c:pt idx="41">
                    <c:v>Binary</c:v>
                  </c:pt>
                  <c:pt idx="42">
                    <c:v>Label</c:v>
                  </c:pt>
                  <c:pt idx="43">
                    <c:v>WOE</c:v>
                  </c:pt>
                  <c:pt idx="44">
                    <c:v>OneHot</c:v>
                  </c:pt>
                  <c:pt idx="45">
                    <c:v>Ordinal</c:v>
                  </c:pt>
                  <c:pt idx="46">
                    <c:v>Label</c:v>
                  </c:pt>
                  <c:pt idx="47">
                    <c:v>Helmert</c:v>
                  </c:pt>
                </c:lvl>
                <c:lvl>
                  <c:pt idx="0">
                    <c:v>41</c:v>
                  </c:pt>
                  <c:pt idx="1">
                    <c:v>25</c:v>
                  </c:pt>
                  <c:pt idx="2">
                    <c:v>33</c:v>
                  </c:pt>
                  <c:pt idx="3">
                    <c:v>9</c:v>
                  </c:pt>
                  <c:pt idx="4">
                    <c:v>17</c:v>
                  </c:pt>
                  <c:pt idx="5">
                    <c:v>8</c:v>
                  </c:pt>
                  <c:pt idx="6">
                    <c:v>6</c:v>
                  </c:pt>
                  <c:pt idx="7">
                    <c:v>1</c:v>
                  </c:pt>
                  <c:pt idx="8">
                    <c:v>5</c:v>
                  </c:pt>
                  <c:pt idx="9">
                    <c:v>7</c:v>
                  </c:pt>
                  <c:pt idx="10">
                    <c:v>21</c:v>
                  </c:pt>
                  <c:pt idx="11">
                    <c:v>37</c:v>
                  </c:pt>
                  <c:pt idx="12">
                    <c:v>29</c:v>
                  </c:pt>
                  <c:pt idx="13">
                    <c:v>31</c:v>
                  </c:pt>
                  <c:pt idx="14">
                    <c:v>22</c:v>
                  </c:pt>
                  <c:pt idx="15">
                    <c:v>39</c:v>
                  </c:pt>
                  <c:pt idx="16">
                    <c:v>13</c:v>
                  </c:pt>
                  <c:pt idx="17">
                    <c:v>32</c:v>
                  </c:pt>
                  <c:pt idx="18">
                    <c:v>30</c:v>
                  </c:pt>
                  <c:pt idx="19">
                    <c:v>40</c:v>
                  </c:pt>
                  <c:pt idx="20">
                    <c:v>23</c:v>
                  </c:pt>
                  <c:pt idx="21">
                    <c:v>16</c:v>
                  </c:pt>
                  <c:pt idx="22">
                    <c:v>24</c:v>
                  </c:pt>
                  <c:pt idx="23">
                    <c:v>45</c:v>
                  </c:pt>
                  <c:pt idx="24">
                    <c:v>15</c:v>
                  </c:pt>
                  <c:pt idx="25">
                    <c:v>14</c:v>
                  </c:pt>
                  <c:pt idx="26">
                    <c:v>47</c:v>
                  </c:pt>
                  <c:pt idx="27">
                    <c:v>46</c:v>
                  </c:pt>
                  <c:pt idx="28">
                    <c:v>38</c:v>
                  </c:pt>
                  <c:pt idx="29">
                    <c:v>48</c:v>
                  </c:pt>
                  <c:pt idx="30">
                    <c:v>2</c:v>
                  </c:pt>
                  <c:pt idx="31">
                    <c:v>44</c:v>
                  </c:pt>
                  <c:pt idx="32">
                    <c:v>12</c:v>
                  </c:pt>
                  <c:pt idx="33">
                    <c:v>18</c:v>
                  </c:pt>
                  <c:pt idx="34">
                    <c:v>36</c:v>
                  </c:pt>
                  <c:pt idx="35">
                    <c:v>43</c:v>
                  </c:pt>
                  <c:pt idx="36">
                    <c:v>10</c:v>
                  </c:pt>
                  <c:pt idx="37">
                    <c:v>19</c:v>
                  </c:pt>
                  <c:pt idx="38">
                    <c:v>28</c:v>
                  </c:pt>
                  <c:pt idx="39">
                    <c:v>35</c:v>
                  </c:pt>
                  <c:pt idx="40">
                    <c:v>26</c:v>
                  </c:pt>
                  <c:pt idx="41">
                    <c:v>34</c:v>
                  </c:pt>
                  <c:pt idx="42">
                    <c:v>4</c:v>
                  </c:pt>
                  <c:pt idx="43">
                    <c:v>42</c:v>
                  </c:pt>
                  <c:pt idx="44">
                    <c:v>11</c:v>
                  </c:pt>
                  <c:pt idx="45">
                    <c:v>20</c:v>
                  </c:pt>
                  <c:pt idx="46">
                    <c:v>3</c:v>
                  </c:pt>
                  <c:pt idx="47">
                    <c:v>27</c:v>
                  </c:pt>
                </c:lvl>
              </c:multiLvlStrCache>
            </c:multiLvlStrRef>
          </c:cat>
          <c:val>
            <c:numRef>
              <c:f>Sheet2!$K$2:$K$49</c:f>
              <c:numCache>
                <c:formatCode>General</c:formatCode>
                <c:ptCount val="48"/>
                <c:pt idx="0">
                  <c:v>0.13276123170116103</c:v>
                </c:pt>
                <c:pt idx="1">
                  <c:v>0.13568670711527855</c:v>
                </c:pt>
                <c:pt idx="2">
                  <c:v>0.13123644251626898</c:v>
                </c:pt>
                <c:pt idx="3">
                  <c:v>0.12790697674418605</c:v>
                </c:pt>
                <c:pt idx="4">
                  <c:v>0.1264131551901336</c:v>
                </c:pt>
                <c:pt idx="5">
                  <c:v>0.14465065502183405</c:v>
                </c:pt>
                <c:pt idx="6">
                  <c:v>0.13146654010441386</c:v>
                </c:pt>
                <c:pt idx="7">
                  <c:v>0.13784461152882205</c:v>
                </c:pt>
                <c:pt idx="8">
                  <c:v>0.13071895424836602</c:v>
                </c:pt>
                <c:pt idx="9">
                  <c:v>0.14494680851063829</c:v>
                </c:pt>
                <c:pt idx="10">
                  <c:v>0.12776548672566371</c:v>
                </c:pt>
                <c:pt idx="11">
                  <c:v>0.12741751990898748</c:v>
                </c:pt>
                <c:pt idx="12">
                  <c:v>0.11912393162393162</c:v>
                </c:pt>
                <c:pt idx="13">
                  <c:v>0.11976401179941003</c:v>
                </c:pt>
                <c:pt idx="14">
                  <c:v>0.12266500622665007</c:v>
                </c:pt>
                <c:pt idx="15">
                  <c:v>0.12040557667934093</c:v>
                </c:pt>
                <c:pt idx="16">
                  <c:v>0.11454005934718101</c:v>
                </c:pt>
                <c:pt idx="17">
                  <c:v>0.10317460317460317</c:v>
                </c:pt>
                <c:pt idx="18">
                  <c:v>0.10655737704918032</c:v>
                </c:pt>
                <c:pt idx="19">
                  <c:v>0.10167130919220056</c:v>
                </c:pt>
                <c:pt idx="20">
                  <c:v>0.10566037735849057</c:v>
                </c:pt>
                <c:pt idx="21">
                  <c:v>0.10597826086956522</c:v>
                </c:pt>
                <c:pt idx="22">
                  <c:v>9.5706618962432918E-2</c:v>
                </c:pt>
                <c:pt idx="23">
                  <c:v>9.5303237574099406E-2</c:v>
                </c:pt>
                <c:pt idx="24">
                  <c:v>0.11312849162011174</c:v>
                </c:pt>
                <c:pt idx="25">
                  <c:v>9.7419694576092675E-2</c:v>
                </c:pt>
                <c:pt idx="26">
                  <c:v>9.3244529019980968E-2</c:v>
                </c:pt>
                <c:pt idx="27">
                  <c:v>9.3391589295466954E-2</c:v>
                </c:pt>
                <c:pt idx="28">
                  <c:v>8.4444444444444447E-2</c:v>
                </c:pt>
                <c:pt idx="29">
                  <c:v>8.3547557840616973E-2</c:v>
                </c:pt>
                <c:pt idx="30">
                  <c:v>0.14986853637160386</c:v>
                </c:pt>
                <c:pt idx="31">
                  <c:v>0.18443316412859559</c:v>
                </c:pt>
                <c:pt idx="32">
                  <c:v>0.1870748299319728</c:v>
                </c:pt>
                <c:pt idx="33">
                  <c:v>0.13979706877113868</c:v>
                </c:pt>
                <c:pt idx="34">
                  <c:v>0.6</c:v>
                </c:pt>
                <c:pt idx="35">
                  <c:v>0.27272727272727271</c:v>
                </c:pt>
                <c:pt idx="36">
                  <c:v>0.14515050167224081</c:v>
                </c:pt>
                <c:pt idx="37">
                  <c:v>0.27450980392156865</c:v>
                </c:pt>
                <c:pt idx="38">
                  <c:v>0.57692307692307687</c:v>
                </c:pt>
                <c:pt idx="39">
                  <c:v>0.24</c:v>
                </c:pt>
                <c:pt idx="40">
                  <c:v>0.1328125</c:v>
                </c:pt>
                <c:pt idx="41">
                  <c:v>0.17551020408163265</c:v>
                </c:pt>
                <c:pt idx="42">
                  <c:v>0.17016806722689076</c:v>
                </c:pt>
                <c:pt idx="43">
                  <c:v>0.32258064516129031</c:v>
                </c:pt>
                <c:pt idx="44">
                  <c:v>0.19078947368421054</c:v>
                </c:pt>
                <c:pt idx="45">
                  <c:v>0.34615384615384615</c:v>
                </c:pt>
                <c:pt idx="46">
                  <c:v>0.20270270270270271</c:v>
                </c:pt>
                <c:pt idx="47">
                  <c:v>0.23333333333333334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48-4C4D-B8EE-C679FA4AB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895840"/>
        <c:axId val="556897488"/>
      </c:lineChart>
      <c:catAx>
        <c:axId val="55689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97488"/>
        <c:crosses val="autoZero"/>
        <c:auto val="1"/>
        <c:lblAlgn val="ctr"/>
        <c:lblOffset val="100"/>
        <c:noMultiLvlLbl val="0"/>
      </c:catAx>
      <c:valAx>
        <c:axId val="5568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9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</xdr:row>
      <xdr:rowOff>146050</xdr:rowOff>
    </xdr:from>
    <xdr:to>
      <xdr:col>21</xdr:col>
      <xdr:colOff>558800</xdr:colOff>
      <xdr:row>14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A135B-6E6F-273A-5C73-666D32DFF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61"/>
  <sheetViews>
    <sheetView zoomScaleNormal="100" workbookViewId="0">
      <pane xSplit="4" ySplit="2" topLeftCell="M55" activePane="bottomRight" state="frozen"/>
      <selection pane="topRight" activeCell="O1" sqref="O1"/>
      <selection pane="bottomLeft" activeCell="A40" sqref="A40"/>
      <selection pane="bottomRight" activeCell="A2" sqref="A2:S61"/>
    </sheetView>
  </sheetViews>
  <sheetFormatPr baseColWidth="10" defaultColWidth="8.83203125" defaultRowHeight="16" x14ac:dyDescent="0.2"/>
  <cols>
    <col min="1" max="3" width="11.1640625" customWidth="1"/>
    <col min="4" max="4" width="11.83203125" customWidth="1"/>
    <col min="5" max="20" width="11.1640625" customWidth="1"/>
    <col min="21" max="21" width="16" customWidth="1"/>
    <col min="22" max="1025" width="11.1640625" customWidth="1"/>
  </cols>
  <sheetData>
    <row r="1" spans="1:26" ht="15.75" customHeight="1" x14ac:dyDescent="0.2">
      <c r="A1" s="1"/>
      <c r="B1" s="1"/>
      <c r="C1" s="1"/>
      <c r="D1" s="1"/>
      <c r="E1" s="15" t="s">
        <v>0</v>
      </c>
      <c r="F1" s="15"/>
      <c r="G1" s="15"/>
      <c r="H1" s="15"/>
      <c r="I1" s="16" t="s">
        <v>1</v>
      </c>
      <c r="J1" s="16"/>
      <c r="K1" s="16"/>
      <c r="L1" s="16"/>
      <c r="M1" s="15" t="s">
        <v>2</v>
      </c>
      <c r="N1" s="15"/>
      <c r="O1" s="15"/>
      <c r="P1" s="15"/>
      <c r="Q1" s="1" t="s">
        <v>3</v>
      </c>
      <c r="R1" s="4" t="s">
        <v>4</v>
      </c>
      <c r="S1" s="4" t="s">
        <v>5</v>
      </c>
      <c r="T1" s="4" t="s">
        <v>6</v>
      </c>
      <c r="U1" s="1"/>
      <c r="V1" s="1"/>
      <c r="W1" s="1"/>
      <c r="X1" s="1"/>
      <c r="Y1" s="1"/>
      <c r="Z1" s="1"/>
    </row>
    <row r="2" spans="1:26" ht="15.75" customHeight="1" x14ac:dyDescent="0.2">
      <c r="A2" s="1" t="s">
        <v>7</v>
      </c>
      <c r="B2" s="1" t="s">
        <v>8</v>
      </c>
      <c r="C2" s="1" t="s">
        <v>9</v>
      </c>
      <c r="D2" s="5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 t="s">
        <v>11</v>
      </c>
      <c r="J2" s="3" t="s">
        <v>12</v>
      </c>
      <c r="K2" s="3" t="s">
        <v>13</v>
      </c>
      <c r="L2" s="3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1" t="s">
        <v>20</v>
      </c>
      <c r="S2" s="6" t="s">
        <v>21</v>
      </c>
      <c r="T2" s="1"/>
      <c r="U2" s="1"/>
      <c r="V2" s="1"/>
      <c r="W2" s="1"/>
      <c r="X2" s="1"/>
      <c r="Y2" s="1"/>
      <c r="Z2" s="1"/>
    </row>
    <row r="3" spans="1:26" ht="17" hidden="1" x14ac:dyDescent="0.2">
      <c r="A3" s="1">
        <v>1</v>
      </c>
      <c r="B3" s="1" t="s">
        <v>22</v>
      </c>
      <c r="C3" s="1" t="s">
        <v>23</v>
      </c>
      <c r="D3" s="1" t="s">
        <v>24</v>
      </c>
      <c r="E3" s="1">
        <v>0</v>
      </c>
      <c r="F3" s="1">
        <v>0</v>
      </c>
      <c r="G3" s="1">
        <v>10156</v>
      </c>
      <c r="H3" s="1">
        <v>638</v>
      </c>
      <c r="I3" s="7">
        <v>0</v>
      </c>
      <c r="J3" s="7">
        <v>0</v>
      </c>
      <c r="K3" s="7">
        <v>4341</v>
      </c>
      <c r="L3" s="7">
        <v>285</v>
      </c>
      <c r="M3" s="1">
        <f t="shared" ref="M3:M34" si="0">I3/(I3+L3)</f>
        <v>0</v>
      </c>
      <c r="N3" s="1">
        <f t="shared" ref="N3:N34" si="1">K3/(K3+J3)</f>
        <v>1</v>
      </c>
      <c r="O3" s="1" t="e">
        <f t="shared" ref="O3:O34" si="2">I3/(I3+J3)</f>
        <v>#DIV/0!</v>
      </c>
      <c r="P3" s="1">
        <f t="shared" ref="P3:P34" si="3">(2*I3)/((2*I3)+J3+L3)</f>
        <v>0</v>
      </c>
      <c r="Q3" s="1">
        <f t="shared" ref="Q3:Q34" si="4">I3/(I3+L3)</f>
        <v>0</v>
      </c>
      <c r="R3" s="1">
        <f t="shared" ref="R3:R34" si="5">J3/(K3+J3)</f>
        <v>0</v>
      </c>
      <c r="S3" s="1"/>
      <c r="T3" s="1"/>
      <c r="U3" s="1"/>
      <c r="V3" s="1"/>
      <c r="W3" s="1"/>
      <c r="X3" s="1"/>
      <c r="Y3" s="1"/>
      <c r="Z3" s="1"/>
    </row>
    <row r="4" spans="1:26" ht="17" x14ac:dyDescent="0.2">
      <c r="A4" s="1">
        <v>2</v>
      </c>
      <c r="B4" s="1" t="s">
        <v>22</v>
      </c>
      <c r="C4" s="1" t="s">
        <v>25</v>
      </c>
      <c r="D4" s="1" t="s">
        <v>24</v>
      </c>
      <c r="E4" s="1">
        <v>9147</v>
      </c>
      <c r="F4" s="1">
        <v>1742</v>
      </c>
      <c r="G4" s="1">
        <v>8414</v>
      </c>
      <c r="H4" s="1">
        <v>1009</v>
      </c>
      <c r="I4" s="7">
        <v>110</v>
      </c>
      <c r="J4" s="7">
        <v>688</v>
      </c>
      <c r="K4" s="7">
        <v>3653</v>
      </c>
      <c r="L4" s="7">
        <v>175</v>
      </c>
      <c r="M4" s="1">
        <f t="shared" si="0"/>
        <v>0.38596491228070173</v>
      </c>
      <c r="N4" s="1">
        <f t="shared" si="1"/>
        <v>0.84151117254088914</v>
      </c>
      <c r="O4" s="1">
        <f t="shared" si="2"/>
        <v>0.13784461152882205</v>
      </c>
      <c r="P4" s="1">
        <f t="shared" si="3"/>
        <v>0.20313942751615882</v>
      </c>
      <c r="Q4" s="1">
        <f t="shared" si="4"/>
        <v>0.38596491228070173</v>
      </c>
      <c r="R4" s="1">
        <f t="shared" si="5"/>
        <v>0.1584888274591108</v>
      </c>
      <c r="S4" s="1">
        <v>0.76366999999999996</v>
      </c>
      <c r="T4" s="1"/>
      <c r="U4" s="1"/>
      <c r="V4" s="1"/>
      <c r="W4" s="1"/>
      <c r="X4" s="1"/>
      <c r="Y4" s="1"/>
      <c r="Z4" s="1"/>
    </row>
    <row r="5" spans="1:26" ht="17" x14ac:dyDescent="0.2">
      <c r="A5" s="1">
        <v>3</v>
      </c>
      <c r="B5" s="1" t="s">
        <v>22</v>
      </c>
      <c r="C5" s="1" t="s">
        <v>25</v>
      </c>
      <c r="D5" s="1" t="s">
        <v>26</v>
      </c>
      <c r="E5" s="1">
        <v>9235</v>
      </c>
      <c r="F5" s="1">
        <v>2305</v>
      </c>
      <c r="G5" s="1">
        <v>7851</v>
      </c>
      <c r="H5" s="1">
        <v>921</v>
      </c>
      <c r="I5" s="7">
        <v>171</v>
      </c>
      <c r="J5" s="7">
        <v>970</v>
      </c>
      <c r="K5" s="7">
        <v>3371</v>
      </c>
      <c r="L5" s="7">
        <v>114</v>
      </c>
      <c r="M5" s="1">
        <f t="shared" si="0"/>
        <v>0.6</v>
      </c>
      <c r="N5" s="1">
        <f t="shared" si="1"/>
        <v>0.77654918221607927</v>
      </c>
      <c r="O5" s="1">
        <f t="shared" si="2"/>
        <v>0.14986853637160386</v>
      </c>
      <c r="P5" s="1">
        <f t="shared" si="3"/>
        <v>0.23983169705469845</v>
      </c>
      <c r="Q5" s="1">
        <f t="shared" si="4"/>
        <v>0.6</v>
      </c>
      <c r="R5" s="1">
        <f t="shared" si="5"/>
        <v>0.22345081778392076</v>
      </c>
      <c r="S5" s="1">
        <v>0.53076999999999996</v>
      </c>
      <c r="T5" s="1"/>
      <c r="U5" s="1"/>
      <c r="V5" s="1"/>
      <c r="W5" s="1"/>
      <c r="X5" s="1"/>
      <c r="Y5" s="1"/>
      <c r="Z5" s="1"/>
    </row>
    <row r="6" spans="1:26" ht="17" x14ac:dyDescent="0.2">
      <c r="A6" s="1">
        <v>4</v>
      </c>
      <c r="B6" s="1" t="s">
        <v>22</v>
      </c>
      <c r="C6" s="1" t="s">
        <v>25</v>
      </c>
      <c r="D6" s="1" t="s">
        <v>6</v>
      </c>
      <c r="E6" s="1">
        <v>10101</v>
      </c>
      <c r="F6" s="1">
        <v>9</v>
      </c>
      <c r="G6" s="1">
        <v>10147</v>
      </c>
      <c r="H6" s="1">
        <v>55</v>
      </c>
      <c r="I6" s="7">
        <v>45</v>
      </c>
      <c r="J6" s="7">
        <v>177</v>
      </c>
      <c r="K6" s="7">
        <v>4164</v>
      </c>
      <c r="L6" s="7">
        <v>240</v>
      </c>
      <c r="M6" s="1">
        <f t="shared" si="0"/>
        <v>0.15789473684210525</v>
      </c>
      <c r="N6" s="1">
        <f t="shared" si="1"/>
        <v>0.95922598479612997</v>
      </c>
      <c r="O6" s="1">
        <f t="shared" si="2"/>
        <v>0.20270270270270271</v>
      </c>
      <c r="P6" s="1">
        <f t="shared" si="3"/>
        <v>0.17751479289940827</v>
      </c>
      <c r="Q6" s="1">
        <f t="shared" si="4"/>
        <v>0.15789473684210525</v>
      </c>
      <c r="R6" s="1">
        <f t="shared" si="5"/>
        <v>4.0774015203870077E-2</v>
      </c>
      <c r="S6" s="1">
        <v>0.50666999999999995</v>
      </c>
      <c r="T6" s="1"/>
      <c r="U6" s="1"/>
      <c r="V6" s="1"/>
      <c r="W6" s="1"/>
      <c r="X6" s="1"/>
      <c r="Y6" s="1"/>
      <c r="Z6" s="1"/>
    </row>
    <row r="7" spans="1:26" ht="17" x14ac:dyDescent="0.2">
      <c r="A7" s="1">
        <v>5</v>
      </c>
      <c r="B7" s="1" t="s">
        <v>22</v>
      </c>
      <c r="C7" s="1" t="s">
        <v>25</v>
      </c>
      <c r="D7" s="1" t="s">
        <v>5</v>
      </c>
      <c r="E7" s="1">
        <v>9596</v>
      </c>
      <c r="F7" s="1">
        <v>987</v>
      </c>
      <c r="G7" s="1">
        <v>9169</v>
      </c>
      <c r="H7" s="1">
        <v>560</v>
      </c>
      <c r="I7" s="7">
        <v>81</v>
      </c>
      <c r="J7" s="7">
        <v>395</v>
      </c>
      <c r="K7" s="7">
        <v>3946</v>
      </c>
      <c r="L7" s="7">
        <v>204</v>
      </c>
      <c r="M7" s="1">
        <f t="shared" si="0"/>
        <v>0.28421052631578947</v>
      </c>
      <c r="N7" s="1">
        <f t="shared" si="1"/>
        <v>0.90900714121170234</v>
      </c>
      <c r="O7" s="1">
        <f t="shared" si="2"/>
        <v>0.17016806722689076</v>
      </c>
      <c r="P7" s="1">
        <f t="shared" si="3"/>
        <v>0.21287779237844942</v>
      </c>
      <c r="Q7" s="1">
        <f t="shared" si="4"/>
        <v>0.28421052631578947</v>
      </c>
      <c r="R7" s="1">
        <f t="shared" si="5"/>
        <v>9.0992858788297631E-2</v>
      </c>
      <c r="S7" s="1">
        <v>0.51895000000000002</v>
      </c>
      <c r="T7" s="1"/>
      <c r="U7" s="1"/>
      <c r="V7" s="1"/>
      <c r="W7" s="1"/>
      <c r="X7" s="1"/>
      <c r="Y7" s="1"/>
      <c r="Z7" s="1"/>
    </row>
    <row r="8" spans="1:26" ht="17" x14ac:dyDescent="0.2">
      <c r="A8" s="1">
        <v>6</v>
      </c>
      <c r="B8" s="1" t="s">
        <v>22</v>
      </c>
      <c r="C8" s="1" t="s">
        <v>27</v>
      </c>
      <c r="D8" s="1" t="s">
        <v>24</v>
      </c>
      <c r="E8" s="1">
        <v>547</v>
      </c>
      <c r="F8" s="1">
        <v>223</v>
      </c>
      <c r="G8" s="1">
        <v>415</v>
      </c>
      <c r="H8" s="1">
        <v>91</v>
      </c>
      <c r="I8" s="7">
        <v>240</v>
      </c>
      <c r="J8" s="7">
        <v>1596</v>
      </c>
      <c r="K8" s="7">
        <v>2745</v>
      </c>
      <c r="L8" s="7">
        <v>45</v>
      </c>
      <c r="M8" s="1">
        <f t="shared" si="0"/>
        <v>0.84210526315789469</v>
      </c>
      <c r="N8" s="1">
        <f t="shared" si="1"/>
        <v>0.63234277816171391</v>
      </c>
      <c r="O8" s="1">
        <f t="shared" si="2"/>
        <v>0.13071895424836602</v>
      </c>
      <c r="P8" s="1">
        <f t="shared" si="3"/>
        <v>0.2263083451202263</v>
      </c>
      <c r="Q8" s="1">
        <f t="shared" si="4"/>
        <v>0.84210526315789469</v>
      </c>
      <c r="R8" s="1">
        <f t="shared" si="5"/>
        <v>0.36765722183828609</v>
      </c>
      <c r="S8" s="1">
        <v>0.73721999999999999</v>
      </c>
      <c r="T8" s="1"/>
      <c r="U8" s="1"/>
      <c r="V8" s="1"/>
      <c r="W8" s="1"/>
      <c r="X8" s="1"/>
      <c r="Y8" s="1"/>
      <c r="Z8" s="1"/>
    </row>
    <row r="9" spans="1:26" ht="17" x14ac:dyDescent="0.2">
      <c r="A9" s="1">
        <v>7</v>
      </c>
      <c r="B9" s="1" t="s">
        <v>22</v>
      </c>
      <c r="C9" s="1" t="s">
        <v>27</v>
      </c>
      <c r="D9" s="1" t="s">
        <v>26</v>
      </c>
      <c r="E9" s="1">
        <v>609</v>
      </c>
      <c r="F9" s="1">
        <v>260</v>
      </c>
      <c r="G9" s="1">
        <v>378</v>
      </c>
      <c r="H9" s="1">
        <v>29</v>
      </c>
      <c r="I9" s="7">
        <v>277</v>
      </c>
      <c r="J9" s="7">
        <v>1830</v>
      </c>
      <c r="K9" s="7">
        <v>2511</v>
      </c>
      <c r="L9" s="7">
        <v>8</v>
      </c>
      <c r="M9" s="1">
        <f t="shared" si="0"/>
        <v>0.97192982456140353</v>
      </c>
      <c r="N9" s="1">
        <f t="shared" si="1"/>
        <v>0.57843814789219072</v>
      </c>
      <c r="O9" s="1">
        <f t="shared" si="2"/>
        <v>0.13146654010441386</v>
      </c>
      <c r="P9" s="1">
        <f t="shared" si="3"/>
        <v>0.23160535117056857</v>
      </c>
      <c r="Q9" s="1">
        <f t="shared" si="4"/>
        <v>0.97192982456140353</v>
      </c>
      <c r="R9" s="1">
        <f t="shared" si="5"/>
        <v>0.42156185210780928</v>
      </c>
      <c r="S9" s="1">
        <v>0.77517999999999998</v>
      </c>
      <c r="T9" s="1"/>
      <c r="U9" s="1"/>
      <c r="V9" s="1"/>
      <c r="W9" s="1"/>
      <c r="X9" s="1"/>
      <c r="Y9" s="1"/>
      <c r="Z9" s="1"/>
    </row>
    <row r="10" spans="1:26" ht="17" x14ac:dyDescent="0.2">
      <c r="A10" s="1">
        <v>8</v>
      </c>
      <c r="B10" s="1" t="s">
        <v>22</v>
      </c>
      <c r="C10" s="1" t="s">
        <v>27</v>
      </c>
      <c r="D10" s="1" t="s">
        <v>6</v>
      </c>
      <c r="E10" s="1">
        <v>627</v>
      </c>
      <c r="F10" s="1">
        <v>3</v>
      </c>
      <c r="G10" s="1">
        <v>635</v>
      </c>
      <c r="H10" s="1">
        <v>11</v>
      </c>
      <c r="I10" s="7">
        <v>218</v>
      </c>
      <c r="J10" s="7">
        <v>1286</v>
      </c>
      <c r="K10" s="7">
        <v>3055</v>
      </c>
      <c r="L10" s="7">
        <v>67</v>
      </c>
      <c r="M10" s="1">
        <f t="shared" si="0"/>
        <v>0.76491228070175443</v>
      </c>
      <c r="N10" s="1">
        <f t="shared" si="1"/>
        <v>0.7037548951854411</v>
      </c>
      <c r="O10" s="1">
        <f t="shared" si="2"/>
        <v>0.14494680851063829</v>
      </c>
      <c r="P10" s="1">
        <f t="shared" si="3"/>
        <v>0.2437115707098938</v>
      </c>
      <c r="Q10" s="1">
        <f t="shared" si="4"/>
        <v>0.76491228070175443</v>
      </c>
      <c r="R10" s="1">
        <f t="shared" si="5"/>
        <v>0.29624510481455885</v>
      </c>
      <c r="S10">
        <v>0.73433000000000004</v>
      </c>
      <c r="T10" s="1"/>
      <c r="U10" s="1"/>
      <c r="V10" s="1"/>
      <c r="W10" s="1"/>
      <c r="X10" s="1"/>
      <c r="Y10" s="1"/>
      <c r="Z10" s="1"/>
    </row>
    <row r="11" spans="1:26" ht="17" x14ac:dyDescent="0.2">
      <c r="A11" s="1">
        <v>9</v>
      </c>
      <c r="B11" s="1" t="s">
        <v>22</v>
      </c>
      <c r="C11" s="1" t="s">
        <v>27</v>
      </c>
      <c r="D11" s="1" t="s">
        <v>5</v>
      </c>
      <c r="E11" s="1">
        <v>614</v>
      </c>
      <c r="F11" s="1">
        <v>149</v>
      </c>
      <c r="G11" s="1">
        <v>489</v>
      </c>
      <c r="H11" s="1">
        <v>24</v>
      </c>
      <c r="I11" s="7">
        <v>265</v>
      </c>
      <c r="J11" s="7">
        <v>1567</v>
      </c>
      <c r="K11" s="7">
        <v>2774</v>
      </c>
      <c r="L11" s="7">
        <v>20</v>
      </c>
      <c r="M11" s="1">
        <f t="shared" si="0"/>
        <v>0.92982456140350878</v>
      </c>
      <c r="N11" s="1">
        <f t="shared" si="1"/>
        <v>0.63902326652844965</v>
      </c>
      <c r="O11" s="1">
        <f t="shared" si="2"/>
        <v>0.14465065502183405</v>
      </c>
      <c r="P11" s="1">
        <f t="shared" si="3"/>
        <v>0.25035427491733586</v>
      </c>
      <c r="Q11" s="1">
        <f t="shared" si="4"/>
        <v>0.92982456140350878</v>
      </c>
      <c r="R11" s="1">
        <f t="shared" si="5"/>
        <v>0.36097673347155035</v>
      </c>
      <c r="S11" s="1">
        <v>0.78254999999999997</v>
      </c>
      <c r="T11" s="1"/>
      <c r="U11" s="1"/>
      <c r="V11" s="1"/>
      <c r="W11" s="1"/>
      <c r="X11" s="1"/>
      <c r="Y11" s="1"/>
      <c r="Z11" s="1"/>
    </row>
    <row r="12" spans="1:26" ht="17" hidden="1" x14ac:dyDescent="0.2">
      <c r="A12" s="1">
        <v>11</v>
      </c>
      <c r="B12" s="1" t="s">
        <v>28</v>
      </c>
      <c r="C12" s="1" t="s">
        <v>23</v>
      </c>
      <c r="D12" s="1" t="s">
        <v>24</v>
      </c>
      <c r="E12" s="1">
        <v>0</v>
      </c>
      <c r="F12" s="1">
        <v>0</v>
      </c>
      <c r="G12" s="1">
        <v>10156</v>
      </c>
      <c r="H12" s="1">
        <v>638</v>
      </c>
      <c r="I12" s="7">
        <v>0</v>
      </c>
      <c r="J12" s="7">
        <v>0</v>
      </c>
      <c r="K12" s="7">
        <v>4341</v>
      </c>
      <c r="L12" s="7">
        <v>285</v>
      </c>
      <c r="M12" s="1">
        <f t="shared" si="0"/>
        <v>0</v>
      </c>
      <c r="N12" s="1">
        <f t="shared" si="1"/>
        <v>1</v>
      </c>
      <c r="O12" s="1" t="e">
        <f t="shared" si="2"/>
        <v>#DIV/0!</v>
      </c>
      <c r="P12" s="1">
        <f t="shared" si="3"/>
        <v>0</v>
      </c>
      <c r="Q12" s="1">
        <f t="shared" si="4"/>
        <v>0</v>
      </c>
      <c r="R12" s="1">
        <f t="shared" si="5"/>
        <v>0</v>
      </c>
      <c r="S12" s="1"/>
      <c r="T12" s="1"/>
      <c r="U12" s="1"/>
      <c r="V12" s="1"/>
      <c r="W12" s="1"/>
      <c r="X12" s="1"/>
      <c r="Y12" s="1"/>
      <c r="Z12" s="1"/>
    </row>
    <row r="13" spans="1:26" ht="17" x14ac:dyDescent="0.2">
      <c r="A13" s="1">
        <v>12</v>
      </c>
      <c r="B13" s="1" t="s">
        <v>28</v>
      </c>
      <c r="C13" s="1" t="s">
        <v>25</v>
      </c>
      <c r="D13" s="1" t="s">
        <v>24</v>
      </c>
      <c r="E13" s="1">
        <v>9117</v>
      </c>
      <c r="F13" s="1">
        <v>3766</v>
      </c>
      <c r="G13" s="1">
        <v>6390</v>
      </c>
      <c r="H13" s="1">
        <v>1039</v>
      </c>
      <c r="I13" s="7">
        <v>231</v>
      </c>
      <c r="J13" s="7">
        <v>1575</v>
      </c>
      <c r="K13" s="7">
        <v>2767</v>
      </c>
      <c r="L13" s="7">
        <v>54</v>
      </c>
      <c r="M13" s="1">
        <f t="shared" si="0"/>
        <v>0.81052631578947365</v>
      </c>
      <c r="N13" s="1">
        <f t="shared" si="1"/>
        <v>0.63726393367111933</v>
      </c>
      <c r="O13" s="1">
        <f t="shared" si="2"/>
        <v>0.12790697674418605</v>
      </c>
      <c r="P13" s="1">
        <f t="shared" si="3"/>
        <v>0.22094691535150646</v>
      </c>
      <c r="Q13" s="1">
        <f t="shared" si="4"/>
        <v>0.81052631578947365</v>
      </c>
      <c r="R13" s="1">
        <f t="shared" si="5"/>
        <v>0.36273606632888072</v>
      </c>
      <c r="S13" s="1">
        <v>0.79781000000000002</v>
      </c>
      <c r="T13" s="1"/>
      <c r="U13" s="1"/>
      <c r="V13" s="1"/>
      <c r="W13" s="1"/>
      <c r="X13" s="1"/>
      <c r="Y13" s="1"/>
      <c r="Z13" s="1"/>
    </row>
    <row r="14" spans="1:26" ht="17" x14ac:dyDescent="0.2">
      <c r="A14" s="1">
        <v>13</v>
      </c>
      <c r="B14" s="1" t="s">
        <v>28</v>
      </c>
      <c r="C14" s="1" t="s">
        <v>25</v>
      </c>
      <c r="D14" s="1" t="s">
        <v>26</v>
      </c>
      <c r="E14" s="1">
        <v>9547</v>
      </c>
      <c r="F14" s="1">
        <v>2997</v>
      </c>
      <c r="G14" s="1">
        <v>7159</v>
      </c>
      <c r="H14" s="1">
        <v>609</v>
      </c>
      <c r="I14" s="7">
        <v>217</v>
      </c>
      <c r="J14" s="7">
        <v>1278</v>
      </c>
      <c r="K14" s="7">
        <v>3063</v>
      </c>
      <c r="L14" s="7">
        <v>68</v>
      </c>
      <c r="M14" s="1">
        <f t="shared" si="0"/>
        <v>0.76140350877192986</v>
      </c>
      <c r="N14" s="1">
        <f t="shared" si="1"/>
        <v>0.70559778852798893</v>
      </c>
      <c r="O14" s="1">
        <f t="shared" si="2"/>
        <v>0.14515050167224081</v>
      </c>
      <c r="P14" s="1">
        <f t="shared" si="3"/>
        <v>0.24382022471910111</v>
      </c>
      <c r="Q14" s="1">
        <f t="shared" si="4"/>
        <v>0.76140350877192986</v>
      </c>
      <c r="R14" s="1">
        <f t="shared" si="5"/>
        <v>0.29440221147201107</v>
      </c>
      <c r="S14" s="1">
        <v>0.52420999999999995</v>
      </c>
      <c r="T14" s="1"/>
      <c r="U14" s="1"/>
      <c r="V14" s="1"/>
      <c r="W14" s="1"/>
      <c r="X14" s="1"/>
      <c r="Y14" s="1"/>
      <c r="Z14" s="1"/>
    </row>
    <row r="15" spans="1:26" ht="17" x14ac:dyDescent="0.2">
      <c r="A15" s="1">
        <v>14</v>
      </c>
      <c r="B15" s="1" t="s">
        <v>28</v>
      </c>
      <c r="C15" s="1" t="s">
        <v>25</v>
      </c>
      <c r="D15" s="1" t="s">
        <v>6</v>
      </c>
      <c r="E15" s="1">
        <v>10101</v>
      </c>
      <c r="F15" s="1">
        <v>3</v>
      </c>
      <c r="G15" s="1">
        <v>10153</v>
      </c>
      <c r="H15" s="1">
        <v>55</v>
      </c>
      <c r="I15" s="7">
        <v>29</v>
      </c>
      <c r="J15" s="7">
        <v>123</v>
      </c>
      <c r="K15" s="7">
        <v>4218</v>
      </c>
      <c r="L15" s="7">
        <v>256</v>
      </c>
      <c r="M15" s="1">
        <f t="shared" si="0"/>
        <v>0.10175438596491228</v>
      </c>
      <c r="N15" s="1">
        <f t="shared" si="1"/>
        <v>0.97166551485832753</v>
      </c>
      <c r="O15" s="1">
        <f t="shared" si="2"/>
        <v>0.19078947368421054</v>
      </c>
      <c r="P15" s="1">
        <f t="shared" si="3"/>
        <v>0.13272311212814644</v>
      </c>
      <c r="Q15" s="1">
        <f t="shared" si="4"/>
        <v>0.10175438596491228</v>
      </c>
      <c r="R15" s="1">
        <f t="shared" si="5"/>
        <v>2.8334485141672427E-2</v>
      </c>
      <c r="S15" s="1">
        <v>0.51207000000000003</v>
      </c>
      <c r="T15" s="1"/>
      <c r="U15" s="1"/>
      <c r="V15" s="1"/>
      <c r="W15" s="1"/>
      <c r="X15" s="1"/>
      <c r="Y15" s="1"/>
      <c r="Z15" s="1"/>
    </row>
    <row r="16" spans="1:26" ht="17" x14ac:dyDescent="0.2">
      <c r="A16" s="1">
        <v>15</v>
      </c>
      <c r="B16" s="1" t="s">
        <v>28</v>
      </c>
      <c r="C16" s="1" t="s">
        <v>25</v>
      </c>
      <c r="D16" s="1" t="s">
        <v>5</v>
      </c>
      <c r="E16" s="1">
        <v>9467</v>
      </c>
      <c r="F16" s="1">
        <v>1055</v>
      </c>
      <c r="G16" s="1">
        <v>9101</v>
      </c>
      <c r="H16" s="1">
        <v>509</v>
      </c>
      <c r="I16" s="7">
        <v>110</v>
      </c>
      <c r="J16" s="7">
        <v>478</v>
      </c>
      <c r="K16" s="7">
        <v>3863</v>
      </c>
      <c r="L16" s="7">
        <v>175</v>
      </c>
      <c r="M16" s="1">
        <f t="shared" si="0"/>
        <v>0.38596491228070173</v>
      </c>
      <c r="N16" s="1">
        <f t="shared" si="1"/>
        <v>0.88988712278276894</v>
      </c>
      <c r="O16" s="1">
        <f t="shared" si="2"/>
        <v>0.1870748299319728</v>
      </c>
      <c r="P16" s="1">
        <f t="shared" si="3"/>
        <v>0.25200458190148911</v>
      </c>
      <c r="Q16" s="1">
        <f t="shared" si="4"/>
        <v>0.38596491228070173</v>
      </c>
      <c r="R16" s="1">
        <f t="shared" si="5"/>
        <v>0.11011287721723105</v>
      </c>
      <c r="S16" s="1">
        <v>0.52444000000000002</v>
      </c>
      <c r="T16" s="1"/>
      <c r="U16" s="1"/>
      <c r="V16" s="1"/>
      <c r="W16" s="1"/>
      <c r="X16" s="1"/>
      <c r="Y16" s="1"/>
      <c r="Z16" s="1"/>
    </row>
    <row r="17" spans="1:26" ht="17" x14ac:dyDescent="0.2">
      <c r="A17" s="1">
        <v>16</v>
      </c>
      <c r="B17" s="1" t="s">
        <v>28</v>
      </c>
      <c r="C17" s="1" t="s">
        <v>27</v>
      </c>
      <c r="D17" s="1" t="s">
        <v>24</v>
      </c>
      <c r="E17" s="1">
        <v>436</v>
      </c>
      <c r="F17" s="1">
        <v>246</v>
      </c>
      <c r="G17" s="1">
        <v>392</v>
      </c>
      <c r="H17" s="1">
        <v>202</v>
      </c>
      <c r="I17" s="7">
        <v>193</v>
      </c>
      <c r="J17" s="7">
        <v>1492</v>
      </c>
      <c r="K17" s="7">
        <v>2860</v>
      </c>
      <c r="L17" s="7">
        <v>92</v>
      </c>
      <c r="M17" s="1">
        <f t="shared" si="0"/>
        <v>0.67719298245614035</v>
      </c>
      <c r="N17" s="1">
        <f t="shared" si="1"/>
        <v>0.65716911764705888</v>
      </c>
      <c r="O17" s="1">
        <f t="shared" si="2"/>
        <v>0.11454005934718101</v>
      </c>
      <c r="P17" s="1">
        <f t="shared" si="3"/>
        <v>0.19593908629441625</v>
      </c>
      <c r="Q17" s="1">
        <f t="shared" si="4"/>
        <v>0.67719298245614035</v>
      </c>
      <c r="R17" s="1">
        <f t="shared" si="5"/>
        <v>0.34283088235294118</v>
      </c>
      <c r="S17" s="1">
        <v>0.66800999999999999</v>
      </c>
      <c r="T17" s="1"/>
      <c r="U17" s="1"/>
      <c r="V17" s="1"/>
      <c r="W17" s="1"/>
      <c r="X17" s="1"/>
      <c r="Y17" s="1"/>
      <c r="Z17" s="1"/>
    </row>
    <row r="18" spans="1:26" ht="17" x14ac:dyDescent="0.2">
      <c r="A18" s="1">
        <v>17</v>
      </c>
      <c r="B18" s="1" t="s">
        <v>28</v>
      </c>
      <c r="C18" s="1" t="s">
        <v>27</v>
      </c>
      <c r="D18" s="1" t="s">
        <v>26</v>
      </c>
      <c r="E18" s="1">
        <v>424</v>
      </c>
      <c r="F18" s="1">
        <v>241</v>
      </c>
      <c r="G18" s="1">
        <v>397</v>
      </c>
      <c r="H18" s="1">
        <v>217</v>
      </c>
      <c r="I18" s="7">
        <v>185</v>
      </c>
      <c r="J18" s="7">
        <v>1714</v>
      </c>
      <c r="K18" s="7">
        <v>2627</v>
      </c>
      <c r="L18" s="7">
        <v>100</v>
      </c>
      <c r="M18" s="1">
        <f t="shared" si="0"/>
        <v>0.64912280701754388</v>
      </c>
      <c r="N18" s="1">
        <f t="shared" si="1"/>
        <v>0.6051601013591339</v>
      </c>
      <c r="O18" s="1">
        <f t="shared" si="2"/>
        <v>9.7419694576092675E-2</v>
      </c>
      <c r="P18" s="1">
        <f t="shared" si="3"/>
        <v>0.16941391941391942</v>
      </c>
      <c r="Q18" s="1">
        <f t="shared" si="4"/>
        <v>0.64912280701754388</v>
      </c>
      <c r="R18" s="1">
        <f t="shared" si="5"/>
        <v>0.39483989864086616</v>
      </c>
      <c r="S18" s="1">
        <v>0.62714000000000003</v>
      </c>
      <c r="T18" s="1"/>
      <c r="U18" s="1"/>
      <c r="V18" s="1"/>
      <c r="W18" s="1"/>
      <c r="X18" s="1"/>
      <c r="Y18" s="1"/>
      <c r="Z18" s="1"/>
    </row>
    <row r="19" spans="1:26" ht="17" x14ac:dyDescent="0.2">
      <c r="A19" s="1">
        <v>18</v>
      </c>
      <c r="B19" s="1" t="s">
        <v>28</v>
      </c>
      <c r="C19" s="1" t="s">
        <v>27</v>
      </c>
      <c r="D19" s="1" t="s">
        <v>6</v>
      </c>
      <c r="E19" s="1">
        <v>612</v>
      </c>
      <c r="F19" s="1">
        <v>3</v>
      </c>
      <c r="G19" s="1">
        <v>635</v>
      </c>
      <c r="H19" s="1">
        <v>26</v>
      </c>
      <c r="I19" s="7">
        <v>162</v>
      </c>
      <c r="J19" s="7">
        <v>1270</v>
      </c>
      <c r="K19" s="7">
        <v>3071</v>
      </c>
      <c r="L19" s="7">
        <v>123</v>
      </c>
      <c r="M19" s="1">
        <f t="shared" si="0"/>
        <v>0.56842105263157894</v>
      </c>
      <c r="N19" s="1">
        <f t="shared" si="1"/>
        <v>0.70744068187053677</v>
      </c>
      <c r="O19" s="1">
        <f t="shared" si="2"/>
        <v>0.11312849162011174</v>
      </c>
      <c r="P19" s="1">
        <f t="shared" si="3"/>
        <v>0.18870122306348283</v>
      </c>
      <c r="Q19" s="1">
        <f t="shared" si="4"/>
        <v>0.56842105263157894</v>
      </c>
      <c r="R19" s="1">
        <f t="shared" si="5"/>
        <v>0.29255931812946323</v>
      </c>
      <c r="S19" s="1">
        <v>0.63793</v>
      </c>
      <c r="T19" s="1"/>
      <c r="U19" s="1"/>
      <c r="V19" s="1"/>
      <c r="W19" s="1"/>
      <c r="X19" s="1"/>
      <c r="Y19" s="1"/>
      <c r="Z19" s="1"/>
    </row>
    <row r="20" spans="1:26" ht="17" x14ac:dyDescent="0.2">
      <c r="A20" s="1">
        <v>19</v>
      </c>
      <c r="B20" s="1" t="s">
        <v>28</v>
      </c>
      <c r="C20" s="1" t="s">
        <v>27</v>
      </c>
      <c r="D20" s="1" t="s">
        <v>5</v>
      </c>
      <c r="E20" s="1">
        <v>485</v>
      </c>
      <c r="F20" s="1">
        <v>150</v>
      </c>
      <c r="G20" s="1">
        <v>488</v>
      </c>
      <c r="H20" s="1">
        <v>153</v>
      </c>
      <c r="I20" s="7">
        <v>195</v>
      </c>
      <c r="J20" s="7">
        <v>1645</v>
      </c>
      <c r="K20" s="7">
        <v>2696</v>
      </c>
      <c r="L20" s="7">
        <v>90</v>
      </c>
      <c r="M20" s="1">
        <f t="shared" si="0"/>
        <v>0.68421052631578949</v>
      </c>
      <c r="N20" s="1">
        <f t="shared" si="1"/>
        <v>0.62105505643860859</v>
      </c>
      <c r="O20" s="1">
        <f t="shared" si="2"/>
        <v>0.10597826086956522</v>
      </c>
      <c r="P20" s="1">
        <f t="shared" si="3"/>
        <v>0.18352941176470589</v>
      </c>
      <c r="Q20" s="1">
        <f t="shared" si="4"/>
        <v>0.68421052631578949</v>
      </c>
      <c r="R20" s="1">
        <f t="shared" si="5"/>
        <v>0.37894494356139141</v>
      </c>
      <c r="S20" s="1">
        <v>0.65205000000000002</v>
      </c>
      <c r="T20" s="1"/>
      <c r="U20" s="1"/>
      <c r="V20" s="1"/>
      <c r="W20" s="1"/>
      <c r="X20" s="1"/>
      <c r="Y20" s="1"/>
      <c r="Z20" s="1"/>
    </row>
    <row r="21" spans="1:26" ht="17" hidden="1" x14ac:dyDescent="0.2">
      <c r="A21" s="1">
        <v>21</v>
      </c>
      <c r="B21" s="1" t="s">
        <v>29</v>
      </c>
      <c r="C21" s="1" t="s">
        <v>23</v>
      </c>
      <c r="D21" s="1" t="s">
        <v>24</v>
      </c>
      <c r="E21" s="1">
        <v>0</v>
      </c>
      <c r="F21" s="1">
        <v>0</v>
      </c>
      <c r="G21" s="1">
        <v>10156</v>
      </c>
      <c r="H21" s="1">
        <v>638</v>
      </c>
      <c r="I21" s="7">
        <v>0</v>
      </c>
      <c r="J21" s="7">
        <v>0</v>
      </c>
      <c r="K21" s="7">
        <v>4341</v>
      </c>
      <c r="L21" s="7">
        <v>285</v>
      </c>
      <c r="M21" s="1">
        <f t="shared" si="0"/>
        <v>0</v>
      </c>
      <c r="N21" s="1">
        <f t="shared" si="1"/>
        <v>1</v>
      </c>
      <c r="O21" s="1" t="e">
        <f t="shared" si="2"/>
        <v>#DIV/0!</v>
      </c>
      <c r="P21" s="1">
        <f t="shared" si="3"/>
        <v>0</v>
      </c>
      <c r="Q21" s="1">
        <f t="shared" si="4"/>
        <v>0</v>
      </c>
      <c r="R21" s="1">
        <f t="shared" si="5"/>
        <v>0</v>
      </c>
      <c r="S21" s="1"/>
      <c r="T21" s="1"/>
      <c r="U21" s="1"/>
      <c r="V21" s="1"/>
      <c r="W21" s="1"/>
      <c r="X21" s="1"/>
      <c r="Y21" s="1"/>
      <c r="Z21" s="1"/>
    </row>
    <row r="22" spans="1:26" ht="17" x14ac:dyDescent="0.2">
      <c r="A22" s="1">
        <v>22</v>
      </c>
      <c r="B22" s="1" t="s">
        <v>29</v>
      </c>
      <c r="C22" s="1" t="s">
        <v>25</v>
      </c>
      <c r="D22" s="1" t="s">
        <v>24</v>
      </c>
      <c r="E22" s="1">
        <v>9114</v>
      </c>
      <c r="F22" s="1">
        <v>4094</v>
      </c>
      <c r="G22" s="1">
        <v>6062</v>
      </c>
      <c r="H22" s="1">
        <v>1042</v>
      </c>
      <c r="I22" s="7">
        <v>246</v>
      </c>
      <c r="J22" s="7">
        <v>1700</v>
      </c>
      <c r="K22" s="7">
        <v>2641</v>
      </c>
      <c r="L22" s="7">
        <v>39</v>
      </c>
      <c r="M22" s="1">
        <f t="shared" si="0"/>
        <v>0.86315789473684212</v>
      </c>
      <c r="N22" s="1">
        <f t="shared" si="1"/>
        <v>0.6083851647085925</v>
      </c>
      <c r="O22" s="1">
        <f t="shared" si="2"/>
        <v>0.1264131551901336</v>
      </c>
      <c r="P22" s="1">
        <f t="shared" si="3"/>
        <v>0.22052891080233078</v>
      </c>
      <c r="Q22" s="1">
        <f t="shared" si="4"/>
        <v>0.86315789473684212</v>
      </c>
      <c r="R22" s="1">
        <f t="shared" si="5"/>
        <v>0.3916148352914075</v>
      </c>
      <c r="S22" s="1">
        <v>0.79374999999999996</v>
      </c>
      <c r="T22" s="1"/>
      <c r="U22" s="1"/>
      <c r="V22" s="1"/>
      <c r="W22" s="1"/>
      <c r="X22" s="1"/>
      <c r="Y22" s="1"/>
      <c r="Z22" s="1"/>
    </row>
    <row r="23" spans="1:26" ht="17" x14ac:dyDescent="0.2">
      <c r="A23" s="1">
        <v>23</v>
      </c>
      <c r="B23" s="1" t="s">
        <v>29</v>
      </c>
      <c r="C23" s="1" t="s">
        <v>25</v>
      </c>
      <c r="D23" s="1" t="s">
        <v>26</v>
      </c>
      <c r="E23" s="1">
        <v>9924</v>
      </c>
      <c r="F23" s="1">
        <v>3637</v>
      </c>
      <c r="G23" s="1">
        <v>6519</v>
      </c>
      <c r="H23" s="1">
        <v>232</v>
      </c>
      <c r="I23" s="7">
        <v>248</v>
      </c>
      <c r="J23" s="7">
        <v>1526</v>
      </c>
      <c r="K23" s="7">
        <v>2815</v>
      </c>
      <c r="L23" s="7">
        <v>37</v>
      </c>
      <c r="M23" s="1">
        <f t="shared" si="0"/>
        <v>0.87017543859649127</v>
      </c>
      <c r="N23" s="1">
        <f t="shared" si="1"/>
        <v>0.64846809490900714</v>
      </c>
      <c r="O23" s="1">
        <f t="shared" si="2"/>
        <v>0.13979706877113868</v>
      </c>
      <c r="P23" s="1">
        <f t="shared" si="3"/>
        <v>0.24089363768819816</v>
      </c>
      <c r="Q23" s="1">
        <f t="shared" si="4"/>
        <v>0.87017543859649127</v>
      </c>
      <c r="R23" s="1">
        <f t="shared" si="5"/>
        <v>0.35153190509099286</v>
      </c>
      <c r="S23" s="1">
        <v>0.52444000000000002</v>
      </c>
      <c r="T23" s="1"/>
      <c r="U23" s="1"/>
      <c r="V23" s="1"/>
      <c r="W23" s="1"/>
      <c r="X23" s="1"/>
      <c r="Y23" s="1"/>
      <c r="Z23" s="1"/>
    </row>
    <row r="24" spans="1:26" ht="17" x14ac:dyDescent="0.2">
      <c r="A24" s="1">
        <v>24</v>
      </c>
      <c r="B24" s="1" t="s">
        <v>29</v>
      </c>
      <c r="C24" s="1" t="s">
        <v>25</v>
      </c>
      <c r="D24" s="1" t="s">
        <v>6</v>
      </c>
      <c r="E24" s="1">
        <v>10061</v>
      </c>
      <c r="F24" s="1">
        <v>0</v>
      </c>
      <c r="G24" s="1">
        <v>95</v>
      </c>
      <c r="H24" s="1">
        <v>10156</v>
      </c>
      <c r="I24" s="7">
        <v>14</v>
      </c>
      <c r="J24" s="7">
        <v>37</v>
      </c>
      <c r="K24" s="7">
        <v>4304</v>
      </c>
      <c r="L24" s="7">
        <v>271</v>
      </c>
      <c r="M24" s="1">
        <f t="shared" si="0"/>
        <v>4.912280701754386E-2</v>
      </c>
      <c r="N24" s="1">
        <f t="shared" si="1"/>
        <v>0.99147661829071643</v>
      </c>
      <c r="O24" s="1">
        <f t="shared" si="2"/>
        <v>0.27450980392156865</v>
      </c>
      <c r="P24" s="1">
        <f t="shared" si="3"/>
        <v>8.3333333333333329E-2</v>
      </c>
      <c r="Q24" s="1">
        <f t="shared" si="4"/>
        <v>4.912280701754386E-2</v>
      </c>
      <c r="R24" s="1">
        <f t="shared" si="5"/>
        <v>8.5233817092835746E-3</v>
      </c>
      <c r="S24" s="1">
        <v>0.52388999999999997</v>
      </c>
      <c r="T24" s="1"/>
      <c r="U24" s="1"/>
      <c r="V24" s="1"/>
      <c r="W24" s="1"/>
      <c r="X24" s="1"/>
      <c r="Y24" s="1"/>
      <c r="Z24" s="1"/>
    </row>
    <row r="25" spans="1:26" ht="17" x14ac:dyDescent="0.2">
      <c r="A25" s="1">
        <v>25</v>
      </c>
      <c r="B25" s="1" t="s">
        <v>29</v>
      </c>
      <c r="C25" s="1" t="s">
        <v>25</v>
      </c>
      <c r="D25" s="1" t="s">
        <v>5</v>
      </c>
      <c r="E25" s="1">
        <v>9438</v>
      </c>
      <c r="F25" s="1">
        <v>37</v>
      </c>
      <c r="G25" s="1">
        <v>10119</v>
      </c>
      <c r="H25" s="1">
        <v>718</v>
      </c>
      <c r="I25" s="7">
        <v>9</v>
      </c>
      <c r="J25" s="7">
        <v>17</v>
      </c>
      <c r="K25" s="7">
        <v>4324</v>
      </c>
      <c r="L25" s="7">
        <v>276</v>
      </c>
      <c r="M25" s="1">
        <f t="shared" si="0"/>
        <v>3.1578947368421054E-2</v>
      </c>
      <c r="N25" s="1">
        <f t="shared" si="1"/>
        <v>0.9960838516470859</v>
      </c>
      <c r="O25" s="1">
        <f t="shared" si="2"/>
        <v>0.34615384615384615</v>
      </c>
      <c r="P25" s="1">
        <f t="shared" si="3"/>
        <v>5.7877813504823149E-2</v>
      </c>
      <c r="Q25" s="1">
        <f t="shared" si="4"/>
        <v>3.1578947368421054E-2</v>
      </c>
      <c r="R25" s="1">
        <f t="shared" si="5"/>
        <v>3.9161483529140751E-3</v>
      </c>
      <c r="S25" s="1">
        <v>0.50865000000000005</v>
      </c>
      <c r="T25" s="1"/>
      <c r="U25" s="1"/>
      <c r="V25" s="1"/>
      <c r="W25" s="1"/>
      <c r="X25" s="1"/>
      <c r="Y25" s="1"/>
      <c r="Z25" s="1"/>
    </row>
    <row r="26" spans="1:26" ht="17" x14ac:dyDescent="0.2">
      <c r="A26" s="1">
        <v>26</v>
      </c>
      <c r="B26" s="1" t="s">
        <v>29</v>
      </c>
      <c r="C26" s="1" t="s">
        <v>27</v>
      </c>
      <c r="D26" s="1" t="s">
        <v>24</v>
      </c>
      <c r="E26" s="1">
        <v>514</v>
      </c>
      <c r="F26" s="1">
        <v>220</v>
      </c>
      <c r="G26" s="1">
        <v>418</v>
      </c>
      <c r="H26" s="1">
        <v>124</v>
      </c>
      <c r="I26" s="7">
        <v>231</v>
      </c>
      <c r="J26" s="7">
        <v>1577</v>
      </c>
      <c r="K26" s="7">
        <v>2764</v>
      </c>
      <c r="L26" s="7">
        <v>54</v>
      </c>
      <c r="M26" s="1">
        <f t="shared" si="0"/>
        <v>0.81052631578947365</v>
      </c>
      <c r="N26" s="1">
        <f t="shared" si="1"/>
        <v>0.63671964985026497</v>
      </c>
      <c r="O26" s="1">
        <f t="shared" si="2"/>
        <v>0.12776548672566371</v>
      </c>
      <c r="P26" s="1">
        <f t="shared" si="3"/>
        <v>0.22073578595317725</v>
      </c>
      <c r="Q26" s="1">
        <f t="shared" si="4"/>
        <v>0.81052631578947365</v>
      </c>
      <c r="R26" s="1">
        <f t="shared" si="5"/>
        <v>0.36328035014973509</v>
      </c>
      <c r="S26" s="1">
        <v>0.72362000000000004</v>
      </c>
      <c r="T26" s="1"/>
      <c r="U26" s="1"/>
      <c r="V26" s="1"/>
      <c r="W26" s="1"/>
      <c r="X26" s="1"/>
      <c r="Y26" s="1"/>
      <c r="Z26" s="1"/>
    </row>
    <row r="27" spans="1:26" ht="17" x14ac:dyDescent="0.2">
      <c r="A27" s="1">
        <v>27</v>
      </c>
      <c r="B27" s="1" t="s">
        <v>29</v>
      </c>
      <c r="C27" s="1" t="s">
        <v>27</v>
      </c>
      <c r="D27" s="1" t="s">
        <v>26</v>
      </c>
      <c r="E27" s="1">
        <v>478</v>
      </c>
      <c r="F27" s="1">
        <v>116</v>
      </c>
      <c r="G27" s="1">
        <v>522</v>
      </c>
      <c r="H27" s="1">
        <v>160</v>
      </c>
      <c r="I27" s="7">
        <v>197</v>
      </c>
      <c r="J27" s="7">
        <v>1409</v>
      </c>
      <c r="K27" s="7">
        <v>2932</v>
      </c>
      <c r="L27" s="7">
        <v>88</v>
      </c>
      <c r="M27" s="1">
        <f t="shared" si="0"/>
        <v>0.69122807017543864</v>
      </c>
      <c r="N27" s="1">
        <f t="shared" si="1"/>
        <v>0.67542041004376874</v>
      </c>
      <c r="O27" s="1">
        <f t="shared" si="2"/>
        <v>0.12266500622665007</v>
      </c>
      <c r="P27" s="1">
        <f t="shared" si="3"/>
        <v>0.2083553675304072</v>
      </c>
      <c r="Q27" s="1">
        <f t="shared" si="4"/>
        <v>0.69122807017543864</v>
      </c>
      <c r="R27" s="1">
        <f t="shared" si="5"/>
        <v>0.32457958995623126</v>
      </c>
      <c r="S27" s="1">
        <v>0.68332000000000004</v>
      </c>
      <c r="T27" s="1"/>
      <c r="U27" s="1"/>
      <c r="V27" s="1"/>
      <c r="W27" s="1"/>
      <c r="X27" s="1"/>
      <c r="Y27" s="1"/>
      <c r="Z27" s="1"/>
    </row>
    <row r="28" spans="1:26" ht="17" x14ac:dyDescent="0.2">
      <c r="A28" s="1">
        <v>28</v>
      </c>
      <c r="B28" s="1" t="s">
        <v>29</v>
      </c>
      <c r="C28" s="1" t="s">
        <v>27</v>
      </c>
      <c r="D28" s="1" t="s">
        <v>6</v>
      </c>
      <c r="E28" s="1">
        <v>626</v>
      </c>
      <c r="F28" s="1">
        <v>2</v>
      </c>
      <c r="G28" s="1">
        <v>636</v>
      </c>
      <c r="H28" s="1">
        <v>12</v>
      </c>
      <c r="I28" s="7">
        <v>196</v>
      </c>
      <c r="J28" s="7">
        <v>1659</v>
      </c>
      <c r="K28" s="7">
        <v>2682</v>
      </c>
      <c r="L28" s="7">
        <v>89</v>
      </c>
      <c r="M28" s="1">
        <f t="shared" si="0"/>
        <v>0.68771929824561406</v>
      </c>
      <c r="N28" s="1">
        <f t="shared" si="1"/>
        <v>0.61782999308914999</v>
      </c>
      <c r="O28" s="1">
        <f t="shared" si="2"/>
        <v>0.10566037735849057</v>
      </c>
      <c r="P28" s="1">
        <f t="shared" si="3"/>
        <v>0.18317757009345795</v>
      </c>
      <c r="Q28" s="1">
        <f t="shared" si="4"/>
        <v>0.68771929824561406</v>
      </c>
      <c r="R28" s="1">
        <f t="shared" si="5"/>
        <v>0.38217000691085001</v>
      </c>
      <c r="S28" s="1">
        <v>0.65276999999999996</v>
      </c>
      <c r="T28" s="1"/>
      <c r="U28" s="1"/>
      <c r="V28" s="1"/>
      <c r="W28" s="1"/>
      <c r="X28" s="1"/>
      <c r="Y28" s="1"/>
      <c r="Z28" s="1"/>
    </row>
    <row r="29" spans="1:26" ht="17" x14ac:dyDescent="0.2">
      <c r="A29" s="1">
        <v>29</v>
      </c>
      <c r="B29" s="1" t="s">
        <v>29</v>
      </c>
      <c r="C29" s="1" t="s">
        <v>27</v>
      </c>
      <c r="D29" s="1" t="s">
        <v>5</v>
      </c>
      <c r="E29" s="1">
        <v>540</v>
      </c>
      <c r="F29" s="1">
        <v>103</v>
      </c>
      <c r="G29" s="1">
        <v>535</v>
      </c>
      <c r="H29" s="1">
        <v>98</v>
      </c>
      <c r="I29" s="7">
        <v>214</v>
      </c>
      <c r="J29" s="7">
        <v>2022</v>
      </c>
      <c r="K29" s="7">
        <v>2319</v>
      </c>
      <c r="L29" s="7">
        <v>71</v>
      </c>
      <c r="M29" s="1">
        <f t="shared" si="0"/>
        <v>0.75087719298245614</v>
      </c>
      <c r="N29" s="1">
        <f t="shared" si="1"/>
        <v>0.53420870767104356</v>
      </c>
      <c r="O29" s="1">
        <f t="shared" si="2"/>
        <v>9.5706618962432918E-2</v>
      </c>
      <c r="P29" s="1">
        <f t="shared" si="3"/>
        <v>0.16977389924633082</v>
      </c>
      <c r="Q29" s="1">
        <f t="shared" si="4"/>
        <v>0.75087719298245614</v>
      </c>
      <c r="R29" s="1">
        <f t="shared" si="5"/>
        <v>0.46579129232895644</v>
      </c>
      <c r="S29" s="1">
        <v>0.64276999999999995</v>
      </c>
      <c r="T29" s="1"/>
      <c r="U29" s="1"/>
      <c r="V29" s="1"/>
      <c r="W29" s="1"/>
      <c r="X29" s="1"/>
      <c r="Y29" s="1"/>
      <c r="Z29" s="1"/>
    </row>
    <row r="30" spans="1:26" ht="17" hidden="1" x14ac:dyDescent="0.2">
      <c r="A30" s="1">
        <v>31</v>
      </c>
      <c r="B30" s="1" t="s">
        <v>30</v>
      </c>
      <c r="C30" s="1" t="s">
        <v>23</v>
      </c>
      <c r="D30" s="1" t="s">
        <v>24</v>
      </c>
      <c r="E30" s="1"/>
      <c r="F30" s="1"/>
      <c r="G30" s="1"/>
      <c r="H30" s="1"/>
      <c r="I30" s="7"/>
      <c r="J30" s="7"/>
      <c r="K30" s="7"/>
      <c r="L30" s="7"/>
      <c r="M30" s="1" t="e">
        <f t="shared" si="0"/>
        <v>#DIV/0!</v>
      </c>
      <c r="N30" s="1" t="e">
        <f t="shared" si="1"/>
        <v>#DIV/0!</v>
      </c>
      <c r="O30" s="1" t="e">
        <f t="shared" si="2"/>
        <v>#DIV/0!</v>
      </c>
      <c r="P30" s="1" t="e">
        <f t="shared" si="3"/>
        <v>#DIV/0!</v>
      </c>
      <c r="Q30" s="1" t="e">
        <f t="shared" si="4"/>
        <v>#DIV/0!</v>
      </c>
      <c r="R30" s="1" t="e">
        <f t="shared" si="5"/>
        <v>#DIV/0!</v>
      </c>
      <c r="S30" s="1"/>
      <c r="T30" s="1"/>
      <c r="U30" s="1"/>
      <c r="V30" s="1"/>
      <c r="W30" s="1"/>
      <c r="X30" s="1"/>
      <c r="Y30" s="1"/>
      <c r="Z30" s="1"/>
    </row>
    <row r="31" spans="1:26" ht="17" x14ac:dyDescent="0.2">
      <c r="A31" s="1">
        <v>32</v>
      </c>
      <c r="B31" s="1" t="s">
        <v>30</v>
      </c>
      <c r="C31" s="1" t="s">
        <v>25</v>
      </c>
      <c r="D31" s="1" t="s">
        <v>24</v>
      </c>
      <c r="E31" s="1">
        <v>9284</v>
      </c>
      <c r="F31" s="1">
        <v>3700</v>
      </c>
      <c r="G31" s="1">
        <v>6456</v>
      </c>
      <c r="H31" s="1">
        <v>872</v>
      </c>
      <c r="I31" s="7">
        <v>246</v>
      </c>
      <c r="J31" s="7">
        <v>1567</v>
      </c>
      <c r="K31" s="7">
        <v>2774</v>
      </c>
      <c r="L31" s="7">
        <v>39</v>
      </c>
      <c r="M31" s="1">
        <f t="shared" si="0"/>
        <v>0.86315789473684212</v>
      </c>
      <c r="N31" s="1">
        <f t="shared" si="1"/>
        <v>0.63902326652844965</v>
      </c>
      <c r="O31" s="1">
        <f t="shared" si="2"/>
        <v>0.13568670711527855</v>
      </c>
      <c r="P31" s="1">
        <f t="shared" si="3"/>
        <v>0.23450905624404195</v>
      </c>
      <c r="Q31" s="1">
        <f t="shared" si="4"/>
        <v>0.86315789473684212</v>
      </c>
      <c r="R31" s="1">
        <f t="shared" si="5"/>
        <v>0.36097673347155035</v>
      </c>
      <c r="S31" s="1">
        <v>0.80293999999999999</v>
      </c>
      <c r="T31" s="1"/>
      <c r="U31" s="1"/>
      <c r="V31" s="1"/>
      <c r="W31" s="1"/>
      <c r="X31" s="1"/>
      <c r="Y31" s="1"/>
      <c r="Z31" s="1"/>
    </row>
    <row r="32" spans="1:26" ht="17" x14ac:dyDescent="0.2">
      <c r="A32" s="1">
        <v>33</v>
      </c>
      <c r="B32" s="1" t="s">
        <v>30</v>
      </c>
      <c r="C32" s="1" t="s">
        <v>25</v>
      </c>
      <c r="D32" s="1" t="s">
        <v>26</v>
      </c>
      <c r="E32" s="1">
        <v>9396</v>
      </c>
      <c r="F32" s="1">
        <v>2899</v>
      </c>
      <c r="G32" s="1">
        <v>7257</v>
      </c>
      <c r="H32" s="1">
        <v>760</v>
      </c>
      <c r="I32" s="7">
        <v>187</v>
      </c>
      <c r="J32" s="7">
        <v>1221</v>
      </c>
      <c r="K32" s="7">
        <v>3120</v>
      </c>
      <c r="L32" s="7">
        <v>98</v>
      </c>
      <c r="M32" s="1">
        <f t="shared" si="0"/>
        <v>0.65614035087719302</v>
      </c>
      <c r="N32" s="1">
        <f t="shared" si="1"/>
        <v>0.71872840359364198</v>
      </c>
      <c r="O32" s="1">
        <f t="shared" si="2"/>
        <v>0.1328125</v>
      </c>
      <c r="P32" s="1">
        <f t="shared" si="3"/>
        <v>0.22090962787950383</v>
      </c>
      <c r="Q32" s="1">
        <f t="shared" si="4"/>
        <v>0.65614035087719302</v>
      </c>
      <c r="R32" s="1">
        <f t="shared" si="5"/>
        <v>0.28127159640635796</v>
      </c>
      <c r="S32">
        <v>0.52105000000000001</v>
      </c>
      <c r="T32" s="1"/>
      <c r="U32" s="1"/>
      <c r="V32" s="1"/>
      <c r="W32" s="1"/>
      <c r="X32" s="1"/>
      <c r="Y32" s="1"/>
      <c r="Z32" s="1"/>
    </row>
    <row r="33" spans="1:26" ht="17" x14ac:dyDescent="0.2">
      <c r="A33" s="1">
        <v>34</v>
      </c>
      <c r="B33" s="1" t="s">
        <v>30</v>
      </c>
      <c r="C33" s="1" t="s">
        <v>25</v>
      </c>
      <c r="D33" s="1" t="s">
        <v>6</v>
      </c>
      <c r="E33" s="1">
        <v>10065</v>
      </c>
      <c r="F33" s="1">
        <v>0</v>
      </c>
      <c r="G33" s="1">
        <v>10156</v>
      </c>
      <c r="H33" s="1">
        <v>91</v>
      </c>
      <c r="I33" s="7">
        <v>14</v>
      </c>
      <c r="J33" s="7">
        <v>46</v>
      </c>
      <c r="K33" s="7">
        <v>4295</v>
      </c>
      <c r="L33" s="7">
        <v>271</v>
      </c>
      <c r="M33" s="1">
        <f t="shared" si="0"/>
        <v>4.912280701754386E-2</v>
      </c>
      <c r="N33" s="1">
        <f t="shared" si="1"/>
        <v>0.98940336328035017</v>
      </c>
      <c r="O33" s="1">
        <f t="shared" si="2"/>
        <v>0.23333333333333334</v>
      </c>
      <c r="P33" s="1">
        <f t="shared" si="3"/>
        <v>8.1159420289855067E-2</v>
      </c>
      <c r="Q33" s="1">
        <f t="shared" si="4"/>
        <v>4.912280701754386E-2</v>
      </c>
      <c r="R33" s="1">
        <f t="shared" si="5"/>
        <v>1.059663671964985E-2</v>
      </c>
      <c r="S33" s="1">
        <v>0.50539999999999996</v>
      </c>
      <c r="T33" s="1"/>
      <c r="U33" s="1"/>
      <c r="V33" s="1"/>
      <c r="W33" s="1"/>
      <c r="X33" s="1"/>
      <c r="Y33" s="1"/>
      <c r="Z33" s="1"/>
    </row>
    <row r="34" spans="1:26" ht="17" x14ac:dyDescent="0.2">
      <c r="A34" s="1">
        <v>35</v>
      </c>
      <c r="B34" s="1" t="s">
        <v>30</v>
      </c>
      <c r="C34" s="1" t="s">
        <v>25</v>
      </c>
      <c r="D34" s="1" t="s">
        <v>5</v>
      </c>
      <c r="E34" s="1">
        <v>9480</v>
      </c>
      <c r="F34" s="1">
        <v>27</v>
      </c>
      <c r="G34" s="1">
        <v>10129</v>
      </c>
      <c r="H34" s="1">
        <v>676</v>
      </c>
      <c r="I34" s="7">
        <v>15</v>
      </c>
      <c r="J34" s="7">
        <v>11</v>
      </c>
      <c r="K34" s="7">
        <v>4330</v>
      </c>
      <c r="L34" s="7">
        <v>270</v>
      </c>
      <c r="M34" s="1">
        <f t="shared" si="0"/>
        <v>5.2631578947368418E-2</v>
      </c>
      <c r="N34" s="1">
        <f t="shared" si="1"/>
        <v>0.99746602165399678</v>
      </c>
      <c r="O34" s="1">
        <f t="shared" si="2"/>
        <v>0.57692307692307687</v>
      </c>
      <c r="P34" s="1">
        <f t="shared" si="3"/>
        <v>9.6463022508038579E-2</v>
      </c>
      <c r="Q34" s="1">
        <f t="shared" si="4"/>
        <v>5.2631578947368418E-2</v>
      </c>
      <c r="R34" s="1">
        <f t="shared" si="5"/>
        <v>2.5339783460032249E-3</v>
      </c>
      <c r="S34">
        <v>0.52246000000000004</v>
      </c>
      <c r="T34" s="1"/>
      <c r="U34" s="1"/>
      <c r="V34" s="1"/>
      <c r="W34" s="1"/>
      <c r="X34" s="1"/>
      <c r="Y34" s="1"/>
      <c r="Z34" s="1"/>
    </row>
    <row r="35" spans="1:26" ht="17" x14ac:dyDescent="0.2">
      <c r="A35" s="1">
        <v>36</v>
      </c>
      <c r="B35" s="1" t="s">
        <v>30</v>
      </c>
      <c r="C35" s="1" t="s">
        <v>27</v>
      </c>
      <c r="D35" s="1" t="s">
        <v>24</v>
      </c>
      <c r="E35" s="1">
        <v>496</v>
      </c>
      <c r="F35" s="1">
        <v>232</v>
      </c>
      <c r="G35" s="1">
        <v>406</v>
      </c>
      <c r="H35" s="1">
        <v>142</v>
      </c>
      <c r="I35" s="7">
        <v>223</v>
      </c>
      <c r="J35" s="7">
        <v>1649</v>
      </c>
      <c r="K35" s="7">
        <v>2692</v>
      </c>
      <c r="L35" s="7">
        <v>62</v>
      </c>
      <c r="M35" s="1">
        <f t="shared" ref="M35:M61" si="6">I35/(I35+L35)</f>
        <v>0.78245614035087718</v>
      </c>
      <c r="N35" s="1">
        <f t="shared" ref="N35:N61" si="7">K35/(K35+J35)</f>
        <v>0.62013360976733467</v>
      </c>
      <c r="O35" s="1">
        <f t="shared" ref="O35:O61" si="8">I35/(I35+J35)</f>
        <v>0.11912393162393162</v>
      </c>
      <c r="P35" s="1">
        <f t="shared" ref="P35:P61" si="9">(2*I35)/((2*I35)+J35+L35)</f>
        <v>0.2067686601761706</v>
      </c>
      <c r="Q35" s="1">
        <f t="shared" ref="Q35:Q61" si="10">I35/(I35+L35)</f>
        <v>0.78245614035087718</v>
      </c>
      <c r="R35" s="1">
        <f t="shared" ref="R35:R61" si="11">J35/(K35+J35)</f>
        <v>0.37986639023266527</v>
      </c>
      <c r="S35" s="1">
        <v>0.70128999999999997</v>
      </c>
      <c r="T35" s="1"/>
      <c r="U35" s="1"/>
      <c r="V35" s="1"/>
      <c r="W35" s="1"/>
      <c r="X35" s="1"/>
      <c r="Y35" s="1"/>
      <c r="Z35" s="1"/>
    </row>
    <row r="36" spans="1:26" ht="17" x14ac:dyDescent="0.2">
      <c r="A36" s="1">
        <v>37</v>
      </c>
      <c r="B36" s="1" t="s">
        <v>30</v>
      </c>
      <c r="C36" s="1" t="s">
        <v>27</v>
      </c>
      <c r="D36" s="1" t="s">
        <v>26</v>
      </c>
      <c r="E36" s="1">
        <v>460</v>
      </c>
      <c r="F36" s="1">
        <v>119</v>
      </c>
      <c r="G36" s="1">
        <v>519</v>
      </c>
      <c r="H36" s="1">
        <v>178</v>
      </c>
      <c r="I36" s="7">
        <v>208</v>
      </c>
      <c r="J36" s="7">
        <v>1744</v>
      </c>
      <c r="K36" s="7">
        <v>2597</v>
      </c>
      <c r="L36" s="7">
        <v>77</v>
      </c>
      <c r="M36" s="1">
        <f t="shared" si="6"/>
        <v>0.72982456140350882</v>
      </c>
      <c r="N36" s="1">
        <f t="shared" si="7"/>
        <v>0.59824925132457962</v>
      </c>
      <c r="O36" s="1">
        <f t="shared" si="8"/>
        <v>0.10655737704918032</v>
      </c>
      <c r="P36" s="1">
        <f t="shared" si="9"/>
        <v>0.18596334376396961</v>
      </c>
      <c r="Q36" s="1">
        <f t="shared" si="10"/>
        <v>0.72982456140350882</v>
      </c>
      <c r="R36" s="1">
        <f t="shared" si="11"/>
        <v>0.40175074867542043</v>
      </c>
      <c r="S36" s="1">
        <v>0.66403000000000001</v>
      </c>
      <c r="T36" s="1"/>
      <c r="U36" s="1"/>
      <c r="V36" s="1"/>
      <c r="W36" s="1"/>
      <c r="X36" s="1"/>
      <c r="Y36" s="1"/>
      <c r="Z36" s="1"/>
    </row>
    <row r="37" spans="1:26" ht="15.5" customHeight="1" x14ac:dyDescent="0.2">
      <c r="A37" s="1">
        <v>38</v>
      </c>
      <c r="B37" s="1" t="s">
        <v>30</v>
      </c>
      <c r="C37" s="1" t="s">
        <v>27</v>
      </c>
      <c r="D37" s="1" t="s">
        <v>6</v>
      </c>
      <c r="E37" s="1">
        <v>622</v>
      </c>
      <c r="F37" s="1">
        <v>1</v>
      </c>
      <c r="G37" s="1">
        <v>637</v>
      </c>
      <c r="H37" s="1">
        <v>16</v>
      </c>
      <c r="I37" s="7">
        <v>203</v>
      </c>
      <c r="J37" s="7">
        <v>1492</v>
      </c>
      <c r="K37" s="7">
        <v>2849</v>
      </c>
      <c r="L37" s="7">
        <v>82</v>
      </c>
      <c r="M37" s="1">
        <f t="shared" si="6"/>
        <v>0.71228070175438596</v>
      </c>
      <c r="N37" s="1">
        <f t="shared" si="7"/>
        <v>0.65630039161483533</v>
      </c>
      <c r="O37" s="1">
        <f t="shared" si="8"/>
        <v>0.11976401179941003</v>
      </c>
      <c r="P37" s="1">
        <f t="shared" si="9"/>
        <v>0.20505050505050504</v>
      </c>
      <c r="Q37" s="1">
        <f t="shared" si="10"/>
        <v>0.71228070175438596</v>
      </c>
      <c r="R37" s="1">
        <f t="shared" si="11"/>
        <v>0.34369960838516472</v>
      </c>
      <c r="S37" s="1">
        <v>0.68428999999999995</v>
      </c>
      <c r="T37" s="1"/>
      <c r="U37" s="1"/>
      <c r="V37" s="1"/>
      <c r="W37" s="1"/>
      <c r="X37" s="1"/>
      <c r="Y37" s="1"/>
      <c r="Z37" s="1"/>
    </row>
    <row r="38" spans="1:26" ht="15.5" customHeight="1" x14ac:dyDescent="0.2">
      <c r="A38" s="1">
        <v>39</v>
      </c>
      <c r="B38" s="1" t="s">
        <v>30</v>
      </c>
      <c r="C38" s="1" t="s">
        <v>27</v>
      </c>
      <c r="D38" s="1" t="s">
        <v>5</v>
      </c>
      <c r="E38" s="1">
        <v>535</v>
      </c>
      <c r="F38" s="1">
        <v>110</v>
      </c>
      <c r="G38" s="1">
        <v>528</v>
      </c>
      <c r="H38" s="1">
        <v>103</v>
      </c>
      <c r="I38" s="7">
        <v>221</v>
      </c>
      <c r="J38" s="7">
        <v>1921</v>
      </c>
      <c r="K38" s="7">
        <v>2420</v>
      </c>
      <c r="L38" s="7">
        <v>64</v>
      </c>
      <c r="M38" s="1">
        <f t="shared" si="6"/>
        <v>0.77543859649122804</v>
      </c>
      <c r="N38" s="1">
        <f t="shared" si="7"/>
        <v>0.55747523612070948</v>
      </c>
      <c r="O38" s="1">
        <f t="shared" si="8"/>
        <v>0.10317460317460317</v>
      </c>
      <c r="P38" s="1">
        <f t="shared" si="9"/>
        <v>0.18211784095591266</v>
      </c>
      <c r="Q38" s="1">
        <f t="shared" si="10"/>
        <v>0.77543859649122804</v>
      </c>
      <c r="R38" s="1">
        <f t="shared" si="11"/>
        <v>0.44252476387929046</v>
      </c>
      <c r="S38" s="1">
        <v>0.66622000000000003</v>
      </c>
      <c r="T38" s="1"/>
      <c r="U38" s="1"/>
      <c r="V38" s="1"/>
      <c r="W38" s="1"/>
      <c r="X38" s="1"/>
      <c r="Y38" s="1"/>
      <c r="Z38" s="1"/>
    </row>
    <row r="39" spans="1:26" ht="15.5" hidden="1" customHeight="1" x14ac:dyDescent="0.2">
      <c r="A39" s="1">
        <v>41</v>
      </c>
      <c r="B39" s="1" t="s">
        <v>31</v>
      </c>
      <c r="C39" s="1" t="s">
        <v>23</v>
      </c>
      <c r="D39" s="1" t="s">
        <v>24</v>
      </c>
      <c r="E39" s="1"/>
      <c r="F39" s="1"/>
      <c r="G39" s="1"/>
      <c r="H39" s="1"/>
      <c r="I39" s="7"/>
      <c r="J39" s="7"/>
      <c r="K39" s="7"/>
      <c r="L39" s="7"/>
      <c r="M39" s="1" t="e">
        <f t="shared" si="6"/>
        <v>#DIV/0!</v>
      </c>
      <c r="N39" s="1" t="e">
        <f t="shared" si="7"/>
        <v>#DIV/0!</v>
      </c>
      <c r="O39" s="1" t="e">
        <f t="shared" si="8"/>
        <v>#DIV/0!</v>
      </c>
      <c r="P39" s="1" t="e">
        <f t="shared" si="9"/>
        <v>#DIV/0!</v>
      </c>
      <c r="Q39" s="1" t="e">
        <f t="shared" si="10"/>
        <v>#DIV/0!</v>
      </c>
      <c r="R39" s="1" t="e">
        <f t="shared" si="11"/>
        <v>#DIV/0!</v>
      </c>
      <c r="S39" s="1"/>
      <c r="T39" s="1"/>
      <c r="U39" s="1"/>
      <c r="V39" s="1"/>
      <c r="W39" s="1"/>
      <c r="X39" s="1"/>
      <c r="Y39" s="1"/>
      <c r="Z39" s="1"/>
    </row>
    <row r="40" spans="1:26" ht="15.5" customHeight="1" x14ac:dyDescent="0.2">
      <c r="A40" s="1">
        <v>42</v>
      </c>
      <c r="B40" s="1" t="s">
        <v>31</v>
      </c>
      <c r="C40" s="1" t="s">
        <v>25</v>
      </c>
      <c r="D40" s="1" t="s">
        <v>24</v>
      </c>
      <c r="E40" s="1">
        <v>9377</v>
      </c>
      <c r="F40" s="1">
        <v>3813</v>
      </c>
      <c r="G40" s="1">
        <v>6343</v>
      </c>
      <c r="H40" s="1">
        <v>779</v>
      </c>
      <c r="I40" s="7">
        <v>242</v>
      </c>
      <c r="J40" s="7">
        <v>1602</v>
      </c>
      <c r="K40" s="7">
        <v>2739</v>
      </c>
      <c r="L40" s="7">
        <v>43</v>
      </c>
      <c r="M40" s="1">
        <f t="shared" si="6"/>
        <v>0.84912280701754383</v>
      </c>
      <c r="N40" s="1">
        <f t="shared" si="7"/>
        <v>0.63096060815480304</v>
      </c>
      <c r="O40" s="1">
        <f t="shared" si="8"/>
        <v>0.13123644251626898</v>
      </c>
      <c r="P40" s="1">
        <f t="shared" si="9"/>
        <v>0.22733677782996711</v>
      </c>
      <c r="Q40" s="1">
        <f t="shared" si="10"/>
        <v>0.84912280701754383</v>
      </c>
      <c r="R40" s="1">
        <f t="shared" si="11"/>
        <v>0.36903939184519696</v>
      </c>
      <c r="S40" s="1">
        <v>0.79967999999999995</v>
      </c>
      <c r="T40" s="1"/>
      <c r="U40" s="1"/>
      <c r="V40" s="1"/>
      <c r="W40" s="1"/>
      <c r="X40" s="1"/>
      <c r="Y40" s="1"/>
      <c r="Z40" s="1"/>
    </row>
    <row r="41" spans="1:26" ht="15.5" customHeight="1" x14ac:dyDescent="0.2">
      <c r="A41" s="1">
        <v>43</v>
      </c>
      <c r="B41" s="1" t="s">
        <v>31</v>
      </c>
      <c r="C41" s="1" t="s">
        <v>25</v>
      </c>
      <c r="D41" s="1" t="s">
        <v>26</v>
      </c>
      <c r="E41" s="1">
        <v>7693</v>
      </c>
      <c r="F41" s="1">
        <v>978</v>
      </c>
      <c r="G41" s="1">
        <v>9178</v>
      </c>
      <c r="H41" s="1">
        <v>2463</v>
      </c>
      <c r="I41" s="7">
        <v>86</v>
      </c>
      <c r="J41" s="7">
        <v>404</v>
      </c>
      <c r="K41" s="7">
        <v>3937</v>
      </c>
      <c r="L41" s="7">
        <v>199</v>
      </c>
      <c r="M41" s="1">
        <f t="shared" si="6"/>
        <v>0.30175438596491228</v>
      </c>
      <c r="N41" s="1">
        <f t="shared" si="7"/>
        <v>0.90693388620133608</v>
      </c>
      <c r="O41" s="1">
        <f t="shared" si="8"/>
        <v>0.17551020408163265</v>
      </c>
      <c r="P41" s="1">
        <f t="shared" si="9"/>
        <v>0.22193548387096773</v>
      </c>
      <c r="Q41" s="1">
        <f t="shared" si="10"/>
        <v>0.30175438596491228</v>
      </c>
      <c r="R41" s="1">
        <f t="shared" si="11"/>
        <v>9.3066113798663905E-2</v>
      </c>
      <c r="S41">
        <v>0.52070000000000005</v>
      </c>
      <c r="T41" s="1"/>
      <c r="U41" s="1"/>
      <c r="V41" s="1"/>
      <c r="W41" s="1"/>
      <c r="X41" s="1"/>
      <c r="Y41" s="1"/>
      <c r="Z41" s="1"/>
    </row>
    <row r="42" spans="1:26" ht="15.5" customHeight="1" x14ac:dyDescent="0.2">
      <c r="A42" s="1">
        <v>44</v>
      </c>
      <c r="B42" s="1" t="s">
        <v>31</v>
      </c>
      <c r="C42" s="1" t="s">
        <v>25</v>
      </c>
      <c r="D42" s="1" t="s">
        <v>6</v>
      </c>
      <c r="E42" s="1">
        <v>10045</v>
      </c>
      <c r="F42" s="1">
        <v>0</v>
      </c>
      <c r="G42" s="1">
        <v>10156</v>
      </c>
      <c r="H42" s="1">
        <v>111</v>
      </c>
      <c r="I42" s="7">
        <v>12</v>
      </c>
      <c r="J42" s="7">
        <v>38</v>
      </c>
      <c r="K42" s="7">
        <v>4303</v>
      </c>
      <c r="L42" s="7">
        <v>273</v>
      </c>
      <c r="M42" s="1">
        <f t="shared" si="6"/>
        <v>4.2105263157894736E-2</v>
      </c>
      <c r="N42" s="1">
        <f t="shared" si="7"/>
        <v>0.991246256622898</v>
      </c>
      <c r="O42" s="1">
        <f t="shared" si="8"/>
        <v>0.24</v>
      </c>
      <c r="P42" s="1">
        <f t="shared" si="9"/>
        <v>7.1641791044776124E-2</v>
      </c>
      <c r="Q42" s="1">
        <f t="shared" si="10"/>
        <v>4.2105263157894736E-2</v>
      </c>
      <c r="R42" s="1">
        <f t="shared" si="11"/>
        <v>8.7537433771020506E-3</v>
      </c>
      <c r="S42" s="1">
        <v>0.52237</v>
      </c>
      <c r="T42" s="1"/>
      <c r="U42" s="1"/>
      <c r="V42" s="1"/>
      <c r="W42" s="1"/>
      <c r="X42" s="1"/>
      <c r="Y42" s="1"/>
      <c r="Z42" s="1"/>
    </row>
    <row r="43" spans="1:26" ht="15.5" customHeight="1" x14ac:dyDescent="0.2">
      <c r="A43" s="1">
        <v>45</v>
      </c>
      <c r="B43" s="1" t="s">
        <v>31</v>
      </c>
      <c r="C43" s="1" t="s">
        <v>25</v>
      </c>
      <c r="D43" s="1" t="s">
        <v>5</v>
      </c>
      <c r="E43" s="1">
        <v>9540</v>
      </c>
      <c r="F43" s="1">
        <v>25</v>
      </c>
      <c r="G43" s="1">
        <v>10131</v>
      </c>
      <c r="H43" s="1">
        <v>616</v>
      </c>
      <c r="I43" s="7">
        <v>15</v>
      </c>
      <c r="J43" s="7">
        <v>10</v>
      </c>
      <c r="K43" s="7">
        <v>4331</v>
      </c>
      <c r="L43" s="7">
        <v>270</v>
      </c>
      <c r="M43" s="1">
        <f t="shared" si="6"/>
        <v>5.2631578947368418E-2</v>
      </c>
      <c r="N43" s="1">
        <f t="shared" si="7"/>
        <v>0.99769638332181521</v>
      </c>
      <c r="O43" s="1">
        <f t="shared" si="8"/>
        <v>0.6</v>
      </c>
      <c r="P43" s="1">
        <f t="shared" si="9"/>
        <v>9.6774193548387094E-2</v>
      </c>
      <c r="Q43" s="1">
        <f t="shared" si="10"/>
        <v>5.2631578947368418E-2</v>
      </c>
      <c r="R43" s="1">
        <f t="shared" si="11"/>
        <v>2.3036166781847502E-3</v>
      </c>
      <c r="S43" s="1">
        <v>0.52444000000000002</v>
      </c>
      <c r="T43" s="1"/>
      <c r="U43" s="1"/>
      <c r="V43" s="1"/>
      <c r="W43" s="1"/>
      <c r="X43" s="1"/>
      <c r="Y43" s="1"/>
      <c r="Z43" s="1"/>
    </row>
    <row r="44" spans="1:26" ht="15.5" customHeight="1" x14ac:dyDescent="0.2">
      <c r="A44" s="1">
        <v>46</v>
      </c>
      <c r="B44" s="1" t="s">
        <v>31</v>
      </c>
      <c r="C44" s="1" t="s">
        <v>27</v>
      </c>
      <c r="D44" s="1" t="s">
        <v>24</v>
      </c>
      <c r="E44" s="1">
        <v>510</v>
      </c>
      <c r="F44" s="1">
        <v>203</v>
      </c>
      <c r="G44" s="1">
        <v>435</v>
      </c>
      <c r="H44" s="1">
        <v>128</v>
      </c>
      <c r="I44" s="7">
        <v>224</v>
      </c>
      <c r="J44" s="7">
        <v>1534</v>
      </c>
      <c r="K44" s="7">
        <v>2807</v>
      </c>
      <c r="L44" s="7">
        <v>61</v>
      </c>
      <c r="M44" s="1">
        <f t="shared" si="6"/>
        <v>0.78596491228070176</v>
      </c>
      <c r="N44" s="1">
        <f t="shared" si="7"/>
        <v>0.64662520156645931</v>
      </c>
      <c r="O44" s="1">
        <f t="shared" si="8"/>
        <v>0.12741751990898748</v>
      </c>
      <c r="P44" s="1">
        <f t="shared" si="9"/>
        <v>0.21928536465981399</v>
      </c>
      <c r="Q44" s="1">
        <f t="shared" si="10"/>
        <v>0.78596491228070176</v>
      </c>
      <c r="R44" s="1">
        <f t="shared" si="11"/>
        <v>0.35337479843354064</v>
      </c>
      <c r="S44" s="1">
        <v>0.71628999999999998</v>
      </c>
      <c r="T44" s="1"/>
      <c r="U44" s="1"/>
      <c r="V44" s="1"/>
      <c r="W44" s="1"/>
      <c r="X44" s="1"/>
      <c r="Y44" s="1"/>
      <c r="Z44" s="1"/>
    </row>
    <row r="45" spans="1:26" ht="17" x14ac:dyDescent="0.2">
      <c r="A45" s="1">
        <v>47</v>
      </c>
      <c r="B45" s="1" t="s">
        <v>31</v>
      </c>
      <c r="C45" s="1" t="s">
        <v>27</v>
      </c>
      <c r="D45" s="1" t="s">
        <v>26</v>
      </c>
      <c r="E45" s="1">
        <v>480</v>
      </c>
      <c r="F45" s="1">
        <v>137</v>
      </c>
      <c r="G45" s="1">
        <v>501</v>
      </c>
      <c r="H45" s="1">
        <v>158</v>
      </c>
      <c r="I45" s="7">
        <v>209</v>
      </c>
      <c r="J45" s="7">
        <v>2266</v>
      </c>
      <c r="K45" s="7">
        <v>2075</v>
      </c>
      <c r="L45" s="7">
        <v>76</v>
      </c>
      <c r="M45" s="1">
        <f t="shared" si="6"/>
        <v>0.73333333333333328</v>
      </c>
      <c r="N45" s="1">
        <f t="shared" si="7"/>
        <v>0.47800046072333563</v>
      </c>
      <c r="O45" s="1">
        <f t="shared" si="8"/>
        <v>8.4444444444444447E-2</v>
      </c>
      <c r="P45" s="1">
        <f t="shared" si="9"/>
        <v>0.15144927536231884</v>
      </c>
      <c r="Q45" s="1">
        <f t="shared" si="10"/>
        <v>0.73333333333333328</v>
      </c>
      <c r="R45" s="1">
        <f t="shared" si="11"/>
        <v>0.52199953927666431</v>
      </c>
      <c r="S45" s="1">
        <v>0.60565999999999998</v>
      </c>
      <c r="T45" s="1"/>
      <c r="U45" s="1"/>
      <c r="V45" s="1"/>
      <c r="W45" s="1"/>
      <c r="X45" s="1"/>
      <c r="Y45" s="1"/>
      <c r="Z45" s="1"/>
    </row>
    <row r="46" spans="1:26" ht="15.5" customHeight="1" x14ac:dyDescent="0.2">
      <c r="A46" s="1">
        <v>48</v>
      </c>
      <c r="B46" s="1" t="s">
        <v>31</v>
      </c>
      <c r="C46" s="1" t="s">
        <v>27</v>
      </c>
      <c r="D46" s="1" t="s">
        <v>6</v>
      </c>
      <c r="E46" s="1">
        <v>618</v>
      </c>
      <c r="F46" s="1">
        <v>2</v>
      </c>
      <c r="G46" s="1">
        <v>636</v>
      </c>
      <c r="H46" s="1">
        <v>20</v>
      </c>
      <c r="I46" s="7">
        <v>190</v>
      </c>
      <c r="J46" s="7">
        <v>1388</v>
      </c>
      <c r="K46" s="7">
        <v>2953</v>
      </c>
      <c r="L46" s="7">
        <v>95</v>
      </c>
      <c r="M46" s="1">
        <f t="shared" si="6"/>
        <v>0.66666666666666663</v>
      </c>
      <c r="N46" s="1">
        <f t="shared" si="7"/>
        <v>0.68025800506795664</v>
      </c>
      <c r="O46" s="1">
        <f t="shared" si="8"/>
        <v>0.12040557667934093</v>
      </c>
      <c r="P46" s="1">
        <f t="shared" si="9"/>
        <v>0.20397208803005903</v>
      </c>
      <c r="Q46" s="1">
        <f t="shared" si="10"/>
        <v>0.66666666666666663</v>
      </c>
      <c r="R46" s="1">
        <f t="shared" si="11"/>
        <v>0.31974199493204331</v>
      </c>
      <c r="S46" s="1">
        <v>0.67345999999999995</v>
      </c>
      <c r="T46" s="1"/>
      <c r="U46" s="1"/>
      <c r="V46" s="1"/>
      <c r="W46" s="1"/>
      <c r="X46" s="1"/>
      <c r="Y46" s="1"/>
      <c r="Z46" s="1"/>
    </row>
    <row r="47" spans="1:26" ht="15.5" customHeight="1" x14ac:dyDescent="0.2">
      <c r="A47" s="1">
        <v>49</v>
      </c>
      <c r="B47" s="1" t="s">
        <v>31</v>
      </c>
      <c r="C47" s="1" t="s">
        <v>27</v>
      </c>
      <c r="D47" s="1" t="s">
        <v>5</v>
      </c>
      <c r="E47" s="1">
        <v>525</v>
      </c>
      <c r="F47" s="1">
        <v>97</v>
      </c>
      <c r="G47" s="1">
        <v>541</v>
      </c>
      <c r="H47" s="1">
        <v>113</v>
      </c>
      <c r="I47" s="7">
        <v>219</v>
      </c>
      <c r="J47" s="7">
        <v>1935</v>
      </c>
      <c r="K47" s="7">
        <v>2406</v>
      </c>
      <c r="L47" s="7">
        <v>66</v>
      </c>
      <c r="M47" s="1">
        <f t="shared" si="6"/>
        <v>0.76842105263157889</v>
      </c>
      <c r="N47" s="1">
        <f t="shared" si="7"/>
        <v>0.55425017277125088</v>
      </c>
      <c r="O47" s="1">
        <f t="shared" si="8"/>
        <v>0.10167130919220056</v>
      </c>
      <c r="P47" s="1">
        <f t="shared" si="9"/>
        <v>0.17958179581795819</v>
      </c>
      <c r="Q47" s="1">
        <f t="shared" si="10"/>
        <v>0.76842105263157889</v>
      </c>
      <c r="R47" s="1">
        <f t="shared" si="11"/>
        <v>0.44574982722874912</v>
      </c>
      <c r="S47" s="1">
        <v>0.65922999999999998</v>
      </c>
      <c r="T47" s="1"/>
      <c r="U47" s="1"/>
      <c r="V47" s="1"/>
      <c r="W47" s="1"/>
      <c r="X47" s="1"/>
      <c r="Y47" s="1"/>
      <c r="Z47" s="1"/>
    </row>
    <row r="48" spans="1:26" ht="15.5" hidden="1" customHeight="1" x14ac:dyDescent="0.2">
      <c r="A48" s="1"/>
      <c r="B48" s="1"/>
      <c r="C48" s="1"/>
      <c r="D48" s="1" t="s">
        <v>6</v>
      </c>
      <c r="E48" s="1"/>
      <c r="F48" s="1"/>
      <c r="G48" s="1"/>
      <c r="H48" s="1"/>
      <c r="I48" s="7"/>
      <c r="J48" s="7"/>
      <c r="K48" s="7"/>
      <c r="L48" s="7"/>
      <c r="M48" s="1" t="e">
        <f t="shared" si="6"/>
        <v>#DIV/0!</v>
      </c>
      <c r="N48" s="1" t="e">
        <f t="shared" si="7"/>
        <v>#DIV/0!</v>
      </c>
      <c r="O48" s="1" t="e">
        <f t="shared" si="8"/>
        <v>#DIV/0!</v>
      </c>
      <c r="P48" s="1" t="e">
        <f t="shared" si="9"/>
        <v>#DIV/0!</v>
      </c>
      <c r="Q48" s="1" t="e">
        <f t="shared" si="10"/>
        <v>#DIV/0!</v>
      </c>
      <c r="R48" s="1" t="e">
        <f t="shared" si="11"/>
        <v>#DIV/0!</v>
      </c>
      <c r="S48" s="1"/>
      <c r="T48" s="1"/>
      <c r="U48" s="1"/>
      <c r="V48" s="1"/>
      <c r="W48" s="1"/>
      <c r="X48" s="1"/>
      <c r="Y48" s="1"/>
      <c r="Z48" s="1"/>
    </row>
    <row r="49" spans="1:26" ht="15.5" hidden="1" customHeight="1" x14ac:dyDescent="0.2">
      <c r="A49" s="1"/>
      <c r="B49" s="1"/>
      <c r="C49" s="1"/>
      <c r="D49" s="1" t="s">
        <v>5</v>
      </c>
      <c r="E49" s="1"/>
      <c r="F49" s="1"/>
      <c r="G49" s="1"/>
      <c r="H49" s="1"/>
      <c r="I49" s="7"/>
      <c r="J49" s="7"/>
      <c r="K49" s="7"/>
      <c r="L49" s="7"/>
      <c r="M49" s="1" t="e">
        <f t="shared" si="6"/>
        <v>#DIV/0!</v>
      </c>
      <c r="N49" s="1" t="e">
        <f t="shared" si="7"/>
        <v>#DIV/0!</v>
      </c>
      <c r="O49" s="1" t="e">
        <f t="shared" si="8"/>
        <v>#DIV/0!</v>
      </c>
      <c r="P49" s="1" t="e">
        <f t="shared" si="9"/>
        <v>#DIV/0!</v>
      </c>
      <c r="Q49" s="1" t="e">
        <f t="shared" si="10"/>
        <v>#DIV/0!</v>
      </c>
      <c r="R49" s="1" t="e">
        <f t="shared" si="11"/>
        <v>#DIV/0!</v>
      </c>
      <c r="S49" s="1"/>
      <c r="T49" s="1"/>
      <c r="U49" s="1"/>
      <c r="V49" s="1"/>
      <c r="W49" s="1"/>
      <c r="X49" s="1"/>
      <c r="Y49" s="1"/>
      <c r="Z49" s="1"/>
    </row>
    <row r="50" spans="1:26" ht="15.5" hidden="1" customHeight="1" x14ac:dyDescent="0.2">
      <c r="A50" s="1"/>
      <c r="B50" s="1" t="s">
        <v>29</v>
      </c>
      <c r="C50" s="1" t="s">
        <v>23</v>
      </c>
      <c r="D50" s="1" t="s">
        <v>26</v>
      </c>
      <c r="E50" s="1">
        <v>45</v>
      </c>
      <c r="F50" s="1">
        <v>22</v>
      </c>
      <c r="G50" s="1">
        <v>10134</v>
      </c>
      <c r="H50" s="1">
        <v>593</v>
      </c>
      <c r="I50" s="7">
        <v>18</v>
      </c>
      <c r="J50" s="7">
        <v>7</v>
      </c>
      <c r="K50" s="7">
        <v>4334</v>
      </c>
      <c r="L50" s="7">
        <v>267</v>
      </c>
      <c r="M50" s="1">
        <f t="shared" si="6"/>
        <v>6.3157894736842107E-2</v>
      </c>
      <c r="N50" s="1">
        <f t="shared" si="7"/>
        <v>0.9983874683252707</v>
      </c>
      <c r="O50" s="1">
        <f t="shared" si="8"/>
        <v>0.72</v>
      </c>
      <c r="P50" s="1">
        <f t="shared" si="9"/>
        <v>0.11612903225806452</v>
      </c>
      <c r="Q50" s="1">
        <f t="shared" si="10"/>
        <v>6.3157894736842107E-2</v>
      </c>
      <c r="R50" s="1">
        <f t="shared" si="11"/>
        <v>1.6125316747293251E-3</v>
      </c>
      <c r="S50" s="1"/>
      <c r="T50" s="1"/>
      <c r="U50" s="1"/>
      <c r="V50" s="1"/>
      <c r="W50" s="1"/>
      <c r="X50" s="1"/>
      <c r="Y50" s="1"/>
      <c r="Z50" s="1"/>
    </row>
    <row r="51" spans="1:26" ht="15.5" hidden="1" customHeight="1" x14ac:dyDescent="0.2">
      <c r="A51" s="1"/>
      <c r="B51" s="1" t="s">
        <v>29</v>
      </c>
      <c r="C51" s="1" t="s">
        <v>23</v>
      </c>
      <c r="D51" s="1" t="s">
        <v>6</v>
      </c>
      <c r="E51" s="1">
        <v>528</v>
      </c>
      <c r="F51" s="1">
        <v>0</v>
      </c>
      <c r="G51" s="1">
        <v>110</v>
      </c>
      <c r="H51" s="1">
        <v>10156</v>
      </c>
      <c r="I51" s="7">
        <v>4</v>
      </c>
      <c r="J51" s="7">
        <v>3</v>
      </c>
      <c r="K51" s="7">
        <v>4338</v>
      </c>
      <c r="L51" s="7">
        <v>281</v>
      </c>
      <c r="M51" s="1">
        <f t="shared" si="6"/>
        <v>1.4035087719298246E-2</v>
      </c>
      <c r="N51" s="1">
        <f t="shared" si="7"/>
        <v>0.99930891499654462</v>
      </c>
      <c r="O51" s="1">
        <f t="shared" si="8"/>
        <v>0.5714285714285714</v>
      </c>
      <c r="P51" s="1">
        <f t="shared" si="9"/>
        <v>2.7397260273972601E-2</v>
      </c>
      <c r="Q51" s="1">
        <f t="shared" si="10"/>
        <v>1.4035087719298246E-2</v>
      </c>
      <c r="R51" s="1">
        <f t="shared" si="11"/>
        <v>6.9108500345542499E-4</v>
      </c>
      <c r="S51" s="1"/>
      <c r="T51" s="1"/>
      <c r="U51" s="1"/>
      <c r="V51" s="1"/>
      <c r="W51" s="1"/>
      <c r="X51" s="1"/>
      <c r="Y51" s="1"/>
      <c r="Z51" s="1"/>
    </row>
    <row r="52" spans="1:26" ht="15.5" hidden="1" customHeight="1" x14ac:dyDescent="0.2">
      <c r="A52" s="1"/>
      <c r="B52" s="1" t="s">
        <v>29</v>
      </c>
      <c r="C52" s="1" t="s">
        <v>23</v>
      </c>
      <c r="D52" s="1" t="s">
        <v>5</v>
      </c>
      <c r="E52" s="1">
        <v>39</v>
      </c>
      <c r="F52" s="1">
        <v>1</v>
      </c>
      <c r="G52" s="1">
        <v>10155</v>
      </c>
      <c r="H52" s="1">
        <v>599</v>
      </c>
      <c r="I52" s="7">
        <v>10</v>
      </c>
      <c r="J52" s="7">
        <v>3</v>
      </c>
      <c r="K52" s="7">
        <v>4338</v>
      </c>
      <c r="L52" s="7">
        <v>275</v>
      </c>
      <c r="M52" s="1">
        <f t="shared" si="6"/>
        <v>3.5087719298245612E-2</v>
      </c>
      <c r="N52" s="1">
        <f t="shared" si="7"/>
        <v>0.99930891499654462</v>
      </c>
      <c r="O52" s="1">
        <f t="shared" si="8"/>
        <v>0.76923076923076927</v>
      </c>
      <c r="P52" s="1">
        <f t="shared" si="9"/>
        <v>6.7114093959731544E-2</v>
      </c>
      <c r="Q52" s="1">
        <f t="shared" si="10"/>
        <v>3.5087719298245612E-2</v>
      </c>
      <c r="R52" s="1">
        <f t="shared" si="11"/>
        <v>6.9108500345542499E-4</v>
      </c>
      <c r="S52" s="1"/>
      <c r="T52" s="1"/>
      <c r="U52" s="1"/>
      <c r="V52" s="1"/>
      <c r="W52" s="1"/>
      <c r="X52" s="1"/>
      <c r="Y52" s="1"/>
      <c r="Z52" s="1"/>
    </row>
    <row r="53" spans="1:26" ht="15.5" hidden="1" customHeight="1" x14ac:dyDescent="0.2">
      <c r="A53" s="1"/>
      <c r="B53" s="1"/>
      <c r="C53" s="1"/>
      <c r="D53" s="1" t="s">
        <v>26</v>
      </c>
      <c r="E53" s="1">
        <v>21</v>
      </c>
      <c r="F53" s="1">
        <v>2</v>
      </c>
      <c r="G53" s="1">
        <v>10154</v>
      </c>
      <c r="H53" s="1">
        <v>617</v>
      </c>
      <c r="I53" s="7">
        <v>11</v>
      </c>
      <c r="J53" s="7">
        <v>2</v>
      </c>
      <c r="K53" s="7">
        <v>4339</v>
      </c>
      <c r="L53" s="7">
        <v>274</v>
      </c>
      <c r="M53" s="1">
        <f t="shared" si="6"/>
        <v>3.8596491228070177E-2</v>
      </c>
      <c r="N53" s="1">
        <f t="shared" si="7"/>
        <v>0.99953927666436304</v>
      </c>
      <c r="O53" s="1">
        <f t="shared" si="8"/>
        <v>0.84615384615384615</v>
      </c>
      <c r="P53" s="1">
        <f t="shared" si="9"/>
        <v>7.3825503355704702E-2</v>
      </c>
      <c r="Q53" s="1">
        <f t="shared" si="10"/>
        <v>3.8596491228070177E-2</v>
      </c>
      <c r="R53" s="1">
        <f t="shared" si="11"/>
        <v>4.6072333563695E-4</v>
      </c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>
        <v>50</v>
      </c>
      <c r="B54" s="8" t="s">
        <v>32</v>
      </c>
      <c r="C54" s="1" t="s">
        <v>25</v>
      </c>
      <c r="D54" s="1" t="s">
        <v>24</v>
      </c>
      <c r="E54" s="4">
        <v>9602</v>
      </c>
      <c r="F54" s="4">
        <v>4130</v>
      </c>
      <c r="G54" s="4">
        <v>6026</v>
      </c>
      <c r="H54" s="4">
        <v>554</v>
      </c>
      <c r="I54" s="9">
        <v>263</v>
      </c>
      <c r="J54" s="9">
        <v>1718</v>
      </c>
      <c r="K54" s="9">
        <v>2623</v>
      </c>
      <c r="L54" s="9">
        <v>22</v>
      </c>
      <c r="M54" s="1">
        <f t="shared" si="6"/>
        <v>0.92280701754385963</v>
      </c>
      <c r="N54" s="1">
        <f t="shared" si="7"/>
        <v>0.60423865468785998</v>
      </c>
      <c r="O54" s="1">
        <f t="shared" si="8"/>
        <v>0.13276123170116103</v>
      </c>
      <c r="P54" s="1">
        <f t="shared" si="9"/>
        <v>0.2321270962047661</v>
      </c>
      <c r="Q54" s="1">
        <f t="shared" si="10"/>
        <v>0.92280701754385963</v>
      </c>
      <c r="R54" s="1">
        <f t="shared" si="11"/>
        <v>0.39576134531214008</v>
      </c>
      <c r="S54" s="1">
        <v>0.81633</v>
      </c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>
        <v>51</v>
      </c>
      <c r="B55" s="8" t="s">
        <v>32</v>
      </c>
      <c r="C55" s="1" t="s">
        <v>25</v>
      </c>
      <c r="D55" s="1" t="s">
        <v>6</v>
      </c>
      <c r="E55" s="10">
        <v>10068</v>
      </c>
      <c r="F55" s="10">
        <v>0</v>
      </c>
      <c r="G55" s="10">
        <v>10156</v>
      </c>
      <c r="H55" s="10">
        <v>88</v>
      </c>
      <c r="I55" s="11">
        <v>20</v>
      </c>
      <c r="J55" s="11">
        <v>42</v>
      </c>
      <c r="K55" s="11">
        <v>4299</v>
      </c>
      <c r="L55" s="11">
        <v>265</v>
      </c>
      <c r="M55" s="1">
        <f t="shared" si="6"/>
        <v>7.0175438596491224E-2</v>
      </c>
      <c r="N55" s="1">
        <f t="shared" si="7"/>
        <v>0.99032480995162409</v>
      </c>
      <c r="O55" s="1">
        <f t="shared" si="8"/>
        <v>0.32258064516129031</v>
      </c>
      <c r="P55" s="1">
        <f t="shared" si="9"/>
        <v>0.11527377521613832</v>
      </c>
      <c r="Q55" s="1">
        <f t="shared" si="10"/>
        <v>7.0175438596491224E-2</v>
      </c>
      <c r="R55" s="1">
        <f t="shared" si="11"/>
        <v>9.675190048375951E-3</v>
      </c>
      <c r="S55" s="1">
        <v>0.51417000000000002</v>
      </c>
      <c r="T55" s="12"/>
      <c r="U55" s="12"/>
      <c r="V55" s="12"/>
      <c r="W55" s="12"/>
      <c r="X55" s="12"/>
      <c r="Y55" s="12"/>
      <c r="Z55" s="1"/>
    </row>
    <row r="56" spans="1:26" ht="15.75" customHeight="1" x14ac:dyDescent="0.2">
      <c r="A56" s="1">
        <v>52</v>
      </c>
      <c r="B56" s="8" t="s">
        <v>32</v>
      </c>
      <c r="C56" s="1" t="s">
        <v>25</v>
      </c>
      <c r="D56" s="1" t="s">
        <v>5</v>
      </c>
      <c r="E56" s="10">
        <v>9498</v>
      </c>
      <c r="F56" s="10">
        <v>37</v>
      </c>
      <c r="G56" s="10">
        <v>10119</v>
      </c>
      <c r="H56" s="10">
        <v>658</v>
      </c>
      <c r="I56" s="11">
        <v>6</v>
      </c>
      <c r="J56" s="11">
        <v>16</v>
      </c>
      <c r="K56" s="11">
        <v>4325</v>
      </c>
      <c r="L56" s="11">
        <v>279</v>
      </c>
      <c r="M56" s="1">
        <f t="shared" si="6"/>
        <v>2.1052631578947368E-2</v>
      </c>
      <c r="N56" s="1">
        <f t="shared" si="7"/>
        <v>0.99631421331490444</v>
      </c>
      <c r="O56" s="1">
        <f t="shared" si="8"/>
        <v>0.27272727272727271</v>
      </c>
      <c r="P56" s="1">
        <f t="shared" si="9"/>
        <v>3.9087947882736153E-2</v>
      </c>
      <c r="Q56" s="1">
        <f t="shared" si="10"/>
        <v>2.1052631578947368E-2</v>
      </c>
      <c r="R56" s="1">
        <f t="shared" si="11"/>
        <v>3.6857866850956E-3</v>
      </c>
      <c r="S56">
        <v>0.52432999999999996</v>
      </c>
      <c r="T56" s="12"/>
      <c r="U56" s="12"/>
      <c r="V56" s="12"/>
      <c r="W56" s="12"/>
      <c r="X56" s="12"/>
      <c r="Y56" s="12"/>
      <c r="Z56" s="1"/>
    </row>
    <row r="57" spans="1:26" ht="15.75" customHeight="1" x14ac:dyDescent="0.2">
      <c r="A57" s="1">
        <v>53</v>
      </c>
      <c r="B57" s="8" t="s">
        <v>32</v>
      </c>
      <c r="C57" s="1" t="s">
        <v>25</v>
      </c>
      <c r="D57" s="1" t="s">
        <v>26</v>
      </c>
      <c r="E57" s="4">
        <v>8175</v>
      </c>
      <c r="F57" s="4">
        <v>1190</v>
      </c>
      <c r="G57" s="4">
        <v>8966</v>
      </c>
      <c r="H57" s="4">
        <v>1981</v>
      </c>
      <c r="I57" s="9">
        <v>109</v>
      </c>
      <c r="J57" s="9">
        <v>482</v>
      </c>
      <c r="K57" s="9">
        <v>3859</v>
      </c>
      <c r="L57" s="9">
        <v>176</v>
      </c>
      <c r="M57" s="1">
        <f t="shared" si="6"/>
        <v>0.38245614035087722</v>
      </c>
      <c r="N57" s="1">
        <f t="shared" si="7"/>
        <v>0.88896567611149502</v>
      </c>
      <c r="O57" s="1">
        <f t="shared" si="8"/>
        <v>0.18443316412859559</v>
      </c>
      <c r="P57" s="1">
        <f t="shared" si="9"/>
        <v>0.24885844748858446</v>
      </c>
      <c r="Q57" s="1">
        <f t="shared" si="10"/>
        <v>0.38245614035087722</v>
      </c>
      <c r="R57" s="1">
        <f t="shared" si="11"/>
        <v>0.11103432388850495</v>
      </c>
      <c r="S57">
        <v>0.52573000000000003</v>
      </c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>
        <v>54</v>
      </c>
      <c r="B58" s="8" t="s">
        <v>32</v>
      </c>
      <c r="C58" s="1" t="s">
        <v>33</v>
      </c>
      <c r="D58" s="1" t="s">
        <v>24</v>
      </c>
      <c r="E58" s="4">
        <v>481</v>
      </c>
      <c r="F58" s="4">
        <v>248</v>
      </c>
      <c r="G58" s="4">
        <v>390</v>
      </c>
      <c r="H58" s="4">
        <v>157</v>
      </c>
      <c r="I58" s="9">
        <v>209</v>
      </c>
      <c r="J58" s="9">
        <v>1984</v>
      </c>
      <c r="K58" s="9">
        <v>2357</v>
      </c>
      <c r="L58" s="9">
        <v>76</v>
      </c>
      <c r="M58" s="1">
        <f t="shared" si="6"/>
        <v>0.73333333333333328</v>
      </c>
      <c r="N58" s="1">
        <f t="shared" si="7"/>
        <v>0.54296245104814556</v>
      </c>
      <c r="O58" s="1">
        <f t="shared" si="8"/>
        <v>9.5303237574099406E-2</v>
      </c>
      <c r="P58" s="1">
        <f t="shared" si="9"/>
        <v>0.16868442292171107</v>
      </c>
      <c r="Q58" s="1">
        <f t="shared" si="10"/>
        <v>0.73333333333333328</v>
      </c>
      <c r="R58" s="1">
        <f t="shared" si="11"/>
        <v>0.45703754895185439</v>
      </c>
      <c r="S58" s="1">
        <v>0.63814000000000004</v>
      </c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>
        <v>55</v>
      </c>
      <c r="B59" s="8" t="s">
        <v>32</v>
      </c>
      <c r="C59" s="1" t="s">
        <v>33</v>
      </c>
      <c r="D59" s="1" t="s">
        <v>6</v>
      </c>
      <c r="E59" s="4">
        <v>620</v>
      </c>
      <c r="F59" s="4">
        <v>1</v>
      </c>
      <c r="G59" s="4">
        <v>637</v>
      </c>
      <c r="H59" s="4">
        <v>18</v>
      </c>
      <c r="I59" s="9">
        <v>171</v>
      </c>
      <c r="J59" s="9">
        <v>1660</v>
      </c>
      <c r="K59" s="9">
        <v>2681</v>
      </c>
      <c r="L59" s="9">
        <v>114</v>
      </c>
      <c r="M59" s="1">
        <f t="shared" si="6"/>
        <v>0.6</v>
      </c>
      <c r="N59" s="1">
        <f t="shared" si="7"/>
        <v>0.61759963142133145</v>
      </c>
      <c r="O59" s="1">
        <f t="shared" si="8"/>
        <v>9.3391589295466954E-2</v>
      </c>
      <c r="P59" s="1">
        <f t="shared" si="9"/>
        <v>0.16162570888468808</v>
      </c>
      <c r="Q59" s="1">
        <f t="shared" si="10"/>
        <v>0.6</v>
      </c>
      <c r="R59" s="1">
        <f t="shared" si="11"/>
        <v>0.38240036857866849</v>
      </c>
      <c r="S59" s="1">
        <v>0.60879000000000005</v>
      </c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>
        <v>56</v>
      </c>
      <c r="B60" s="8" t="s">
        <v>32</v>
      </c>
      <c r="C60" s="1" t="s">
        <v>33</v>
      </c>
      <c r="D60" s="1" t="s">
        <v>5</v>
      </c>
      <c r="E60" s="4">
        <v>487</v>
      </c>
      <c r="F60" s="4">
        <v>100</v>
      </c>
      <c r="G60" s="4">
        <v>538</v>
      </c>
      <c r="H60" s="4">
        <v>151</v>
      </c>
      <c r="I60" s="9">
        <v>196</v>
      </c>
      <c r="J60" s="9">
        <v>1906</v>
      </c>
      <c r="K60" s="9">
        <v>2435</v>
      </c>
      <c r="L60" s="9">
        <v>89</v>
      </c>
      <c r="M60" s="1">
        <f t="shared" si="6"/>
        <v>0.68771929824561406</v>
      </c>
      <c r="N60" s="1">
        <f t="shared" si="7"/>
        <v>0.56093066113798662</v>
      </c>
      <c r="O60" s="1">
        <f t="shared" si="8"/>
        <v>9.3244529019980968E-2</v>
      </c>
      <c r="P60" s="1">
        <f t="shared" si="9"/>
        <v>0.16422287390029325</v>
      </c>
      <c r="Q60" s="1">
        <f t="shared" si="10"/>
        <v>0.68771929824561406</v>
      </c>
      <c r="R60" s="1">
        <f t="shared" si="11"/>
        <v>0.43906933886201338</v>
      </c>
      <c r="S60" s="1">
        <v>0.62431999999999999</v>
      </c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>
        <v>57</v>
      </c>
      <c r="B61" s="8" t="s">
        <v>32</v>
      </c>
      <c r="C61" s="1" t="s">
        <v>33</v>
      </c>
      <c r="D61" s="1" t="s">
        <v>26</v>
      </c>
      <c r="E61" s="4">
        <v>448</v>
      </c>
      <c r="F61" s="4">
        <v>133</v>
      </c>
      <c r="G61" s="4">
        <v>505</v>
      </c>
      <c r="H61" s="4">
        <v>190</v>
      </c>
      <c r="I61" s="9">
        <v>195</v>
      </c>
      <c r="J61" s="9">
        <v>2139</v>
      </c>
      <c r="K61" s="9">
        <v>222</v>
      </c>
      <c r="L61" s="9">
        <v>90</v>
      </c>
      <c r="M61" s="1">
        <f t="shared" si="6"/>
        <v>0.68421052631578949</v>
      </c>
      <c r="N61" s="1">
        <f t="shared" si="7"/>
        <v>9.4027954256670904E-2</v>
      </c>
      <c r="O61" s="1">
        <f t="shared" si="8"/>
        <v>8.3547557840616973E-2</v>
      </c>
      <c r="P61" s="1">
        <f t="shared" si="9"/>
        <v>0.14891179839633448</v>
      </c>
      <c r="Q61" s="1">
        <f t="shared" si="10"/>
        <v>0.68421052631578949</v>
      </c>
      <c r="R61" s="1">
        <f t="shared" si="11"/>
        <v>0.90597204574332912</v>
      </c>
      <c r="S61" s="1">
        <v>0.59572999999999998</v>
      </c>
      <c r="T61" s="1"/>
      <c r="U61" s="1"/>
      <c r="V61" s="1"/>
      <c r="W61" s="1"/>
      <c r="X61" s="1"/>
      <c r="Y61" s="1"/>
      <c r="Z61" s="1"/>
    </row>
  </sheetData>
  <autoFilter ref="A2:Z61" xr:uid="{00000000-0009-0000-0000-000000000000}">
    <filterColumn colId="2">
      <filters>
        <filter val="NearMiss"/>
        <filter val="NearMiss "/>
        <filter val="SMOTE"/>
      </filters>
    </filterColumn>
  </autoFilter>
  <mergeCells count="3">
    <mergeCell ref="E1:H1"/>
    <mergeCell ref="I1:L1"/>
    <mergeCell ref="M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C439-89CF-EC47-8999-AB1853255E75}">
  <dimension ref="A1:O49"/>
  <sheetViews>
    <sheetView tabSelected="1" workbookViewId="0">
      <selection activeCell="L1" activeCellId="4" sqref="I1:I1048576 A1:A1048576 J1:J1048576 K1:K1048576 L1:L1048576"/>
    </sheetView>
  </sheetViews>
  <sheetFormatPr baseColWidth="10" defaultRowHeight="16" x14ac:dyDescent="0.2"/>
  <cols>
    <col min="2" max="4" width="10.83203125" customWidth="1"/>
    <col min="5" max="6" width="10.83203125" hidden="1" customWidth="1"/>
    <col min="7" max="7" width="4.83203125" hidden="1" customWidth="1"/>
    <col min="8" max="8" width="9.1640625" hidden="1" customWidth="1"/>
    <col min="13" max="14" width="0" hidden="1" customWidth="1"/>
  </cols>
  <sheetData>
    <row r="1" spans="1:15" ht="51" x14ac:dyDescent="0.2">
      <c r="A1" s="1" t="s">
        <v>7</v>
      </c>
      <c r="B1" s="1" t="s">
        <v>8</v>
      </c>
      <c r="C1" s="1" t="s">
        <v>9</v>
      </c>
      <c r="D1" s="5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1" t="s">
        <v>19</v>
      </c>
      <c r="N1" s="1" t="s">
        <v>20</v>
      </c>
      <c r="O1" s="6" t="s">
        <v>21</v>
      </c>
    </row>
    <row r="2" spans="1:15" ht="17" x14ac:dyDescent="0.2">
      <c r="A2" s="1">
        <v>41</v>
      </c>
      <c r="B2" s="8" t="s">
        <v>32</v>
      </c>
      <c r="C2" s="1" t="s">
        <v>25</v>
      </c>
      <c r="D2" s="1" t="s">
        <v>24</v>
      </c>
      <c r="E2" s="17">
        <v>263</v>
      </c>
      <c r="F2" s="17">
        <v>1718</v>
      </c>
      <c r="G2" s="17">
        <v>2623</v>
      </c>
      <c r="H2" s="17">
        <v>22</v>
      </c>
      <c r="I2" s="1">
        <v>0.92280701754385963</v>
      </c>
      <c r="J2" s="1">
        <v>0.60423865468785998</v>
      </c>
      <c r="K2" s="1">
        <v>0.13276123170116103</v>
      </c>
      <c r="L2" s="1">
        <v>0.2321270962047661</v>
      </c>
      <c r="M2" s="1">
        <v>0.92280701754385963</v>
      </c>
      <c r="N2" s="1">
        <v>0.39576134531214008</v>
      </c>
      <c r="O2" s="1">
        <v>0.81633</v>
      </c>
    </row>
    <row r="3" spans="1:15" ht="17" x14ac:dyDescent="0.2">
      <c r="A3" s="1">
        <v>25</v>
      </c>
      <c r="B3" s="1" t="s">
        <v>30</v>
      </c>
      <c r="C3" s="1" t="s">
        <v>25</v>
      </c>
      <c r="D3" s="1" t="s">
        <v>24</v>
      </c>
      <c r="E3" s="7">
        <v>246</v>
      </c>
      <c r="F3" s="7">
        <v>1567</v>
      </c>
      <c r="G3" s="7">
        <v>2774</v>
      </c>
      <c r="H3" s="7">
        <v>39</v>
      </c>
      <c r="I3" s="1">
        <v>0.86315789473684212</v>
      </c>
      <c r="J3" s="1">
        <v>0.63902326652844965</v>
      </c>
      <c r="K3" s="1">
        <v>0.13568670711527855</v>
      </c>
      <c r="L3" s="1">
        <v>0.23450905624404195</v>
      </c>
      <c r="M3" s="1">
        <v>0.86315789473684212</v>
      </c>
      <c r="N3" s="1">
        <v>0.36097673347155035</v>
      </c>
      <c r="O3" s="1">
        <v>0.80293999999999999</v>
      </c>
    </row>
    <row r="4" spans="1:15" ht="17" x14ac:dyDescent="0.2">
      <c r="A4" s="1">
        <v>33</v>
      </c>
      <c r="B4" s="1" t="s">
        <v>31</v>
      </c>
      <c r="C4" s="1" t="s">
        <v>25</v>
      </c>
      <c r="D4" s="1" t="s">
        <v>24</v>
      </c>
      <c r="E4" s="7">
        <v>242</v>
      </c>
      <c r="F4" s="7">
        <v>1602</v>
      </c>
      <c r="G4" s="7">
        <v>2739</v>
      </c>
      <c r="H4" s="7">
        <v>43</v>
      </c>
      <c r="I4" s="1">
        <v>0.84912280701754383</v>
      </c>
      <c r="J4" s="1">
        <v>0.63096060815480304</v>
      </c>
      <c r="K4" s="1">
        <v>0.13123644251626898</v>
      </c>
      <c r="L4" s="1">
        <v>0.22733677782996711</v>
      </c>
      <c r="M4" s="1">
        <v>0.84912280701754383</v>
      </c>
      <c r="N4" s="1">
        <v>0.36903939184519696</v>
      </c>
      <c r="O4" s="1">
        <v>0.79967999999999995</v>
      </c>
    </row>
    <row r="5" spans="1:15" ht="17" x14ac:dyDescent="0.2">
      <c r="A5" s="1">
        <v>9</v>
      </c>
      <c r="B5" s="1" t="s">
        <v>28</v>
      </c>
      <c r="C5" s="1" t="s">
        <v>25</v>
      </c>
      <c r="D5" s="1" t="s">
        <v>24</v>
      </c>
      <c r="E5" s="7">
        <v>231</v>
      </c>
      <c r="F5" s="7">
        <v>1575</v>
      </c>
      <c r="G5" s="7">
        <v>2767</v>
      </c>
      <c r="H5" s="7">
        <v>54</v>
      </c>
      <c r="I5" s="1">
        <v>0.81052631578947365</v>
      </c>
      <c r="J5" s="1">
        <v>0.63726393367111933</v>
      </c>
      <c r="K5" s="1">
        <v>0.12790697674418605</v>
      </c>
      <c r="L5" s="1">
        <v>0.22094691535150646</v>
      </c>
      <c r="M5" s="1">
        <v>0.81052631578947365</v>
      </c>
      <c r="N5" s="1">
        <v>0.36273606632888072</v>
      </c>
      <c r="O5" s="1">
        <v>0.79781000000000002</v>
      </c>
    </row>
    <row r="6" spans="1:15" ht="17" x14ac:dyDescent="0.2">
      <c r="A6" s="1">
        <v>17</v>
      </c>
      <c r="B6" s="1" t="s">
        <v>29</v>
      </c>
      <c r="C6" s="1" t="s">
        <v>25</v>
      </c>
      <c r="D6" s="1" t="s">
        <v>24</v>
      </c>
      <c r="E6" s="7">
        <v>246</v>
      </c>
      <c r="F6" s="7">
        <v>1700</v>
      </c>
      <c r="G6" s="7">
        <v>2641</v>
      </c>
      <c r="H6" s="7">
        <v>39</v>
      </c>
      <c r="I6" s="1">
        <v>0.86315789473684212</v>
      </c>
      <c r="J6" s="1">
        <v>0.6083851647085925</v>
      </c>
      <c r="K6" s="1">
        <v>0.1264131551901336</v>
      </c>
      <c r="L6" s="1">
        <v>0.22052891080233078</v>
      </c>
      <c r="M6" s="1">
        <v>0.86315789473684212</v>
      </c>
      <c r="N6" s="1">
        <v>0.3916148352914075</v>
      </c>
      <c r="O6" s="1">
        <v>0.79374999999999996</v>
      </c>
    </row>
    <row r="7" spans="1:15" ht="17" x14ac:dyDescent="0.2">
      <c r="A7" s="1">
        <v>8</v>
      </c>
      <c r="B7" s="1" t="s">
        <v>22</v>
      </c>
      <c r="C7" s="1" t="s">
        <v>27</v>
      </c>
      <c r="D7" s="1" t="s">
        <v>5</v>
      </c>
      <c r="E7" s="7">
        <v>265</v>
      </c>
      <c r="F7" s="7">
        <v>1567</v>
      </c>
      <c r="G7" s="7">
        <v>2774</v>
      </c>
      <c r="H7" s="7">
        <v>20</v>
      </c>
      <c r="I7" s="1">
        <v>0.92982456140350878</v>
      </c>
      <c r="J7" s="1">
        <v>0.63902326652844965</v>
      </c>
      <c r="K7" s="1">
        <v>0.14465065502183405</v>
      </c>
      <c r="L7" s="1">
        <v>0.25035427491733586</v>
      </c>
      <c r="M7" s="1">
        <v>0.92982456140350878</v>
      </c>
      <c r="N7" s="1">
        <v>0.36097673347155035</v>
      </c>
      <c r="O7" s="1">
        <v>0.78254999999999997</v>
      </c>
    </row>
    <row r="8" spans="1:15" ht="17" x14ac:dyDescent="0.2">
      <c r="A8" s="1">
        <v>6</v>
      </c>
      <c r="B8" s="1" t="s">
        <v>22</v>
      </c>
      <c r="C8" s="1" t="s">
        <v>27</v>
      </c>
      <c r="D8" s="1" t="s">
        <v>26</v>
      </c>
      <c r="E8" s="17">
        <v>277</v>
      </c>
      <c r="F8" s="17">
        <v>1830</v>
      </c>
      <c r="G8" s="17">
        <v>2511</v>
      </c>
      <c r="H8" s="17">
        <v>8</v>
      </c>
      <c r="I8" s="1">
        <v>0.97192982456140353</v>
      </c>
      <c r="J8" s="1">
        <v>0.57843814789219072</v>
      </c>
      <c r="K8" s="1">
        <v>0.13146654010441386</v>
      </c>
      <c r="L8" s="1">
        <v>0.23160535117056857</v>
      </c>
      <c r="M8" s="1">
        <v>0.97192982456140353</v>
      </c>
      <c r="N8" s="1">
        <v>0.42156185210780928</v>
      </c>
      <c r="O8" s="1">
        <v>0.77517999999999998</v>
      </c>
    </row>
    <row r="9" spans="1:15" ht="17" x14ac:dyDescent="0.2">
      <c r="A9" s="1">
        <v>1</v>
      </c>
      <c r="B9" s="1" t="s">
        <v>22</v>
      </c>
      <c r="C9" s="1" t="s">
        <v>25</v>
      </c>
      <c r="D9" s="1" t="s">
        <v>24</v>
      </c>
      <c r="E9" s="7">
        <v>110</v>
      </c>
      <c r="F9" s="7">
        <v>688</v>
      </c>
      <c r="G9" s="7">
        <v>3653</v>
      </c>
      <c r="H9" s="7">
        <v>175</v>
      </c>
      <c r="I9" s="1">
        <v>0.38596491228070173</v>
      </c>
      <c r="J9" s="1">
        <v>0.84151117254088914</v>
      </c>
      <c r="K9" s="1">
        <v>0.13784461152882205</v>
      </c>
      <c r="L9" s="1">
        <v>0.20313942751615882</v>
      </c>
      <c r="M9" s="1">
        <v>0.38596491228070173</v>
      </c>
      <c r="N9" s="1">
        <v>0.1584888274591108</v>
      </c>
      <c r="O9" s="1">
        <v>0.76366999999999996</v>
      </c>
    </row>
    <row r="10" spans="1:15" ht="17" x14ac:dyDescent="0.2">
      <c r="A10" s="1">
        <v>5</v>
      </c>
      <c r="B10" s="1" t="s">
        <v>22</v>
      </c>
      <c r="C10" s="1" t="s">
        <v>27</v>
      </c>
      <c r="D10" s="1" t="s">
        <v>24</v>
      </c>
      <c r="E10" s="7">
        <v>240</v>
      </c>
      <c r="F10" s="7">
        <v>1596</v>
      </c>
      <c r="G10" s="7">
        <v>2745</v>
      </c>
      <c r="H10" s="7">
        <v>45</v>
      </c>
      <c r="I10" s="1">
        <v>0.84210526315789469</v>
      </c>
      <c r="J10" s="1">
        <v>0.63234277816171391</v>
      </c>
      <c r="K10" s="1">
        <v>0.13071895424836602</v>
      </c>
      <c r="L10" s="1">
        <v>0.2263083451202263</v>
      </c>
      <c r="M10" s="1">
        <v>0.84210526315789469</v>
      </c>
      <c r="N10" s="1">
        <v>0.36765722183828609</v>
      </c>
      <c r="O10" s="1">
        <v>0.73721999999999999</v>
      </c>
    </row>
    <row r="11" spans="1:15" ht="17" x14ac:dyDescent="0.2">
      <c r="A11" s="1">
        <v>7</v>
      </c>
      <c r="B11" s="1" t="s">
        <v>22</v>
      </c>
      <c r="C11" s="1" t="s">
        <v>27</v>
      </c>
      <c r="D11" s="1" t="s">
        <v>6</v>
      </c>
      <c r="E11" s="7">
        <v>218</v>
      </c>
      <c r="F11" s="7">
        <v>1286</v>
      </c>
      <c r="G11" s="7">
        <v>3055</v>
      </c>
      <c r="H11" s="7">
        <v>67</v>
      </c>
      <c r="I11" s="1">
        <v>0.76491228070175443</v>
      </c>
      <c r="J11" s="1">
        <v>0.7037548951854411</v>
      </c>
      <c r="K11" s="1">
        <v>0.14494680851063829</v>
      </c>
      <c r="L11" s="1">
        <v>0.2437115707098938</v>
      </c>
      <c r="M11" s="1">
        <v>0.76491228070175443</v>
      </c>
      <c r="N11" s="1">
        <v>0.29624510481455885</v>
      </c>
      <c r="O11">
        <v>0.73433000000000004</v>
      </c>
    </row>
    <row r="12" spans="1:15" ht="17" x14ac:dyDescent="0.2">
      <c r="A12" s="1">
        <v>21</v>
      </c>
      <c r="B12" s="1" t="s">
        <v>29</v>
      </c>
      <c r="C12" s="1" t="s">
        <v>27</v>
      </c>
      <c r="D12" s="1" t="s">
        <v>24</v>
      </c>
      <c r="E12" s="7">
        <v>231</v>
      </c>
      <c r="F12" s="7">
        <v>1577</v>
      </c>
      <c r="G12" s="7">
        <v>2764</v>
      </c>
      <c r="H12" s="7">
        <v>54</v>
      </c>
      <c r="I12" s="1">
        <v>0.81052631578947365</v>
      </c>
      <c r="J12" s="1">
        <v>0.63671964985026497</v>
      </c>
      <c r="K12" s="1">
        <v>0.12776548672566371</v>
      </c>
      <c r="L12" s="1">
        <v>0.22073578595317725</v>
      </c>
      <c r="M12" s="1">
        <v>0.81052631578947365</v>
      </c>
      <c r="N12" s="1">
        <v>0.36328035014973509</v>
      </c>
      <c r="O12" s="1">
        <v>0.72362000000000004</v>
      </c>
    </row>
    <row r="13" spans="1:15" ht="17" x14ac:dyDescent="0.2">
      <c r="A13" s="1">
        <v>37</v>
      </c>
      <c r="B13" s="1" t="s">
        <v>31</v>
      </c>
      <c r="C13" s="1" t="s">
        <v>27</v>
      </c>
      <c r="D13" s="1" t="s">
        <v>24</v>
      </c>
      <c r="E13" s="7">
        <v>224</v>
      </c>
      <c r="F13" s="7">
        <v>1534</v>
      </c>
      <c r="G13" s="7">
        <v>2807</v>
      </c>
      <c r="H13" s="7">
        <v>61</v>
      </c>
      <c r="I13" s="1">
        <v>0.78596491228070176</v>
      </c>
      <c r="J13" s="1">
        <v>0.64662520156645931</v>
      </c>
      <c r="K13" s="1">
        <v>0.12741751990898748</v>
      </c>
      <c r="L13" s="1">
        <v>0.21928536465981399</v>
      </c>
      <c r="M13" s="1">
        <v>0.78596491228070176</v>
      </c>
      <c r="N13" s="1">
        <v>0.35337479843354064</v>
      </c>
      <c r="O13" s="1">
        <v>0.71628999999999998</v>
      </c>
    </row>
    <row r="14" spans="1:15" ht="17" x14ac:dyDescent="0.2">
      <c r="A14" s="1">
        <v>29</v>
      </c>
      <c r="B14" s="1" t="s">
        <v>30</v>
      </c>
      <c r="C14" s="1" t="s">
        <v>27</v>
      </c>
      <c r="D14" s="1" t="s">
        <v>24</v>
      </c>
      <c r="E14" s="7">
        <v>223</v>
      </c>
      <c r="F14" s="7">
        <v>1649</v>
      </c>
      <c r="G14" s="7">
        <v>2692</v>
      </c>
      <c r="H14" s="7">
        <v>62</v>
      </c>
      <c r="I14" s="1">
        <v>0.78245614035087718</v>
      </c>
      <c r="J14" s="1">
        <v>0.62013360976733467</v>
      </c>
      <c r="K14" s="1">
        <v>0.11912393162393162</v>
      </c>
      <c r="L14" s="1">
        <v>0.2067686601761706</v>
      </c>
      <c r="M14" s="1">
        <v>0.78245614035087718</v>
      </c>
      <c r="N14" s="1">
        <v>0.37986639023266527</v>
      </c>
      <c r="O14" s="1">
        <v>0.70128999999999997</v>
      </c>
    </row>
    <row r="15" spans="1:15" ht="17" x14ac:dyDescent="0.2">
      <c r="A15" s="1">
        <v>31</v>
      </c>
      <c r="B15" s="1" t="s">
        <v>30</v>
      </c>
      <c r="C15" s="1" t="s">
        <v>27</v>
      </c>
      <c r="D15" s="1" t="s">
        <v>6</v>
      </c>
      <c r="E15" s="7">
        <v>203</v>
      </c>
      <c r="F15" s="7">
        <v>1492</v>
      </c>
      <c r="G15" s="7">
        <v>2849</v>
      </c>
      <c r="H15" s="7">
        <v>82</v>
      </c>
      <c r="I15" s="1">
        <v>0.71228070175438596</v>
      </c>
      <c r="J15" s="1">
        <v>0.65630039161483533</v>
      </c>
      <c r="K15" s="1">
        <v>0.11976401179941003</v>
      </c>
      <c r="L15" s="1">
        <v>0.20505050505050504</v>
      </c>
      <c r="M15" s="1">
        <v>0.71228070175438596</v>
      </c>
      <c r="N15" s="1">
        <v>0.34369960838516472</v>
      </c>
      <c r="O15" s="1">
        <v>0.68428999999999995</v>
      </c>
    </row>
    <row r="16" spans="1:15" ht="17" x14ac:dyDescent="0.2">
      <c r="A16" s="1">
        <v>22</v>
      </c>
      <c r="B16" s="1" t="s">
        <v>29</v>
      </c>
      <c r="C16" s="1" t="s">
        <v>27</v>
      </c>
      <c r="D16" s="1" t="s">
        <v>26</v>
      </c>
      <c r="E16" s="7">
        <v>197</v>
      </c>
      <c r="F16" s="7">
        <v>1409</v>
      </c>
      <c r="G16" s="7">
        <v>2932</v>
      </c>
      <c r="H16" s="7">
        <v>88</v>
      </c>
      <c r="I16" s="1">
        <v>0.69122807017543864</v>
      </c>
      <c r="J16" s="1">
        <v>0.67542041004376874</v>
      </c>
      <c r="K16" s="1">
        <v>0.12266500622665007</v>
      </c>
      <c r="L16" s="1">
        <v>0.2083553675304072</v>
      </c>
      <c r="M16" s="1">
        <v>0.69122807017543864</v>
      </c>
      <c r="N16" s="1">
        <v>0.32457958995623126</v>
      </c>
      <c r="O16" s="1">
        <v>0.68332000000000004</v>
      </c>
    </row>
    <row r="17" spans="1:15" ht="17" x14ac:dyDescent="0.2">
      <c r="A17" s="1">
        <v>39</v>
      </c>
      <c r="B17" s="1" t="s">
        <v>31</v>
      </c>
      <c r="C17" s="1" t="s">
        <v>27</v>
      </c>
      <c r="D17" s="1" t="s">
        <v>6</v>
      </c>
      <c r="E17" s="7">
        <v>190</v>
      </c>
      <c r="F17" s="7">
        <v>1388</v>
      </c>
      <c r="G17" s="7">
        <v>2953</v>
      </c>
      <c r="H17" s="7">
        <v>95</v>
      </c>
      <c r="I17" s="1">
        <v>0.66666666666666663</v>
      </c>
      <c r="J17" s="1">
        <v>0.68025800506795664</v>
      </c>
      <c r="K17" s="1">
        <v>0.12040557667934093</v>
      </c>
      <c r="L17" s="1">
        <v>0.20397208803005903</v>
      </c>
      <c r="M17" s="1">
        <v>0.66666666666666663</v>
      </c>
      <c r="N17" s="1">
        <v>0.31974199493204331</v>
      </c>
      <c r="O17" s="1">
        <v>0.67345999999999995</v>
      </c>
    </row>
    <row r="18" spans="1:15" ht="17" x14ac:dyDescent="0.2">
      <c r="A18" s="1">
        <v>13</v>
      </c>
      <c r="B18" s="1" t="s">
        <v>28</v>
      </c>
      <c r="C18" s="1" t="s">
        <v>27</v>
      </c>
      <c r="D18" s="1" t="s">
        <v>24</v>
      </c>
      <c r="E18" s="7">
        <v>193</v>
      </c>
      <c r="F18" s="7">
        <v>1492</v>
      </c>
      <c r="G18" s="7">
        <v>2860</v>
      </c>
      <c r="H18" s="7">
        <v>92</v>
      </c>
      <c r="I18" s="1">
        <v>0.67719298245614035</v>
      </c>
      <c r="J18" s="1">
        <v>0.65716911764705888</v>
      </c>
      <c r="K18" s="1">
        <v>0.11454005934718101</v>
      </c>
      <c r="L18" s="1">
        <v>0.19593908629441625</v>
      </c>
      <c r="M18" s="1">
        <v>0.67719298245614035</v>
      </c>
      <c r="N18" s="1">
        <v>0.34283088235294118</v>
      </c>
      <c r="O18" s="1">
        <v>0.66800999999999999</v>
      </c>
    </row>
    <row r="19" spans="1:15" ht="17" x14ac:dyDescent="0.2">
      <c r="A19" s="1">
        <v>32</v>
      </c>
      <c r="B19" s="1" t="s">
        <v>30</v>
      </c>
      <c r="C19" s="1" t="s">
        <v>27</v>
      </c>
      <c r="D19" s="1" t="s">
        <v>5</v>
      </c>
      <c r="E19" s="17">
        <v>221</v>
      </c>
      <c r="F19" s="17">
        <v>1921</v>
      </c>
      <c r="G19" s="17">
        <v>2420</v>
      </c>
      <c r="H19" s="17">
        <v>64</v>
      </c>
      <c r="I19" s="1">
        <v>0.77543859649122804</v>
      </c>
      <c r="J19" s="1">
        <v>0.55747523612070948</v>
      </c>
      <c r="K19" s="1">
        <v>0.10317460317460317</v>
      </c>
      <c r="L19" s="1">
        <v>0.18211784095591266</v>
      </c>
      <c r="M19" s="1">
        <v>0.77543859649122804</v>
      </c>
      <c r="N19" s="1">
        <v>0.44252476387929046</v>
      </c>
      <c r="O19" s="1">
        <v>0.66622000000000003</v>
      </c>
    </row>
    <row r="20" spans="1:15" ht="17" x14ac:dyDescent="0.2">
      <c r="A20" s="1">
        <v>30</v>
      </c>
      <c r="B20" s="1" t="s">
        <v>30</v>
      </c>
      <c r="C20" s="1" t="s">
        <v>27</v>
      </c>
      <c r="D20" s="1" t="s">
        <v>26</v>
      </c>
      <c r="E20" s="7">
        <v>208</v>
      </c>
      <c r="F20" s="7">
        <v>1744</v>
      </c>
      <c r="G20" s="7">
        <v>2597</v>
      </c>
      <c r="H20" s="7">
        <v>77</v>
      </c>
      <c r="I20" s="1">
        <v>0.72982456140350882</v>
      </c>
      <c r="J20" s="1">
        <v>0.59824925132457962</v>
      </c>
      <c r="K20" s="1">
        <v>0.10655737704918032</v>
      </c>
      <c r="L20" s="1">
        <v>0.18596334376396961</v>
      </c>
      <c r="M20" s="1">
        <v>0.72982456140350882</v>
      </c>
      <c r="N20" s="1">
        <v>0.40175074867542043</v>
      </c>
      <c r="O20" s="1">
        <v>0.66403000000000001</v>
      </c>
    </row>
    <row r="21" spans="1:15" ht="17" x14ac:dyDescent="0.2">
      <c r="A21" s="1">
        <v>40</v>
      </c>
      <c r="B21" s="1" t="s">
        <v>31</v>
      </c>
      <c r="C21" s="1" t="s">
        <v>27</v>
      </c>
      <c r="D21" s="1" t="s">
        <v>5</v>
      </c>
      <c r="E21" s="17">
        <v>219</v>
      </c>
      <c r="F21" s="17">
        <v>1935</v>
      </c>
      <c r="G21" s="17">
        <v>2406</v>
      </c>
      <c r="H21" s="17">
        <v>66</v>
      </c>
      <c r="I21" s="1">
        <v>0.76842105263157889</v>
      </c>
      <c r="J21" s="1">
        <v>0.55425017277125088</v>
      </c>
      <c r="K21" s="1">
        <v>0.10167130919220056</v>
      </c>
      <c r="L21" s="1">
        <v>0.17958179581795819</v>
      </c>
      <c r="M21" s="1">
        <v>0.76842105263157889</v>
      </c>
      <c r="N21" s="1">
        <v>0.44574982722874912</v>
      </c>
      <c r="O21" s="1">
        <v>0.65922999999999998</v>
      </c>
    </row>
    <row r="22" spans="1:15" ht="17" x14ac:dyDescent="0.2">
      <c r="A22" s="1">
        <v>23</v>
      </c>
      <c r="B22" s="1" t="s">
        <v>29</v>
      </c>
      <c r="C22" s="1" t="s">
        <v>27</v>
      </c>
      <c r="D22" s="1" t="s">
        <v>6</v>
      </c>
      <c r="E22" s="7">
        <v>196</v>
      </c>
      <c r="F22" s="7">
        <v>1659</v>
      </c>
      <c r="G22" s="7">
        <v>2682</v>
      </c>
      <c r="H22" s="7">
        <v>89</v>
      </c>
      <c r="I22" s="1">
        <v>0.68771929824561406</v>
      </c>
      <c r="J22" s="1">
        <v>0.61782999308914999</v>
      </c>
      <c r="K22" s="1">
        <v>0.10566037735849057</v>
      </c>
      <c r="L22" s="1">
        <v>0.18317757009345795</v>
      </c>
      <c r="M22" s="1">
        <v>0.68771929824561406</v>
      </c>
      <c r="N22" s="1">
        <v>0.38217000691085001</v>
      </c>
      <c r="O22" s="1">
        <v>0.65276999999999996</v>
      </c>
    </row>
    <row r="23" spans="1:15" ht="17" x14ac:dyDescent="0.2">
      <c r="A23" s="1">
        <v>16</v>
      </c>
      <c r="B23" s="1" t="s">
        <v>28</v>
      </c>
      <c r="C23" s="1" t="s">
        <v>27</v>
      </c>
      <c r="D23" s="1" t="s">
        <v>5</v>
      </c>
      <c r="E23" s="7">
        <v>195</v>
      </c>
      <c r="F23" s="7">
        <v>1645</v>
      </c>
      <c r="G23" s="7">
        <v>2696</v>
      </c>
      <c r="H23" s="7">
        <v>90</v>
      </c>
      <c r="I23" s="1">
        <v>0.68421052631578949</v>
      </c>
      <c r="J23" s="1">
        <v>0.62105505643860859</v>
      </c>
      <c r="K23" s="1">
        <v>0.10597826086956522</v>
      </c>
      <c r="L23" s="1">
        <v>0.18352941176470589</v>
      </c>
      <c r="M23" s="1">
        <v>0.68421052631578949</v>
      </c>
      <c r="N23" s="1">
        <v>0.37894494356139141</v>
      </c>
      <c r="O23" s="1">
        <v>0.65205000000000002</v>
      </c>
    </row>
    <row r="24" spans="1:15" ht="17" x14ac:dyDescent="0.2">
      <c r="A24" s="1">
        <v>24</v>
      </c>
      <c r="B24" s="1" t="s">
        <v>29</v>
      </c>
      <c r="C24" s="1" t="s">
        <v>27</v>
      </c>
      <c r="D24" s="1" t="s">
        <v>5</v>
      </c>
      <c r="E24" s="17">
        <v>214</v>
      </c>
      <c r="F24" s="17">
        <v>2022</v>
      </c>
      <c r="G24" s="17">
        <v>2319</v>
      </c>
      <c r="H24" s="17">
        <v>71</v>
      </c>
      <c r="I24" s="1">
        <v>0.75087719298245614</v>
      </c>
      <c r="J24" s="1">
        <v>0.53420870767104356</v>
      </c>
      <c r="K24" s="1">
        <v>9.5706618962432918E-2</v>
      </c>
      <c r="L24" s="1">
        <v>0.16977389924633082</v>
      </c>
      <c r="M24" s="1">
        <v>0.75087719298245614</v>
      </c>
      <c r="N24" s="1">
        <v>0.46579129232895644</v>
      </c>
      <c r="O24" s="1">
        <v>0.64276999999999995</v>
      </c>
    </row>
    <row r="25" spans="1:15" ht="17" x14ac:dyDescent="0.2">
      <c r="A25" s="1">
        <v>45</v>
      </c>
      <c r="B25" s="8" t="s">
        <v>32</v>
      </c>
      <c r="C25" s="1" t="s">
        <v>33</v>
      </c>
      <c r="D25" s="1" t="s">
        <v>24</v>
      </c>
      <c r="E25" s="17">
        <v>209</v>
      </c>
      <c r="F25" s="17">
        <v>1984</v>
      </c>
      <c r="G25" s="17">
        <v>2357</v>
      </c>
      <c r="H25" s="17">
        <v>76</v>
      </c>
      <c r="I25" s="1">
        <v>0.73333333333333328</v>
      </c>
      <c r="J25" s="1">
        <v>0.54296245104814556</v>
      </c>
      <c r="K25" s="1">
        <v>9.5303237574099406E-2</v>
      </c>
      <c r="L25" s="1">
        <v>0.16868442292171107</v>
      </c>
      <c r="M25" s="1">
        <v>0.73333333333333328</v>
      </c>
      <c r="N25" s="1">
        <v>0.45703754895185439</v>
      </c>
      <c r="O25" s="1">
        <v>0.63814000000000004</v>
      </c>
    </row>
    <row r="26" spans="1:15" ht="17" x14ac:dyDescent="0.2">
      <c r="A26" s="1">
        <v>15</v>
      </c>
      <c r="B26" s="1" t="s">
        <v>28</v>
      </c>
      <c r="C26" s="1" t="s">
        <v>27</v>
      </c>
      <c r="D26" s="1" t="s">
        <v>6</v>
      </c>
      <c r="E26" s="7">
        <v>162</v>
      </c>
      <c r="F26" s="7">
        <v>1270</v>
      </c>
      <c r="G26" s="7">
        <v>3071</v>
      </c>
      <c r="H26" s="7">
        <v>123</v>
      </c>
      <c r="I26" s="1">
        <v>0.56842105263157894</v>
      </c>
      <c r="J26" s="1">
        <v>0.70744068187053677</v>
      </c>
      <c r="K26" s="1">
        <v>0.11312849162011174</v>
      </c>
      <c r="L26" s="1">
        <v>0.18870122306348283</v>
      </c>
      <c r="M26" s="1">
        <v>0.56842105263157894</v>
      </c>
      <c r="N26" s="1">
        <v>0.29255931812946323</v>
      </c>
      <c r="O26" s="1">
        <v>0.63793</v>
      </c>
    </row>
    <row r="27" spans="1:15" ht="17" x14ac:dyDescent="0.2">
      <c r="A27" s="1">
        <v>14</v>
      </c>
      <c r="B27" s="1" t="s">
        <v>28</v>
      </c>
      <c r="C27" s="1" t="s">
        <v>27</v>
      </c>
      <c r="D27" s="1" t="s">
        <v>26</v>
      </c>
      <c r="E27" s="17">
        <v>185</v>
      </c>
      <c r="F27" s="17">
        <v>1714</v>
      </c>
      <c r="G27" s="17">
        <v>2627</v>
      </c>
      <c r="H27" s="17">
        <v>100</v>
      </c>
      <c r="I27" s="1">
        <v>0.64912280701754388</v>
      </c>
      <c r="J27" s="1">
        <v>0.6051601013591339</v>
      </c>
      <c r="K27" s="1">
        <v>9.7419694576092675E-2</v>
      </c>
      <c r="L27" s="1">
        <v>0.16941391941391942</v>
      </c>
      <c r="M27" s="1">
        <v>0.64912280701754388</v>
      </c>
      <c r="N27" s="1">
        <v>0.39483989864086616</v>
      </c>
      <c r="O27" s="1">
        <v>0.62714000000000003</v>
      </c>
    </row>
    <row r="28" spans="1:15" ht="17" x14ac:dyDescent="0.2">
      <c r="A28" s="1">
        <v>47</v>
      </c>
      <c r="B28" s="8" t="s">
        <v>32</v>
      </c>
      <c r="C28" s="1" t="s">
        <v>33</v>
      </c>
      <c r="D28" s="1" t="s">
        <v>5</v>
      </c>
      <c r="E28" s="17">
        <v>196</v>
      </c>
      <c r="F28" s="17">
        <v>1906</v>
      </c>
      <c r="G28" s="17">
        <v>2435</v>
      </c>
      <c r="H28" s="17">
        <v>89</v>
      </c>
      <c r="I28" s="1">
        <v>0.68771929824561406</v>
      </c>
      <c r="J28" s="1">
        <v>0.56093066113798662</v>
      </c>
      <c r="K28" s="1">
        <v>9.3244529019980968E-2</v>
      </c>
      <c r="L28" s="1">
        <v>0.16422287390029325</v>
      </c>
      <c r="M28" s="1">
        <v>0.68771929824561406</v>
      </c>
      <c r="N28" s="1">
        <v>0.43906933886201338</v>
      </c>
      <c r="O28" s="1">
        <v>0.62431999999999999</v>
      </c>
    </row>
    <row r="29" spans="1:15" ht="17" x14ac:dyDescent="0.2">
      <c r="A29" s="1">
        <v>46</v>
      </c>
      <c r="B29" s="8" t="s">
        <v>32</v>
      </c>
      <c r="C29" s="1" t="s">
        <v>33</v>
      </c>
      <c r="D29" s="1" t="s">
        <v>6</v>
      </c>
      <c r="E29" s="17">
        <v>171</v>
      </c>
      <c r="F29" s="17">
        <v>1660</v>
      </c>
      <c r="G29" s="17">
        <v>2681</v>
      </c>
      <c r="H29" s="17">
        <v>114</v>
      </c>
      <c r="I29" s="1">
        <v>0.6</v>
      </c>
      <c r="J29" s="1">
        <v>0.61759963142133145</v>
      </c>
      <c r="K29" s="1">
        <v>9.3391589295466954E-2</v>
      </c>
      <c r="L29" s="1">
        <v>0.16162570888468808</v>
      </c>
      <c r="M29" s="1">
        <v>0.6</v>
      </c>
      <c r="N29" s="1">
        <v>0.38240036857866849</v>
      </c>
      <c r="O29" s="1">
        <v>0.60879000000000005</v>
      </c>
    </row>
    <row r="30" spans="1:15" ht="17" x14ac:dyDescent="0.2">
      <c r="A30" s="1">
        <v>38</v>
      </c>
      <c r="B30" s="1" t="s">
        <v>31</v>
      </c>
      <c r="C30" s="1" t="s">
        <v>27</v>
      </c>
      <c r="D30" s="1" t="s">
        <v>26</v>
      </c>
      <c r="E30" s="17">
        <v>209</v>
      </c>
      <c r="F30" s="17">
        <v>2266</v>
      </c>
      <c r="G30" s="17">
        <v>2075</v>
      </c>
      <c r="H30" s="17">
        <v>76</v>
      </c>
      <c r="I30" s="1">
        <v>0.73333333333333328</v>
      </c>
      <c r="J30" s="1">
        <v>0.47800046072333563</v>
      </c>
      <c r="K30" s="1">
        <v>8.4444444444444447E-2</v>
      </c>
      <c r="L30" s="1">
        <v>0.15144927536231884</v>
      </c>
      <c r="M30" s="1">
        <v>0.73333333333333328</v>
      </c>
      <c r="N30" s="1">
        <v>0.52199953927666431</v>
      </c>
      <c r="O30" s="1">
        <v>0.60565999999999998</v>
      </c>
    </row>
    <row r="31" spans="1:15" ht="17" x14ac:dyDescent="0.2">
      <c r="A31" s="1">
        <v>48</v>
      </c>
      <c r="B31" s="8" t="s">
        <v>32</v>
      </c>
      <c r="C31" s="1" t="s">
        <v>33</v>
      </c>
      <c r="D31" s="1" t="s">
        <v>26</v>
      </c>
      <c r="E31" s="17">
        <v>195</v>
      </c>
      <c r="F31" s="17">
        <v>2139</v>
      </c>
      <c r="G31" s="17">
        <v>222</v>
      </c>
      <c r="H31" s="17">
        <v>90</v>
      </c>
      <c r="I31" s="1">
        <v>0.68421052631578949</v>
      </c>
      <c r="J31" s="1">
        <v>9.4027954256670904E-2</v>
      </c>
      <c r="K31" s="1">
        <v>8.3547557840616973E-2</v>
      </c>
      <c r="L31" s="1">
        <v>0.14891179839633448</v>
      </c>
      <c r="M31" s="1">
        <v>0.68421052631578949</v>
      </c>
      <c r="N31" s="1">
        <v>0.90597204574332912</v>
      </c>
      <c r="O31" s="1">
        <v>0.59572999999999998</v>
      </c>
    </row>
    <row r="32" spans="1:15" ht="17" x14ac:dyDescent="0.2">
      <c r="A32" s="1">
        <v>2</v>
      </c>
      <c r="B32" s="1" t="s">
        <v>22</v>
      </c>
      <c r="C32" s="1" t="s">
        <v>25</v>
      </c>
      <c r="D32" s="1" t="s">
        <v>26</v>
      </c>
      <c r="E32" s="7">
        <v>171</v>
      </c>
      <c r="F32" s="7">
        <v>970</v>
      </c>
      <c r="G32" s="7">
        <v>3371</v>
      </c>
      <c r="H32" s="7">
        <v>114</v>
      </c>
      <c r="I32" s="1">
        <v>0.6</v>
      </c>
      <c r="J32" s="1">
        <v>0.77654918221607927</v>
      </c>
      <c r="K32" s="1">
        <v>0.14986853637160386</v>
      </c>
      <c r="L32" s="1">
        <v>0.23983169705469845</v>
      </c>
      <c r="M32" s="1">
        <v>0.6</v>
      </c>
      <c r="N32" s="1">
        <v>0.22345081778392076</v>
      </c>
      <c r="O32" s="1">
        <v>0.53076999999999996</v>
      </c>
    </row>
    <row r="33" spans="1:15" ht="17" x14ac:dyDescent="0.2">
      <c r="A33" s="1">
        <v>44</v>
      </c>
      <c r="B33" s="8" t="s">
        <v>32</v>
      </c>
      <c r="C33" s="1" t="s">
        <v>25</v>
      </c>
      <c r="D33" s="1" t="s">
        <v>26</v>
      </c>
      <c r="E33" s="17">
        <v>109</v>
      </c>
      <c r="F33" s="17">
        <v>482</v>
      </c>
      <c r="G33" s="17">
        <v>3859</v>
      </c>
      <c r="H33" s="17">
        <v>176</v>
      </c>
      <c r="I33" s="1">
        <v>0.38245614035087722</v>
      </c>
      <c r="J33" s="1">
        <v>0.88896567611149502</v>
      </c>
      <c r="K33" s="1">
        <v>0.18443316412859559</v>
      </c>
      <c r="L33" s="1">
        <v>0.24885844748858446</v>
      </c>
      <c r="M33" s="1">
        <v>0.38245614035087722</v>
      </c>
      <c r="N33" s="1">
        <v>0.11103432388850495</v>
      </c>
      <c r="O33">
        <v>0.52573000000000003</v>
      </c>
    </row>
    <row r="34" spans="1:15" ht="17" x14ac:dyDescent="0.2">
      <c r="A34" s="1">
        <v>12</v>
      </c>
      <c r="B34" s="1" t="s">
        <v>28</v>
      </c>
      <c r="C34" s="1" t="s">
        <v>25</v>
      </c>
      <c r="D34" s="1" t="s">
        <v>5</v>
      </c>
      <c r="E34" s="7">
        <v>110</v>
      </c>
      <c r="F34" s="7">
        <v>478</v>
      </c>
      <c r="G34" s="7">
        <v>3863</v>
      </c>
      <c r="H34" s="7">
        <v>175</v>
      </c>
      <c r="I34" s="1">
        <v>0.38596491228070173</v>
      </c>
      <c r="J34" s="1">
        <v>0.88988712278276894</v>
      </c>
      <c r="K34" s="1">
        <v>0.1870748299319728</v>
      </c>
      <c r="L34" s="1">
        <v>0.25200458190148911</v>
      </c>
      <c r="M34" s="1">
        <v>0.38596491228070173</v>
      </c>
      <c r="N34" s="1">
        <v>0.11011287721723105</v>
      </c>
      <c r="O34" s="1">
        <v>0.52444000000000002</v>
      </c>
    </row>
    <row r="35" spans="1:15" ht="17" x14ac:dyDescent="0.2">
      <c r="A35" s="1">
        <v>18</v>
      </c>
      <c r="B35" s="1" t="s">
        <v>29</v>
      </c>
      <c r="C35" s="1" t="s">
        <v>25</v>
      </c>
      <c r="D35" s="1" t="s">
        <v>26</v>
      </c>
      <c r="E35" s="7">
        <v>248</v>
      </c>
      <c r="F35" s="7">
        <v>1526</v>
      </c>
      <c r="G35" s="7">
        <v>2815</v>
      </c>
      <c r="H35" s="7">
        <v>37</v>
      </c>
      <c r="I35" s="1">
        <v>0.87017543859649127</v>
      </c>
      <c r="J35" s="1">
        <v>0.64846809490900714</v>
      </c>
      <c r="K35" s="1">
        <v>0.13979706877113868</v>
      </c>
      <c r="L35" s="1">
        <v>0.24089363768819816</v>
      </c>
      <c r="M35" s="1">
        <v>0.87017543859649127</v>
      </c>
      <c r="N35" s="1">
        <v>0.35153190509099286</v>
      </c>
      <c r="O35" s="1">
        <v>0.52444000000000002</v>
      </c>
    </row>
    <row r="36" spans="1:15" ht="17" x14ac:dyDescent="0.2">
      <c r="A36" s="1">
        <v>36</v>
      </c>
      <c r="B36" s="1" t="s">
        <v>31</v>
      </c>
      <c r="C36" s="1" t="s">
        <v>25</v>
      </c>
      <c r="D36" s="1" t="s">
        <v>5</v>
      </c>
      <c r="E36" s="17">
        <v>15</v>
      </c>
      <c r="F36" s="17">
        <v>10</v>
      </c>
      <c r="G36" s="17">
        <v>4331</v>
      </c>
      <c r="H36" s="17">
        <v>270</v>
      </c>
      <c r="I36" s="1">
        <v>5.2631578947368418E-2</v>
      </c>
      <c r="J36" s="1">
        <v>0.99769638332181521</v>
      </c>
      <c r="K36" s="1">
        <v>0.6</v>
      </c>
      <c r="L36" s="1">
        <v>9.6774193548387094E-2</v>
      </c>
      <c r="M36" s="1">
        <v>5.2631578947368418E-2</v>
      </c>
      <c r="N36" s="1">
        <v>2.3036166781847502E-3</v>
      </c>
      <c r="O36" s="1">
        <v>0.52444000000000002</v>
      </c>
    </row>
    <row r="37" spans="1:15" ht="17" x14ac:dyDescent="0.2">
      <c r="A37" s="1">
        <v>43</v>
      </c>
      <c r="B37" s="8" t="s">
        <v>32</v>
      </c>
      <c r="C37" s="1" t="s">
        <v>25</v>
      </c>
      <c r="D37" s="1" t="s">
        <v>5</v>
      </c>
      <c r="E37" s="18">
        <v>6</v>
      </c>
      <c r="F37" s="18">
        <v>16</v>
      </c>
      <c r="G37" s="18">
        <v>4325</v>
      </c>
      <c r="H37" s="18">
        <v>279</v>
      </c>
      <c r="I37" s="1">
        <v>2.1052631578947368E-2</v>
      </c>
      <c r="J37" s="1">
        <v>0.99631421331490444</v>
      </c>
      <c r="K37" s="1">
        <v>0.27272727272727271</v>
      </c>
      <c r="L37" s="1">
        <v>3.9087947882736153E-2</v>
      </c>
      <c r="M37" s="1">
        <v>2.1052631578947368E-2</v>
      </c>
      <c r="N37" s="1">
        <v>3.6857866850956E-3</v>
      </c>
      <c r="O37">
        <v>0.52432999999999996</v>
      </c>
    </row>
    <row r="38" spans="1:15" ht="17" x14ac:dyDescent="0.2">
      <c r="A38" s="1">
        <v>10</v>
      </c>
      <c r="B38" s="1" t="s">
        <v>28</v>
      </c>
      <c r="C38" s="1" t="s">
        <v>25</v>
      </c>
      <c r="D38" s="1" t="s">
        <v>26</v>
      </c>
      <c r="E38" s="7">
        <v>217</v>
      </c>
      <c r="F38" s="7">
        <v>1278</v>
      </c>
      <c r="G38" s="7">
        <v>3063</v>
      </c>
      <c r="H38" s="7">
        <v>68</v>
      </c>
      <c r="I38" s="1">
        <v>0.76140350877192986</v>
      </c>
      <c r="J38" s="1">
        <v>0.70559778852798893</v>
      </c>
      <c r="K38" s="1">
        <v>0.14515050167224081</v>
      </c>
      <c r="L38" s="1">
        <v>0.24382022471910111</v>
      </c>
      <c r="M38" s="1">
        <v>0.76140350877192986</v>
      </c>
      <c r="N38" s="1">
        <v>0.29440221147201107</v>
      </c>
      <c r="O38" s="1">
        <v>0.52420999999999995</v>
      </c>
    </row>
    <row r="39" spans="1:15" ht="17" x14ac:dyDescent="0.2">
      <c r="A39" s="1">
        <v>19</v>
      </c>
      <c r="B39" s="1" t="s">
        <v>29</v>
      </c>
      <c r="C39" s="1" t="s">
        <v>25</v>
      </c>
      <c r="D39" s="1" t="s">
        <v>6</v>
      </c>
      <c r="E39" s="17">
        <v>14</v>
      </c>
      <c r="F39" s="17">
        <v>37</v>
      </c>
      <c r="G39" s="17">
        <v>4304</v>
      </c>
      <c r="H39" s="17">
        <v>271</v>
      </c>
      <c r="I39" s="1">
        <v>4.912280701754386E-2</v>
      </c>
      <c r="J39" s="1">
        <v>0.99147661829071643</v>
      </c>
      <c r="K39" s="1">
        <v>0.27450980392156865</v>
      </c>
      <c r="L39" s="1">
        <v>8.3333333333333329E-2</v>
      </c>
      <c r="M39" s="1">
        <v>4.912280701754386E-2</v>
      </c>
      <c r="N39" s="1">
        <v>8.5233817092835746E-3</v>
      </c>
      <c r="O39" s="1">
        <v>0.52388999999999997</v>
      </c>
    </row>
    <row r="40" spans="1:15" ht="17" x14ac:dyDescent="0.2">
      <c r="A40" s="1">
        <v>28</v>
      </c>
      <c r="B40" s="1" t="s">
        <v>30</v>
      </c>
      <c r="C40" s="1" t="s">
        <v>25</v>
      </c>
      <c r="D40" s="1" t="s">
        <v>5</v>
      </c>
      <c r="E40" s="17">
        <v>15</v>
      </c>
      <c r="F40" s="17">
        <v>11</v>
      </c>
      <c r="G40" s="17">
        <v>4330</v>
      </c>
      <c r="H40" s="17">
        <v>270</v>
      </c>
      <c r="I40" s="1">
        <v>5.2631578947368418E-2</v>
      </c>
      <c r="J40" s="1">
        <v>0.99746602165399678</v>
      </c>
      <c r="K40" s="1">
        <v>0.57692307692307687</v>
      </c>
      <c r="L40" s="1">
        <v>9.6463022508038579E-2</v>
      </c>
      <c r="M40" s="1">
        <v>5.2631578947368418E-2</v>
      </c>
      <c r="N40" s="1">
        <v>2.5339783460032249E-3</v>
      </c>
      <c r="O40">
        <v>0.52246000000000004</v>
      </c>
    </row>
    <row r="41" spans="1:15" ht="17" x14ac:dyDescent="0.2">
      <c r="A41" s="1">
        <v>35</v>
      </c>
      <c r="B41" s="1" t="s">
        <v>31</v>
      </c>
      <c r="C41" s="1" t="s">
        <v>25</v>
      </c>
      <c r="D41" s="1" t="s">
        <v>6</v>
      </c>
      <c r="E41" s="17">
        <v>12</v>
      </c>
      <c r="F41" s="17">
        <v>38</v>
      </c>
      <c r="G41" s="17">
        <v>4303</v>
      </c>
      <c r="H41" s="17">
        <v>273</v>
      </c>
      <c r="I41" s="1">
        <v>4.2105263157894736E-2</v>
      </c>
      <c r="J41" s="1">
        <v>0.991246256622898</v>
      </c>
      <c r="K41" s="1">
        <v>0.24</v>
      </c>
      <c r="L41" s="1">
        <v>7.1641791044776124E-2</v>
      </c>
      <c r="M41" s="1">
        <v>4.2105263157894736E-2</v>
      </c>
      <c r="N41" s="1">
        <v>8.7537433771020506E-3</v>
      </c>
      <c r="O41" s="1">
        <v>0.52237</v>
      </c>
    </row>
    <row r="42" spans="1:15" ht="17" x14ac:dyDescent="0.2">
      <c r="A42" s="1">
        <v>26</v>
      </c>
      <c r="B42" s="1" t="s">
        <v>30</v>
      </c>
      <c r="C42" s="1" t="s">
        <v>25</v>
      </c>
      <c r="D42" s="1" t="s">
        <v>26</v>
      </c>
      <c r="E42" s="9">
        <v>187</v>
      </c>
      <c r="F42" s="9">
        <v>1221</v>
      </c>
      <c r="G42" s="9">
        <v>3120</v>
      </c>
      <c r="H42" s="9">
        <v>98</v>
      </c>
      <c r="I42" s="1">
        <v>0.65614035087719302</v>
      </c>
      <c r="J42" s="1">
        <v>0.71872840359364198</v>
      </c>
      <c r="K42" s="1">
        <v>0.1328125</v>
      </c>
      <c r="L42" s="1">
        <v>0.22090962787950383</v>
      </c>
      <c r="M42" s="1">
        <v>0.65614035087719302</v>
      </c>
      <c r="N42" s="1">
        <v>0.28127159640635796</v>
      </c>
      <c r="O42">
        <v>0.52105000000000001</v>
      </c>
    </row>
    <row r="43" spans="1:15" ht="17" x14ac:dyDescent="0.2">
      <c r="A43" s="1">
        <v>34</v>
      </c>
      <c r="B43" s="1" t="s">
        <v>31</v>
      </c>
      <c r="C43" s="1" t="s">
        <v>25</v>
      </c>
      <c r="D43" s="1" t="s">
        <v>26</v>
      </c>
      <c r="E43" s="9">
        <v>86</v>
      </c>
      <c r="F43" s="9">
        <v>404</v>
      </c>
      <c r="G43" s="9">
        <v>3937</v>
      </c>
      <c r="H43" s="9">
        <v>199</v>
      </c>
      <c r="I43" s="1">
        <v>0.30175438596491228</v>
      </c>
      <c r="J43" s="1">
        <v>0.90693388620133608</v>
      </c>
      <c r="K43" s="1">
        <v>0.17551020408163265</v>
      </c>
      <c r="L43" s="1">
        <v>0.22193548387096773</v>
      </c>
      <c r="M43" s="1">
        <v>0.30175438596491228</v>
      </c>
      <c r="N43" s="1">
        <v>9.3066113798663905E-2</v>
      </c>
      <c r="O43">
        <v>0.52070000000000005</v>
      </c>
    </row>
    <row r="44" spans="1:15" ht="17" x14ac:dyDescent="0.2">
      <c r="A44" s="1">
        <v>4</v>
      </c>
      <c r="B44" s="1" t="s">
        <v>22</v>
      </c>
      <c r="C44" s="1" t="s">
        <v>25</v>
      </c>
      <c r="D44" s="1" t="s">
        <v>5</v>
      </c>
      <c r="E44" s="9">
        <v>81</v>
      </c>
      <c r="F44" s="9">
        <v>395</v>
      </c>
      <c r="G44" s="9">
        <v>3946</v>
      </c>
      <c r="H44" s="9">
        <v>204</v>
      </c>
      <c r="I44" s="1">
        <v>0.28421052631578947</v>
      </c>
      <c r="J44" s="1">
        <v>0.90900714121170234</v>
      </c>
      <c r="K44" s="1">
        <v>0.17016806722689076</v>
      </c>
      <c r="L44" s="1">
        <v>0.21287779237844942</v>
      </c>
      <c r="M44" s="1">
        <v>0.28421052631578947</v>
      </c>
      <c r="N44" s="1">
        <v>9.0992858788297631E-2</v>
      </c>
      <c r="O44" s="1">
        <v>0.51895000000000002</v>
      </c>
    </row>
    <row r="45" spans="1:15" ht="17" x14ac:dyDescent="0.2">
      <c r="A45" s="1">
        <v>42</v>
      </c>
      <c r="B45" s="8" t="s">
        <v>32</v>
      </c>
      <c r="C45" s="1" t="s">
        <v>25</v>
      </c>
      <c r="D45" s="1" t="s">
        <v>6</v>
      </c>
      <c r="E45" s="11">
        <v>20</v>
      </c>
      <c r="F45" s="11">
        <v>42</v>
      </c>
      <c r="G45" s="11">
        <v>4299</v>
      </c>
      <c r="H45" s="11">
        <v>265</v>
      </c>
      <c r="I45" s="1">
        <v>7.0175438596491224E-2</v>
      </c>
      <c r="J45" s="1">
        <v>0.99032480995162409</v>
      </c>
      <c r="K45" s="1">
        <v>0.32258064516129031</v>
      </c>
      <c r="L45" s="1">
        <v>0.11527377521613832</v>
      </c>
      <c r="M45" s="1">
        <v>7.0175438596491224E-2</v>
      </c>
      <c r="N45" s="1">
        <v>9.675190048375951E-3</v>
      </c>
      <c r="O45" s="1">
        <v>0.51417000000000002</v>
      </c>
    </row>
    <row r="46" spans="1:15" ht="17" x14ac:dyDescent="0.2">
      <c r="A46" s="1">
        <v>11</v>
      </c>
      <c r="B46" s="1" t="s">
        <v>28</v>
      </c>
      <c r="C46" s="1" t="s">
        <v>25</v>
      </c>
      <c r="D46" s="1" t="s">
        <v>6</v>
      </c>
      <c r="E46" s="9">
        <v>29</v>
      </c>
      <c r="F46" s="9">
        <v>123</v>
      </c>
      <c r="G46" s="9">
        <v>4218</v>
      </c>
      <c r="H46" s="9">
        <v>256</v>
      </c>
      <c r="I46" s="1">
        <v>0.10175438596491228</v>
      </c>
      <c r="J46" s="1">
        <v>0.97166551485832753</v>
      </c>
      <c r="K46" s="1">
        <v>0.19078947368421054</v>
      </c>
      <c r="L46" s="1">
        <v>0.13272311212814644</v>
      </c>
      <c r="M46" s="1">
        <v>0.10175438596491228</v>
      </c>
      <c r="N46" s="1">
        <v>2.8334485141672427E-2</v>
      </c>
      <c r="O46" s="1">
        <v>0.51207000000000003</v>
      </c>
    </row>
    <row r="47" spans="1:15" ht="17" x14ac:dyDescent="0.2">
      <c r="A47" s="1">
        <v>20</v>
      </c>
      <c r="B47" s="1" t="s">
        <v>29</v>
      </c>
      <c r="C47" s="1" t="s">
        <v>25</v>
      </c>
      <c r="D47" s="1" t="s">
        <v>5</v>
      </c>
      <c r="E47" s="9">
        <v>9</v>
      </c>
      <c r="F47" s="9">
        <v>17</v>
      </c>
      <c r="G47" s="9">
        <v>4324</v>
      </c>
      <c r="H47" s="9">
        <v>276</v>
      </c>
      <c r="I47" s="1">
        <v>3.1578947368421054E-2</v>
      </c>
      <c r="J47" s="1">
        <v>0.9960838516470859</v>
      </c>
      <c r="K47" s="1">
        <v>0.34615384615384615</v>
      </c>
      <c r="L47" s="1">
        <v>5.7877813504823149E-2</v>
      </c>
      <c r="M47" s="1">
        <v>3.1578947368421054E-2</v>
      </c>
      <c r="N47" s="1">
        <v>3.9161483529140751E-3</v>
      </c>
      <c r="O47" s="1">
        <v>0.50865000000000005</v>
      </c>
    </row>
    <row r="48" spans="1:15" ht="17" x14ac:dyDescent="0.2">
      <c r="A48" s="1">
        <v>3</v>
      </c>
      <c r="B48" s="1" t="s">
        <v>22</v>
      </c>
      <c r="C48" s="1" t="s">
        <v>25</v>
      </c>
      <c r="D48" s="1" t="s">
        <v>6</v>
      </c>
      <c r="E48" s="9">
        <v>45</v>
      </c>
      <c r="F48" s="9">
        <v>177</v>
      </c>
      <c r="G48" s="9">
        <v>4164</v>
      </c>
      <c r="H48" s="9">
        <v>240</v>
      </c>
      <c r="I48" s="1">
        <v>0.15789473684210525</v>
      </c>
      <c r="J48" s="1">
        <v>0.95922598479612997</v>
      </c>
      <c r="K48" s="1">
        <v>0.20270270270270271</v>
      </c>
      <c r="L48" s="1">
        <v>0.17751479289940827</v>
      </c>
      <c r="M48" s="1">
        <v>0.15789473684210525</v>
      </c>
      <c r="N48" s="1">
        <v>4.0774015203870077E-2</v>
      </c>
      <c r="O48" s="1">
        <v>0.50666999999999995</v>
      </c>
    </row>
    <row r="49" spans="1:15" ht="17" x14ac:dyDescent="0.2">
      <c r="A49" s="1">
        <v>27</v>
      </c>
      <c r="B49" s="1" t="s">
        <v>30</v>
      </c>
      <c r="C49" s="1" t="s">
        <v>25</v>
      </c>
      <c r="D49" s="1" t="s">
        <v>6</v>
      </c>
      <c r="E49" s="9">
        <v>14</v>
      </c>
      <c r="F49" s="9">
        <v>46</v>
      </c>
      <c r="G49" s="9">
        <v>4295</v>
      </c>
      <c r="H49" s="9">
        <v>271</v>
      </c>
      <c r="I49" s="1">
        <v>4.912280701754386E-2</v>
      </c>
      <c r="J49" s="1">
        <v>0.98940336328035017</v>
      </c>
      <c r="K49" s="1">
        <v>0.23333333333333334</v>
      </c>
      <c r="L49" s="1">
        <v>8.1159420289855067E-2</v>
      </c>
      <c r="M49" s="1">
        <v>4.912280701754386E-2</v>
      </c>
      <c r="N49" s="1">
        <v>1.059663671964985E-2</v>
      </c>
      <c r="O49" s="1">
        <v>0.50539999999999996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1012"/>
  <sheetViews>
    <sheetView zoomScaleNormal="100" workbookViewId="0">
      <pane xSplit="4" ySplit="2" topLeftCell="L7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8.83203125" defaultRowHeight="16" x14ac:dyDescent="0.2"/>
  <cols>
    <col min="1" max="1" width="10.83203125" customWidth="1"/>
    <col min="2" max="2" width="11.33203125"/>
    <col min="3" max="3" width="13" customWidth="1"/>
    <col min="4" max="12" width="10.83203125" customWidth="1"/>
    <col min="13" max="13" width="14" customWidth="1"/>
    <col min="14" max="14" width="18.6640625" customWidth="1"/>
    <col min="15" max="15" width="12.1640625" customWidth="1"/>
    <col min="16" max="16" width="12.33203125" customWidth="1"/>
    <col min="17" max="25" width="10.6640625" customWidth="1"/>
    <col min="26" max="1025" width="11.1640625" customWidth="1"/>
  </cols>
  <sheetData>
    <row r="1" spans="1:25" ht="15.75" customHeight="1" x14ac:dyDescent="0.2">
      <c r="E1" s="15" t="s">
        <v>0</v>
      </c>
      <c r="F1" s="15"/>
      <c r="G1" s="15"/>
      <c r="H1" s="15"/>
      <c r="I1" s="16" t="s">
        <v>1</v>
      </c>
      <c r="J1" s="16"/>
      <c r="K1" s="16"/>
      <c r="L1" s="16"/>
      <c r="M1" s="15" t="s">
        <v>2</v>
      </c>
      <c r="N1" s="15"/>
      <c r="O1" s="15"/>
      <c r="P1" s="15"/>
      <c r="Q1" s="1" t="s">
        <v>3</v>
      </c>
      <c r="R1" s="4" t="s">
        <v>4</v>
      </c>
      <c r="S1" s="4" t="s">
        <v>5</v>
      </c>
      <c r="T1" s="4" t="s">
        <v>6</v>
      </c>
      <c r="U1" s="1"/>
      <c r="V1" s="1"/>
      <c r="W1" s="1"/>
      <c r="X1" s="1"/>
      <c r="Y1" s="1"/>
    </row>
    <row r="2" spans="1:25" ht="15.75" customHeight="1" x14ac:dyDescent="0.2">
      <c r="A2" s="1" t="s">
        <v>7</v>
      </c>
      <c r="B2" s="8" t="s">
        <v>8</v>
      </c>
      <c r="C2" s="1" t="s">
        <v>9</v>
      </c>
      <c r="D2" s="5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 t="s">
        <v>11</v>
      </c>
      <c r="J2" s="3" t="s">
        <v>12</v>
      </c>
      <c r="K2" s="3" t="s">
        <v>13</v>
      </c>
      <c r="L2" s="3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1"/>
      <c r="R2" s="1"/>
      <c r="S2" s="6"/>
      <c r="T2" s="1"/>
      <c r="U2" s="1"/>
      <c r="V2" s="1"/>
      <c r="W2" s="1"/>
      <c r="X2" s="1"/>
      <c r="Y2" s="1"/>
    </row>
    <row r="3" spans="1:25" ht="15.75" hidden="1" customHeight="1" x14ac:dyDescent="0.2">
      <c r="A3" s="1">
        <v>1</v>
      </c>
      <c r="B3" s="8" t="s">
        <v>22</v>
      </c>
      <c r="C3" s="1" t="s">
        <v>23</v>
      </c>
      <c r="D3" s="1" t="s">
        <v>34</v>
      </c>
      <c r="E3" s="4">
        <v>0</v>
      </c>
      <c r="F3" s="4">
        <v>0</v>
      </c>
      <c r="G3" s="4">
        <v>10156</v>
      </c>
      <c r="H3" s="4">
        <v>638</v>
      </c>
      <c r="I3" s="9">
        <v>0</v>
      </c>
      <c r="J3" s="9">
        <v>0</v>
      </c>
      <c r="K3" s="9">
        <v>4341</v>
      </c>
      <c r="L3" s="9">
        <v>285</v>
      </c>
      <c r="M3" s="4">
        <f t="shared" ref="M3:M47" si="0">I3/(I3+L3)</f>
        <v>0</v>
      </c>
      <c r="N3" s="4">
        <f t="shared" ref="N3:N47" si="1">K3/(K3+J3)</f>
        <v>1</v>
      </c>
      <c r="O3" s="4" t="e">
        <f t="shared" ref="O3:O32" si="2">I3/(I3+J3)</f>
        <v>#DIV/0!</v>
      </c>
      <c r="P3" s="4" t="e">
        <f t="shared" ref="P3:P47" si="3">(2*O3*M3)/(O3+M3)</f>
        <v>#DIV/0!</v>
      </c>
      <c r="Q3" s="1"/>
      <c r="R3" s="1"/>
      <c r="S3" s="13"/>
      <c r="T3" s="1"/>
      <c r="U3" s="1"/>
      <c r="V3" s="1"/>
      <c r="W3" s="1"/>
      <c r="X3" s="1"/>
      <c r="Y3" s="1"/>
    </row>
    <row r="4" spans="1:25" ht="15.75" hidden="1" customHeight="1" x14ac:dyDescent="0.2">
      <c r="A4" s="1">
        <v>2</v>
      </c>
      <c r="B4" s="8" t="s">
        <v>35</v>
      </c>
      <c r="C4" s="1" t="s">
        <v>23</v>
      </c>
      <c r="D4" s="1" t="s">
        <v>34</v>
      </c>
      <c r="E4" s="4">
        <v>636</v>
      </c>
      <c r="F4" s="4">
        <v>0</v>
      </c>
      <c r="G4" s="4">
        <v>10156</v>
      </c>
      <c r="H4" s="4">
        <v>2</v>
      </c>
      <c r="I4" s="9">
        <v>284</v>
      </c>
      <c r="J4" s="9">
        <v>1</v>
      </c>
      <c r="K4" s="9">
        <v>4340</v>
      </c>
      <c r="L4" s="9">
        <v>1</v>
      </c>
      <c r="M4" s="4">
        <f t="shared" si="0"/>
        <v>0.99649122807017543</v>
      </c>
      <c r="N4" s="4">
        <f t="shared" si="1"/>
        <v>0.99976963833218158</v>
      </c>
      <c r="O4" s="4">
        <f t="shared" si="2"/>
        <v>0.99649122807017543</v>
      </c>
      <c r="P4" s="4">
        <f t="shared" si="3"/>
        <v>0.99649122807017543</v>
      </c>
      <c r="Q4" s="1"/>
      <c r="R4" s="1"/>
      <c r="S4" s="13"/>
      <c r="T4" s="1"/>
      <c r="U4" s="1"/>
      <c r="V4" s="1"/>
      <c r="W4" s="1"/>
      <c r="X4" s="1"/>
      <c r="Y4" s="1"/>
    </row>
    <row r="5" spans="1:25" ht="15.75" hidden="1" customHeight="1" x14ac:dyDescent="0.2">
      <c r="A5" s="1">
        <v>3</v>
      </c>
      <c r="B5" s="8" t="s">
        <v>36</v>
      </c>
      <c r="C5" s="1" t="s">
        <v>23</v>
      </c>
      <c r="D5" s="1" t="s">
        <v>34</v>
      </c>
      <c r="E5" s="4">
        <v>0</v>
      </c>
      <c r="F5" s="4">
        <v>0</v>
      </c>
      <c r="G5" s="4">
        <v>10156</v>
      </c>
      <c r="H5" s="4">
        <v>638</v>
      </c>
      <c r="I5" s="9">
        <v>0</v>
      </c>
      <c r="J5" s="9">
        <v>0</v>
      </c>
      <c r="K5" s="9">
        <v>4341</v>
      </c>
      <c r="L5" s="9">
        <v>285</v>
      </c>
      <c r="M5" s="4">
        <f t="shared" si="0"/>
        <v>0</v>
      </c>
      <c r="N5" s="4">
        <f t="shared" si="1"/>
        <v>1</v>
      </c>
      <c r="O5" s="4" t="e">
        <f t="shared" si="2"/>
        <v>#DIV/0!</v>
      </c>
      <c r="P5" s="4" t="e">
        <f t="shared" si="3"/>
        <v>#DIV/0!</v>
      </c>
      <c r="Q5" s="1"/>
      <c r="R5" s="1"/>
      <c r="S5" s="13"/>
      <c r="T5" s="1"/>
      <c r="U5" s="1"/>
      <c r="V5" s="1"/>
      <c r="W5" s="1"/>
      <c r="X5" s="1"/>
      <c r="Y5" s="1"/>
    </row>
    <row r="6" spans="1:25" ht="15.75" hidden="1" customHeight="1" x14ac:dyDescent="0.2">
      <c r="A6" s="1">
        <v>4</v>
      </c>
      <c r="B6" s="8" t="s">
        <v>37</v>
      </c>
      <c r="C6" s="1" t="s">
        <v>23</v>
      </c>
      <c r="D6" s="1" t="s">
        <v>34</v>
      </c>
      <c r="E6" s="4">
        <v>0</v>
      </c>
      <c r="F6" s="4">
        <v>0</v>
      </c>
      <c r="G6" s="4">
        <v>10156</v>
      </c>
      <c r="H6" s="4">
        <v>638</v>
      </c>
      <c r="I6" s="9">
        <v>0</v>
      </c>
      <c r="J6" s="9">
        <v>0</v>
      </c>
      <c r="K6" s="9">
        <v>4341</v>
      </c>
      <c r="L6" s="9">
        <v>285</v>
      </c>
      <c r="M6" s="4">
        <f t="shared" si="0"/>
        <v>0</v>
      </c>
      <c r="N6" s="4">
        <f t="shared" si="1"/>
        <v>1</v>
      </c>
      <c r="O6" s="4" t="e">
        <f t="shared" si="2"/>
        <v>#DIV/0!</v>
      </c>
      <c r="P6" s="4" t="e">
        <f t="shared" si="3"/>
        <v>#DIV/0!</v>
      </c>
      <c r="Q6" s="1"/>
      <c r="R6" s="1"/>
      <c r="S6" s="13"/>
      <c r="T6" s="1"/>
      <c r="U6" s="1"/>
      <c r="V6" s="1"/>
      <c r="W6" s="1"/>
      <c r="X6" s="1"/>
      <c r="Y6" s="1"/>
    </row>
    <row r="7" spans="1:25" ht="15.75" customHeight="1" x14ac:dyDescent="0.2">
      <c r="A7" s="1">
        <v>5</v>
      </c>
      <c r="B7" s="8" t="s">
        <v>32</v>
      </c>
      <c r="C7" s="1" t="s">
        <v>23</v>
      </c>
      <c r="D7" s="1" t="s">
        <v>34</v>
      </c>
      <c r="E7" s="4">
        <v>635</v>
      </c>
      <c r="F7" s="4">
        <v>0</v>
      </c>
      <c r="G7" s="4">
        <v>10156</v>
      </c>
      <c r="H7" s="4">
        <v>3</v>
      </c>
      <c r="I7" s="9">
        <v>283</v>
      </c>
      <c r="J7" s="9">
        <v>1</v>
      </c>
      <c r="K7" s="9">
        <v>4340</v>
      </c>
      <c r="L7" s="9">
        <v>2</v>
      </c>
      <c r="M7" s="4">
        <f t="shared" si="0"/>
        <v>0.99298245614035086</v>
      </c>
      <c r="N7" s="4">
        <f t="shared" si="1"/>
        <v>0.99976963833218158</v>
      </c>
      <c r="O7" s="4">
        <f t="shared" si="2"/>
        <v>0.99647887323943662</v>
      </c>
      <c r="P7" s="4">
        <f t="shared" si="3"/>
        <v>0.99472759226713536</v>
      </c>
      <c r="Q7" s="1"/>
      <c r="R7" s="1"/>
      <c r="S7" s="13"/>
      <c r="T7" s="1"/>
      <c r="U7" s="1"/>
      <c r="V7" s="1"/>
      <c r="W7" s="1"/>
      <c r="X7" s="1"/>
      <c r="Y7" s="1"/>
    </row>
    <row r="8" spans="1:25" ht="15.75" hidden="1" customHeight="1" x14ac:dyDescent="0.2">
      <c r="A8" s="1">
        <v>6</v>
      </c>
      <c r="B8" s="8" t="s">
        <v>22</v>
      </c>
      <c r="C8" s="1" t="s">
        <v>25</v>
      </c>
      <c r="D8" s="1" t="s">
        <v>34</v>
      </c>
      <c r="E8" s="4">
        <v>9147</v>
      </c>
      <c r="F8" s="4">
        <v>1742</v>
      </c>
      <c r="G8" s="4">
        <v>8414</v>
      </c>
      <c r="H8" s="4">
        <v>1009</v>
      </c>
      <c r="I8" s="9">
        <v>110</v>
      </c>
      <c r="J8" s="9">
        <v>699</v>
      </c>
      <c r="K8" s="9">
        <v>3653</v>
      </c>
      <c r="L8" s="9">
        <v>175</v>
      </c>
      <c r="M8" s="4">
        <f t="shared" si="0"/>
        <v>0.38596491228070173</v>
      </c>
      <c r="N8" s="4">
        <f t="shared" si="1"/>
        <v>0.83938419117647056</v>
      </c>
      <c r="O8" s="4">
        <f t="shared" si="2"/>
        <v>0.13597033374536466</v>
      </c>
      <c r="P8" s="4">
        <f t="shared" si="3"/>
        <v>0.20109689213893966</v>
      </c>
      <c r="Q8" s="1"/>
      <c r="R8" s="1"/>
      <c r="S8" s="13"/>
      <c r="T8" s="1"/>
      <c r="U8" s="1"/>
      <c r="V8" s="1"/>
      <c r="W8" s="1"/>
      <c r="X8" s="1"/>
      <c r="Y8" s="1"/>
    </row>
    <row r="9" spans="1:25" ht="15.75" hidden="1" customHeight="1" x14ac:dyDescent="0.2">
      <c r="A9" s="1">
        <v>7</v>
      </c>
      <c r="B9" s="8" t="s">
        <v>35</v>
      </c>
      <c r="C9" s="1" t="s">
        <v>25</v>
      </c>
      <c r="D9" s="1" t="s">
        <v>34</v>
      </c>
      <c r="E9" s="4">
        <v>10156</v>
      </c>
      <c r="F9" s="4">
        <v>0</v>
      </c>
      <c r="G9" s="4">
        <v>10156</v>
      </c>
      <c r="H9" s="4">
        <v>0</v>
      </c>
      <c r="I9" s="9">
        <v>284</v>
      </c>
      <c r="J9" s="9">
        <v>1</v>
      </c>
      <c r="K9" s="9">
        <v>4340</v>
      </c>
      <c r="L9" s="9">
        <v>1</v>
      </c>
      <c r="M9" s="4">
        <f t="shared" si="0"/>
        <v>0.99649122807017543</v>
      </c>
      <c r="N9" s="4">
        <f t="shared" si="1"/>
        <v>0.99976963833218158</v>
      </c>
      <c r="O9" s="4">
        <f t="shared" si="2"/>
        <v>0.99649122807017543</v>
      </c>
      <c r="P9" s="4">
        <f t="shared" si="3"/>
        <v>0.99649122807017543</v>
      </c>
      <c r="Q9" s="1"/>
      <c r="R9" s="1"/>
      <c r="S9" s="13"/>
      <c r="T9" s="1"/>
      <c r="U9" s="1"/>
      <c r="V9" s="1"/>
      <c r="W9" s="1"/>
      <c r="X9" s="1"/>
      <c r="Y9" s="1"/>
    </row>
    <row r="10" spans="1:25" ht="15.75" hidden="1" customHeight="1" x14ac:dyDescent="0.2">
      <c r="A10" s="1">
        <v>8</v>
      </c>
      <c r="B10" s="8" t="s">
        <v>36</v>
      </c>
      <c r="C10" s="1" t="s">
        <v>25</v>
      </c>
      <c r="D10" s="1" t="s">
        <v>34</v>
      </c>
      <c r="E10" s="4">
        <v>9155</v>
      </c>
      <c r="F10" s="4">
        <v>4080</v>
      </c>
      <c r="G10" s="4">
        <v>6076</v>
      </c>
      <c r="H10" s="4">
        <v>1001</v>
      </c>
      <c r="I10" s="9">
        <v>256</v>
      </c>
      <c r="J10" s="9">
        <v>1699</v>
      </c>
      <c r="K10" s="9">
        <v>2642</v>
      </c>
      <c r="L10" s="9">
        <v>29</v>
      </c>
      <c r="M10" s="4">
        <f t="shared" si="0"/>
        <v>0.89824561403508774</v>
      </c>
      <c r="N10" s="4">
        <f t="shared" si="1"/>
        <v>0.60861552637641092</v>
      </c>
      <c r="O10" s="4">
        <f t="shared" si="2"/>
        <v>0.13094629156010229</v>
      </c>
      <c r="P10" s="4">
        <f t="shared" si="3"/>
        <v>0.22857142857142859</v>
      </c>
      <c r="Q10" s="1"/>
      <c r="R10" s="1"/>
      <c r="S10" s="13"/>
      <c r="T10" s="1"/>
      <c r="U10" s="1"/>
      <c r="V10" s="1"/>
      <c r="W10" s="1"/>
      <c r="X10" s="1"/>
      <c r="Y10" s="1"/>
    </row>
    <row r="11" spans="1:25" ht="15.75" hidden="1" customHeight="1" x14ac:dyDescent="0.2">
      <c r="A11" s="1">
        <v>9</v>
      </c>
      <c r="B11" s="8" t="s">
        <v>37</v>
      </c>
      <c r="C11" s="1" t="s">
        <v>25</v>
      </c>
      <c r="D11" s="1" t="s">
        <v>34</v>
      </c>
      <c r="E11" s="4">
        <v>9117</v>
      </c>
      <c r="F11" s="4">
        <v>3766</v>
      </c>
      <c r="G11" s="4">
        <v>6390</v>
      </c>
      <c r="H11" s="4">
        <v>1039</v>
      </c>
      <c r="I11" s="9">
        <v>231</v>
      </c>
      <c r="J11" s="9">
        <v>1574</v>
      </c>
      <c r="K11" s="9">
        <v>2767</v>
      </c>
      <c r="L11" s="9">
        <v>54</v>
      </c>
      <c r="M11" s="4">
        <f t="shared" si="0"/>
        <v>0.81052631578947365</v>
      </c>
      <c r="N11" s="4">
        <f t="shared" si="1"/>
        <v>0.63741073485372035</v>
      </c>
      <c r="O11" s="4">
        <f t="shared" si="2"/>
        <v>0.12797783933518006</v>
      </c>
      <c r="P11" s="4">
        <f t="shared" si="3"/>
        <v>0.22105263157894739</v>
      </c>
      <c r="Q11" s="1"/>
      <c r="R11" s="1"/>
      <c r="S11" s="13"/>
      <c r="T11" s="1"/>
      <c r="U11" s="1"/>
      <c r="V11" s="1"/>
      <c r="W11" s="1"/>
      <c r="X11" s="1"/>
      <c r="Y11" s="1"/>
    </row>
    <row r="12" spans="1:25" ht="15.75" customHeight="1" x14ac:dyDescent="0.2">
      <c r="A12" s="1">
        <v>10</v>
      </c>
      <c r="B12" s="8" t="s">
        <v>32</v>
      </c>
      <c r="C12" s="1" t="s">
        <v>25</v>
      </c>
      <c r="D12" s="1" t="s">
        <v>34</v>
      </c>
      <c r="E12" s="4">
        <v>10145</v>
      </c>
      <c r="F12" s="4">
        <v>2</v>
      </c>
      <c r="G12" s="4">
        <v>10154</v>
      </c>
      <c r="H12" s="4">
        <v>11</v>
      </c>
      <c r="I12" s="9">
        <v>283</v>
      </c>
      <c r="J12" s="9">
        <v>2</v>
      </c>
      <c r="K12" s="9">
        <v>4339</v>
      </c>
      <c r="L12" s="9">
        <v>2</v>
      </c>
      <c r="M12" s="4">
        <f t="shared" si="0"/>
        <v>0.99298245614035086</v>
      </c>
      <c r="N12" s="4">
        <f t="shared" si="1"/>
        <v>0.99953927666436304</v>
      </c>
      <c r="O12" s="4">
        <f t="shared" si="2"/>
        <v>0.99298245614035086</v>
      </c>
      <c r="P12" s="4">
        <f t="shared" si="3"/>
        <v>0.99298245614035086</v>
      </c>
      <c r="Q12" s="1"/>
      <c r="R12" s="1"/>
      <c r="S12" s="13"/>
      <c r="T12" s="1"/>
      <c r="U12" s="1"/>
      <c r="V12" s="1"/>
      <c r="W12" s="1"/>
      <c r="X12" s="1"/>
      <c r="Y12" s="1"/>
    </row>
    <row r="13" spans="1:25" ht="15.75" hidden="1" customHeight="1" x14ac:dyDescent="0.2">
      <c r="A13" s="1">
        <v>11</v>
      </c>
      <c r="B13" s="8" t="s">
        <v>22</v>
      </c>
      <c r="C13" s="1" t="s">
        <v>25</v>
      </c>
      <c r="D13" s="1" t="s">
        <v>38</v>
      </c>
      <c r="E13" s="4">
        <v>10101</v>
      </c>
      <c r="F13" s="4">
        <v>9</v>
      </c>
      <c r="G13" s="4">
        <v>10147</v>
      </c>
      <c r="H13" s="4">
        <v>55</v>
      </c>
      <c r="I13" s="9">
        <v>45</v>
      </c>
      <c r="J13" s="9">
        <v>177</v>
      </c>
      <c r="K13" s="9">
        <v>4164</v>
      </c>
      <c r="L13" s="9">
        <v>240</v>
      </c>
      <c r="M13" s="4">
        <f t="shared" si="0"/>
        <v>0.15789473684210525</v>
      </c>
      <c r="N13" s="4">
        <f t="shared" si="1"/>
        <v>0.95922598479612997</v>
      </c>
      <c r="O13" s="4">
        <f t="shared" si="2"/>
        <v>0.20270270270270271</v>
      </c>
      <c r="P13" s="4">
        <f t="shared" si="3"/>
        <v>0.1775147928994083</v>
      </c>
      <c r="Q13" s="1"/>
      <c r="R13" s="1"/>
      <c r="S13" s="13"/>
      <c r="T13" s="1"/>
      <c r="U13" s="1"/>
      <c r="V13" s="1"/>
      <c r="W13" s="1"/>
      <c r="X13" s="1"/>
      <c r="Y13" s="1"/>
    </row>
    <row r="14" spans="1:25" ht="15.75" hidden="1" customHeight="1" x14ac:dyDescent="0.2">
      <c r="A14" s="1">
        <v>12</v>
      </c>
      <c r="B14" s="8" t="s">
        <v>35</v>
      </c>
      <c r="C14" s="1" t="s">
        <v>25</v>
      </c>
      <c r="D14" s="1" t="s">
        <v>38</v>
      </c>
      <c r="E14" s="10">
        <v>10156</v>
      </c>
      <c r="F14" s="10">
        <v>0</v>
      </c>
      <c r="G14" s="10">
        <v>10156</v>
      </c>
      <c r="H14" s="10">
        <v>0</v>
      </c>
      <c r="I14" s="11">
        <v>284</v>
      </c>
      <c r="J14" s="11">
        <v>1</v>
      </c>
      <c r="K14" s="11">
        <v>4340</v>
      </c>
      <c r="L14" s="11">
        <v>1</v>
      </c>
      <c r="M14" s="4">
        <f t="shared" si="0"/>
        <v>0.99649122807017543</v>
      </c>
      <c r="N14" s="4">
        <f t="shared" si="1"/>
        <v>0.99976963833218158</v>
      </c>
      <c r="O14" s="4">
        <f t="shared" si="2"/>
        <v>0.99649122807017543</v>
      </c>
      <c r="P14" s="4">
        <f t="shared" si="3"/>
        <v>0.99649122807017543</v>
      </c>
      <c r="Q14" s="12"/>
      <c r="R14" s="12"/>
      <c r="S14" s="14"/>
      <c r="T14" s="12"/>
      <c r="U14" s="12"/>
      <c r="V14" s="12"/>
      <c r="W14" s="12"/>
      <c r="X14" s="12"/>
      <c r="Y14" s="12"/>
    </row>
    <row r="15" spans="1:25" ht="15.75" hidden="1" customHeight="1" x14ac:dyDescent="0.2">
      <c r="A15" s="1">
        <v>13</v>
      </c>
      <c r="B15" s="8" t="s">
        <v>36</v>
      </c>
      <c r="C15" s="1" t="s">
        <v>25</v>
      </c>
      <c r="D15" s="1" t="s">
        <v>38</v>
      </c>
      <c r="E15" s="10">
        <v>10156</v>
      </c>
      <c r="F15" s="10">
        <v>0</v>
      </c>
      <c r="G15" s="10">
        <v>10156</v>
      </c>
      <c r="H15" s="10">
        <v>0</v>
      </c>
      <c r="I15" s="11">
        <v>285</v>
      </c>
      <c r="J15" s="11">
        <v>0</v>
      </c>
      <c r="K15" s="11">
        <v>4341</v>
      </c>
      <c r="L15" s="11">
        <v>0</v>
      </c>
      <c r="M15" s="4">
        <f t="shared" si="0"/>
        <v>1</v>
      </c>
      <c r="N15" s="4">
        <f t="shared" si="1"/>
        <v>1</v>
      </c>
      <c r="O15" s="4">
        <f t="shared" si="2"/>
        <v>1</v>
      </c>
      <c r="P15" s="4">
        <f t="shared" si="3"/>
        <v>1</v>
      </c>
      <c r="Q15" s="12"/>
      <c r="R15" s="12"/>
      <c r="S15" s="14"/>
      <c r="T15" s="12"/>
      <c r="U15" s="12"/>
      <c r="V15" s="12"/>
      <c r="W15" s="12"/>
      <c r="X15" s="12"/>
      <c r="Y15" s="12"/>
    </row>
    <row r="16" spans="1:25" ht="15.75" hidden="1" customHeight="1" x14ac:dyDescent="0.2">
      <c r="A16" s="1">
        <v>14</v>
      </c>
      <c r="B16" s="8" t="s">
        <v>37</v>
      </c>
      <c r="C16" s="1" t="s">
        <v>25</v>
      </c>
      <c r="D16" s="1" t="s">
        <v>38</v>
      </c>
      <c r="E16" s="10">
        <v>10101</v>
      </c>
      <c r="F16" s="10">
        <v>3</v>
      </c>
      <c r="G16" s="10">
        <v>10153</v>
      </c>
      <c r="H16" s="10">
        <v>55</v>
      </c>
      <c r="I16" s="11">
        <v>29</v>
      </c>
      <c r="J16" s="11">
        <v>123</v>
      </c>
      <c r="K16" s="11">
        <v>4218</v>
      </c>
      <c r="L16" s="11">
        <v>256</v>
      </c>
      <c r="M16" s="4">
        <f t="shared" si="0"/>
        <v>0.10175438596491228</v>
      </c>
      <c r="N16" s="4">
        <f t="shared" si="1"/>
        <v>0.97166551485832753</v>
      </c>
      <c r="O16" s="4">
        <f t="shared" si="2"/>
        <v>0.19078947368421054</v>
      </c>
      <c r="P16" s="4">
        <f t="shared" si="3"/>
        <v>0.13272311212814644</v>
      </c>
      <c r="Q16" s="12"/>
      <c r="R16" s="12"/>
      <c r="S16" s="14"/>
      <c r="T16" s="12"/>
      <c r="U16" s="12"/>
      <c r="V16" s="12"/>
      <c r="W16" s="12"/>
      <c r="X16" s="12"/>
      <c r="Y16" s="12"/>
    </row>
    <row r="17" spans="1:25" ht="15.75" customHeight="1" x14ac:dyDescent="0.2">
      <c r="A17" s="1">
        <v>15</v>
      </c>
      <c r="B17" s="8" t="s">
        <v>32</v>
      </c>
      <c r="C17" s="1" t="s">
        <v>25</v>
      </c>
      <c r="D17" s="1" t="s">
        <v>38</v>
      </c>
      <c r="E17" s="10">
        <v>10156</v>
      </c>
      <c r="F17" s="10">
        <v>0</v>
      </c>
      <c r="G17" s="10">
        <v>10156</v>
      </c>
      <c r="H17" s="10">
        <v>0</v>
      </c>
      <c r="I17" s="11">
        <v>285</v>
      </c>
      <c r="J17" s="11">
        <v>1</v>
      </c>
      <c r="K17" s="11">
        <v>4340</v>
      </c>
      <c r="L17" s="11">
        <v>0</v>
      </c>
      <c r="M17" s="4">
        <f t="shared" si="0"/>
        <v>1</v>
      </c>
      <c r="N17" s="4">
        <f t="shared" si="1"/>
        <v>0.99976963833218158</v>
      </c>
      <c r="O17" s="4">
        <f t="shared" si="2"/>
        <v>0.99650349650349646</v>
      </c>
      <c r="P17" s="4">
        <f t="shared" si="3"/>
        <v>0.99824868651488619</v>
      </c>
      <c r="Q17" s="12"/>
      <c r="R17" s="12"/>
      <c r="S17" s="14"/>
      <c r="T17" s="12"/>
      <c r="U17" s="12"/>
      <c r="V17" s="12"/>
      <c r="W17" s="12"/>
      <c r="X17" s="12"/>
      <c r="Y17" s="12"/>
    </row>
    <row r="18" spans="1:25" ht="15.75" hidden="1" customHeight="1" x14ac:dyDescent="0.2">
      <c r="A18" s="1">
        <v>16</v>
      </c>
      <c r="B18" s="8" t="s">
        <v>22</v>
      </c>
      <c r="C18" s="1" t="s">
        <v>25</v>
      </c>
      <c r="D18" s="1" t="s">
        <v>39</v>
      </c>
      <c r="E18" s="10">
        <v>9596</v>
      </c>
      <c r="F18" s="10">
        <v>987</v>
      </c>
      <c r="G18" s="10">
        <v>9169</v>
      </c>
      <c r="H18" s="10">
        <v>560</v>
      </c>
      <c r="I18" s="11">
        <v>81</v>
      </c>
      <c r="J18" s="11">
        <v>395</v>
      </c>
      <c r="K18" s="11">
        <v>3946</v>
      </c>
      <c r="L18" s="11">
        <v>204</v>
      </c>
      <c r="M18" s="4">
        <f t="shared" si="0"/>
        <v>0.28421052631578947</v>
      </c>
      <c r="N18" s="4">
        <f t="shared" si="1"/>
        <v>0.90900714121170234</v>
      </c>
      <c r="O18" s="4">
        <f t="shared" si="2"/>
        <v>0.17016806722689076</v>
      </c>
      <c r="P18" s="4">
        <f t="shared" si="3"/>
        <v>0.21287779237844942</v>
      </c>
      <c r="Q18" s="12"/>
      <c r="R18" s="12"/>
      <c r="S18" s="14"/>
      <c r="T18" s="12"/>
      <c r="U18" s="12"/>
      <c r="V18" s="12"/>
      <c r="W18" s="12"/>
      <c r="X18" s="12"/>
      <c r="Y18" s="12"/>
    </row>
    <row r="19" spans="1:25" ht="15.75" hidden="1" customHeight="1" x14ac:dyDescent="0.2">
      <c r="A19" s="1">
        <v>17</v>
      </c>
      <c r="B19" s="8" t="s">
        <v>35</v>
      </c>
      <c r="C19" s="1" t="s">
        <v>25</v>
      </c>
      <c r="D19" s="1" t="s">
        <v>39</v>
      </c>
      <c r="E19" s="10">
        <v>10156</v>
      </c>
      <c r="F19" s="10">
        <v>0</v>
      </c>
      <c r="G19" s="10">
        <v>10156</v>
      </c>
      <c r="H19" s="10">
        <v>0</v>
      </c>
      <c r="I19" s="11">
        <v>284</v>
      </c>
      <c r="J19" s="11">
        <v>2</v>
      </c>
      <c r="K19" s="11">
        <v>4339</v>
      </c>
      <c r="L19" s="11">
        <v>1</v>
      </c>
      <c r="M19" s="4">
        <f t="shared" si="0"/>
        <v>0.99649122807017543</v>
      </c>
      <c r="N19" s="4">
        <f t="shared" si="1"/>
        <v>0.99953927666436304</v>
      </c>
      <c r="O19" s="4">
        <f t="shared" si="2"/>
        <v>0.99300699300699302</v>
      </c>
      <c r="P19" s="4">
        <f t="shared" si="3"/>
        <v>0.99474605954465856</v>
      </c>
      <c r="Q19" s="12"/>
      <c r="R19" s="12"/>
      <c r="S19" s="14"/>
      <c r="T19" s="12"/>
      <c r="U19" s="12"/>
      <c r="V19" s="12"/>
      <c r="W19" s="12"/>
      <c r="X19" s="12"/>
      <c r="Y19" s="12"/>
    </row>
    <row r="20" spans="1:25" ht="15.75" hidden="1" customHeight="1" x14ac:dyDescent="0.2">
      <c r="A20" s="1">
        <v>18</v>
      </c>
      <c r="B20" s="8" t="s">
        <v>36</v>
      </c>
      <c r="C20" s="1" t="s">
        <v>25</v>
      </c>
      <c r="D20" s="1" t="s">
        <v>39</v>
      </c>
      <c r="E20" s="10">
        <v>10156</v>
      </c>
      <c r="F20" s="10">
        <v>0</v>
      </c>
      <c r="G20" s="10">
        <v>10156</v>
      </c>
      <c r="H20" s="10">
        <v>0</v>
      </c>
      <c r="I20" s="11">
        <v>285</v>
      </c>
      <c r="J20" s="11">
        <v>0</v>
      </c>
      <c r="K20" s="11">
        <v>4341</v>
      </c>
      <c r="L20" s="11">
        <v>0</v>
      </c>
      <c r="M20" s="4">
        <f t="shared" si="0"/>
        <v>1</v>
      </c>
      <c r="N20" s="4">
        <f t="shared" si="1"/>
        <v>1</v>
      </c>
      <c r="O20" s="4">
        <f t="shared" si="2"/>
        <v>1</v>
      </c>
      <c r="P20" s="4">
        <f t="shared" si="3"/>
        <v>1</v>
      </c>
      <c r="Q20" s="12"/>
      <c r="R20" s="12"/>
      <c r="S20" s="14"/>
      <c r="T20" s="12"/>
      <c r="U20" s="12"/>
      <c r="V20" s="12"/>
      <c r="W20" s="12"/>
      <c r="X20" s="12"/>
      <c r="Y20" s="12"/>
    </row>
    <row r="21" spans="1:25" ht="15.75" hidden="1" customHeight="1" x14ac:dyDescent="0.2">
      <c r="A21" s="1">
        <v>19</v>
      </c>
      <c r="B21" s="8" t="s">
        <v>37</v>
      </c>
      <c r="C21" s="1" t="s">
        <v>25</v>
      </c>
      <c r="D21" s="1" t="s">
        <v>39</v>
      </c>
      <c r="E21" s="10">
        <v>9647</v>
      </c>
      <c r="F21" s="10">
        <v>1055</v>
      </c>
      <c r="G21" s="10">
        <v>9101</v>
      </c>
      <c r="H21" s="10">
        <v>509</v>
      </c>
      <c r="I21" s="11">
        <v>110</v>
      </c>
      <c r="J21" s="11">
        <v>478</v>
      </c>
      <c r="K21" s="11">
        <v>3863</v>
      </c>
      <c r="L21" s="11">
        <v>175</v>
      </c>
      <c r="M21" s="4">
        <f t="shared" si="0"/>
        <v>0.38596491228070173</v>
      </c>
      <c r="N21" s="4">
        <f t="shared" si="1"/>
        <v>0.88988712278276894</v>
      </c>
      <c r="O21" s="4">
        <f t="shared" si="2"/>
        <v>0.1870748299319728</v>
      </c>
      <c r="P21" s="4">
        <f t="shared" si="3"/>
        <v>0.25200458190148917</v>
      </c>
      <c r="Q21" s="12"/>
      <c r="R21" s="12"/>
      <c r="S21" s="14"/>
      <c r="T21" s="12"/>
      <c r="U21" s="12"/>
      <c r="V21" s="12"/>
      <c r="W21" s="12"/>
      <c r="X21" s="12"/>
      <c r="Y21" s="12"/>
    </row>
    <row r="22" spans="1:25" ht="15.75" customHeight="1" x14ac:dyDescent="0.2">
      <c r="A22" s="1">
        <v>20</v>
      </c>
      <c r="B22" s="8" t="s">
        <v>32</v>
      </c>
      <c r="C22" s="1" t="s">
        <v>25</v>
      </c>
      <c r="D22" s="1" t="s">
        <v>39</v>
      </c>
      <c r="E22" s="10">
        <v>10156</v>
      </c>
      <c r="F22" s="10">
        <v>0</v>
      </c>
      <c r="G22" s="10">
        <v>10156</v>
      </c>
      <c r="H22" s="10">
        <v>0</v>
      </c>
      <c r="I22" s="11">
        <v>285</v>
      </c>
      <c r="J22" s="11">
        <v>1</v>
      </c>
      <c r="K22" s="11">
        <v>4340</v>
      </c>
      <c r="L22" s="11">
        <v>0</v>
      </c>
      <c r="M22" s="4">
        <f t="shared" si="0"/>
        <v>1</v>
      </c>
      <c r="N22" s="4">
        <f t="shared" si="1"/>
        <v>0.99976963833218158</v>
      </c>
      <c r="O22" s="4">
        <f t="shared" si="2"/>
        <v>0.99650349650349646</v>
      </c>
      <c r="P22" s="4">
        <f t="shared" si="3"/>
        <v>0.99824868651488619</v>
      </c>
      <c r="Q22" s="12"/>
      <c r="R22" s="12"/>
      <c r="S22" s="14"/>
      <c r="T22" s="12"/>
      <c r="U22" s="12"/>
      <c r="V22" s="12"/>
      <c r="W22" s="12"/>
      <c r="X22" s="12"/>
      <c r="Y22" s="12"/>
    </row>
    <row r="23" spans="1:25" ht="15.75" hidden="1" customHeight="1" x14ac:dyDescent="0.2">
      <c r="A23" s="1">
        <v>21</v>
      </c>
      <c r="B23" s="8" t="s">
        <v>22</v>
      </c>
      <c r="C23" s="1" t="s">
        <v>25</v>
      </c>
      <c r="D23" s="1" t="s">
        <v>40</v>
      </c>
      <c r="E23" s="10">
        <v>9235</v>
      </c>
      <c r="F23" s="10">
        <v>2305</v>
      </c>
      <c r="G23" s="10">
        <v>7851</v>
      </c>
      <c r="H23" s="10">
        <v>921</v>
      </c>
      <c r="I23" s="11">
        <v>171</v>
      </c>
      <c r="J23" s="11">
        <v>970</v>
      </c>
      <c r="K23" s="11">
        <v>3371</v>
      </c>
      <c r="L23" s="11">
        <v>114</v>
      </c>
      <c r="M23" s="4">
        <f t="shared" si="0"/>
        <v>0.6</v>
      </c>
      <c r="N23" s="4">
        <f t="shared" si="1"/>
        <v>0.77654918221607927</v>
      </c>
      <c r="O23" s="4">
        <f t="shared" si="2"/>
        <v>0.14986853637160386</v>
      </c>
      <c r="P23" s="4">
        <f t="shared" si="3"/>
        <v>0.23983169705469848</v>
      </c>
      <c r="Q23" s="12"/>
      <c r="R23" s="12"/>
      <c r="S23" s="14"/>
      <c r="T23" s="12"/>
      <c r="U23" s="12"/>
      <c r="V23" s="12"/>
      <c r="W23" s="12"/>
      <c r="X23" s="12"/>
      <c r="Y23" s="12"/>
    </row>
    <row r="24" spans="1:25" ht="15.75" hidden="1" customHeight="1" x14ac:dyDescent="0.2">
      <c r="A24" s="1">
        <v>22</v>
      </c>
      <c r="B24" s="8" t="s">
        <v>35</v>
      </c>
      <c r="C24" s="1" t="s">
        <v>25</v>
      </c>
      <c r="D24" s="1" t="s">
        <v>40</v>
      </c>
      <c r="E24" s="10">
        <v>10144</v>
      </c>
      <c r="F24" s="10">
        <v>1</v>
      </c>
      <c r="G24" s="10">
        <v>10155</v>
      </c>
      <c r="H24" s="10">
        <v>12</v>
      </c>
      <c r="I24" s="11">
        <v>282</v>
      </c>
      <c r="J24" s="11">
        <v>1</v>
      </c>
      <c r="K24" s="11">
        <v>4340</v>
      </c>
      <c r="L24" s="11">
        <v>3</v>
      </c>
      <c r="M24" s="4">
        <f t="shared" si="0"/>
        <v>0.98947368421052628</v>
      </c>
      <c r="N24" s="4">
        <f t="shared" si="1"/>
        <v>0.99976963833218158</v>
      </c>
      <c r="O24" s="4">
        <f t="shared" si="2"/>
        <v>0.99646643109540634</v>
      </c>
      <c r="P24" s="4">
        <f t="shared" si="3"/>
        <v>0.99295774647887325</v>
      </c>
      <c r="Q24" s="12"/>
      <c r="R24" s="12"/>
      <c r="S24" s="14"/>
      <c r="T24" s="12"/>
      <c r="U24" s="12"/>
      <c r="V24" s="12"/>
      <c r="W24" s="12"/>
      <c r="X24" s="12"/>
      <c r="Y24" s="12"/>
    </row>
    <row r="25" spans="1:25" ht="15.75" hidden="1" customHeight="1" x14ac:dyDescent="0.2">
      <c r="A25" s="1">
        <v>23</v>
      </c>
      <c r="B25" s="8" t="s">
        <v>36</v>
      </c>
      <c r="C25" s="1" t="s">
        <v>25</v>
      </c>
      <c r="D25" s="1" t="s">
        <v>40</v>
      </c>
      <c r="E25" s="10">
        <v>10156</v>
      </c>
      <c r="F25" s="10">
        <v>2</v>
      </c>
      <c r="G25" s="10">
        <v>10154</v>
      </c>
      <c r="H25" s="10">
        <v>0</v>
      </c>
      <c r="I25" s="11">
        <v>285</v>
      </c>
      <c r="J25" s="11">
        <v>1</v>
      </c>
      <c r="K25" s="11">
        <v>4340</v>
      </c>
      <c r="L25" s="11">
        <v>0</v>
      </c>
      <c r="M25" s="4">
        <f t="shared" si="0"/>
        <v>1</v>
      </c>
      <c r="N25" s="4">
        <f t="shared" si="1"/>
        <v>0.99976963833218158</v>
      </c>
      <c r="O25" s="4">
        <f t="shared" si="2"/>
        <v>0.99650349650349646</v>
      </c>
      <c r="P25" s="4">
        <f t="shared" si="3"/>
        <v>0.99824868651488619</v>
      </c>
      <c r="Q25" s="12"/>
      <c r="R25" s="12"/>
      <c r="S25" s="14"/>
      <c r="T25" s="12"/>
      <c r="U25" s="12"/>
      <c r="V25" s="12"/>
      <c r="W25" s="12"/>
      <c r="X25" s="12"/>
      <c r="Y25" s="12"/>
    </row>
    <row r="26" spans="1:25" ht="15.75" hidden="1" customHeight="1" x14ac:dyDescent="0.2">
      <c r="A26" s="1">
        <v>24</v>
      </c>
      <c r="B26" s="8" t="s">
        <v>37</v>
      </c>
      <c r="C26" s="1" t="s">
        <v>25</v>
      </c>
      <c r="D26" s="1" t="s">
        <v>40</v>
      </c>
      <c r="E26" s="10">
        <v>9547</v>
      </c>
      <c r="F26" s="10">
        <v>2997</v>
      </c>
      <c r="G26" s="10">
        <v>7159</v>
      </c>
      <c r="H26" s="10">
        <v>609</v>
      </c>
      <c r="I26" s="11">
        <v>217</v>
      </c>
      <c r="J26" s="11">
        <v>1278</v>
      </c>
      <c r="K26" s="11">
        <v>3063</v>
      </c>
      <c r="L26" s="11">
        <v>68</v>
      </c>
      <c r="M26" s="4">
        <f t="shared" si="0"/>
        <v>0.76140350877192986</v>
      </c>
      <c r="N26" s="4">
        <f t="shared" si="1"/>
        <v>0.70559778852798893</v>
      </c>
      <c r="O26" s="4">
        <f t="shared" si="2"/>
        <v>0.14515050167224081</v>
      </c>
      <c r="P26" s="4">
        <f t="shared" si="3"/>
        <v>0.24382022471910111</v>
      </c>
      <c r="Q26" s="12"/>
      <c r="R26" s="12"/>
      <c r="S26" s="14"/>
      <c r="T26" s="12"/>
      <c r="U26" s="12"/>
      <c r="V26" s="12"/>
      <c r="W26" s="12"/>
      <c r="X26" s="12"/>
      <c r="Y26" s="12"/>
    </row>
    <row r="27" spans="1:25" ht="15.75" customHeight="1" x14ac:dyDescent="0.2">
      <c r="A27" s="1">
        <v>25</v>
      </c>
      <c r="B27" s="8" t="s">
        <v>32</v>
      </c>
      <c r="C27" s="1" t="s">
        <v>25</v>
      </c>
      <c r="D27" s="1" t="s">
        <v>40</v>
      </c>
      <c r="E27" s="4">
        <v>10155</v>
      </c>
      <c r="F27" s="4">
        <v>2</v>
      </c>
      <c r="G27" s="4">
        <v>10154</v>
      </c>
      <c r="H27" s="4">
        <v>1</v>
      </c>
      <c r="I27" s="9">
        <v>284</v>
      </c>
      <c r="J27" s="9">
        <v>1</v>
      </c>
      <c r="K27" s="9">
        <v>4340</v>
      </c>
      <c r="L27" s="9">
        <v>1</v>
      </c>
      <c r="M27" s="4">
        <f t="shared" si="0"/>
        <v>0.99649122807017543</v>
      </c>
      <c r="N27" s="4">
        <f t="shared" si="1"/>
        <v>0.99976963833218158</v>
      </c>
      <c r="O27" s="4">
        <f t="shared" si="2"/>
        <v>0.99649122807017543</v>
      </c>
      <c r="P27" s="4">
        <f t="shared" si="3"/>
        <v>0.99649122807017543</v>
      </c>
      <c r="Q27" s="1"/>
      <c r="R27" s="1"/>
      <c r="S27" s="13"/>
      <c r="T27" s="1"/>
      <c r="U27" s="1"/>
      <c r="V27" s="1"/>
      <c r="W27" s="1"/>
      <c r="X27" s="1"/>
      <c r="Y27" s="1"/>
    </row>
    <row r="28" spans="1:25" ht="15.75" hidden="1" customHeight="1" x14ac:dyDescent="0.2">
      <c r="A28" s="1">
        <v>26</v>
      </c>
      <c r="B28" s="8" t="s">
        <v>22</v>
      </c>
      <c r="C28" s="1" t="s">
        <v>41</v>
      </c>
      <c r="D28" s="1" t="s">
        <v>34</v>
      </c>
      <c r="E28" s="4">
        <v>547</v>
      </c>
      <c r="F28" s="4">
        <v>223</v>
      </c>
      <c r="G28" s="4">
        <v>415</v>
      </c>
      <c r="H28" s="4">
        <v>91</v>
      </c>
      <c r="I28" s="9">
        <v>240</v>
      </c>
      <c r="J28" s="9">
        <v>1596</v>
      </c>
      <c r="K28" s="9">
        <v>2745</v>
      </c>
      <c r="L28" s="9">
        <v>45</v>
      </c>
      <c r="M28" s="4">
        <f t="shared" si="0"/>
        <v>0.84210526315789469</v>
      </c>
      <c r="N28" s="4">
        <f t="shared" si="1"/>
        <v>0.63234277816171391</v>
      </c>
      <c r="O28" s="4">
        <f t="shared" si="2"/>
        <v>0.13071895424836602</v>
      </c>
      <c r="P28" s="4">
        <f t="shared" si="3"/>
        <v>0.22630834512022632</v>
      </c>
      <c r="Q28" s="1"/>
      <c r="R28" s="1"/>
      <c r="S28" s="13"/>
      <c r="T28" s="1"/>
      <c r="U28" s="1"/>
      <c r="V28" s="1"/>
      <c r="W28" s="1"/>
      <c r="X28" s="1"/>
      <c r="Y28" s="1"/>
    </row>
    <row r="29" spans="1:25" ht="15.75" hidden="1" customHeight="1" x14ac:dyDescent="0.2">
      <c r="A29" s="1">
        <v>27</v>
      </c>
      <c r="B29" s="8" t="s">
        <v>35</v>
      </c>
      <c r="C29" s="1" t="s">
        <v>41</v>
      </c>
      <c r="D29" s="1" t="s">
        <v>34</v>
      </c>
      <c r="E29" s="4">
        <v>637</v>
      </c>
      <c r="F29" s="4">
        <v>0</v>
      </c>
      <c r="G29" s="4">
        <v>638</v>
      </c>
      <c r="H29" s="4">
        <v>1</v>
      </c>
      <c r="I29" s="9">
        <v>284</v>
      </c>
      <c r="J29" s="9">
        <v>1</v>
      </c>
      <c r="K29" s="9">
        <v>4340</v>
      </c>
      <c r="L29" s="9">
        <v>1</v>
      </c>
      <c r="M29" s="4">
        <f t="shared" si="0"/>
        <v>0.99649122807017543</v>
      </c>
      <c r="N29" s="4">
        <f t="shared" si="1"/>
        <v>0.99976963833218158</v>
      </c>
      <c r="O29" s="4">
        <f t="shared" si="2"/>
        <v>0.99649122807017543</v>
      </c>
      <c r="P29" s="4">
        <f t="shared" si="3"/>
        <v>0.99649122807017543</v>
      </c>
      <c r="Q29" s="1"/>
      <c r="R29" s="1"/>
      <c r="S29" s="13"/>
      <c r="T29" s="1"/>
      <c r="U29" s="1"/>
      <c r="V29" s="1"/>
      <c r="W29" s="1"/>
      <c r="X29" s="1"/>
      <c r="Y29" s="1"/>
    </row>
    <row r="30" spans="1:25" ht="15.75" hidden="1" customHeight="1" x14ac:dyDescent="0.2">
      <c r="A30" s="1">
        <v>28</v>
      </c>
      <c r="B30" s="8" t="s">
        <v>36</v>
      </c>
      <c r="C30" s="1" t="s">
        <v>41</v>
      </c>
      <c r="D30" s="1" t="s">
        <v>34</v>
      </c>
      <c r="E30" s="4">
        <v>490</v>
      </c>
      <c r="F30" s="4">
        <v>247</v>
      </c>
      <c r="G30" s="4">
        <v>391</v>
      </c>
      <c r="H30" s="4">
        <v>148</v>
      </c>
      <c r="I30" s="9">
        <v>220</v>
      </c>
      <c r="J30" s="9">
        <v>2774</v>
      </c>
      <c r="K30" s="9">
        <v>65</v>
      </c>
      <c r="L30" s="9">
        <v>1567</v>
      </c>
      <c r="M30" s="4">
        <f t="shared" si="0"/>
        <v>0.12311135982092893</v>
      </c>
      <c r="N30" s="4">
        <f t="shared" si="1"/>
        <v>2.2895385699189856E-2</v>
      </c>
      <c r="O30" s="4">
        <f t="shared" si="2"/>
        <v>7.3480293921175679E-2</v>
      </c>
      <c r="P30" s="4">
        <f t="shared" si="3"/>
        <v>9.2030955866973421E-2</v>
      </c>
      <c r="Q30" s="1"/>
      <c r="R30" s="1"/>
      <c r="S30" s="13"/>
      <c r="T30" s="1"/>
      <c r="U30" s="1"/>
      <c r="V30" s="1"/>
      <c r="W30" s="1"/>
      <c r="X30" s="1"/>
      <c r="Y30" s="1"/>
    </row>
    <row r="31" spans="1:25" ht="15.75" hidden="1" customHeight="1" x14ac:dyDescent="0.2">
      <c r="A31" s="1">
        <v>29</v>
      </c>
      <c r="B31" s="8" t="s">
        <v>37</v>
      </c>
      <c r="C31" s="1" t="s">
        <v>41</v>
      </c>
      <c r="D31" s="1" t="s">
        <v>34</v>
      </c>
      <c r="E31" s="4">
        <v>436</v>
      </c>
      <c r="F31" s="4">
        <v>246</v>
      </c>
      <c r="G31" s="4">
        <v>392</v>
      </c>
      <c r="H31" s="4">
        <v>202</v>
      </c>
      <c r="I31" s="9">
        <v>193</v>
      </c>
      <c r="J31" s="9">
        <v>1481</v>
      </c>
      <c r="K31" s="9">
        <v>2860</v>
      </c>
      <c r="L31" s="9">
        <v>92</v>
      </c>
      <c r="M31" s="4">
        <f t="shared" si="0"/>
        <v>0.67719298245614035</v>
      </c>
      <c r="N31" s="4">
        <f t="shared" si="1"/>
        <v>0.65883436996083855</v>
      </c>
      <c r="O31" s="4">
        <f t="shared" si="2"/>
        <v>0.11529271206690561</v>
      </c>
      <c r="P31" s="4">
        <f t="shared" si="3"/>
        <v>0.1970393057682491</v>
      </c>
      <c r="Q31" s="1"/>
      <c r="R31" s="1"/>
      <c r="S31" s="13"/>
      <c r="T31" s="1"/>
      <c r="U31" s="1"/>
      <c r="V31" s="1"/>
      <c r="W31" s="1"/>
      <c r="X31" s="1"/>
      <c r="Y31" s="1"/>
    </row>
    <row r="32" spans="1:25" ht="15.75" customHeight="1" x14ac:dyDescent="0.2">
      <c r="A32" s="1">
        <v>30</v>
      </c>
      <c r="B32" s="8" t="s">
        <v>32</v>
      </c>
      <c r="C32" s="1" t="s">
        <v>41</v>
      </c>
      <c r="D32" s="1" t="s">
        <v>34</v>
      </c>
      <c r="E32" s="4">
        <v>635</v>
      </c>
      <c r="F32" s="4">
        <v>0</v>
      </c>
      <c r="G32" s="4">
        <v>638</v>
      </c>
      <c r="H32" s="4">
        <v>3</v>
      </c>
      <c r="I32" s="9">
        <v>283</v>
      </c>
      <c r="J32" s="9">
        <v>3</v>
      </c>
      <c r="K32" s="9">
        <v>4338</v>
      </c>
      <c r="L32" s="9">
        <v>2</v>
      </c>
      <c r="M32" s="4">
        <f t="shared" si="0"/>
        <v>0.99298245614035086</v>
      </c>
      <c r="N32" s="4">
        <f t="shared" si="1"/>
        <v>0.99930891499654462</v>
      </c>
      <c r="O32" s="4">
        <f t="shared" si="2"/>
        <v>0.98951048951048948</v>
      </c>
      <c r="P32" s="4">
        <f t="shared" si="3"/>
        <v>0.99124343257443071</v>
      </c>
      <c r="Q32" s="1"/>
      <c r="R32" s="1"/>
      <c r="S32" s="13"/>
      <c r="T32" s="1"/>
      <c r="U32" s="1"/>
      <c r="V32" s="1"/>
      <c r="W32" s="1"/>
      <c r="X32" s="1"/>
      <c r="Y32" s="1"/>
    </row>
    <row r="33" spans="1:25" ht="15.75" hidden="1" customHeight="1" x14ac:dyDescent="0.2">
      <c r="A33" s="1">
        <v>31</v>
      </c>
      <c r="B33" s="8" t="s">
        <v>22</v>
      </c>
      <c r="C33" s="1" t="s">
        <v>41</v>
      </c>
      <c r="D33" s="1" t="s">
        <v>38</v>
      </c>
      <c r="E33" s="4">
        <v>627</v>
      </c>
      <c r="F33" s="4">
        <v>3</v>
      </c>
      <c r="G33" s="4">
        <v>635</v>
      </c>
      <c r="H33" s="4">
        <v>11</v>
      </c>
      <c r="I33" s="9">
        <v>218</v>
      </c>
      <c r="J33" s="9">
        <v>1286</v>
      </c>
      <c r="K33" s="9">
        <v>3055</v>
      </c>
      <c r="L33" s="9">
        <v>67</v>
      </c>
      <c r="M33" s="4">
        <f t="shared" si="0"/>
        <v>0.76491228070175443</v>
      </c>
      <c r="N33" s="4">
        <f t="shared" si="1"/>
        <v>0.7037548951854411</v>
      </c>
      <c r="O33" s="4">
        <f t="shared" ref="O33:O42" si="4">I33/(K33+L33)</f>
        <v>6.9827033952594486E-2</v>
      </c>
      <c r="P33" s="4">
        <f t="shared" si="3"/>
        <v>0.12797182271793364</v>
      </c>
      <c r="Q33" s="1"/>
      <c r="R33" s="1"/>
      <c r="S33" s="13"/>
      <c r="T33" s="1"/>
      <c r="U33" s="1"/>
      <c r="V33" s="1"/>
      <c r="W33" s="1"/>
      <c r="X33" s="1"/>
      <c r="Y33" s="1"/>
    </row>
    <row r="34" spans="1:25" ht="15.75" hidden="1" customHeight="1" x14ac:dyDescent="0.2">
      <c r="A34" s="1">
        <v>32</v>
      </c>
      <c r="B34" s="8" t="s">
        <v>35</v>
      </c>
      <c r="C34" s="1" t="s">
        <v>41</v>
      </c>
      <c r="D34" s="1" t="s">
        <v>38</v>
      </c>
      <c r="E34" s="4">
        <v>638</v>
      </c>
      <c r="F34" s="4">
        <v>0</v>
      </c>
      <c r="G34" s="4">
        <v>638</v>
      </c>
      <c r="H34" s="4">
        <v>0</v>
      </c>
      <c r="I34" s="9">
        <v>284</v>
      </c>
      <c r="J34" s="9">
        <v>2</v>
      </c>
      <c r="K34" s="9">
        <v>4339</v>
      </c>
      <c r="L34" s="9">
        <v>1</v>
      </c>
      <c r="M34" s="4">
        <f t="shared" si="0"/>
        <v>0.99649122807017543</v>
      </c>
      <c r="N34" s="4">
        <f t="shared" si="1"/>
        <v>0.99953927666436304</v>
      </c>
      <c r="O34" s="4">
        <f t="shared" si="4"/>
        <v>6.5437788018433182E-2</v>
      </c>
      <c r="P34" s="4">
        <f t="shared" si="3"/>
        <v>0.12281081081081081</v>
      </c>
      <c r="Q34" s="1"/>
      <c r="R34" s="1"/>
      <c r="S34" s="13"/>
      <c r="T34" s="1"/>
      <c r="U34" s="1"/>
      <c r="V34" s="1"/>
      <c r="W34" s="1"/>
      <c r="X34" s="1"/>
      <c r="Y34" s="1"/>
    </row>
    <row r="35" spans="1:25" ht="15.75" hidden="1" customHeight="1" x14ac:dyDescent="0.2">
      <c r="A35" s="1">
        <v>33</v>
      </c>
      <c r="B35" s="8" t="s">
        <v>36</v>
      </c>
      <c r="C35" s="1" t="s">
        <v>41</v>
      </c>
      <c r="D35" s="1" t="s">
        <v>38</v>
      </c>
      <c r="E35" s="4">
        <v>638</v>
      </c>
      <c r="F35" s="4">
        <v>0</v>
      </c>
      <c r="G35" s="4">
        <v>638</v>
      </c>
      <c r="H35" s="4">
        <v>0</v>
      </c>
      <c r="I35" s="9">
        <v>285</v>
      </c>
      <c r="J35" s="9">
        <v>0</v>
      </c>
      <c r="K35" s="9">
        <v>4341</v>
      </c>
      <c r="L35" s="9">
        <v>0</v>
      </c>
      <c r="M35" s="4">
        <f t="shared" si="0"/>
        <v>1</v>
      </c>
      <c r="N35" s="4">
        <f t="shared" si="1"/>
        <v>1</v>
      </c>
      <c r="O35" s="4">
        <f t="shared" si="4"/>
        <v>6.5653075328265378E-2</v>
      </c>
      <c r="P35" s="4">
        <f t="shared" si="3"/>
        <v>0.12321660181582361</v>
      </c>
      <c r="Q35" s="1"/>
      <c r="R35" s="1"/>
      <c r="S35" s="13"/>
      <c r="T35" s="1"/>
      <c r="U35" s="1"/>
      <c r="V35" s="1"/>
      <c r="W35" s="1"/>
      <c r="X35" s="1"/>
      <c r="Y35" s="1"/>
    </row>
    <row r="36" spans="1:25" ht="15.75" hidden="1" customHeight="1" x14ac:dyDescent="0.2">
      <c r="A36" s="1">
        <v>34</v>
      </c>
      <c r="B36" s="8" t="s">
        <v>37</v>
      </c>
      <c r="C36" s="1" t="s">
        <v>41</v>
      </c>
      <c r="D36" s="1" t="s">
        <v>38</v>
      </c>
      <c r="E36" s="4">
        <v>612</v>
      </c>
      <c r="F36" s="4">
        <v>3</v>
      </c>
      <c r="G36" s="4">
        <v>635</v>
      </c>
      <c r="H36" s="4">
        <v>26</v>
      </c>
      <c r="I36" s="9">
        <v>162</v>
      </c>
      <c r="J36" s="9">
        <v>1270</v>
      </c>
      <c r="K36" s="9">
        <v>3071</v>
      </c>
      <c r="L36" s="9">
        <v>123</v>
      </c>
      <c r="M36" s="4">
        <f t="shared" si="0"/>
        <v>0.56842105263157894</v>
      </c>
      <c r="N36" s="4">
        <f t="shared" si="1"/>
        <v>0.70744068187053677</v>
      </c>
      <c r="O36" s="4">
        <f t="shared" si="4"/>
        <v>5.0720100187852224E-2</v>
      </c>
      <c r="P36" s="4">
        <f t="shared" si="3"/>
        <v>9.3130209830411051E-2</v>
      </c>
      <c r="Q36" s="1"/>
      <c r="R36" s="1"/>
      <c r="S36" s="13"/>
      <c r="T36" s="1"/>
      <c r="U36" s="1"/>
      <c r="V36" s="1"/>
      <c r="W36" s="1"/>
      <c r="X36" s="1"/>
      <c r="Y36" s="1"/>
    </row>
    <row r="37" spans="1:25" ht="15.75" customHeight="1" x14ac:dyDescent="0.2">
      <c r="A37" s="1">
        <v>35</v>
      </c>
      <c r="B37" s="8" t="s">
        <v>32</v>
      </c>
      <c r="C37" s="1" t="s">
        <v>41</v>
      </c>
      <c r="D37" s="1" t="s">
        <v>38</v>
      </c>
      <c r="E37" s="4">
        <v>638</v>
      </c>
      <c r="F37" s="4">
        <v>0</v>
      </c>
      <c r="G37" s="4">
        <v>638</v>
      </c>
      <c r="H37" s="4">
        <v>0</v>
      </c>
      <c r="I37" s="9">
        <v>285</v>
      </c>
      <c r="J37" s="9">
        <v>2</v>
      </c>
      <c r="K37" s="9">
        <v>4339</v>
      </c>
      <c r="L37" s="9">
        <v>0</v>
      </c>
      <c r="M37" s="4">
        <f t="shared" si="0"/>
        <v>1</v>
      </c>
      <c r="N37" s="4">
        <f t="shared" si="1"/>
        <v>0.99953927666436304</v>
      </c>
      <c r="O37" s="4">
        <f t="shared" si="4"/>
        <v>6.568333717446416E-2</v>
      </c>
      <c r="P37" s="4">
        <f t="shared" si="3"/>
        <v>0.12326989619377163</v>
      </c>
      <c r="Q37" s="1"/>
      <c r="R37" s="1"/>
      <c r="S37" s="13"/>
      <c r="T37" s="1"/>
      <c r="U37" s="1"/>
      <c r="V37" s="1"/>
      <c r="W37" s="1"/>
      <c r="X37" s="1"/>
      <c r="Y37" s="1"/>
    </row>
    <row r="38" spans="1:25" ht="15.75" hidden="1" customHeight="1" x14ac:dyDescent="0.2">
      <c r="A38" s="1">
        <v>36</v>
      </c>
      <c r="B38" s="8" t="s">
        <v>22</v>
      </c>
      <c r="C38" s="1" t="s">
        <v>41</v>
      </c>
      <c r="D38" s="1" t="s">
        <v>39</v>
      </c>
      <c r="E38" s="4">
        <v>638</v>
      </c>
      <c r="F38" s="4">
        <v>0</v>
      </c>
      <c r="G38" s="4">
        <v>638</v>
      </c>
      <c r="H38" s="4">
        <v>0</v>
      </c>
      <c r="I38" s="9">
        <v>285</v>
      </c>
      <c r="J38" s="9">
        <v>1</v>
      </c>
      <c r="K38" s="9">
        <v>0</v>
      </c>
      <c r="L38" s="9">
        <v>4340</v>
      </c>
      <c r="M38" s="4">
        <f t="shared" si="0"/>
        <v>6.1621621621621624E-2</v>
      </c>
      <c r="N38" s="4">
        <f t="shared" si="1"/>
        <v>0</v>
      </c>
      <c r="O38" s="4">
        <f t="shared" si="4"/>
        <v>6.5668202764976952E-2</v>
      </c>
      <c r="P38" s="4">
        <f t="shared" si="3"/>
        <v>6.3580591187953145E-2</v>
      </c>
      <c r="Q38" s="1"/>
      <c r="R38" s="1"/>
      <c r="S38" s="13"/>
      <c r="T38" s="1"/>
      <c r="U38" s="1"/>
      <c r="V38" s="1"/>
      <c r="W38" s="1"/>
      <c r="X38" s="1"/>
      <c r="Y38" s="1"/>
    </row>
    <row r="39" spans="1:25" ht="15.75" hidden="1" customHeight="1" x14ac:dyDescent="0.2">
      <c r="A39" s="1">
        <v>37</v>
      </c>
      <c r="B39" s="8" t="s">
        <v>35</v>
      </c>
      <c r="C39" s="1" t="s">
        <v>41</v>
      </c>
      <c r="D39" s="1" t="s">
        <v>39</v>
      </c>
      <c r="E39" s="4">
        <v>638</v>
      </c>
      <c r="F39" s="4">
        <v>0</v>
      </c>
      <c r="G39" s="4">
        <v>638</v>
      </c>
      <c r="H39" s="4">
        <v>0</v>
      </c>
      <c r="I39" s="9">
        <v>285</v>
      </c>
      <c r="J39" s="9">
        <v>15</v>
      </c>
      <c r="K39" s="9">
        <v>4326</v>
      </c>
      <c r="L39" s="9">
        <v>0</v>
      </c>
      <c r="M39" s="4">
        <f t="shared" si="0"/>
        <v>1</v>
      </c>
      <c r="N39" s="4">
        <f t="shared" si="1"/>
        <v>0.99654457498272286</v>
      </c>
      <c r="O39" s="4">
        <f t="shared" si="4"/>
        <v>6.5880721220527044E-2</v>
      </c>
      <c r="P39" s="4">
        <f t="shared" si="3"/>
        <v>0.1236174365647365</v>
      </c>
      <c r="Q39" s="1"/>
      <c r="R39" s="1"/>
      <c r="S39" s="13"/>
      <c r="T39" s="1"/>
      <c r="U39" s="1"/>
      <c r="V39" s="1"/>
      <c r="W39" s="1"/>
      <c r="X39" s="1"/>
      <c r="Y39" s="1"/>
    </row>
    <row r="40" spans="1:25" ht="15.75" hidden="1" customHeight="1" x14ac:dyDescent="0.2">
      <c r="A40" s="1">
        <v>38</v>
      </c>
      <c r="B40" s="8" t="s">
        <v>36</v>
      </c>
      <c r="C40" s="1" t="s">
        <v>41</v>
      </c>
      <c r="D40" s="1" t="s">
        <v>39</v>
      </c>
      <c r="E40" s="4">
        <v>638</v>
      </c>
      <c r="F40" s="4">
        <v>0</v>
      </c>
      <c r="G40" s="4">
        <v>638</v>
      </c>
      <c r="H40" s="4">
        <v>0</v>
      </c>
      <c r="I40" s="9">
        <v>284</v>
      </c>
      <c r="J40" s="9">
        <v>0</v>
      </c>
      <c r="K40" s="9">
        <v>4341</v>
      </c>
      <c r="L40" s="9">
        <v>1</v>
      </c>
      <c r="M40" s="4">
        <f t="shared" si="0"/>
        <v>0.99649122807017543</v>
      </c>
      <c r="N40" s="4">
        <f t="shared" si="1"/>
        <v>1</v>
      </c>
      <c r="O40" s="4">
        <f t="shared" si="4"/>
        <v>6.5407646245969606E-2</v>
      </c>
      <c r="P40" s="4">
        <f t="shared" si="3"/>
        <v>0.12275772638858873</v>
      </c>
      <c r="Q40" s="1"/>
      <c r="R40" s="1"/>
      <c r="S40" s="13"/>
      <c r="T40" s="1"/>
      <c r="U40" s="1"/>
      <c r="V40" s="1"/>
      <c r="W40" s="1"/>
      <c r="X40" s="1"/>
      <c r="Y40" s="1"/>
    </row>
    <row r="41" spans="1:25" ht="15.75" hidden="1" customHeight="1" x14ac:dyDescent="0.2">
      <c r="A41" s="1">
        <v>39</v>
      </c>
      <c r="B41" s="8" t="s">
        <v>37</v>
      </c>
      <c r="C41" s="1" t="s">
        <v>41</v>
      </c>
      <c r="D41" s="1" t="s">
        <v>39</v>
      </c>
      <c r="E41" s="4">
        <v>485</v>
      </c>
      <c r="F41" s="4">
        <v>150</v>
      </c>
      <c r="G41" s="4">
        <v>488</v>
      </c>
      <c r="H41" s="4">
        <v>153</v>
      </c>
      <c r="I41" s="9">
        <v>195</v>
      </c>
      <c r="J41" s="9">
        <v>1652</v>
      </c>
      <c r="K41" s="9">
        <v>2689</v>
      </c>
      <c r="L41" s="9">
        <v>90</v>
      </c>
      <c r="M41" s="4">
        <f t="shared" si="0"/>
        <v>0.68421052631578949</v>
      </c>
      <c r="N41" s="4">
        <f t="shared" si="1"/>
        <v>0.61944252476387929</v>
      </c>
      <c r="O41" s="4">
        <f t="shared" si="4"/>
        <v>7.0169125584742711E-2</v>
      </c>
      <c r="P41" s="4">
        <f t="shared" si="3"/>
        <v>0.12728459530026107</v>
      </c>
      <c r="Q41" s="1"/>
      <c r="R41" s="1"/>
      <c r="S41" s="13"/>
      <c r="T41" s="1"/>
      <c r="U41" s="1"/>
      <c r="V41" s="1"/>
      <c r="W41" s="1"/>
      <c r="X41" s="1"/>
      <c r="Y41" s="1"/>
    </row>
    <row r="42" spans="1:25" ht="15.75" customHeight="1" x14ac:dyDescent="0.2">
      <c r="A42" s="1">
        <v>40</v>
      </c>
      <c r="B42" s="8" t="s">
        <v>32</v>
      </c>
      <c r="C42" s="1" t="s">
        <v>41</v>
      </c>
      <c r="D42" s="1" t="s">
        <v>39</v>
      </c>
      <c r="E42" s="4">
        <v>638</v>
      </c>
      <c r="F42" s="4">
        <v>0</v>
      </c>
      <c r="G42" s="4">
        <v>638</v>
      </c>
      <c r="H42" s="4">
        <v>0</v>
      </c>
      <c r="I42" s="9">
        <v>285</v>
      </c>
      <c r="J42" s="9">
        <v>1</v>
      </c>
      <c r="K42" s="9">
        <v>4340</v>
      </c>
      <c r="L42" s="9">
        <v>0</v>
      </c>
      <c r="M42" s="4">
        <f t="shared" si="0"/>
        <v>1</v>
      </c>
      <c r="N42" s="4">
        <f t="shared" si="1"/>
        <v>0.99976963833218158</v>
      </c>
      <c r="O42" s="4">
        <f t="shared" si="4"/>
        <v>6.5668202764976952E-2</v>
      </c>
      <c r="P42" s="4">
        <f t="shared" si="3"/>
        <v>0.12324324324324325</v>
      </c>
      <c r="Q42" s="1"/>
      <c r="R42" s="1"/>
      <c r="S42" s="13"/>
      <c r="T42" s="1"/>
      <c r="U42" s="1"/>
      <c r="V42" s="1"/>
      <c r="W42" s="1"/>
      <c r="X42" s="1"/>
      <c r="Y42" s="1"/>
    </row>
    <row r="43" spans="1:25" ht="15.75" hidden="1" customHeight="1" x14ac:dyDescent="0.2">
      <c r="A43" s="1">
        <v>41</v>
      </c>
      <c r="B43" s="8" t="s">
        <v>22</v>
      </c>
      <c r="C43" s="1" t="s">
        <v>41</v>
      </c>
      <c r="D43" s="1" t="s">
        <v>42</v>
      </c>
      <c r="E43" s="10">
        <v>637</v>
      </c>
      <c r="F43" s="10">
        <v>1</v>
      </c>
      <c r="G43" s="10">
        <v>637</v>
      </c>
      <c r="H43" s="10">
        <v>1</v>
      </c>
      <c r="I43" s="11">
        <v>284</v>
      </c>
      <c r="J43" s="11">
        <v>1</v>
      </c>
      <c r="K43" s="11">
        <v>4340</v>
      </c>
      <c r="L43" s="11">
        <v>1</v>
      </c>
      <c r="M43" s="4">
        <f t="shared" si="0"/>
        <v>0.99649122807017543</v>
      </c>
      <c r="N43" s="4">
        <f t="shared" si="1"/>
        <v>0.99976963833218158</v>
      </c>
      <c r="O43" s="4">
        <f>I45/(K45+L45)</f>
        <v>6.5865495724520454E-2</v>
      </c>
      <c r="P43" s="4">
        <f t="shared" si="3"/>
        <v>0.1235637470011671</v>
      </c>
      <c r="Q43" s="1"/>
      <c r="R43" s="1"/>
      <c r="S43" s="14"/>
      <c r="T43" s="1"/>
      <c r="U43" s="1"/>
      <c r="V43" s="1"/>
      <c r="W43" s="1"/>
      <c r="X43" s="1"/>
      <c r="Y43" s="1"/>
    </row>
    <row r="44" spans="1:25" ht="15.75" hidden="1" customHeight="1" x14ac:dyDescent="0.2">
      <c r="A44" s="1">
        <v>42</v>
      </c>
      <c r="B44" s="8" t="s">
        <v>35</v>
      </c>
      <c r="C44" s="1" t="s">
        <v>41</v>
      </c>
      <c r="D44" s="1" t="s">
        <v>42</v>
      </c>
      <c r="E44" s="4">
        <v>633</v>
      </c>
      <c r="F44" s="4">
        <v>0</v>
      </c>
      <c r="G44" s="4">
        <v>638</v>
      </c>
      <c r="H44" s="4">
        <v>5</v>
      </c>
      <c r="I44" s="9">
        <v>283</v>
      </c>
      <c r="J44" s="9">
        <v>17</v>
      </c>
      <c r="K44" s="9">
        <v>4324</v>
      </c>
      <c r="L44" s="9">
        <v>2</v>
      </c>
      <c r="M44" s="4">
        <f t="shared" si="0"/>
        <v>0.99298245614035086</v>
      </c>
      <c r="N44" s="4">
        <f t="shared" si="1"/>
        <v>0.9960838516470859</v>
      </c>
      <c r="O44" s="4">
        <f>I44/(K44+L44)</f>
        <v>6.5418400369856675E-2</v>
      </c>
      <c r="P44" s="4">
        <f t="shared" si="3"/>
        <v>0.12274994578182608</v>
      </c>
      <c r="Q44" s="1"/>
      <c r="R44" s="1"/>
      <c r="S44" s="13"/>
      <c r="T44" s="1"/>
      <c r="U44" s="1"/>
      <c r="V44" s="1"/>
      <c r="W44" s="1"/>
      <c r="X44" s="1"/>
      <c r="Y44" s="1"/>
    </row>
    <row r="45" spans="1:25" ht="15.75" hidden="1" customHeight="1" x14ac:dyDescent="0.2">
      <c r="A45" s="1">
        <v>43</v>
      </c>
      <c r="B45" s="8" t="s">
        <v>36</v>
      </c>
      <c r="C45" s="1" t="s">
        <v>41</v>
      </c>
      <c r="D45" s="1" t="s">
        <v>42</v>
      </c>
      <c r="E45" s="4">
        <v>638</v>
      </c>
      <c r="F45" s="4">
        <v>2</v>
      </c>
      <c r="G45" s="4">
        <v>636</v>
      </c>
      <c r="H45" s="4">
        <v>0</v>
      </c>
      <c r="I45" s="9">
        <v>285</v>
      </c>
      <c r="J45" s="9">
        <v>14</v>
      </c>
      <c r="K45" s="9">
        <v>4327</v>
      </c>
      <c r="L45" s="9">
        <v>0</v>
      </c>
      <c r="M45" s="4">
        <f t="shared" si="0"/>
        <v>1</v>
      </c>
      <c r="N45" s="4">
        <f t="shared" si="1"/>
        <v>0.9967749366505414</v>
      </c>
      <c r="O45" s="4">
        <f>I45/(K45+L45)</f>
        <v>6.5865495724520454E-2</v>
      </c>
      <c r="P45" s="4">
        <f t="shared" si="3"/>
        <v>0.12359063313096272</v>
      </c>
      <c r="Q45" s="1"/>
      <c r="R45" s="1"/>
      <c r="S45" s="13"/>
      <c r="T45" s="1"/>
      <c r="U45" s="1"/>
      <c r="V45" s="1"/>
      <c r="W45" s="1"/>
      <c r="X45" s="1"/>
      <c r="Y45" s="1"/>
    </row>
    <row r="46" spans="1:25" ht="15.75" hidden="1" customHeight="1" x14ac:dyDescent="0.2">
      <c r="A46" s="1">
        <v>44</v>
      </c>
      <c r="B46" s="8" t="s">
        <v>37</v>
      </c>
      <c r="C46" s="1" t="s">
        <v>41</v>
      </c>
      <c r="D46" s="1" t="s">
        <v>42</v>
      </c>
      <c r="E46" s="4">
        <v>424</v>
      </c>
      <c r="F46" s="4">
        <v>241</v>
      </c>
      <c r="G46" s="4">
        <v>397</v>
      </c>
      <c r="H46" s="4">
        <v>214</v>
      </c>
      <c r="I46" s="9">
        <v>185</v>
      </c>
      <c r="J46" s="9">
        <v>1714</v>
      </c>
      <c r="K46" s="9">
        <v>2627</v>
      </c>
      <c r="L46" s="9">
        <v>100</v>
      </c>
      <c r="M46" s="4">
        <f t="shared" si="0"/>
        <v>0.64912280701754388</v>
      </c>
      <c r="N46" s="4">
        <f t="shared" si="1"/>
        <v>0.6051601013591339</v>
      </c>
      <c r="O46" s="4">
        <f>I46/(K46+L46)</f>
        <v>6.7840117345067841E-2</v>
      </c>
      <c r="P46" s="4">
        <f t="shared" si="3"/>
        <v>0.12284196547144755</v>
      </c>
      <c r="Q46" s="1"/>
      <c r="R46" s="1"/>
      <c r="S46" s="13"/>
      <c r="T46" s="1"/>
      <c r="U46" s="1"/>
      <c r="V46" s="1"/>
      <c r="W46" s="1"/>
      <c r="X46" s="1"/>
      <c r="Y46" s="1"/>
    </row>
    <row r="47" spans="1:25" ht="15.75" customHeight="1" x14ac:dyDescent="0.2">
      <c r="A47" s="1">
        <v>45</v>
      </c>
      <c r="B47" s="8" t="s">
        <v>32</v>
      </c>
      <c r="C47" s="1" t="s">
        <v>41</v>
      </c>
      <c r="D47" s="1" t="s">
        <v>42</v>
      </c>
      <c r="E47" s="4">
        <v>637</v>
      </c>
      <c r="F47" s="4">
        <v>1</v>
      </c>
      <c r="G47" s="4">
        <v>637</v>
      </c>
      <c r="H47" s="4">
        <v>1</v>
      </c>
      <c r="I47" s="9">
        <v>284</v>
      </c>
      <c r="J47" s="9">
        <v>1</v>
      </c>
      <c r="K47" s="9">
        <v>4340</v>
      </c>
      <c r="L47" s="9">
        <v>1</v>
      </c>
      <c r="M47" s="4">
        <f t="shared" si="0"/>
        <v>0.99649122807017543</v>
      </c>
      <c r="N47" s="4">
        <f t="shared" si="1"/>
        <v>0.99976963833218158</v>
      </c>
      <c r="O47" s="4">
        <f>I47/(K47+L47)</f>
        <v>6.5422713660446899E-2</v>
      </c>
      <c r="P47" s="4">
        <f t="shared" si="3"/>
        <v>0.12278426286208388</v>
      </c>
      <c r="Q47" s="1"/>
      <c r="R47" s="1"/>
      <c r="S47" s="13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8"/>
      <c r="C48" s="1"/>
      <c r="D48" s="1"/>
      <c r="E48" s="4"/>
      <c r="F48" s="4"/>
      <c r="G48" s="4"/>
      <c r="H48" s="4"/>
      <c r="I48" s="9"/>
      <c r="J48" s="9"/>
      <c r="K48" s="9"/>
      <c r="L48" s="9"/>
      <c r="M48" s="4"/>
      <c r="N48" s="4"/>
      <c r="O48" s="4"/>
      <c r="P48" s="4"/>
      <c r="Q48" s="1"/>
      <c r="R48" s="1"/>
      <c r="S48" s="6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8" t="s">
        <v>22</v>
      </c>
      <c r="C49" s="1"/>
      <c r="D49" s="1"/>
      <c r="E49" s="4"/>
      <c r="F49" s="4"/>
      <c r="G49" s="4"/>
      <c r="H49" s="4"/>
      <c r="I49" s="9"/>
      <c r="J49" s="9"/>
      <c r="K49" s="9"/>
      <c r="L49" s="9"/>
      <c r="M49" s="4"/>
      <c r="N49" s="4"/>
      <c r="O49" s="4"/>
      <c r="P49" s="4"/>
      <c r="Q49" s="1"/>
      <c r="R49" s="1"/>
      <c r="S49" s="6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8" t="s">
        <v>28</v>
      </c>
      <c r="C50" s="1"/>
      <c r="D50" s="1"/>
      <c r="E50" s="4"/>
      <c r="F50" s="4"/>
      <c r="G50" s="4"/>
      <c r="H50" s="4"/>
      <c r="I50" s="9"/>
      <c r="J50" s="9"/>
      <c r="K50" s="9"/>
      <c r="L50" s="9"/>
      <c r="M50" s="4"/>
      <c r="N50" s="4"/>
      <c r="O50" s="4"/>
      <c r="P50" s="4"/>
      <c r="Q50" s="1"/>
      <c r="R50" s="1"/>
      <c r="S50" s="6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8" t="s">
        <v>31</v>
      </c>
      <c r="C51" s="1"/>
      <c r="D51" s="1"/>
      <c r="E51" s="4"/>
      <c r="F51" s="4"/>
      <c r="G51" s="4"/>
      <c r="H51" s="4"/>
      <c r="I51" s="9"/>
      <c r="J51" s="9"/>
      <c r="K51" s="9"/>
      <c r="L51" s="9"/>
      <c r="M51" s="4"/>
      <c r="N51" s="4"/>
      <c r="O51" s="4"/>
      <c r="P51" s="4"/>
      <c r="Q51" s="1"/>
      <c r="R51" s="1"/>
      <c r="S51" s="6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8" t="s">
        <v>43</v>
      </c>
      <c r="C52" s="1"/>
      <c r="D52" s="1"/>
      <c r="E52" s="4"/>
      <c r="F52" s="4"/>
      <c r="G52" s="4"/>
      <c r="H52" s="4"/>
      <c r="I52" s="9"/>
      <c r="J52" s="9"/>
      <c r="K52" s="9"/>
      <c r="L52" s="9"/>
      <c r="M52" s="4"/>
      <c r="N52" s="4"/>
      <c r="O52" s="4"/>
      <c r="P52" s="4"/>
      <c r="Q52" s="1"/>
      <c r="R52" s="1"/>
      <c r="S52" s="6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8" t="s">
        <v>29</v>
      </c>
      <c r="C53" s="1"/>
      <c r="D53" s="1"/>
      <c r="E53" s="4"/>
      <c r="F53" s="4"/>
      <c r="G53" s="4"/>
      <c r="H53" s="4"/>
      <c r="I53" s="9"/>
      <c r="J53" s="9"/>
      <c r="K53" s="9"/>
      <c r="L53" s="9"/>
      <c r="M53" s="4"/>
      <c r="N53" s="4"/>
      <c r="O53" s="4"/>
      <c r="P53" s="4"/>
      <c r="Q53" s="1"/>
      <c r="R53" s="1"/>
      <c r="S53" s="6"/>
      <c r="T53" s="1"/>
      <c r="U53" s="1"/>
      <c r="V53" s="1"/>
      <c r="W53" s="1"/>
      <c r="X53" s="1"/>
      <c r="Y53" s="1"/>
    </row>
    <row r="54" spans="1:25" ht="15.75" customHeight="1" x14ac:dyDescent="0.2"/>
    <row r="55" spans="1:25" ht="15.75" customHeight="1" x14ac:dyDescent="0.2"/>
    <row r="56" spans="1:25" ht="15.75" customHeight="1" x14ac:dyDescent="0.2"/>
    <row r="57" spans="1:25" ht="15.75" customHeight="1" x14ac:dyDescent="0.2"/>
    <row r="58" spans="1:25" ht="15.75" customHeight="1" x14ac:dyDescent="0.2"/>
    <row r="59" spans="1:25" ht="15.75" customHeight="1" x14ac:dyDescent="0.2"/>
    <row r="60" spans="1:25" ht="15.75" customHeight="1" x14ac:dyDescent="0.2"/>
    <row r="61" spans="1:25" ht="15.75" customHeight="1" x14ac:dyDescent="0.2"/>
    <row r="62" spans="1:25" ht="15.75" customHeight="1" x14ac:dyDescent="0.2"/>
    <row r="63" spans="1:25" ht="15.75" customHeight="1" x14ac:dyDescent="0.2"/>
    <row r="64" spans="1:2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autoFilter ref="A2:Y47" xr:uid="{00000000-0009-0000-0000-000001000000}">
    <filterColumn colId="1">
      <filters>
        <filter val="WOE"/>
      </filters>
    </filterColumn>
  </autoFilter>
  <mergeCells count="3">
    <mergeCell ref="E1:H1"/>
    <mergeCell ref="I1:L1"/>
    <mergeCell ref="M1:P1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Results (New Encoding M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2022-04-17T15:43:36Z</dcterms:created>
  <dcterms:modified xsi:type="dcterms:W3CDTF">2022-04-25T14:03:29Z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