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nl001\Documents\UiPath\Documents\Project implementation\4 - Solution Design\"/>
    </mc:Choice>
  </mc:AlternateContent>
  <xr:revisionPtr revIDLastSave="0" documentId="13_ncr:1_{74E0A4A3-AF7E-46E9-A805-D013AF3EEA5F}" xr6:coauthVersionLast="47" xr6:coauthVersionMax="47" xr10:uidLastSave="{00000000-0000-0000-0000-000000000000}"/>
  <bookViews>
    <workbookView xWindow="-110" yWindow="-110" windowWidth="19420" windowHeight="10300" xr2:uid="{2C9D3EB3-31D5-4A5F-831B-9315ED1DDD1F}"/>
  </bookViews>
  <sheets>
    <sheet name="Test Plan" sheetId="7" r:id="rId1"/>
    <sheet name="Technical Testing" sheetId="4" r:id="rId2"/>
    <sheet name="Lists" sheetId="3" state="hidden" r:id="rId3"/>
  </sheets>
  <definedNames>
    <definedName name="_Toc15309571" localSheetId="0">'Test Plan'!$A$3</definedName>
    <definedName name="_Toc15309572" localSheetId="0">'Test Plan'!$A$4</definedName>
    <definedName name="_Toc15309573" localSheetId="0">'Test Plan'!#REF!</definedName>
    <definedName name="_Toc15309574" localSheetId="0">'Test Plan'!$A$8</definedName>
    <definedName name="_Toc15309575" localSheetId="0">'Test Plan'!#REF!</definedName>
    <definedName name="_Toc15309576" localSheetId="0">'Test Plan'!#REF!</definedName>
    <definedName name="_Toc15309577" localSheetId="0">'Test Plan'!#REF!</definedName>
    <definedName name="_Toc15309578" localSheetId="0">'Test Plan'!$A$22</definedName>
    <definedName name="_Toc15309579" localSheetId="0">'Test Plan'!#REF!</definedName>
    <definedName name="_Toc15309580" localSheetId="0">'Test Plan'!#REF!</definedName>
    <definedName name="_Toc15309581" localSheetId="0">'Test Plan'!#REF!</definedName>
    <definedName name="_Toc15309582" localSheetId="0">'Test Plan'!#REF!</definedName>
    <definedName name="_Toc15309583" localSheetId="0">'Test Plan'!$A$39</definedName>
    <definedName name="_Toc15309584" localSheetId="0">'Test Plan'!#REF!</definedName>
    <definedName name="_Toc15309585" localSheetId="0">'Test Plan'!#REF!</definedName>
    <definedName name="_Toc15309586" localSheetId="0">'Test Plan'!#REF!</definedName>
    <definedName name="_Toc15309587" localSheetId="0">'Test Plan'!#REF!</definedName>
    <definedName name="_Toc15309588" localSheetId="0">'Test Plan'!#REF!</definedName>
    <definedName name="_Toc20236858" localSheetId="0">'Test Plan'!$B$1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F4" i="4"/>
  <c r="F2" i="4"/>
  <c r="F1" i="4"/>
  <c r="F5" i="4" l="1"/>
  <c r="G1" i="4" s="1"/>
  <c r="G2" i="4" l="1"/>
  <c r="G5" i="4"/>
  <c r="G4" i="4"/>
  <c r="G3" i="4"/>
</calcChain>
</file>

<file path=xl/sharedStrings.xml><?xml version="1.0" encoding="utf-8"?>
<sst xmlns="http://schemas.openxmlformats.org/spreadsheetml/2006/main" count="242" uniqueCount="170">
  <si>
    <t>Technical Testing Plan</t>
  </si>
  <si>
    <r>
      <t>1</t>
    </r>
    <r>
      <rPr>
        <sz val="7"/>
        <color rgb="FF0070C0"/>
        <rFont val="Times New Roman"/>
        <family val="1"/>
      </rPr>
      <t xml:space="preserve">       </t>
    </r>
    <r>
      <rPr>
        <sz val="20"/>
        <color rgb="FF0070C0"/>
        <rFont val="Calibri"/>
        <family val="2"/>
      </rPr>
      <t>Introduction</t>
    </r>
  </si>
  <si>
    <r>
      <t>1.1</t>
    </r>
    <r>
      <rPr>
        <sz val="7"/>
        <color rgb="FF0070C0"/>
        <rFont val="Times New Roman"/>
        <family val="1"/>
      </rPr>
      <t xml:space="preserve">     </t>
    </r>
    <r>
      <rPr>
        <sz val="16"/>
        <color rgb="FF0070C0"/>
        <rFont val="Calibri"/>
        <family val="2"/>
      </rPr>
      <t>Purpose of Document</t>
    </r>
  </si>
  <si>
    <t>This document is intended to outline testing as a criteria for completing Development &amp; Testing and entering User Acceptance Testing</t>
  </si>
  <si>
    <t xml:space="preserve">This document will clearly identify what the test deliverables will be and the timelines for these. </t>
  </si>
  <si>
    <r>
      <t>1.2</t>
    </r>
    <r>
      <rPr>
        <sz val="7"/>
        <color rgb="FF0070C0"/>
        <rFont val="Times New Roman"/>
        <family val="1"/>
      </rPr>
      <t xml:space="preserve">     </t>
    </r>
    <r>
      <rPr>
        <sz val="16"/>
        <color rgb="FF0070C0"/>
        <rFont val="Calibri"/>
        <family val="2"/>
        <scheme val="minor"/>
      </rPr>
      <t xml:space="preserve">Test </t>
    </r>
    <r>
      <rPr>
        <sz val="7"/>
        <color rgb="FF0070C0"/>
        <rFont val="Times New Roman"/>
        <family val="1"/>
      </rPr>
      <t xml:space="preserve"> </t>
    </r>
    <r>
      <rPr>
        <sz val="16"/>
        <color rgb="FF0070C0"/>
        <rFont val="Calibri"/>
        <family val="2"/>
      </rPr>
      <t>Execution Team</t>
    </r>
  </si>
  <si>
    <t>The names must be included in the table below.</t>
  </si>
  <si>
    <t>Role</t>
  </si>
  <si>
    <t>Responsibilties</t>
  </si>
  <si>
    <t>Name</t>
  </si>
  <si>
    <t>Contact details</t>
  </si>
  <si>
    <t>(email address)</t>
  </si>
  <si>
    <t>Executor</t>
  </si>
  <si>
    <t xml:space="preserve">Build the test cases in code. Work with the Approver to </t>
  </si>
  <si>
    <t>Approver</t>
  </si>
  <si>
    <t>Review Test Results and provide approval. Sign-off on  Completion</t>
  </si>
  <si>
    <t>2. Testing Types</t>
  </si>
  <si>
    <r>
      <t>2.1</t>
    </r>
    <r>
      <rPr>
        <sz val="7"/>
        <color rgb="FF0070C0"/>
        <rFont val="Calibri Light"/>
        <family val="2"/>
      </rPr>
      <t xml:space="preserve">     </t>
    </r>
    <r>
      <rPr>
        <sz val="16"/>
        <color rgb="FF0070C0"/>
        <rFont val="Calibri Light"/>
        <family val="2"/>
      </rPr>
      <t>Intro</t>
    </r>
  </si>
  <si>
    <t>This section is intended to outline many possible testing areas that a solution might need to encounter. This is dependent on requirements, so not all testing types need to be covered.</t>
  </si>
  <si>
    <t>2.2     Functional Testing</t>
  </si>
  <si>
    <t>Type</t>
  </si>
  <si>
    <t>Description</t>
  </si>
  <si>
    <t>Unit</t>
  </si>
  <si>
    <t>Involves testing individual workflows in isolation, rather than testing the entire solution as a whole. The purpose of unit testing is to verify that each workflow performs as expected, and to catch and isolate defects or bugs early in the development cycle.</t>
  </si>
  <si>
    <t>Integration</t>
  </si>
  <si>
    <t>Verifies the interactions and communication between different components of your automation. The purpose of integration testing is to identify any issues or defects that arise when multiple workflows are integrated together, and to ensure that the solution as a whole performs as expected.</t>
  </si>
  <si>
    <t>System</t>
  </si>
  <si>
    <t xml:space="preserve">Verifies the complete functionality and performance of an automation system as a whole. The purpose of system testing is to ensure that the automation system can access all applications and performs as expected in its intended environment. </t>
  </si>
  <si>
    <t>User Acceptance</t>
  </si>
  <si>
    <r>
      <t xml:space="preserve">Verifies whether an automation meets the needs and requirements of its intended users. The purpose of UAT is to ensure that the solution is ready for release to the end-users or customers and meets their expectations. User Acceptance test cases should be executed by the development team </t>
    </r>
    <r>
      <rPr>
        <b/>
        <i/>
        <sz val="11"/>
        <color theme="0" tint="-0.499984740745262"/>
        <rFont val="Calibri"/>
        <family val="2"/>
        <scheme val="minor"/>
      </rPr>
      <t>before</t>
    </r>
    <r>
      <rPr>
        <i/>
        <sz val="11"/>
        <color theme="0" tint="-0.499984740745262"/>
        <rFont val="Calibri"/>
        <family val="2"/>
        <scheme val="minor"/>
      </rPr>
      <t xml:space="preserve"> they are attempted by the subject matter experts.</t>
    </r>
  </si>
  <si>
    <t>3.2    Non-Functional Testing</t>
  </si>
  <si>
    <t>Parameter</t>
  </si>
  <si>
    <t>Performance</t>
  </si>
  <si>
    <t>Evaluates the performance and responsiveness of an automation under various load conditions. The purpose of performance testing is to ensure that the automation can handle a specific level of workload/user traffic/etc., and to identify any performance-related issues or bottlenecks.</t>
  </si>
  <si>
    <t>Usability</t>
  </si>
  <si>
    <t>Asseses the ease of use and user experience of an automation. The purpose of usability testing is to ensure that the automation is easy to use and understand for its intended audience, and to identify any usability issues or problems that may affect user adoption and satisfaction. This becomes critical for attended automations with large user bases.</t>
  </si>
  <si>
    <t>Compatibility</t>
  </si>
  <si>
    <t>Verifies whether a solution is compatible with various hardware, operating system, and software configurations. The purpose of compatibility testing is to ensure that the automation can run and operate seamlessly across different platforms and configurations, and to identify any compatibility-related issues or problems. For unattended automations, this is less important given the environment is pre-determined and can be enforced. This becomes critical for attended automations with large user bases.</t>
  </si>
  <si>
    <r>
      <t>6</t>
    </r>
    <r>
      <rPr>
        <sz val="7"/>
        <color rgb="FF0070C0"/>
        <rFont val="Times New Roman"/>
        <family val="1"/>
      </rPr>
      <t xml:space="preserve">       </t>
    </r>
    <r>
      <rPr>
        <sz val="20"/>
        <color rgb="FF0070C0"/>
        <rFont val="Calibri"/>
        <family val="2"/>
      </rPr>
      <t xml:space="preserve"> Test Environment</t>
    </r>
  </si>
  <si>
    <t>Details for hour testing will occur during the development phase (should mirror UAT)</t>
  </si>
  <si>
    <t>System/Application</t>
  </si>
  <si>
    <t>Version</t>
  </si>
  <si>
    <t>Thin/Thick</t>
  </si>
  <si>
    <t>Time Availability</t>
  </si>
  <si>
    <t>User Name</t>
  </si>
  <si>
    <t>Thin</t>
  </si>
  <si>
    <t>Thick</t>
  </si>
  <si>
    <t>Outlook</t>
  </si>
  <si>
    <t>Process Name</t>
  </si>
  <si>
    <t>Pass</t>
  </si>
  <si>
    <t>Technical Lead</t>
  </si>
  <si>
    <t>Fail (Low Sev.)</t>
  </si>
  <si>
    <t>Developer</t>
  </si>
  <si>
    <t>Fail (Med/High Sev.)</t>
  </si>
  <si>
    <t>Robot Name</t>
  </si>
  <si>
    <t>Not Run</t>
  </si>
  <si>
    <t>Machine Name</t>
  </si>
  <si>
    <t>Total</t>
  </si>
  <si>
    <t>#</t>
  </si>
  <si>
    <t>Case</t>
  </si>
  <si>
    <t>Additional Testing Details</t>
  </si>
  <si>
    <t>Case ID</t>
  </si>
  <si>
    <t>Status</t>
  </si>
  <si>
    <t>Fail Severity</t>
  </si>
  <si>
    <t>Expected Result / screenshots</t>
  </si>
  <si>
    <t>Actual Result / screenshots</t>
  </si>
  <si>
    <t>Defect ID</t>
  </si>
  <si>
    <t>Fail Reason/Next Action</t>
  </si>
  <si>
    <t>Screenshots</t>
  </si>
  <si>
    <t>Author</t>
  </si>
  <si>
    <t>Create Date</t>
  </si>
  <si>
    <t>Run Date</t>
  </si>
  <si>
    <t>Approval Date</t>
  </si>
  <si>
    <t>1. Unit</t>
  </si>
  <si>
    <t>N/A</t>
  </si>
  <si>
    <t>2. Integration</t>
  </si>
  <si>
    <t>3. System</t>
  </si>
  <si>
    <t>4. User Acceptance</t>
  </si>
  <si>
    <t>Types</t>
  </si>
  <si>
    <t>Joe Bratt</t>
  </si>
  <si>
    <t>Joe.bratt@mail.com</t>
  </si>
  <si>
    <t>Joe Bratt (Developer)</t>
  </si>
  <si>
    <t>Charlie Pierce (Solution Architect/Tech lead)</t>
  </si>
  <si>
    <t xml:space="preserve">Charlie.pierce@mail.com </t>
  </si>
  <si>
    <t>ACME</t>
  </si>
  <si>
    <t>Web Application</t>
  </si>
  <si>
    <t>ACME System 3</t>
  </si>
  <si>
    <t>Any</t>
  </si>
  <si>
    <t>7 am - 20 pm EST</t>
  </si>
  <si>
    <t>0 am - 24 pm EST</t>
  </si>
  <si>
    <t>6.2.9200.0</t>
  </si>
  <si>
    <t>Read Inbox</t>
  </si>
  <si>
    <t>Read the inbox</t>
  </si>
  <si>
    <t>VONB001</t>
  </si>
  <si>
    <t>The bot should be able to read the inbox</t>
  </si>
  <si>
    <t>The bot is unable to access the inbox</t>
  </si>
  <si>
    <t>Download Attachment</t>
  </si>
  <si>
    <t>Attachment not found</t>
  </si>
  <si>
    <t>Multiple attachements found</t>
  </si>
  <si>
    <t>Invalid file type</t>
  </si>
  <si>
    <t>Vendor details missing</t>
  </si>
  <si>
    <t>TaxId not valid</t>
  </si>
  <si>
    <t>Login to the ACME Application</t>
  </si>
  <si>
    <t>The Bot is unable to log into ACME Application</t>
  </si>
  <si>
    <t>ACME Webpage does not repond</t>
  </si>
  <si>
    <t>The robot can search for a vendor</t>
  </si>
  <si>
    <t>Vendor found</t>
  </si>
  <si>
    <t>The robot can log in in AMCE System 3</t>
  </si>
  <si>
    <t>The robot cannot log in AMCE System 3</t>
  </si>
  <si>
    <t xml:space="preserve">The robot can search for a Tax ID </t>
  </si>
  <si>
    <t>The robot saves Vendor in  ACME</t>
  </si>
  <si>
    <t>The robot cannot save robot in ACME</t>
  </si>
  <si>
    <t>The robot creates the MSI report</t>
  </si>
  <si>
    <t>The robot does not create MSI report</t>
  </si>
  <si>
    <t>The robot will send the MSI report to the concerned department.</t>
  </si>
  <si>
    <t>Download attachement (pdf, xlsx) from the email that contains the subject "New Vendor received"</t>
  </si>
  <si>
    <t>The email does not contain any attachment</t>
  </si>
  <si>
    <t>The email  contain multuple attachments</t>
  </si>
  <si>
    <t>The email contains attachment different than xlsx or pdf</t>
  </si>
  <si>
    <t>Vendor details are missing from the downloaded file</t>
  </si>
  <si>
    <t>Tax ID is not valid,</t>
  </si>
  <si>
    <t xml:space="preserve"> Log in using correct credentials (username and password)</t>
  </si>
  <si>
    <t>Log in using incorrect credentials (username and password)</t>
  </si>
  <si>
    <t>The robot cannot access ACME webpage</t>
  </si>
  <si>
    <t>1. Click on the ‘Home’ button
2. From the Vendors tab, select Search for Vendor option from the drop-down menu.
3. Enter the Tax IDin the Vendor TaxID section andselect the Searchbutton</t>
  </si>
  <si>
    <t>Vendor is found</t>
  </si>
  <si>
    <t>Search for the Tax ID in Client Data.</t>
  </si>
  <si>
    <t>1. If not vendor is found,  Navigate to Vendors&gt;Add Vendor in ACME.
2. Click on Add Vendor Page
3. Enter Vendor Tax ID, Vendor Name, Address, City and Country extracted from the mail attachment.</t>
  </si>
  <si>
    <t>VONB002</t>
  </si>
  <si>
    <t>VONB003</t>
  </si>
  <si>
    <t>VONB004</t>
  </si>
  <si>
    <t>VONB005</t>
  </si>
  <si>
    <t>VONB006</t>
  </si>
  <si>
    <t>VONB007</t>
  </si>
  <si>
    <t>VONB008</t>
  </si>
  <si>
    <t>VONB009</t>
  </si>
  <si>
    <t>VONB010</t>
  </si>
  <si>
    <t>VONB011</t>
  </si>
  <si>
    <t>VONB012</t>
  </si>
  <si>
    <t>VONB013</t>
  </si>
  <si>
    <t>VONB014</t>
  </si>
  <si>
    <t>VONB015</t>
  </si>
  <si>
    <t>VONB016</t>
  </si>
  <si>
    <t>VONB017</t>
  </si>
  <si>
    <t>VONB018</t>
  </si>
  <si>
    <t>VONB019</t>
  </si>
  <si>
    <t>VONB020</t>
  </si>
  <si>
    <t>VONB021</t>
  </si>
  <si>
    <t>The robot should terminate and log a business exception</t>
  </si>
  <si>
    <t>The robot should save the attachement in the Input Folder</t>
  </si>
  <si>
    <t>If attachment not found, notify Vendor</t>
  </si>
  <si>
    <t>If more than oneattachment found, notify Vendor</t>
  </si>
  <si>
    <t>If Invalid FileType found, notifyVendor</t>
  </si>
  <si>
    <t>If vendor details missing, notifyvendor</t>
  </si>
  <si>
    <t>If Tax ID is not valid, notify vendor.</t>
  </si>
  <si>
    <t>The Bot should be able to login to the ACME</t>
  </si>
  <si>
    <t>Retry 3 times else the Bot should terminate and log a business exception and notify support team</t>
  </si>
  <si>
    <t>Restart 3 times the browser, else the Bot should terminate and log a business exception and notify support team</t>
  </si>
  <si>
    <t xml:space="preserve">
</t>
  </si>
  <si>
    <t>If vendor ispresent indatabase, notify vendor</t>
  </si>
  <si>
    <t>Login to ACME System 3</t>
  </si>
  <si>
    <t xml:space="preserve">If a vendor is present indatabase, notify Vendor
</t>
  </si>
  <si>
    <t xml:space="preserve">
</t>
  </si>
  <si>
    <t>The robot will throw an exception</t>
  </si>
  <si>
    <t>Update MIS Report</t>
  </si>
  <si>
    <t>Send mail to business team with MIS Report as Mail Attachment</t>
  </si>
  <si>
    <t>Vendor Onboarding</t>
  </si>
  <si>
    <t xml:space="preserve">Charlie Pierce </t>
  </si>
  <si>
    <t>svc-botp-venonb-001</t>
  </si>
  <si>
    <t>Dcuiprpasvpd01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</si>
</sst>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2" x14ac:knownFonts="1">
    <font>
      <sz val="11"/>
      <color theme="1"/>
      <name val="Calibri"/>
      <family val="2"/>
      <scheme val="minor"/>
    </font>
    <font>
      <sz val="11"/>
      <color theme="1"/>
      <name val="Calibri"/>
      <family val="2"/>
      <scheme val="minor"/>
    </font>
    <font>
      <sz val="12"/>
      <color theme="0"/>
      <name val="Arial"/>
      <family val="2"/>
    </font>
    <font>
      <sz val="10"/>
      <color theme="1"/>
      <name val="Arial"/>
      <family val="2"/>
    </font>
    <font>
      <sz val="10"/>
      <name val="Arial"/>
      <family val="2"/>
    </font>
    <font>
      <b/>
      <sz val="12"/>
      <color theme="0"/>
      <name val="Arial"/>
      <family val="2"/>
    </font>
    <font>
      <sz val="12"/>
      <name val="Arial"/>
      <family val="2"/>
    </font>
    <font>
      <i/>
      <sz val="10"/>
      <color theme="1"/>
      <name val="Arial"/>
      <family val="2"/>
    </font>
    <font>
      <u/>
      <sz val="11"/>
      <color theme="10"/>
      <name val="Calibri"/>
      <family val="2"/>
      <scheme val="minor"/>
    </font>
    <font>
      <i/>
      <sz val="10"/>
      <color theme="1" tint="0.499984740745262"/>
      <name val="Arial"/>
      <family val="2"/>
    </font>
    <font>
      <sz val="10"/>
      <color theme="1" tint="0.499984740745262"/>
      <name val="Arial"/>
      <family val="2"/>
    </font>
    <font>
      <sz val="20"/>
      <color rgb="FF0070C0"/>
      <name val="Calibri"/>
      <family val="2"/>
    </font>
    <font>
      <sz val="7"/>
      <color rgb="FF0070C0"/>
      <name val="Times New Roman"/>
      <family val="1"/>
    </font>
    <font>
      <sz val="16"/>
      <color rgb="FF0070C0"/>
      <name val="Calibri"/>
      <family val="2"/>
    </font>
    <font>
      <sz val="16"/>
      <color rgb="FF0070C0"/>
      <name val="Calibri"/>
      <family val="2"/>
      <scheme val="minor"/>
    </font>
    <font>
      <i/>
      <sz val="11"/>
      <color rgb="FFFFFFFF"/>
      <name val="Calibri"/>
      <family val="2"/>
      <scheme val="minor"/>
    </font>
    <font>
      <b/>
      <i/>
      <sz val="11"/>
      <color theme="1"/>
      <name val="Calibri"/>
      <family val="2"/>
      <scheme val="minor"/>
    </font>
    <font>
      <sz val="11"/>
      <color theme="0" tint="-0.499984740745262"/>
      <name val="Calibri"/>
      <family val="2"/>
      <scheme val="minor"/>
    </font>
    <font>
      <i/>
      <sz val="11"/>
      <color theme="0" tint="-0.499984740745262"/>
      <name val="Calibri"/>
      <family val="2"/>
      <scheme val="minor"/>
    </font>
    <font>
      <u/>
      <sz val="11"/>
      <color theme="0" tint="-0.499984740745262"/>
      <name val="Calibri"/>
      <family val="2"/>
      <scheme val="minor"/>
    </font>
    <font>
      <b/>
      <sz val="28"/>
      <color rgb="FF0070C0"/>
      <name val="Calibri"/>
      <family val="2"/>
      <scheme val="minor"/>
    </font>
    <font>
      <i/>
      <sz val="11"/>
      <color rgb="FFBFBFBF"/>
      <name val="Calibri"/>
      <family val="2"/>
      <scheme val="minor"/>
    </font>
    <font>
      <sz val="14"/>
      <color rgb="FF0070C0"/>
      <name val="Calibri Light"/>
      <family val="2"/>
      <scheme val="major"/>
    </font>
    <font>
      <sz val="11"/>
      <color rgb="FFFFFFFF"/>
      <name val="Calibri"/>
      <family val="2"/>
      <scheme val="minor"/>
    </font>
    <font>
      <sz val="11"/>
      <name val="Calibri"/>
      <family val="2"/>
    </font>
    <font>
      <sz val="11"/>
      <name val="Symbol"/>
      <family val="1"/>
      <charset val="2"/>
    </font>
    <font>
      <sz val="16"/>
      <color rgb="FF0070C0"/>
      <name val="Calibri Light"/>
      <family val="2"/>
    </font>
    <font>
      <sz val="7"/>
      <color rgb="FF0070C0"/>
      <name val="Calibri Light"/>
      <family val="2"/>
    </font>
    <font>
      <b/>
      <i/>
      <sz val="11"/>
      <color theme="0" tint="-0.499984740745262"/>
      <name val="Calibri"/>
      <family val="2"/>
      <scheme val="minor"/>
    </font>
    <font>
      <i/>
      <sz val="10"/>
      <color theme="0" tint="-0.499984740745262"/>
      <name val="Arial"/>
      <family val="2"/>
    </font>
    <font>
      <b/>
      <sz val="10"/>
      <name val="Arial"/>
      <family val="2"/>
    </font>
    <font>
      <sz val="13"/>
      <color theme="1"/>
      <name val="Times New Roman"/>
      <family val="1"/>
    </font>
  </fonts>
  <fills count="4">
    <fill>
      <patternFill patternType="none"/>
    </fill>
    <fill>
      <patternFill patternType="gray125"/>
    </fill>
    <fill>
      <patternFill patternType="solid">
        <fgColor rgb="FFFA4616"/>
        <bgColor indexed="64"/>
      </patternFill>
    </fill>
    <fill>
      <patternFill patternType="solid">
        <fgColor rgb="FF308DC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A6A6A6"/>
      </left>
      <right style="medium">
        <color rgb="FFA6A6A6"/>
      </right>
      <top style="medium">
        <color rgb="FFA6A6A6"/>
      </top>
      <bottom/>
      <diagonal/>
    </border>
    <border>
      <left/>
      <right style="medium">
        <color rgb="FFA6A6A6"/>
      </right>
      <top style="medium">
        <color rgb="FFA6A6A6"/>
      </top>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
      <left style="medium">
        <color rgb="FFA6A6A6"/>
      </left>
      <right style="medium">
        <color rgb="FFA6A6A6"/>
      </right>
      <top style="medium">
        <color rgb="FFA6A6A6"/>
      </top>
      <bottom style="medium">
        <color rgb="FFA6A6A6"/>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9">
    <xf numFmtId="0" fontId="0" fillId="0" borderId="0" xfId="0"/>
    <xf numFmtId="0" fontId="2" fillId="2" borderId="1" xfId="0" applyFont="1" applyFill="1" applyBorder="1" applyAlignment="1">
      <alignment vertical="center"/>
    </xf>
    <xf numFmtId="0" fontId="3" fillId="0" borderId="1"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9" fontId="3" fillId="0" borderId="1" xfId="1" applyFont="1" applyBorder="1" applyAlignment="1">
      <alignment horizontal="center" vertical="center" wrapText="1"/>
    </xf>
    <xf numFmtId="0" fontId="3" fillId="0" borderId="0" xfId="0" applyFont="1" applyAlignment="1">
      <alignment vertical="center"/>
    </xf>
    <xf numFmtId="0" fontId="4" fillId="0" borderId="0" xfId="0" applyFont="1" applyAlignment="1">
      <alignment vertic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6" fillId="0" borderId="0" xfId="0" applyFont="1" applyAlignment="1">
      <alignment vertical="center"/>
    </xf>
    <xf numFmtId="0" fontId="7" fillId="0" borderId="1" xfId="0"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9" fontId="3" fillId="0" borderId="0" xfId="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vertical="center"/>
    </xf>
    <xf numFmtId="0" fontId="13" fillId="0" borderId="0" xfId="0" applyFont="1" applyAlignment="1">
      <alignment vertical="center"/>
    </xf>
    <xf numFmtId="0" fontId="0" fillId="0" borderId="0" xfId="0" applyAlignment="1">
      <alignment vertical="center"/>
    </xf>
    <xf numFmtId="0" fontId="15" fillId="3" borderId="3" xfId="0" applyFont="1" applyFill="1" applyBorder="1" applyAlignment="1">
      <alignment vertical="center" wrapText="1"/>
    </xf>
    <xf numFmtId="0" fontId="15" fillId="3" borderId="5" xfId="0" applyFont="1" applyFill="1" applyBorder="1" applyAlignment="1">
      <alignment vertical="center" wrapText="1"/>
    </xf>
    <xf numFmtId="0" fontId="20" fillId="0" borderId="0" xfId="0" applyFont="1" applyAlignment="1">
      <alignment horizontal="left" vertical="center"/>
    </xf>
    <xf numFmtId="0" fontId="20" fillId="0" borderId="0" xfId="0" applyFont="1" applyAlignment="1">
      <alignment horizontal="center" vertical="center" wrapText="1"/>
    </xf>
    <xf numFmtId="0" fontId="18"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xf>
    <xf numFmtId="0" fontId="23" fillId="3" borderId="1" xfId="0" applyFont="1" applyFill="1" applyBorder="1" applyAlignment="1">
      <alignment vertical="center" wrapText="1"/>
    </xf>
    <xf numFmtId="0" fontId="24" fillId="0" borderId="1" xfId="0" applyFont="1" applyBorder="1" applyAlignment="1">
      <alignment vertical="center"/>
    </xf>
    <xf numFmtId="0" fontId="18" fillId="0" borderId="1" xfId="0" applyFont="1" applyBorder="1" applyAlignment="1">
      <alignment vertical="center" wrapText="1"/>
    </xf>
    <xf numFmtId="0" fontId="25" fillId="0" borderId="0" xfId="0" applyFont="1" applyAlignment="1">
      <alignment horizontal="left" vertical="center" indent="10"/>
    </xf>
    <xf numFmtId="0" fontId="24" fillId="0" borderId="1" xfId="0" applyFont="1" applyBorder="1" applyAlignment="1">
      <alignment vertical="center" wrapText="1"/>
    </xf>
    <xf numFmtId="0" fontId="24" fillId="0" borderId="0" xfId="0" applyFont="1" applyAlignment="1">
      <alignment vertical="center"/>
    </xf>
    <xf numFmtId="0" fontId="23" fillId="3" borderId="6" xfId="0" applyFont="1" applyFill="1" applyBorder="1" applyAlignment="1">
      <alignment vertical="center" wrapText="1"/>
    </xf>
    <xf numFmtId="0" fontId="26" fillId="0" borderId="0" xfId="0" applyFont="1" applyAlignment="1">
      <alignment vertical="center"/>
    </xf>
    <xf numFmtId="0" fontId="18" fillId="0" borderId="1" xfId="0" applyFont="1" applyBorder="1" applyAlignment="1" applyProtection="1">
      <alignment vertical="center" wrapText="1"/>
      <protection locked="0"/>
    </xf>
    <xf numFmtId="0" fontId="29" fillId="0" borderId="1" xfId="0" applyFont="1" applyBorder="1" applyAlignment="1">
      <alignment horizontal="center" vertical="center" wrapText="1"/>
    </xf>
    <xf numFmtId="0" fontId="3" fillId="0" borderId="7" xfId="0" applyFont="1" applyBorder="1" applyAlignment="1">
      <alignment vertical="center" wrapText="1"/>
    </xf>
    <xf numFmtId="0" fontId="3" fillId="0" borderId="1" xfId="0" applyFont="1" applyBorder="1" applyAlignment="1">
      <alignment wrapText="1"/>
    </xf>
    <xf numFmtId="0" fontId="30" fillId="0" borderId="1" xfId="0" applyFont="1" applyBorder="1" applyAlignment="1">
      <alignment horizontal="left" vertical="center" wrapText="1"/>
    </xf>
    <xf numFmtId="0" fontId="31" fillId="0" borderId="1" xfId="0" applyFont="1" applyBorder="1" applyAlignment="1">
      <alignment vertical="center" wrapText="1"/>
    </xf>
    <xf numFmtId="0" fontId="31" fillId="0" borderId="1" xfId="0" applyFont="1" applyBorder="1" applyAlignment="1">
      <alignment vertical="center"/>
    </xf>
    <xf numFmtId="0" fontId="15" fillId="3" borderId="2" xfId="0" applyFont="1" applyFill="1" applyBorder="1" applyAlignment="1">
      <alignment vertical="center" wrapText="1"/>
    </xf>
    <xf numFmtId="0" fontId="15" fillId="3" borderId="4" xfId="0" applyFont="1" applyFill="1" applyBorder="1" applyAlignment="1">
      <alignment vertical="center" wrapText="1"/>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7" fillId="0" borderId="2" xfId="2" applyFont="1" applyBorder="1" applyAlignment="1">
      <alignment horizontal="left" vertical="center" wrapText="1"/>
    </xf>
    <xf numFmtId="0" fontId="17" fillId="0" borderId="4" xfId="2" applyFont="1" applyBorder="1" applyAlignment="1">
      <alignment horizontal="lef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7" fillId="0" borderId="2" xfId="2" applyFont="1" applyBorder="1" applyAlignment="1">
      <alignment horizontal="center" vertical="center" wrapText="1"/>
    </xf>
    <xf numFmtId="0" fontId="17" fillId="0" borderId="4" xfId="2" applyFont="1" applyBorder="1" applyAlignment="1">
      <alignment horizontal="center" vertical="center" wrapText="1"/>
    </xf>
    <xf numFmtId="0" fontId="19" fillId="0" borderId="2" xfId="2" applyFont="1" applyBorder="1" applyAlignment="1">
      <alignment horizontal="center" vertical="center" wrapText="1"/>
    </xf>
    <xf numFmtId="0" fontId="19" fillId="0" borderId="4" xfId="2" applyFont="1" applyBorder="1" applyAlignment="1">
      <alignment horizontal="center" vertical="center" wrapText="1"/>
    </xf>
    <xf numFmtId="0" fontId="8" fillId="0" borderId="2" xfId="2" applyBorder="1" applyAlignment="1">
      <alignment horizontal="center" vertical="center" wrapText="1"/>
    </xf>
  </cellXfs>
  <cellStyles count="3">
    <cellStyle name="Hyperlink" xfId="2" builtinId="8"/>
    <cellStyle name="Normal" xfId="0" builtinId="0"/>
    <cellStyle name="Percent" xfId="1" builtinId="5"/>
  </cellStyles>
  <dxfs count="5">
    <dxf>
      <fill>
        <patternFill>
          <bgColor theme="0" tint="-0.14996795556505021"/>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319405</xdr:colOff>
      <xdr:row>0</xdr:row>
      <xdr:rowOff>807720</xdr:rowOff>
    </xdr:from>
    <xdr:to>
      <xdr:col>11</xdr:col>
      <xdr:colOff>161290</xdr:colOff>
      <xdr:row>0</xdr:row>
      <xdr:rowOff>807720</xdr:rowOff>
    </xdr:to>
    <xdr:cxnSp macro="">
      <xdr:nvCxnSpPr>
        <xdr:cNvPr id="2" name="Straight Connector 1">
          <a:extLst>
            <a:ext uri="{FF2B5EF4-FFF2-40B4-BE49-F238E27FC236}">
              <a16:creationId xmlns:a16="http://schemas.microsoft.com/office/drawing/2014/main" id="{A23477DF-9A81-4CCA-9407-A35AB768BC32}"/>
            </a:ext>
          </a:extLst>
        </xdr:cNvPr>
        <xdr:cNvCxnSpPr/>
      </xdr:nvCxnSpPr>
      <xdr:spPr>
        <a:xfrm>
          <a:off x="1655445" y="458470"/>
          <a:ext cx="14310995" cy="0"/>
        </a:xfrm>
        <a:prstGeom prst="line">
          <a:avLst/>
        </a:prstGeom>
        <a:ln w="31750">
          <a:solidFill>
            <a:schemeClr val="bg1"/>
          </a:solidFill>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12370</xdr:colOff>
      <xdr:row>18</xdr:row>
      <xdr:rowOff>0</xdr:rowOff>
    </xdr:from>
    <xdr:to>
      <xdr:col>7</xdr:col>
      <xdr:colOff>3582003</xdr:colOff>
      <xdr:row>18</xdr:row>
      <xdr:rowOff>2582526</xdr:rowOff>
    </xdr:to>
    <xdr:pic>
      <xdr:nvPicPr>
        <xdr:cNvPr id="2" name="Picture 1">
          <a:extLst>
            <a:ext uri="{FF2B5EF4-FFF2-40B4-BE49-F238E27FC236}">
              <a16:creationId xmlns:a16="http://schemas.microsoft.com/office/drawing/2014/main" id="{9B26DEA9-6BC2-4FE3-A8B0-361E6DA723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80645" y="9763125"/>
          <a:ext cx="3571875" cy="2570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247403</xdr:colOff>
      <xdr:row>18</xdr:row>
      <xdr:rowOff>2746169</xdr:rowOff>
    </xdr:from>
    <xdr:to>
      <xdr:col>7</xdr:col>
      <xdr:colOff>3093136</xdr:colOff>
      <xdr:row>18</xdr:row>
      <xdr:rowOff>4955969</xdr:rowOff>
    </xdr:to>
    <xdr:pic>
      <xdr:nvPicPr>
        <xdr:cNvPr id="3" name="Picture 2">
          <a:extLst>
            <a:ext uri="{FF2B5EF4-FFF2-40B4-BE49-F238E27FC236}">
              <a16:creationId xmlns:a16="http://schemas.microsoft.com/office/drawing/2014/main" id="{E4BC298C-34EE-42F6-8D72-4EC9280423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15678" y="12509294"/>
          <a:ext cx="2847975"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49481</xdr:colOff>
      <xdr:row>22</xdr:row>
      <xdr:rowOff>272142</xdr:rowOff>
    </xdr:from>
    <xdr:to>
      <xdr:col>8</xdr:col>
      <xdr:colOff>10958</xdr:colOff>
      <xdr:row>22</xdr:row>
      <xdr:rowOff>2608845</xdr:rowOff>
    </xdr:to>
    <xdr:pic>
      <xdr:nvPicPr>
        <xdr:cNvPr id="4" name="Picture 3">
          <a:extLst>
            <a:ext uri="{FF2B5EF4-FFF2-40B4-BE49-F238E27FC236}">
              <a16:creationId xmlns:a16="http://schemas.microsoft.com/office/drawing/2014/main" id="{B649BB28-9A71-4DE6-AC38-2AA7F7660D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17756" y="17512392"/>
          <a:ext cx="3684072" cy="2338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298194</xdr:colOff>
      <xdr:row>23</xdr:row>
      <xdr:rowOff>354513</xdr:rowOff>
    </xdr:from>
    <xdr:to>
      <xdr:col>7</xdr:col>
      <xdr:colOff>3257856</xdr:colOff>
      <xdr:row>23</xdr:row>
      <xdr:rowOff>3373378</xdr:rowOff>
    </xdr:to>
    <xdr:pic>
      <xdr:nvPicPr>
        <xdr:cNvPr id="5" name="Picture 4">
          <a:extLst>
            <a:ext uri="{FF2B5EF4-FFF2-40B4-BE49-F238E27FC236}">
              <a16:creationId xmlns:a16="http://schemas.microsoft.com/office/drawing/2014/main" id="{5A56211D-73FF-42EF-A621-23217A6E5F5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19665" y="20850072"/>
          <a:ext cx="2959662" cy="3018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harlie.pierce@mail.com" TargetMode="External"/><Relationship Id="rId1" Type="http://schemas.openxmlformats.org/officeDocument/2006/relationships/hyperlink" Target="mailto:Joe.bratt@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528B-4CC6-4E25-AB3C-944826F9EBDE}">
  <dimension ref="A1:E49"/>
  <sheetViews>
    <sheetView showGridLines="0" tabSelected="1" topLeftCell="A41" zoomScaleNormal="100" workbookViewId="0">
      <selection activeCell="A50" sqref="A50:XFD1048576"/>
    </sheetView>
  </sheetViews>
  <sheetFormatPr defaultRowHeight="14.5" x14ac:dyDescent="0.35"/>
  <cols>
    <col min="1" max="1" width="19.1796875" customWidth="1"/>
    <col min="2" max="2" width="55" customWidth="1"/>
    <col min="3" max="3" width="29.7265625" customWidth="1"/>
    <col min="4" max="4" width="26.453125" customWidth="1"/>
    <col min="5" max="5" width="33" customWidth="1"/>
    <col min="6" max="6" width="17.81640625" customWidth="1"/>
    <col min="7" max="7" width="15.453125" customWidth="1"/>
  </cols>
  <sheetData>
    <row r="1" spans="1:4" ht="36" x14ac:dyDescent="0.35">
      <c r="A1" s="24" t="s">
        <v>0</v>
      </c>
      <c r="B1" s="24"/>
    </row>
    <row r="2" spans="1:4" ht="36" x14ac:dyDescent="0.35">
      <c r="A2" s="24"/>
      <c r="B2" s="25"/>
    </row>
    <row r="3" spans="1:4" ht="26" x14ac:dyDescent="0.35">
      <c r="A3" s="19" t="s">
        <v>1</v>
      </c>
    </row>
    <row r="4" spans="1:4" ht="21" x14ac:dyDescent="0.35">
      <c r="A4" s="20" t="s">
        <v>2</v>
      </c>
    </row>
    <row r="5" spans="1:4" x14ac:dyDescent="0.35">
      <c r="A5" s="21" t="s">
        <v>3</v>
      </c>
    </row>
    <row r="6" spans="1:4" x14ac:dyDescent="0.35">
      <c r="A6" s="21" t="s">
        <v>4</v>
      </c>
    </row>
    <row r="7" spans="1:4" x14ac:dyDescent="0.35">
      <c r="A7" s="21"/>
    </row>
    <row r="8" spans="1:4" ht="21" x14ac:dyDescent="0.35">
      <c r="A8" s="20" t="s">
        <v>5</v>
      </c>
    </row>
    <row r="9" spans="1:4" ht="15" thickBot="1" x14ac:dyDescent="0.4">
      <c r="A9" s="21" t="s">
        <v>6</v>
      </c>
    </row>
    <row r="10" spans="1:4" x14ac:dyDescent="0.35">
      <c r="A10" s="44" t="s">
        <v>7</v>
      </c>
      <c r="B10" s="46" t="s">
        <v>8</v>
      </c>
      <c r="C10" s="44" t="s">
        <v>9</v>
      </c>
      <c r="D10" s="22" t="s">
        <v>10</v>
      </c>
    </row>
    <row r="11" spans="1:4" ht="15" thickBot="1" x14ac:dyDescent="0.4">
      <c r="A11" s="45"/>
      <c r="B11" s="47"/>
      <c r="C11" s="45"/>
      <c r="D11" s="23" t="s">
        <v>11</v>
      </c>
    </row>
    <row r="12" spans="1:4" ht="25.4" customHeight="1" x14ac:dyDescent="0.35">
      <c r="A12" s="48" t="s">
        <v>12</v>
      </c>
      <c r="B12" s="50" t="s">
        <v>13</v>
      </c>
      <c r="C12" s="52" t="s">
        <v>81</v>
      </c>
      <c r="D12" s="58" t="s">
        <v>80</v>
      </c>
    </row>
    <row r="13" spans="1:4" ht="22.75" customHeight="1" thickBot="1" x14ac:dyDescent="0.4">
      <c r="A13" s="49"/>
      <c r="B13" s="51"/>
      <c r="C13" s="53"/>
      <c r="D13" s="57"/>
    </row>
    <row r="14" spans="1:4" x14ac:dyDescent="0.35">
      <c r="A14" s="48" t="s">
        <v>14</v>
      </c>
      <c r="B14" s="50" t="s">
        <v>15</v>
      </c>
      <c r="C14" s="52" t="s">
        <v>82</v>
      </c>
      <c r="D14" s="58" t="s">
        <v>83</v>
      </c>
    </row>
    <row r="15" spans="1:4" ht="15" thickBot="1" x14ac:dyDescent="0.4">
      <c r="A15" s="49"/>
      <c r="B15" s="51"/>
      <c r="C15" s="53"/>
      <c r="D15" s="57"/>
    </row>
    <row r="16" spans="1:4" ht="15" customHeight="1" x14ac:dyDescent="0.35">
      <c r="A16" s="48"/>
      <c r="B16" s="54"/>
      <c r="C16" s="52"/>
      <c r="D16" s="56"/>
    </row>
    <row r="17" spans="1:4" ht="15" thickBot="1" x14ac:dyDescent="0.4">
      <c r="A17" s="49"/>
      <c r="B17" s="55"/>
      <c r="C17" s="53"/>
      <c r="D17" s="57"/>
    </row>
    <row r="18" spans="1:4" ht="15" customHeight="1" x14ac:dyDescent="0.35">
      <c r="A18" s="48"/>
      <c r="B18" s="54"/>
      <c r="C18" s="52"/>
      <c r="D18" s="56"/>
    </row>
    <row r="19" spans="1:4" ht="15" thickBot="1" x14ac:dyDescent="0.4">
      <c r="A19" s="49"/>
      <c r="B19" s="55"/>
      <c r="C19" s="53"/>
      <c r="D19" s="57"/>
    </row>
    <row r="20" spans="1:4" x14ac:dyDescent="0.35">
      <c r="A20" s="21"/>
    </row>
    <row r="21" spans="1:4" x14ac:dyDescent="0.35">
      <c r="A21" s="27"/>
    </row>
    <row r="22" spans="1:4" ht="21" x14ac:dyDescent="0.35">
      <c r="A22" s="20" t="s">
        <v>16</v>
      </c>
    </row>
    <row r="23" spans="1:4" ht="21" x14ac:dyDescent="0.35">
      <c r="A23" s="36" t="s">
        <v>17</v>
      </c>
    </row>
    <row r="24" spans="1:4" x14ac:dyDescent="0.35">
      <c r="A24" s="21" t="s">
        <v>18</v>
      </c>
    </row>
    <row r="25" spans="1:4" x14ac:dyDescent="0.35">
      <c r="A25" s="21"/>
    </row>
    <row r="26" spans="1:4" ht="18.5" x14ac:dyDescent="0.35">
      <c r="A26" s="28" t="s">
        <v>19</v>
      </c>
    </row>
    <row r="27" spans="1:4" x14ac:dyDescent="0.35">
      <c r="A27" s="29" t="s">
        <v>20</v>
      </c>
      <c r="B27" s="29" t="s">
        <v>21</v>
      </c>
    </row>
    <row r="28" spans="1:4" ht="58" x14ac:dyDescent="0.35">
      <c r="A28" s="30" t="s">
        <v>22</v>
      </c>
      <c r="B28" s="31" t="s">
        <v>23</v>
      </c>
    </row>
    <row r="29" spans="1:4" ht="72.5" x14ac:dyDescent="0.35">
      <c r="A29" s="30" t="s">
        <v>24</v>
      </c>
      <c r="B29" s="31" t="s">
        <v>25</v>
      </c>
    </row>
    <row r="30" spans="1:4" ht="58" x14ac:dyDescent="0.35">
      <c r="A30" s="30" t="s">
        <v>26</v>
      </c>
      <c r="B30" s="31" t="s">
        <v>27</v>
      </c>
    </row>
    <row r="31" spans="1:4" ht="87" x14ac:dyDescent="0.35">
      <c r="A31" s="30" t="s">
        <v>28</v>
      </c>
      <c r="B31" s="31" t="s">
        <v>29</v>
      </c>
    </row>
    <row r="32" spans="1:4" x14ac:dyDescent="0.35">
      <c r="A32" s="32"/>
    </row>
    <row r="33" spans="1:5" ht="18.5" x14ac:dyDescent="0.35">
      <c r="A33" s="28" t="s">
        <v>30</v>
      </c>
    </row>
    <row r="34" spans="1:5" x14ac:dyDescent="0.35">
      <c r="A34" s="29" t="s">
        <v>31</v>
      </c>
      <c r="B34" s="29" t="s">
        <v>21</v>
      </c>
    </row>
    <row r="35" spans="1:5" ht="72.5" x14ac:dyDescent="0.35">
      <c r="A35" s="30" t="s">
        <v>32</v>
      </c>
      <c r="B35" s="31" t="s">
        <v>33</v>
      </c>
    </row>
    <row r="36" spans="1:5" ht="87" x14ac:dyDescent="0.35">
      <c r="A36" s="30" t="s">
        <v>34</v>
      </c>
      <c r="B36" s="31" t="s">
        <v>35</v>
      </c>
    </row>
    <row r="37" spans="1:5" ht="130.5" x14ac:dyDescent="0.35">
      <c r="A37" s="33" t="s">
        <v>36</v>
      </c>
      <c r="B37" s="31" t="s">
        <v>37</v>
      </c>
    </row>
    <row r="38" spans="1:5" x14ac:dyDescent="0.35">
      <c r="A38" s="34"/>
      <c r="B38" s="26"/>
    </row>
    <row r="39" spans="1:5" ht="26" x14ac:dyDescent="0.35">
      <c r="A39" s="19" t="s">
        <v>38</v>
      </c>
    </row>
    <row r="40" spans="1:5" x14ac:dyDescent="0.35">
      <c r="A40" s="21" t="s">
        <v>39</v>
      </c>
    </row>
    <row r="41" spans="1:5" ht="15" thickBot="1" x14ac:dyDescent="0.4">
      <c r="A41" s="21"/>
    </row>
    <row r="42" spans="1:5" ht="15" thickBot="1" x14ac:dyDescent="0.4">
      <c r="A42" s="35" t="s">
        <v>40</v>
      </c>
      <c r="B42" s="35" t="s">
        <v>41</v>
      </c>
      <c r="C42" s="35" t="s">
        <v>42</v>
      </c>
      <c r="D42" s="35" t="s">
        <v>43</v>
      </c>
      <c r="E42" s="35" t="s">
        <v>44</v>
      </c>
    </row>
    <row r="43" spans="1:5" x14ac:dyDescent="0.35">
      <c r="A43" s="31" t="s">
        <v>84</v>
      </c>
      <c r="B43" s="37" t="s">
        <v>85</v>
      </c>
      <c r="C43" s="31" t="s">
        <v>45</v>
      </c>
      <c r="D43" s="31" t="s">
        <v>88</v>
      </c>
      <c r="E43" s="31"/>
    </row>
    <row r="44" spans="1:5" x14ac:dyDescent="0.35">
      <c r="A44" s="31" t="s">
        <v>86</v>
      </c>
      <c r="B44" s="31" t="s">
        <v>90</v>
      </c>
      <c r="C44" s="31" t="s">
        <v>46</v>
      </c>
      <c r="D44" s="31" t="s">
        <v>88</v>
      </c>
      <c r="E44" s="31"/>
    </row>
    <row r="45" spans="1:5" x14ac:dyDescent="0.35">
      <c r="A45" s="31" t="s">
        <v>47</v>
      </c>
      <c r="B45" s="31" t="s">
        <v>87</v>
      </c>
      <c r="C45" s="31" t="s">
        <v>46</v>
      </c>
      <c r="D45" s="31" t="s">
        <v>89</v>
      </c>
      <c r="E45" s="31"/>
    </row>
    <row r="46" spans="1:5" x14ac:dyDescent="0.35">
      <c r="A46" s="31"/>
      <c r="B46" s="31"/>
      <c r="C46" s="31"/>
      <c r="D46" s="31"/>
      <c r="E46" s="31"/>
    </row>
    <row r="47" spans="1:5" x14ac:dyDescent="0.35">
      <c r="A47" s="31"/>
      <c r="B47" s="31"/>
      <c r="C47" s="31"/>
      <c r="D47" s="31"/>
      <c r="E47" s="31"/>
    </row>
    <row r="48" spans="1:5" x14ac:dyDescent="0.35">
      <c r="A48" s="31"/>
      <c r="B48" s="31"/>
      <c r="C48" s="31"/>
      <c r="D48" s="31"/>
      <c r="E48" s="31"/>
    </row>
    <row r="49" spans="1:5" x14ac:dyDescent="0.35">
      <c r="A49" s="31"/>
      <c r="B49" s="31"/>
      <c r="C49" s="31"/>
      <c r="D49" s="31"/>
      <c r="E49" s="31"/>
    </row>
  </sheetData>
  <mergeCells count="19">
    <mergeCell ref="A18:A19"/>
    <mergeCell ref="B18:B19"/>
    <mergeCell ref="C18:C19"/>
    <mergeCell ref="D18:D19"/>
    <mergeCell ref="D12:D13"/>
    <mergeCell ref="A14:A15"/>
    <mergeCell ref="B14:B15"/>
    <mergeCell ref="C14:C15"/>
    <mergeCell ref="D14:D15"/>
    <mergeCell ref="A16:A17"/>
    <mergeCell ref="B16:B17"/>
    <mergeCell ref="C16:C17"/>
    <mergeCell ref="D16:D17"/>
    <mergeCell ref="A10:A11"/>
    <mergeCell ref="B10:B11"/>
    <mergeCell ref="C10:C11"/>
    <mergeCell ref="A12:A13"/>
    <mergeCell ref="B12:B13"/>
    <mergeCell ref="C12:C13"/>
  </mergeCells>
  <dataValidations count="1">
    <dataValidation type="list" allowBlank="1" showInputMessage="1" showErrorMessage="1" sqref="C43:C49" xr:uid="{94827C12-D83A-4578-B4B5-99EF968EBF20}">
      <formula1>"Thin,Thick"</formula1>
    </dataValidation>
  </dataValidations>
  <hyperlinks>
    <hyperlink ref="D12" r:id="rId1" xr:uid="{FF400FE6-9B3F-4FA9-B340-FB7B80BF86AA}"/>
    <hyperlink ref="D14" r:id="rId2" xr:uid="{158E8F52-0F83-4F53-AB03-74F3E14E8BE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6FA0D-B410-480B-9394-2BB562FCC423}">
  <dimension ref="A1:R28"/>
  <sheetViews>
    <sheetView showGridLines="0" topLeftCell="A27" zoomScale="85" zoomScaleNormal="85" workbookViewId="0">
      <selection activeCell="A29" sqref="A29:XFD1048576"/>
    </sheetView>
  </sheetViews>
  <sheetFormatPr defaultColWidth="8.54296875" defaultRowHeight="12.5" outlineLevelCol="1" x14ac:dyDescent="0.35"/>
  <cols>
    <col min="1" max="1" width="16.54296875" style="7" bestFit="1" customWidth="1"/>
    <col min="2" max="2" width="39.54296875" style="3" customWidth="1"/>
    <col min="3" max="3" width="38" style="3" customWidth="1" outlineLevel="1"/>
    <col min="4" max="4" width="10.81640625" style="4" customWidth="1"/>
    <col min="5" max="5" width="20" style="7" customWidth="1"/>
    <col min="6" max="7" width="15.54296875" style="7" customWidth="1"/>
    <col min="8" max="8" width="55.81640625" style="7" customWidth="1"/>
    <col min="9" max="9" width="23.81640625" style="3" customWidth="1"/>
    <col min="10" max="10" width="11.81640625" style="3" bestFit="1" customWidth="1"/>
    <col min="11" max="11" width="42.54296875" style="3" customWidth="1"/>
    <col min="12" max="12" width="21.81640625" style="3" hidden="1" customWidth="1"/>
    <col min="13" max="13" width="16.54296875" style="7" customWidth="1"/>
    <col min="14" max="14" width="15.54296875" style="7" customWidth="1"/>
    <col min="15" max="15" width="16.54296875" style="7" customWidth="1"/>
    <col min="16" max="16" width="15.54296875" style="7" customWidth="1"/>
    <col min="17" max="17" width="16.54296875" style="7" customWidth="1"/>
    <col min="18" max="18" width="15.54296875" style="7" customWidth="1"/>
    <col min="19" max="16384" width="8.54296875" style="8"/>
  </cols>
  <sheetData>
    <row r="1" spans="1:18" ht="15.5" x14ac:dyDescent="0.35">
      <c r="A1" s="1" t="s">
        <v>48</v>
      </c>
      <c r="B1" s="41" t="s">
        <v>166</v>
      </c>
      <c r="E1" s="1" t="s">
        <v>49</v>
      </c>
      <c r="F1" s="5">
        <f>+COUNTIFS($F$8:$F$28,"Pass")</f>
        <v>0</v>
      </c>
      <c r="G1" s="6">
        <f>+IFERROR(F1/F$5,"")</f>
        <v>0</v>
      </c>
      <c r="H1" s="16"/>
    </row>
    <row r="2" spans="1:18" ht="15.5" x14ac:dyDescent="0.35">
      <c r="A2" s="1" t="s">
        <v>50</v>
      </c>
      <c r="B2" s="15" t="s">
        <v>167</v>
      </c>
      <c r="E2" s="1" t="s">
        <v>51</v>
      </c>
      <c r="F2" s="5">
        <f>+COUNTIFS($F$8:$F$28,"Fail",$G$8:$G$28,"Low")</f>
        <v>0</v>
      </c>
      <c r="G2" s="6">
        <f t="shared" ref="G2:G3" si="0">+IFERROR(F2/F$5,"")</f>
        <v>0</v>
      </c>
      <c r="H2" s="16"/>
    </row>
    <row r="3" spans="1:18" ht="15.5" x14ac:dyDescent="0.35">
      <c r="A3" s="1" t="s">
        <v>52</v>
      </c>
      <c r="B3" s="15" t="s">
        <v>79</v>
      </c>
      <c r="E3" s="1" t="s">
        <v>53</v>
      </c>
      <c r="F3" s="5">
        <f>+COUNTIFS($F$8:$F$28,"Fail",$G$8:$G$28,"Med")+COUNTIFS($F$8:$F$28,"Fail",$G$8:$G$28,"High")</f>
        <v>0</v>
      </c>
      <c r="G3" s="6">
        <f t="shared" si="0"/>
        <v>0</v>
      </c>
      <c r="H3" s="16"/>
    </row>
    <row r="4" spans="1:18" ht="16.5" x14ac:dyDescent="0.35">
      <c r="A4" s="1" t="s">
        <v>54</v>
      </c>
      <c r="B4" s="43" t="s">
        <v>168</v>
      </c>
      <c r="E4" s="1" t="s">
        <v>55</v>
      </c>
      <c r="F4" s="5">
        <f>+COUNTIFS($F$8:$F$28,"Not Run")</f>
        <v>21</v>
      </c>
      <c r="G4" s="6">
        <f>+IFERROR(F4/F$5,"")</f>
        <v>1</v>
      </c>
      <c r="H4" s="16"/>
    </row>
    <row r="5" spans="1:18" ht="16.5" x14ac:dyDescent="0.35">
      <c r="A5" s="1" t="s">
        <v>56</v>
      </c>
      <c r="B5" s="42" t="s">
        <v>169</v>
      </c>
      <c r="E5" s="1" t="s">
        <v>57</v>
      </c>
      <c r="F5" s="5">
        <f>+SUM(F1:F4)</f>
        <v>21</v>
      </c>
      <c r="G5" s="6">
        <f>+IFERROR(F5/F$5,"")</f>
        <v>1</v>
      </c>
      <c r="H5" s="16"/>
    </row>
    <row r="7" spans="1:18" s="11" customFormat="1" ht="31" x14ac:dyDescent="0.35">
      <c r="A7" s="9" t="s">
        <v>58</v>
      </c>
      <c r="B7" s="10" t="s">
        <v>59</v>
      </c>
      <c r="C7" s="10" t="s">
        <v>60</v>
      </c>
      <c r="D7" s="10" t="s">
        <v>61</v>
      </c>
      <c r="E7" s="9" t="s">
        <v>20</v>
      </c>
      <c r="F7" s="9" t="s">
        <v>62</v>
      </c>
      <c r="G7" s="9" t="s">
        <v>63</v>
      </c>
      <c r="H7" s="9" t="s">
        <v>64</v>
      </c>
      <c r="I7" s="10" t="s">
        <v>65</v>
      </c>
      <c r="J7" s="10" t="s">
        <v>66</v>
      </c>
      <c r="K7" s="10" t="s">
        <v>67</v>
      </c>
      <c r="L7" s="10" t="s">
        <v>68</v>
      </c>
      <c r="M7" s="9" t="s">
        <v>69</v>
      </c>
      <c r="N7" s="9" t="s">
        <v>70</v>
      </c>
      <c r="O7" s="9" t="s">
        <v>12</v>
      </c>
      <c r="P7" s="9" t="s">
        <v>71</v>
      </c>
      <c r="Q7" s="9" t="s">
        <v>14</v>
      </c>
      <c r="R7" s="9" t="s">
        <v>72</v>
      </c>
    </row>
    <row r="8" spans="1:18" ht="45.65" customHeight="1" x14ac:dyDescent="0.35">
      <c r="A8" s="13">
        <v>1</v>
      </c>
      <c r="B8" s="2" t="s">
        <v>91</v>
      </c>
      <c r="C8" s="3" t="s">
        <v>92</v>
      </c>
      <c r="D8" s="38" t="s">
        <v>93</v>
      </c>
      <c r="E8" s="12" t="s">
        <v>73</v>
      </c>
      <c r="F8" s="17" t="s">
        <v>55</v>
      </c>
      <c r="G8" s="18" t="s">
        <v>74</v>
      </c>
      <c r="H8" s="3" t="s">
        <v>94</v>
      </c>
      <c r="I8" s="2"/>
      <c r="J8" s="2"/>
      <c r="K8" s="2"/>
      <c r="L8" s="2"/>
      <c r="M8" s="13"/>
      <c r="N8" s="14"/>
      <c r="O8" s="13"/>
      <c r="P8" s="14"/>
      <c r="Q8" s="13"/>
      <c r="R8" s="14"/>
    </row>
    <row r="9" spans="1:18" ht="44.5" customHeight="1" x14ac:dyDescent="0.35">
      <c r="A9" s="13">
        <v>2</v>
      </c>
      <c r="B9" s="2" t="s">
        <v>95</v>
      </c>
      <c r="C9" s="39"/>
      <c r="D9" s="38" t="s">
        <v>128</v>
      </c>
      <c r="E9" s="12" t="s">
        <v>73</v>
      </c>
      <c r="F9" s="17" t="s">
        <v>55</v>
      </c>
      <c r="G9" s="18" t="s">
        <v>74</v>
      </c>
      <c r="H9" s="39" t="s">
        <v>148</v>
      </c>
      <c r="I9" s="2"/>
      <c r="J9" s="2"/>
      <c r="K9" s="2"/>
      <c r="L9" s="2"/>
      <c r="M9" s="13"/>
      <c r="N9" s="14"/>
      <c r="O9" s="13"/>
      <c r="P9" s="14"/>
      <c r="Q9" s="13"/>
      <c r="R9" s="14"/>
    </row>
    <row r="10" spans="1:18" ht="35.5" customHeight="1" x14ac:dyDescent="0.35">
      <c r="A10" s="13">
        <v>3</v>
      </c>
      <c r="B10" s="2" t="s">
        <v>96</v>
      </c>
      <c r="C10" s="2" t="s">
        <v>115</v>
      </c>
      <c r="D10" s="38" t="s">
        <v>129</v>
      </c>
      <c r="E10" s="12" t="s">
        <v>75</v>
      </c>
      <c r="F10" s="17" t="s">
        <v>55</v>
      </c>
      <c r="G10" s="18" t="s">
        <v>74</v>
      </c>
      <c r="H10" s="2" t="s">
        <v>149</v>
      </c>
      <c r="I10" s="2"/>
      <c r="J10" s="2"/>
      <c r="K10" s="2"/>
      <c r="L10" s="2"/>
      <c r="M10" s="13"/>
      <c r="N10" s="14"/>
      <c r="O10" s="13"/>
      <c r="P10" s="14"/>
      <c r="Q10" s="13"/>
      <c r="R10" s="14"/>
    </row>
    <row r="11" spans="1:18" ht="45.65" customHeight="1" x14ac:dyDescent="0.35">
      <c r="A11" s="13">
        <v>4</v>
      </c>
      <c r="B11" s="2" t="s">
        <v>97</v>
      </c>
      <c r="C11" s="2" t="s">
        <v>116</v>
      </c>
      <c r="D11" s="38" t="s">
        <v>130</v>
      </c>
      <c r="E11" s="12" t="s">
        <v>75</v>
      </c>
      <c r="F11" s="17" t="s">
        <v>55</v>
      </c>
      <c r="G11" s="18" t="s">
        <v>74</v>
      </c>
      <c r="H11" s="2" t="s">
        <v>150</v>
      </c>
      <c r="I11" s="2"/>
      <c r="J11" s="2"/>
      <c r="K11" s="2"/>
      <c r="L11" s="2"/>
      <c r="M11" s="13"/>
      <c r="N11" s="14"/>
      <c r="O11" s="13"/>
      <c r="P11" s="14"/>
      <c r="Q11" s="13"/>
      <c r="R11" s="14"/>
    </row>
    <row r="12" spans="1:18" ht="47.25" customHeight="1" x14ac:dyDescent="0.35">
      <c r="A12" s="13">
        <v>5</v>
      </c>
      <c r="B12" s="2" t="s">
        <v>98</v>
      </c>
      <c r="C12" s="2" t="s">
        <v>117</v>
      </c>
      <c r="D12" s="38" t="s">
        <v>131</v>
      </c>
      <c r="E12" s="12" t="s">
        <v>75</v>
      </c>
      <c r="F12" s="17" t="s">
        <v>55</v>
      </c>
      <c r="G12" s="18" t="s">
        <v>74</v>
      </c>
      <c r="H12" s="2" t="s">
        <v>151</v>
      </c>
      <c r="I12" s="2"/>
      <c r="J12" s="2"/>
      <c r="K12" s="2"/>
      <c r="L12" s="2"/>
      <c r="M12" s="13"/>
      <c r="N12" s="14"/>
      <c r="O12" s="13"/>
      <c r="P12" s="14"/>
      <c r="Q12" s="13"/>
      <c r="R12" s="14"/>
    </row>
    <row r="13" spans="1:18" ht="97.5" customHeight="1" x14ac:dyDescent="0.35">
      <c r="A13" s="13">
        <v>6</v>
      </c>
      <c r="B13" s="2" t="s">
        <v>99</v>
      </c>
      <c r="C13" s="2" t="s">
        <v>118</v>
      </c>
      <c r="D13" s="38" t="s">
        <v>132</v>
      </c>
      <c r="E13" s="12" t="s">
        <v>75</v>
      </c>
      <c r="F13" s="17" t="s">
        <v>55</v>
      </c>
      <c r="G13" s="18" t="s">
        <v>74</v>
      </c>
      <c r="H13" s="2" t="s">
        <v>152</v>
      </c>
      <c r="I13" s="2"/>
      <c r="J13" s="2"/>
      <c r="K13" s="2"/>
      <c r="L13" s="2"/>
      <c r="M13" s="13"/>
      <c r="N13" s="14"/>
      <c r="O13" s="13"/>
      <c r="P13" s="14"/>
      <c r="Q13" s="13"/>
      <c r="R13" s="14"/>
    </row>
    <row r="14" spans="1:18" ht="37" customHeight="1" x14ac:dyDescent="0.35">
      <c r="A14" s="13">
        <v>7</v>
      </c>
      <c r="B14" s="2" t="s">
        <v>100</v>
      </c>
      <c r="C14" s="2" t="s">
        <v>119</v>
      </c>
      <c r="D14" s="38" t="s">
        <v>133</v>
      </c>
      <c r="E14" s="12" t="s">
        <v>75</v>
      </c>
      <c r="F14" s="17" t="s">
        <v>55</v>
      </c>
      <c r="G14" s="18" t="s">
        <v>74</v>
      </c>
      <c r="H14" s="2" t="s">
        <v>153</v>
      </c>
      <c r="I14" s="2"/>
      <c r="J14" s="2"/>
      <c r="K14" s="2"/>
      <c r="L14" s="2"/>
      <c r="M14" s="13"/>
      <c r="N14" s="14"/>
      <c r="O14" s="13"/>
      <c r="P14" s="14"/>
      <c r="Q14" s="13"/>
      <c r="R14" s="14"/>
    </row>
    <row r="15" spans="1:18" ht="25" customHeight="1" x14ac:dyDescent="0.35">
      <c r="A15" s="13">
        <v>8</v>
      </c>
      <c r="B15" s="2" t="s">
        <v>101</v>
      </c>
      <c r="C15" s="2" t="s">
        <v>120</v>
      </c>
      <c r="D15" s="38" t="s">
        <v>134</v>
      </c>
      <c r="E15" s="12" t="s">
        <v>73</v>
      </c>
      <c r="F15" s="17" t="s">
        <v>55</v>
      </c>
      <c r="G15" s="18" t="s">
        <v>74</v>
      </c>
      <c r="H15" s="2" t="s">
        <v>154</v>
      </c>
      <c r="I15" s="2"/>
      <c r="J15" s="2"/>
      <c r="K15" s="2"/>
      <c r="L15" s="2"/>
      <c r="M15" s="13"/>
      <c r="N15" s="14"/>
      <c r="O15" s="13"/>
      <c r="P15" s="14"/>
      <c r="Q15" s="13"/>
      <c r="R15" s="14"/>
    </row>
    <row r="16" spans="1:18" ht="62.15" customHeight="1" x14ac:dyDescent="0.35">
      <c r="A16" s="13">
        <v>9</v>
      </c>
      <c r="B16" s="2" t="s">
        <v>102</v>
      </c>
      <c r="C16" s="3" t="s">
        <v>121</v>
      </c>
      <c r="D16" s="38" t="s">
        <v>135</v>
      </c>
      <c r="E16" s="12" t="s">
        <v>75</v>
      </c>
      <c r="F16" s="17" t="s">
        <v>55</v>
      </c>
      <c r="G16" s="18" t="s">
        <v>74</v>
      </c>
      <c r="H16" s="3" t="s">
        <v>155</v>
      </c>
      <c r="I16" s="2"/>
      <c r="J16" s="2"/>
      <c r="K16" s="2"/>
      <c r="L16" s="2"/>
      <c r="M16" s="13"/>
      <c r="N16" s="14"/>
      <c r="O16" s="13"/>
      <c r="P16" s="14"/>
      <c r="Q16" s="13"/>
      <c r="R16" s="14"/>
    </row>
    <row r="17" spans="1:18" ht="57" customHeight="1" x14ac:dyDescent="0.35">
      <c r="A17" s="13">
        <v>10</v>
      </c>
      <c r="B17" s="2" t="s">
        <v>103</v>
      </c>
      <c r="C17" s="2" t="s">
        <v>122</v>
      </c>
      <c r="D17" s="38" t="s">
        <v>136</v>
      </c>
      <c r="E17" s="12" t="s">
        <v>75</v>
      </c>
      <c r="F17" s="17" t="s">
        <v>55</v>
      </c>
      <c r="G17" s="18" t="s">
        <v>74</v>
      </c>
      <c r="H17" s="2" t="s">
        <v>156</v>
      </c>
      <c r="I17" s="2"/>
      <c r="J17" s="2"/>
      <c r="K17" s="2"/>
      <c r="L17" s="2"/>
      <c r="M17" s="13"/>
      <c r="N17" s="14"/>
      <c r="O17" s="13"/>
      <c r="P17" s="14"/>
      <c r="Q17" s="13"/>
      <c r="R17" s="14"/>
    </row>
    <row r="18" spans="1:18" ht="50.15" customHeight="1" x14ac:dyDescent="0.35">
      <c r="A18" s="13">
        <v>11</v>
      </c>
      <c r="B18" s="2" t="s">
        <v>104</v>
      </c>
      <c r="C18" s="2" t="s">
        <v>123</v>
      </c>
      <c r="D18" s="38" t="s">
        <v>137</v>
      </c>
      <c r="E18" s="12" t="s">
        <v>73</v>
      </c>
      <c r="F18" s="17" t="s">
        <v>55</v>
      </c>
      <c r="G18" s="18" t="s">
        <v>74</v>
      </c>
      <c r="H18" s="2" t="s">
        <v>157</v>
      </c>
      <c r="I18" s="2"/>
      <c r="J18" s="2"/>
      <c r="K18" s="2"/>
      <c r="L18" s="2"/>
      <c r="M18" s="13"/>
      <c r="N18" s="14"/>
      <c r="O18" s="13"/>
      <c r="P18" s="14"/>
      <c r="Q18" s="13"/>
      <c r="R18" s="14"/>
    </row>
    <row r="19" spans="1:18" ht="392.25" customHeight="1" x14ac:dyDescent="0.35">
      <c r="A19" s="13">
        <v>12</v>
      </c>
      <c r="B19" s="2" t="s">
        <v>105</v>
      </c>
      <c r="C19" s="2" t="s">
        <v>124</v>
      </c>
      <c r="D19" s="38" t="s">
        <v>138</v>
      </c>
      <c r="E19" s="12" t="s">
        <v>76</v>
      </c>
      <c r="F19" s="17" t="s">
        <v>55</v>
      </c>
      <c r="G19" s="18" t="s">
        <v>74</v>
      </c>
      <c r="H19" s="2" t="s">
        <v>158</v>
      </c>
      <c r="I19" s="2"/>
      <c r="J19" s="2"/>
      <c r="K19" s="2"/>
      <c r="L19" s="2"/>
      <c r="M19" s="13"/>
      <c r="N19" s="14"/>
      <c r="O19" s="13"/>
      <c r="P19" s="14"/>
      <c r="Q19" s="13"/>
      <c r="R19" s="14"/>
    </row>
    <row r="20" spans="1:18" ht="46.5" customHeight="1" x14ac:dyDescent="0.35">
      <c r="A20" s="13">
        <v>13</v>
      </c>
      <c r="B20" s="2" t="s">
        <v>106</v>
      </c>
      <c r="C20" s="2" t="s">
        <v>125</v>
      </c>
      <c r="D20" s="38" t="s">
        <v>139</v>
      </c>
      <c r="E20" s="12" t="s">
        <v>76</v>
      </c>
      <c r="F20" s="17" t="s">
        <v>55</v>
      </c>
      <c r="G20" s="18" t="s">
        <v>74</v>
      </c>
      <c r="H20" s="2" t="s">
        <v>159</v>
      </c>
      <c r="I20" s="2"/>
      <c r="J20" s="2"/>
      <c r="K20" s="2"/>
      <c r="L20" s="2"/>
      <c r="M20" s="13"/>
      <c r="N20" s="14"/>
      <c r="O20" s="13"/>
      <c r="P20" s="14"/>
      <c r="Q20" s="13"/>
      <c r="R20" s="14"/>
    </row>
    <row r="21" spans="1:18" ht="32.15" customHeight="1" x14ac:dyDescent="0.35">
      <c r="A21" s="13">
        <v>14</v>
      </c>
      <c r="B21" s="2" t="s">
        <v>107</v>
      </c>
      <c r="C21" s="3" t="s">
        <v>121</v>
      </c>
      <c r="D21" s="38" t="s">
        <v>140</v>
      </c>
      <c r="E21" s="12" t="s">
        <v>75</v>
      </c>
      <c r="F21" s="17" t="s">
        <v>55</v>
      </c>
      <c r="G21" s="18" t="s">
        <v>74</v>
      </c>
      <c r="H21" s="2" t="s">
        <v>160</v>
      </c>
      <c r="I21" s="2"/>
      <c r="J21" s="2"/>
      <c r="K21" s="2"/>
      <c r="L21" s="2"/>
      <c r="M21" s="13"/>
      <c r="N21" s="14"/>
      <c r="O21" s="13"/>
      <c r="P21" s="14"/>
      <c r="Q21" s="13"/>
      <c r="R21" s="14"/>
    </row>
    <row r="22" spans="1:18" ht="54.65" customHeight="1" x14ac:dyDescent="0.35">
      <c r="A22" s="13">
        <v>15</v>
      </c>
      <c r="B22" s="2" t="s">
        <v>108</v>
      </c>
      <c r="C22" s="2" t="s">
        <v>122</v>
      </c>
      <c r="D22" s="38" t="s">
        <v>141</v>
      </c>
      <c r="E22" s="12" t="s">
        <v>75</v>
      </c>
      <c r="F22" s="17" t="s">
        <v>55</v>
      </c>
      <c r="G22" s="18" t="s">
        <v>74</v>
      </c>
      <c r="H22" s="2" t="s">
        <v>156</v>
      </c>
      <c r="I22" s="2"/>
      <c r="J22" s="2"/>
      <c r="K22" s="2"/>
      <c r="L22" s="2"/>
      <c r="M22" s="13"/>
      <c r="N22" s="14"/>
      <c r="O22" s="13"/>
      <c r="P22" s="14"/>
      <c r="Q22" s="13"/>
      <c r="R22" s="14"/>
    </row>
    <row r="23" spans="1:18" ht="241.5" customHeight="1" x14ac:dyDescent="0.25">
      <c r="A23" s="13">
        <v>16</v>
      </c>
      <c r="B23" s="2" t="s">
        <v>109</v>
      </c>
      <c r="C23" s="2" t="s">
        <v>126</v>
      </c>
      <c r="D23" s="38" t="s">
        <v>142</v>
      </c>
      <c r="E23" s="12" t="s">
        <v>76</v>
      </c>
      <c r="F23" s="17" t="s">
        <v>55</v>
      </c>
      <c r="G23" s="18" t="s">
        <v>74</v>
      </c>
      <c r="H23" s="40" t="s">
        <v>161</v>
      </c>
      <c r="I23" s="2"/>
      <c r="J23" s="2"/>
      <c r="K23" s="2"/>
      <c r="L23" s="2"/>
      <c r="M23" s="13"/>
      <c r="N23" s="14"/>
      <c r="O23" s="13"/>
      <c r="P23" s="14"/>
      <c r="Q23" s="13"/>
      <c r="R23" s="14"/>
    </row>
    <row r="24" spans="1:18" ht="288" customHeight="1" x14ac:dyDescent="0.35">
      <c r="A24" s="13">
        <v>17</v>
      </c>
      <c r="B24" s="2" t="s">
        <v>110</v>
      </c>
      <c r="C24" s="2" t="s">
        <v>127</v>
      </c>
      <c r="D24" s="38" t="s">
        <v>143</v>
      </c>
      <c r="E24" s="12" t="s">
        <v>76</v>
      </c>
      <c r="F24" s="17" t="s">
        <v>55</v>
      </c>
      <c r="G24" s="18" t="s">
        <v>74</v>
      </c>
      <c r="H24" s="2" t="s">
        <v>162</v>
      </c>
      <c r="I24" s="2"/>
      <c r="J24" s="2"/>
      <c r="K24" s="2"/>
      <c r="L24" s="2"/>
      <c r="M24" s="13"/>
      <c r="N24" s="14"/>
      <c r="O24" s="13"/>
      <c r="P24" s="14"/>
      <c r="Q24" s="13"/>
      <c r="R24" s="14"/>
    </row>
    <row r="25" spans="1:18" ht="48.65" customHeight="1" x14ac:dyDescent="0.35">
      <c r="A25" s="13">
        <v>18</v>
      </c>
      <c r="B25" s="2" t="s">
        <v>111</v>
      </c>
      <c r="C25" s="2"/>
      <c r="D25" s="38" t="s">
        <v>144</v>
      </c>
      <c r="E25" s="12" t="s">
        <v>76</v>
      </c>
      <c r="F25" s="17" t="s">
        <v>55</v>
      </c>
      <c r="G25" s="18" t="s">
        <v>74</v>
      </c>
      <c r="H25" s="2" t="s">
        <v>163</v>
      </c>
      <c r="I25" s="2"/>
      <c r="J25" s="2"/>
      <c r="K25" s="2"/>
      <c r="L25" s="2"/>
      <c r="M25" s="13"/>
      <c r="N25" s="14"/>
      <c r="O25" s="13"/>
      <c r="P25" s="14"/>
      <c r="Q25" s="13"/>
      <c r="R25" s="14"/>
    </row>
    <row r="26" spans="1:18" ht="82" customHeight="1" x14ac:dyDescent="0.35">
      <c r="A26" s="13">
        <v>19</v>
      </c>
      <c r="B26" s="2" t="s">
        <v>112</v>
      </c>
      <c r="C26" s="2"/>
      <c r="D26" s="38" t="s">
        <v>145</v>
      </c>
      <c r="E26" s="12" t="s">
        <v>77</v>
      </c>
      <c r="F26" s="17" t="s">
        <v>55</v>
      </c>
      <c r="G26" s="18" t="s">
        <v>74</v>
      </c>
      <c r="H26" s="2" t="s">
        <v>164</v>
      </c>
      <c r="I26" s="2"/>
      <c r="J26" s="2"/>
      <c r="K26" s="2"/>
      <c r="L26" s="2"/>
      <c r="M26" s="13"/>
      <c r="N26" s="14"/>
      <c r="O26" s="13"/>
      <c r="P26" s="14"/>
      <c r="Q26" s="13"/>
      <c r="R26" s="14"/>
    </row>
    <row r="27" spans="1:18" ht="83.5" customHeight="1" x14ac:dyDescent="0.35">
      <c r="A27" s="13">
        <v>20</v>
      </c>
      <c r="B27" s="2" t="s">
        <v>113</v>
      </c>
      <c r="C27" s="2"/>
      <c r="D27" s="38" t="s">
        <v>146</v>
      </c>
      <c r="E27" s="12" t="s">
        <v>73</v>
      </c>
      <c r="F27" s="17" t="s">
        <v>55</v>
      </c>
      <c r="G27" s="18" t="s">
        <v>74</v>
      </c>
      <c r="H27" s="2" t="s">
        <v>163</v>
      </c>
      <c r="I27" s="2"/>
      <c r="J27" s="2"/>
      <c r="K27" s="2"/>
      <c r="L27" s="2"/>
      <c r="M27" s="13"/>
      <c r="N27" s="14"/>
      <c r="O27" s="13"/>
      <c r="P27" s="14"/>
      <c r="Q27" s="13"/>
      <c r="R27" s="14"/>
    </row>
    <row r="28" spans="1:18" ht="60" customHeight="1" x14ac:dyDescent="0.35">
      <c r="A28" s="13">
        <v>21</v>
      </c>
      <c r="B28" s="2" t="s">
        <v>114</v>
      </c>
      <c r="C28" s="2"/>
      <c r="D28" s="38" t="s">
        <v>147</v>
      </c>
      <c r="E28" s="12" t="s">
        <v>77</v>
      </c>
      <c r="F28" s="17" t="s">
        <v>55</v>
      </c>
      <c r="G28" s="18" t="s">
        <v>74</v>
      </c>
      <c r="H28" s="2" t="s">
        <v>165</v>
      </c>
      <c r="I28" s="2"/>
      <c r="J28" s="2"/>
      <c r="K28" s="2"/>
      <c r="L28" s="2"/>
      <c r="M28" s="13"/>
      <c r="N28" s="14"/>
      <c r="O28" s="13"/>
      <c r="P28" s="14"/>
      <c r="Q28" s="13"/>
      <c r="R28" s="14"/>
    </row>
  </sheetData>
  <conditionalFormatting sqref="F8:F28">
    <cfRule type="cellIs" dxfId="4" priority="3" operator="equal">
      <formula>"Not Run"</formula>
    </cfRule>
    <cfRule type="cellIs" dxfId="3" priority="4" operator="equal">
      <formula>"Fail"</formula>
    </cfRule>
    <cfRule type="cellIs" dxfId="2" priority="5" operator="equal">
      <formula>"Pass"</formula>
    </cfRule>
  </conditionalFormatting>
  <conditionalFormatting sqref="I8:L28">
    <cfRule type="expression" dxfId="1" priority="7">
      <formula>$F8="Pass"</formula>
    </cfRule>
  </conditionalFormatting>
  <conditionalFormatting sqref="G8:G28">
    <cfRule type="expression" dxfId="0" priority="9">
      <formula>$F8="Pass"</formula>
    </cfRule>
  </conditionalFormatting>
  <dataValidations count="4">
    <dataValidation type="list" allowBlank="1" showInputMessage="1" showErrorMessage="1" sqref="F8:F28" xr:uid="{89517E22-253A-4604-82AD-BFC5CB75D9F5}">
      <formula1>"N/A,Pass,Fail,Not Run"</formula1>
    </dataValidation>
    <dataValidation type="list" allowBlank="1" showInputMessage="1" showErrorMessage="1" sqref="G8:G28" xr:uid="{693A5332-399C-42F4-8190-83941304B9C4}">
      <formula1>" ,N/A, Low, Med, High"</formula1>
    </dataValidation>
    <dataValidation type="list" allowBlank="1" showInputMessage="1" showErrorMessage="1" sqref="G8:G28" xr:uid="{41C4A045-5CD4-4DED-B758-750F263127C4}">
      <formula1>",N/A, Low, Med, High"</formula1>
    </dataValidation>
    <dataValidation type="list" allowBlank="1" showInputMessage="1" showErrorMessage="1" sqref="F8:F28" xr:uid="{18465FBC-233C-4E9C-BF31-2D5D6206BE9D}">
      <formula1>"N/A,Pass, Fail,Not Run"</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FA110E7-0F96-480E-922A-1E2B356139F3}">
          <x14:formula1>
            <xm:f>Lists!$A$2:$A$5</xm:f>
          </x14:formula1>
          <xm:sqref>E8:E28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B7C8-9CBD-4D94-92C8-0C8F915F4FF5}">
  <dimension ref="A1:A5"/>
  <sheetViews>
    <sheetView workbookViewId="0">
      <selection activeCell="A6" sqref="A6"/>
    </sheetView>
  </sheetViews>
  <sheetFormatPr defaultRowHeight="14.5" x14ac:dyDescent="0.35"/>
  <cols>
    <col min="1" max="1" width="16.54296875" bestFit="1" customWidth="1"/>
  </cols>
  <sheetData>
    <row r="1" spans="1:1" x14ac:dyDescent="0.35">
      <c r="A1" t="s">
        <v>78</v>
      </c>
    </row>
    <row r="2" spans="1:1" x14ac:dyDescent="0.35">
      <c r="A2" t="s">
        <v>73</v>
      </c>
    </row>
    <row r="3" spans="1:1" x14ac:dyDescent="0.35">
      <c r="A3" t="s">
        <v>75</v>
      </c>
    </row>
    <row r="4" spans="1:1" x14ac:dyDescent="0.35">
      <c r="A4" t="s">
        <v>76</v>
      </c>
    </row>
    <row r="5" spans="1:1" x14ac:dyDescent="0.35">
      <c r="A5"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8" ma:contentTypeDescription="Create a new document." ma:contentTypeScope="" ma:versionID="461c9d6423a6a77c2bf35188ce0285c7">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7950fd1811bc39426380fa8b7a08b84c"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BD640B0-268E-4D33-ABDD-92D730D24CF4}">
  <ds:schemaRefs>
    <ds:schemaRef ds:uri="http://schemas.microsoft.com/sharepoint/v3/contenttype/forms"/>
  </ds:schemaRefs>
</ds:datastoreItem>
</file>

<file path=customXml/itemProps2.xml><?xml version="1.0" encoding="utf-8"?>
<ds:datastoreItem xmlns:ds="http://schemas.openxmlformats.org/officeDocument/2006/customXml" ds:itemID="{46FB4613-7527-4804-82FA-4CAFF4A8D4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ee06b-ca9e-4fae-a309-081319cc5c11"/>
    <ds:schemaRef ds:uri="328982d7-d2af-46e2-9ab4-9b069b3e82d0"/>
    <ds:schemaRef ds:uri="34d2ab49-b14c-40af-8c3f-b2a27eb69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799C7-2202-44AE-BD62-4EC3F82F766B}">
  <ds:schemaRefs>
    <ds:schemaRef ds:uri="http://schemas.microsoft.com/office/2006/metadata/properties"/>
    <ds:schemaRef ds:uri="http://schemas.microsoft.com/office/infopath/2007/PartnerControls"/>
    <ds:schemaRef ds:uri="34d2ab49-b14c-40af-8c3f-b2a27eb69e13"/>
    <ds:schemaRef ds:uri="328982d7-d2af-46e2-9ab4-9b069b3e82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Test Plan</vt:lpstr>
      <vt:lpstr>Technical Testing</vt:lpstr>
      <vt:lpstr>Lists</vt:lpstr>
      <vt:lpstr>'Test Plan'!_Toc15309571</vt:lpstr>
      <vt:lpstr>'Test Plan'!_Toc15309572</vt:lpstr>
      <vt:lpstr>'Test Plan'!_Toc15309574</vt:lpstr>
      <vt:lpstr>'Test Plan'!_Toc15309578</vt:lpstr>
      <vt:lpstr>'Test Plan'!_Toc15309583</vt:lpstr>
      <vt:lpstr>'Test Plan'!_Toc20236858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Gonzalez</dc:creator>
  <cp:keywords/>
  <dc:description/>
  <cp:lastModifiedBy>Archana Nl (IN)</cp:lastModifiedBy>
  <cp:revision/>
  <dcterms:created xsi:type="dcterms:W3CDTF">2023-03-09T12:53:30Z</dcterms:created>
  <dcterms:modified xsi:type="dcterms:W3CDTF">2024-07-27T14:45:32Z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ies>
</file>