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440" yWindow="0" windowWidth="18400" windowHeight="174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" i="1" l="1"/>
  <c r="E55" i="1"/>
  <c r="F55" i="1"/>
  <c r="G55" i="1"/>
  <c r="C55" i="1"/>
  <c r="D54" i="1"/>
  <c r="E54" i="1"/>
  <c r="F54" i="1"/>
  <c r="G54" i="1"/>
  <c r="C54" i="1"/>
  <c r="D53" i="1"/>
  <c r="E53" i="1"/>
  <c r="F53" i="1"/>
  <c r="G53" i="1"/>
  <c r="C53" i="1"/>
  <c r="F14" i="1"/>
  <c r="F24" i="1"/>
  <c r="F21" i="1"/>
  <c r="F22" i="1"/>
  <c r="F4" i="1"/>
  <c r="F37" i="1"/>
  <c r="D52" i="1"/>
  <c r="E52" i="1"/>
  <c r="F2" i="1"/>
  <c r="F3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42" i="1"/>
  <c r="F52" i="1"/>
  <c r="G52" i="1"/>
  <c r="C52" i="1"/>
</calcChain>
</file>

<file path=xl/sharedStrings.xml><?xml version="1.0" encoding="utf-8"?>
<sst xmlns="http://schemas.openxmlformats.org/spreadsheetml/2006/main" count="224" uniqueCount="209">
  <si>
    <t>Synthetic Control</t>
  </si>
  <si>
    <t> Pham </t>
  </si>
  <si>
    <t>0.12</t>
  </si>
  <si>
    <t> 0.017 (6)</t>
  </si>
  <si>
    <t> 0.007</t>
  </si>
  <si>
    <t>Gun-Point</t>
  </si>
  <si>
    <t> Ratanamahatana</t>
  </si>
  <si>
    <t> 0.087</t>
  </si>
  <si>
    <t> 0.087 (0)</t>
  </si>
  <si>
    <t> 0.093</t>
  </si>
  <si>
    <t>CBF</t>
  </si>
  <si>
    <t> 0.148</t>
  </si>
  <si>
    <t> 0.004 (11)</t>
  </si>
  <si>
    <t> 0.003</t>
  </si>
  <si>
    <t>Face (all)</t>
  </si>
  <si>
    <t>Xi</t>
  </si>
  <si>
    <t> 0.286</t>
  </si>
  <si>
    <t> 0.192 (3)</t>
  </si>
  <si>
    <t> 0.192</t>
  </si>
  <si>
    <t>OSU Leaf</t>
  </si>
  <si>
    <t>Gandhi </t>
  </si>
  <si>
    <t> 0.483</t>
  </si>
  <si>
    <t> 0.384 (7)</t>
  </si>
  <si>
    <t> 0.409</t>
  </si>
  <si>
    <t>Swedish Leaf</t>
  </si>
  <si>
    <t>Soderkvist</t>
  </si>
  <si>
    <t> 0.213</t>
  </si>
  <si>
    <t> 0.157 (2)</t>
  </si>
  <si>
    <t>0.210</t>
  </si>
  <si>
    <t>50Words</t>
  </si>
  <si>
    <t> Rath</t>
  </si>
  <si>
    <t> 0.242 (6)</t>
  </si>
  <si>
    <t> 0.310</t>
  </si>
  <si>
    <t>Trace</t>
  </si>
  <si>
    <t>Roverso </t>
  </si>
  <si>
    <t> 0.24</t>
  </si>
  <si>
    <t> 0.01 (3)</t>
  </si>
  <si>
    <t> 0.0</t>
  </si>
  <si>
    <t>Two Patterns</t>
  </si>
  <si>
    <t> Geurts</t>
  </si>
  <si>
    <t> 0.09</t>
  </si>
  <si>
    <t> 0.0015 (4)</t>
  </si>
  <si>
    <t>Wafer</t>
  </si>
  <si>
    <t> Olszewski</t>
  </si>
  <si>
    <t> 0.005</t>
  </si>
  <si>
    <t> 0.005 (1)</t>
  </si>
  <si>
    <t> 0.020</t>
  </si>
  <si>
    <t>Face (four)</t>
  </si>
  <si>
    <t> 0.216</t>
  </si>
  <si>
    <t> 0.114 (2)</t>
  </si>
  <si>
    <t> 0.170</t>
  </si>
  <si>
    <t>Lightning-2</t>
  </si>
  <si>
    <t> Eads</t>
  </si>
  <si>
    <t> 0.246</t>
  </si>
  <si>
    <t> 0.131 (6)</t>
  </si>
  <si>
    <t> 0.131</t>
  </si>
  <si>
    <t>Lightning-7</t>
  </si>
  <si>
    <t> 0.425</t>
  </si>
  <si>
    <t> 0.288 (5)</t>
  </si>
  <si>
    <t> 0.274</t>
  </si>
  <si>
    <t>ECG</t>
  </si>
  <si>
    <t>Olszewski</t>
  </si>
  <si>
    <t>0.12 (0)</t>
  </si>
  <si>
    <t>0.23</t>
  </si>
  <si>
    <t>Adiac</t>
  </si>
  <si>
    <t>Jalba</t>
  </si>
  <si>
    <t>0.389</t>
  </si>
  <si>
    <t>0.391 (3)</t>
  </si>
  <si>
    <t>0.396</t>
  </si>
  <si>
    <t>Yoga</t>
  </si>
  <si>
    <t>0.170</t>
  </si>
  <si>
    <t>0.155 (2)</t>
  </si>
  <si>
    <t>0.164</t>
  </si>
  <si>
    <t>Fish (readme)</t>
  </si>
  <si>
    <t>Lee</t>
  </si>
  <si>
    <t>0.217</t>
  </si>
  <si>
    <t>0.160(4)</t>
  </si>
  <si>
    <t>0.167</t>
  </si>
  <si>
    <t>Beef</t>
  </si>
  <si>
    <t>Tony Bagnall</t>
  </si>
  <si>
    <t>0.467</t>
  </si>
  <si>
    <t>0.467(0)</t>
  </si>
  <si>
    <t>0.5</t>
  </si>
  <si>
    <t>Coffee</t>
  </si>
  <si>
    <t>0.25</t>
  </si>
  <si>
    <t>0.179(3)</t>
  </si>
  <si>
    <t>0.179</t>
  </si>
  <si>
    <t>OliveOil</t>
  </si>
  <si>
    <t>0.133</t>
  </si>
  <si>
    <t>0.167(1)</t>
  </si>
  <si>
    <t>CinC_ECG_torso</t>
  </si>
  <si>
    <t>0.103</t>
  </si>
  <si>
    <t>0.07(1)</t>
  </si>
  <si>
    <t>0.349</t>
  </si>
  <si>
    <t>ChlorineConcentration</t>
  </si>
  <si>
    <t>Lei Li &amp; C. Faloutsos</t>
  </si>
  <si>
    <t>0.35</t>
  </si>
  <si>
    <t>0.35(0)</t>
  </si>
  <si>
    <t>0.352</t>
  </si>
  <si>
    <t>DiatomSizeReduction</t>
  </si>
  <si>
    <t>rbg-web2.rbge.org.uk/ADIAC/</t>
  </si>
  <si>
    <t>0.065</t>
  </si>
  <si>
    <t>0.065(0)</t>
  </si>
  <si>
    <t>0.033</t>
  </si>
  <si>
    <t>ECGFiveDays</t>
  </si>
  <si>
    <t>physionet.org &amp; E. Keogh</t>
  </si>
  <si>
    <t>0.203</t>
  </si>
  <si>
    <t>0.203(0)</t>
  </si>
  <si>
    <t>0.232</t>
  </si>
  <si>
    <t>FacesUCR</t>
  </si>
  <si>
    <t>E. Keogh</t>
  </si>
  <si>
    <t>0.231</t>
  </si>
  <si>
    <t>0.088(12)</t>
  </si>
  <si>
    <t>0.0951</t>
  </si>
  <si>
    <t>Haptics</t>
  </si>
  <si>
    <t>0.63</t>
  </si>
  <si>
    <t>0.588(2)</t>
  </si>
  <si>
    <t>0.623</t>
  </si>
  <si>
    <t>InlineSkate</t>
  </si>
  <si>
    <t>Fabian Morchen</t>
  </si>
  <si>
    <t>0.658</t>
  </si>
  <si>
    <t>0.613(14)</t>
  </si>
  <si>
    <t>0.616</t>
  </si>
  <si>
    <t>ItalyPowerDemand</t>
  </si>
  <si>
    <t>JJ van Wijk</t>
  </si>
  <si>
    <t>0.045</t>
  </si>
  <si>
    <t>0.045(0)</t>
  </si>
  <si>
    <t>0.05</t>
  </si>
  <si>
    <t>MALLAT</t>
  </si>
  <si>
    <t>0.086</t>
  </si>
  <si>
    <t>0.086(0)</t>
  </si>
  <si>
    <t>0.066</t>
  </si>
  <si>
    <t>MedicalImages</t>
  </si>
  <si>
    <t>0.316</t>
  </si>
  <si>
    <t>0.253(20)</t>
  </si>
  <si>
    <t>0.263</t>
  </si>
  <si>
    <t>MoteStrain</t>
  </si>
  <si>
    <t>0.121</t>
  </si>
  <si>
    <t>0.134(1)</t>
  </si>
  <si>
    <t>0.165</t>
  </si>
  <si>
    <t>SonyAIBORobot SurfaceII</t>
  </si>
  <si>
    <t>(D. Vail &amp; M. Veloso) &amp; E. Keogh</t>
  </si>
  <si>
    <t>0.141</t>
  </si>
  <si>
    <t>0.141(0)</t>
  </si>
  <si>
    <t>0.169</t>
  </si>
  <si>
    <t>SonyAIBORobot Surface</t>
  </si>
  <si>
    <t>0.305</t>
  </si>
  <si>
    <t>0.305(0)</t>
  </si>
  <si>
    <t>0.275</t>
  </si>
  <si>
    <t>StarLightCurves</t>
  </si>
  <si>
    <t>Pavlos Protopapas</t>
  </si>
  <si>
    <t>0.151</t>
  </si>
  <si>
    <t>0.095(16)</t>
  </si>
  <si>
    <t>0.093</t>
  </si>
  <si>
    <t>Symbols</t>
  </si>
  <si>
    <t>E. Keogh &amp; J. Brady</t>
  </si>
  <si>
    <t>0.1</t>
  </si>
  <si>
    <t>0.062(8)</t>
  </si>
  <si>
    <t>TwoLeadECG</t>
  </si>
  <si>
    <t>0.253</t>
  </si>
  <si>
    <t>0.132(5)</t>
  </si>
  <si>
    <t>0.096</t>
  </si>
  <si>
    <t>WordsSynonyms</t>
  </si>
  <si>
    <t>0.382</t>
  </si>
  <si>
    <t>0.252(8)</t>
  </si>
  <si>
    <t>0.351</t>
  </si>
  <si>
    <t>Cricket_X</t>
  </si>
  <si>
    <t>M. H. Ko, G. West, S. Venkatesh, and M. Kuma.</t>
  </si>
  <si>
    <t>0.426</t>
  </si>
  <si>
    <t>0.236(7)</t>
  </si>
  <si>
    <t>0.223</t>
  </si>
  <si>
    <t>Cricket_Y</t>
  </si>
  <si>
    <t>0.356</t>
  </si>
  <si>
    <t>0.197(17)</t>
  </si>
  <si>
    <t>0.208</t>
  </si>
  <si>
    <t>Cricket_Z</t>
  </si>
  <si>
    <t>0.38</t>
  </si>
  <si>
    <t>0.18(7)</t>
  </si>
  <si>
    <t>uWaveGestureLibrary_X</t>
  </si>
  <si>
    <t>Rice Efficient Computing Group, Rice University</t>
  </si>
  <si>
    <t>0.261</t>
  </si>
  <si>
    <t>0.227(4)</t>
  </si>
  <si>
    <t>0.273</t>
  </si>
  <si>
    <t>uWaveGestureLibrary_Y</t>
  </si>
  <si>
    <t>0.338</t>
  </si>
  <si>
    <t>0.301(4)</t>
  </si>
  <si>
    <t>0.366</t>
  </si>
  <si>
    <t>uWaveGestureLibrary_Z</t>
  </si>
  <si>
    <t>0.322(6)</t>
  </si>
  <si>
    <t>0.342</t>
  </si>
  <si>
    <t>Non-Invasive Fetal ECG Thorax1</t>
  </si>
  <si>
    <t>Bing Hu and Eamonn Keogh</t>
  </si>
  <si>
    <t>0.171</t>
  </si>
  <si>
    <t>0.185(1)</t>
  </si>
  <si>
    <t>0.209</t>
  </si>
  <si>
    <t>Non-Invasive Fetal ECG Thorax2</t>
  </si>
  <si>
    <t>0.120</t>
  </si>
  <si>
    <t>0.129(1)</t>
  </si>
  <si>
    <t>0.135</t>
  </si>
  <si>
    <t>Classes</t>
  </si>
  <si>
    <t>Train instan.</t>
  </si>
  <si>
    <t>Test instan.</t>
  </si>
  <si>
    <t>Length</t>
  </si>
  <si>
    <t>0.369</t>
  </si>
  <si>
    <t>ARSim</t>
  </si>
  <si>
    <t>Earthquakes</t>
  </si>
  <si>
    <t>FordA</t>
  </si>
  <si>
    <t>FordB</t>
  </si>
  <si>
    <t>HandOutlines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</si>
</sst>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b/>
      <sz val="12"/>
      <color theme="1"/>
      <name val="Times"/>
    </font>
    <font>
      <b/>
      <sz val="10"/>
      <color theme="1"/>
      <name val="Times"/>
    </font>
    <font>
      <u/>
      <sz val="12"/>
      <color theme="10"/>
      <name val="Calibri"/>
      <family val="2"/>
      <scheme val="minor"/>
    </font>
    <font>
      <b/>
      <sz val="12"/>
      <name val="Calibri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2" fillId="0" borderId="0" xfId="0" applyFont="1" applyFill="1"/>
    <xf numFmtId="0" fontId="4" fillId="0" borderId="0" xfId="1" applyFill="1"/>
    <xf numFmtId="0" fontId="1" fillId="0" borderId="0" xfId="0" applyFont="1" applyFill="1"/>
    <xf numFmtId="0" fontId="3" fillId="0" borderId="0" xfId="0" applyFont="1" applyFill="1"/>
    <xf numFmtId="0" fontId="5" fillId="0" borderId="0" xfId="1" applyFont="1" applyFill="1"/>
  </cellXfs>
  <cellStyles count="5">
    <cellStyle name="Lien hypertexte" xfId="1" builtinId="8"/>
    <cellStyle name="Lien hypertexte visité" xfId="2" builtinId="9" hidden="1"/>
    <cellStyle name="Lien hypertexte visité" xfId="3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s.ucr.edu/~eamonn/time_series_data/" TargetMode="External"/><Relationship Id="rId20" Type="http://schemas.openxmlformats.org/officeDocument/2006/relationships/hyperlink" Target="http://www.uea.ac.uk/computing/People/Faculty/Tony+Bagnall" TargetMode="External"/><Relationship Id="rId21" Type="http://schemas.openxmlformats.org/officeDocument/2006/relationships/hyperlink" Target="http://www.uea.ac.uk/computing/People/Faculty/Tony+Bagnall" TargetMode="External"/><Relationship Id="rId22" Type="http://schemas.openxmlformats.org/officeDocument/2006/relationships/hyperlink" Target="http://www.uea.ac.uk/computing/People/Faculty/Tony+Bagnall" TargetMode="External"/><Relationship Id="rId10" Type="http://schemas.openxmlformats.org/officeDocument/2006/relationships/hyperlink" Target="http://www.cs.ucr.edu/~eamonn/time_series_data/" TargetMode="External"/><Relationship Id="rId11" Type="http://schemas.openxmlformats.org/officeDocument/2006/relationships/hyperlink" Target="http://www.cs.ucr.edu/~eamonn/time_series_data/" TargetMode="External"/><Relationship Id="rId12" Type="http://schemas.openxmlformats.org/officeDocument/2006/relationships/hyperlink" Target="http://www.cs.ucr.edu/~eamonn/time_series_data/" TargetMode="External"/><Relationship Id="rId13" Type="http://schemas.openxmlformats.org/officeDocument/2006/relationships/hyperlink" Target="http://www.cs.ucr.edu/~eamonn/time_series_data/" TargetMode="External"/><Relationship Id="rId14" Type="http://schemas.openxmlformats.org/officeDocument/2006/relationships/hyperlink" Target="http://www.cs.ucr.edu/~eamonn/time_series_data/" TargetMode="External"/><Relationship Id="rId15" Type="http://schemas.openxmlformats.org/officeDocument/2006/relationships/hyperlink" Target="http://www.cs.ucr.edu/~eamonn/time_series_data/" TargetMode="External"/><Relationship Id="rId16" Type="http://schemas.openxmlformats.org/officeDocument/2006/relationships/hyperlink" Target="http://www.cs.ucr.edu/~eamonn/time_series_data/" TargetMode="External"/><Relationship Id="rId17" Type="http://schemas.openxmlformats.org/officeDocument/2006/relationships/hyperlink" Target="http://www.cs.ucr.edu/~eamonn/time_series_data/" TargetMode="External"/><Relationship Id="rId18" Type="http://schemas.openxmlformats.org/officeDocument/2006/relationships/hyperlink" Target="http://www.cs.ucr.edu/~eamonn/time_series_data/" TargetMode="External"/><Relationship Id="rId19" Type="http://schemas.openxmlformats.org/officeDocument/2006/relationships/hyperlink" Target="http://www.cs.ucr.edu/~eamonn/time_series_data/" TargetMode="External"/><Relationship Id="rId1" Type="http://schemas.openxmlformats.org/officeDocument/2006/relationships/hyperlink" Target="http://www.cs.ucr.edu/~eamonn/time_series_data/" TargetMode="External"/><Relationship Id="rId2" Type="http://schemas.openxmlformats.org/officeDocument/2006/relationships/hyperlink" Target="http://www.cs.ucr.edu/~eamonn/time_series_data/synthetic_control_TRAIN" TargetMode="External"/><Relationship Id="rId3" Type="http://schemas.openxmlformats.org/officeDocument/2006/relationships/hyperlink" Target="http://www.cs.ucr.edu/~eamonn/time_series_data/synthetic_control_TEST" TargetMode="External"/><Relationship Id="rId4" Type="http://schemas.openxmlformats.org/officeDocument/2006/relationships/hyperlink" Target="http://www.cs.ucr.edu/~eamonn/time_series_data/" TargetMode="External"/><Relationship Id="rId5" Type="http://schemas.openxmlformats.org/officeDocument/2006/relationships/hyperlink" Target="http://www.cs.ucr.edu/~eamonn/time_series_data/" TargetMode="External"/><Relationship Id="rId6" Type="http://schemas.openxmlformats.org/officeDocument/2006/relationships/hyperlink" Target="http://www.cs.ucr.edu/~eamonn/time_series_data/" TargetMode="External"/><Relationship Id="rId7" Type="http://schemas.openxmlformats.org/officeDocument/2006/relationships/hyperlink" Target="http://www.cs.ucr.edu/~eamonn/time_series_data/" TargetMode="External"/><Relationship Id="rId8" Type="http://schemas.openxmlformats.org/officeDocument/2006/relationships/hyperlink" Target="http://www.cs.ucr.edu/~eamonn/time_series_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G2" sqref="G2:G51"/>
    </sheetView>
  </sheetViews>
  <sheetFormatPr baseColWidth="10" defaultRowHeight="15" x14ac:dyDescent="0"/>
  <cols>
    <col min="1" max="1" width="31.6640625" customWidth="1"/>
  </cols>
  <sheetData>
    <row r="1" spans="1:10">
      <c r="A1" s="1"/>
      <c r="B1" s="1"/>
      <c r="C1" s="1" t="s">
        <v>199</v>
      </c>
      <c r="D1" s="1" t="s">
        <v>200</v>
      </c>
      <c r="E1" s="1" t="s">
        <v>201</v>
      </c>
      <c r="F1" s="1"/>
      <c r="G1" s="1" t="s">
        <v>202</v>
      </c>
      <c r="H1" s="1"/>
      <c r="I1" s="1"/>
      <c r="J1" s="1"/>
    </row>
    <row r="2" spans="1:10">
      <c r="A2" s="2" t="s">
        <v>29</v>
      </c>
      <c r="B2" s="3" t="s">
        <v>30</v>
      </c>
      <c r="C2" s="4">
        <v>50</v>
      </c>
      <c r="D2" s="4">
        <v>450</v>
      </c>
      <c r="E2" s="4">
        <v>455</v>
      </c>
      <c r="F2" s="3">
        <f t="shared" ref="F2:F51" si="0">D2/E2</f>
        <v>0.98901098901098905</v>
      </c>
      <c r="G2" s="4">
        <v>270</v>
      </c>
      <c r="H2" s="4" t="s">
        <v>203</v>
      </c>
      <c r="I2" s="4" t="s">
        <v>31</v>
      </c>
      <c r="J2" s="4" t="s">
        <v>32</v>
      </c>
    </row>
    <row r="3" spans="1:10">
      <c r="A3" s="2" t="s">
        <v>64</v>
      </c>
      <c r="B3" s="3" t="s">
        <v>65</v>
      </c>
      <c r="C3" s="4">
        <v>37</v>
      </c>
      <c r="D3" s="4">
        <v>390</v>
      </c>
      <c r="E3" s="4">
        <v>391</v>
      </c>
      <c r="F3" s="3">
        <f t="shared" si="0"/>
        <v>0.99744245524296671</v>
      </c>
      <c r="G3" s="4">
        <v>176</v>
      </c>
      <c r="H3" s="4" t="s">
        <v>66</v>
      </c>
      <c r="I3" s="4" t="s">
        <v>67</v>
      </c>
      <c r="J3" s="4" t="s">
        <v>68</v>
      </c>
    </row>
    <row r="4" spans="1:10">
      <c r="A4" s="2" t="s">
        <v>204</v>
      </c>
      <c r="B4" s="3"/>
      <c r="C4" s="4">
        <v>2</v>
      </c>
      <c r="D4" s="4">
        <v>2000</v>
      </c>
      <c r="E4" s="4">
        <v>2000</v>
      </c>
      <c r="F4" s="3">
        <f t="shared" si="0"/>
        <v>1</v>
      </c>
      <c r="G4" s="4">
        <v>500</v>
      </c>
      <c r="H4" s="4"/>
      <c r="I4" s="4"/>
      <c r="J4" s="4"/>
    </row>
    <row r="5" spans="1:10">
      <c r="A5" s="2" t="s">
        <v>78</v>
      </c>
      <c r="B5" s="3" t="s">
        <v>79</v>
      </c>
      <c r="C5" s="4">
        <v>5</v>
      </c>
      <c r="D5" s="4">
        <v>30</v>
      </c>
      <c r="E5" s="4">
        <v>30</v>
      </c>
      <c r="F5" s="3">
        <f t="shared" si="0"/>
        <v>1</v>
      </c>
      <c r="G5" s="4">
        <v>470</v>
      </c>
      <c r="H5" s="4" t="s">
        <v>80</v>
      </c>
      <c r="I5" s="4" t="s">
        <v>81</v>
      </c>
      <c r="J5" s="4" t="s">
        <v>82</v>
      </c>
    </row>
    <row r="6" spans="1:10">
      <c r="A6" s="2" t="s">
        <v>10</v>
      </c>
      <c r="B6" s="4"/>
      <c r="C6" s="4">
        <v>3</v>
      </c>
      <c r="D6" s="4">
        <v>30</v>
      </c>
      <c r="E6" s="4">
        <v>900</v>
      </c>
      <c r="F6" s="3">
        <f t="shared" si="0"/>
        <v>3.3333333333333333E-2</v>
      </c>
      <c r="G6" s="4">
        <v>128</v>
      </c>
      <c r="H6" s="4" t="s">
        <v>11</v>
      </c>
      <c r="I6" s="4" t="s">
        <v>12</v>
      </c>
      <c r="J6" s="4" t="s">
        <v>13</v>
      </c>
    </row>
    <row r="7" spans="1:10">
      <c r="A7" s="2" t="s">
        <v>94</v>
      </c>
      <c r="B7" s="2" t="s">
        <v>95</v>
      </c>
      <c r="C7" s="4">
        <v>3</v>
      </c>
      <c r="D7" s="4">
        <v>467</v>
      </c>
      <c r="E7" s="4">
        <v>3840</v>
      </c>
      <c r="F7" s="3">
        <f t="shared" si="0"/>
        <v>0.12161458333333333</v>
      </c>
      <c r="G7" s="4">
        <v>166</v>
      </c>
      <c r="H7" s="4" t="s">
        <v>96</v>
      </c>
      <c r="I7" s="4" t="s">
        <v>97</v>
      </c>
      <c r="J7" s="4" t="s">
        <v>98</v>
      </c>
    </row>
    <row r="8" spans="1:10">
      <c r="A8" s="2" t="s">
        <v>90</v>
      </c>
      <c r="B8" s="4"/>
      <c r="C8" s="4">
        <v>4</v>
      </c>
      <c r="D8" s="4">
        <v>40</v>
      </c>
      <c r="E8" s="4">
        <v>1380</v>
      </c>
      <c r="F8" s="3">
        <f t="shared" si="0"/>
        <v>2.8985507246376812E-2</v>
      </c>
      <c r="G8" s="4">
        <v>1639</v>
      </c>
      <c r="H8" s="4" t="s">
        <v>91</v>
      </c>
      <c r="I8" s="4" t="s">
        <v>92</v>
      </c>
      <c r="J8" s="4" t="s">
        <v>93</v>
      </c>
    </row>
    <row r="9" spans="1:10">
      <c r="A9" s="2" t="s">
        <v>83</v>
      </c>
      <c r="B9" s="3" t="s">
        <v>79</v>
      </c>
      <c r="C9" s="4">
        <v>2</v>
      </c>
      <c r="D9" s="4">
        <v>28</v>
      </c>
      <c r="E9" s="4">
        <v>28</v>
      </c>
      <c r="F9" s="3">
        <f t="shared" si="0"/>
        <v>1</v>
      </c>
      <c r="G9" s="4">
        <v>286</v>
      </c>
      <c r="H9" s="4" t="s">
        <v>84</v>
      </c>
      <c r="I9" s="4" t="s">
        <v>85</v>
      </c>
      <c r="J9" s="4" t="s">
        <v>86</v>
      </c>
    </row>
    <row r="10" spans="1:10">
      <c r="A10" s="2" t="s">
        <v>166</v>
      </c>
      <c r="B10" s="2" t="s">
        <v>167</v>
      </c>
      <c r="C10" s="4">
        <v>12</v>
      </c>
      <c r="D10" s="4">
        <v>390</v>
      </c>
      <c r="E10" s="4">
        <v>390</v>
      </c>
      <c r="F10" s="3">
        <f t="shared" si="0"/>
        <v>1</v>
      </c>
      <c r="G10" s="4">
        <v>300</v>
      </c>
      <c r="H10" s="4" t="s">
        <v>168</v>
      </c>
      <c r="I10" s="4" t="s">
        <v>169</v>
      </c>
      <c r="J10" s="4" t="s">
        <v>170</v>
      </c>
    </row>
    <row r="11" spans="1:10">
      <c r="A11" s="2" t="s">
        <v>171</v>
      </c>
      <c r="B11" s="2"/>
      <c r="C11" s="4">
        <v>12</v>
      </c>
      <c r="D11" s="4">
        <v>390</v>
      </c>
      <c r="E11" s="4">
        <v>390</v>
      </c>
      <c r="F11" s="3">
        <f t="shared" si="0"/>
        <v>1</v>
      </c>
      <c r="G11" s="4">
        <v>300</v>
      </c>
      <c r="H11" s="4" t="s">
        <v>172</v>
      </c>
      <c r="I11" s="4" t="s">
        <v>173</v>
      </c>
      <c r="J11" s="4" t="s">
        <v>174</v>
      </c>
    </row>
    <row r="12" spans="1:10">
      <c r="A12" s="2" t="s">
        <v>175</v>
      </c>
      <c r="B12" s="2"/>
      <c r="C12" s="4">
        <v>12</v>
      </c>
      <c r="D12" s="4">
        <v>390</v>
      </c>
      <c r="E12" s="4">
        <v>390</v>
      </c>
      <c r="F12" s="3">
        <f t="shared" si="0"/>
        <v>1</v>
      </c>
      <c r="G12" s="4">
        <v>300</v>
      </c>
      <c r="H12" s="4" t="s">
        <v>176</v>
      </c>
      <c r="I12" s="4" t="s">
        <v>177</v>
      </c>
      <c r="J12" s="4" t="s">
        <v>174</v>
      </c>
    </row>
    <row r="13" spans="1:10">
      <c r="A13" s="2" t="s">
        <v>99</v>
      </c>
      <c r="B13" s="5" t="s">
        <v>100</v>
      </c>
      <c r="C13" s="4">
        <v>4</v>
      </c>
      <c r="D13" s="4">
        <v>16</v>
      </c>
      <c r="E13" s="4">
        <v>306</v>
      </c>
      <c r="F13" s="3">
        <f t="shared" si="0"/>
        <v>5.2287581699346407E-2</v>
      </c>
      <c r="G13" s="4">
        <v>345</v>
      </c>
      <c r="H13" s="4" t="s">
        <v>101</v>
      </c>
      <c r="I13" s="4" t="s">
        <v>102</v>
      </c>
      <c r="J13" s="4" t="s">
        <v>103</v>
      </c>
    </row>
    <row r="14" spans="1:10">
      <c r="A14" s="2" t="s">
        <v>205</v>
      </c>
      <c r="B14" s="5"/>
      <c r="C14" s="4">
        <v>2</v>
      </c>
      <c r="D14" s="4">
        <v>322</v>
      </c>
      <c r="E14" s="4">
        <v>139</v>
      </c>
      <c r="F14" s="3">
        <f t="shared" si="0"/>
        <v>2.3165467625899279</v>
      </c>
      <c r="G14" s="4">
        <v>512</v>
      </c>
      <c r="H14" s="4"/>
      <c r="I14" s="4"/>
      <c r="J14" s="4"/>
    </row>
    <row r="15" spans="1:10">
      <c r="A15" s="2" t="s">
        <v>60</v>
      </c>
      <c r="B15" s="3" t="s">
        <v>61</v>
      </c>
      <c r="C15" s="4">
        <v>2</v>
      </c>
      <c r="D15" s="4">
        <v>100</v>
      </c>
      <c r="E15" s="4">
        <v>100</v>
      </c>
      <c r="F15" s="3">
        <f t="shared" si="0"/>
        <v>1</v>
      </c>
      <c r="G15" s="4">
        <v>96</v>
      </c>
      <c r="H15" s="4" t="s">
        <v>2</v>
      </c>
      <c r="I15" s="4" t="s">
        <v>62</v>
      </c>
      <c r="J15" s="4" t="s">
        <v>63</v>
      </c>
    </row>
    <row r="16" spans="1:10">
      <c r="A16" s="2" t="s">
        <v>104</v>
      </c>
      <c r="B16" s="2" t="s">
        <v>105</v>
      </c>
      <c r="C16" s="4">
        <v>2</v>
      </c>
      <c r="D16" s="4">
        <v>23</v>
      </c>
      <c r="E16" s="4">
        <v>861</v>
      </c>
      <c r="F16" s="3">
        <f t="shared" si="0"/>
        <v>2.6713124274099883E-2</v>
      </c>
      <c r="G16" s="4">
        <v>136</v>
      </c>
      <c r="H16" s="4" t="s">
        <v>106</v>
      </c>
      <c r="I16" s="4" t="s">
        <v>107</v>
      </c>
      <c r="J16" s="4" t="s">
        <v>108</v>
      </c>
    </row>
    <row r="17" spans="1:10">
      <c r="A17" s="2" t="s">
        <v>14</v>
      </c>
      <c r="B17" s="3" t="s">
        <v>15</v>
      </c>
      <c r="C17" s="4">
        <v>14</v>
      </c>
      <c r="D17" s="4">
        <v>560</v>
      </c>
      <c r="E17" s="4">
        <v>1690</v>
      </c>
      <c r="F17" s="3">
        <f t="shared" si="0"/>
        <v>0.33136094674556216</v>
      </c>
      <c r="G17" s="4">
        <v>131</v>
      </c>
      <c r="H17" s="4" t="s">
        <v>16</v>
      </c>
      <c r="I17" s="4" t="s">
        <v>17</v>
      </c>
      <c r="J17" s="4" t="s">
        <v>18</v>
      </c>
    </row>
    <row r="18" spans="1:10">
      <c r="A18" s="2" t="s">
        <v>47</v>
      </c>
      <c r="B18" s="3" t="s">
        <v>6</v>
      </c>
      <c r="C18" s="4">
        <v>5</v>
      </c>
      <c r="D18" s="4">
        <v>24</v>
      </c>
      <c r="E18" s="4">
        <v>88</v>
      </c>
      <c r="F18" s="3">
        <f t="shared" si="0"/>
        <v>0.27272727272727271</v>
      </c>
      <c r="G18" s="4">
        <v>350</v>
      </c>
      <c r="H18" s="4" t="s">
        <v>48</v>
      </c>
      <c r="I18" s="4" t="s">
        <v>49</v>
      </c>
      <c r="J18" s="4" t="s">
        <v>50</v>
      </c>
    </row>
    <row r="19" spans="1:10">
      <c r="A19" s="2" t="s">
        <v>109</v>
      </c>
      <c r="B19" s="2" t="s">
        <v>110</v>
      </c>
      <c r="C19" s="4">
        <v>14</v>
      </c>
      <c r="D19" s="4">
        <v>200</v>
      </c>
      <c r="E19" s="4">
        <v>2050</v>
      </c>
      <c r="F19" s="3">
        <f t="shared" si="0"/>
        <v>9.7560975609756101E-2</v>
      </c>
      <c r="G19" s="4">
        <v>131</v>
      </c>
      <c r="H19" s="4" t="s">
        <v>111</v>
      </c>
      <c r="I19" s="4" t="s">
        <v>112</v>
      </c>
      <c r="J19" s="4" t="s">
        <v>113</v>
      </c>
    </row>
    <row r="20" spans="1:10">
      <c r="A20" s="3" t="s">
        <v>73</v>
      </c>
      <c r="B20" s="3" t="s">
        <v>74</v>
      </c>
      <c r="C20" s="4">
        <v>7</v>
      </c>
      <c r="D20" s="4">
        <v>175</v>
      </c>
      <c r="E20" s="4">
        <v>175</v>
      </c>
      <c r="F20" s="3">
        <f t="shared" si="0"/>
        <v>1</v>
      </c>
      <c r="G20" s="4">
        <v>463</v>
      </c>
      <c r="H20" s="4" t="s">
        <v>75</v>
      </c>
      <c r="I20" s="4" t="s">
        <v>76</v>
      </c>
      <c r="J20" s="4" t="s">
        <v>77</v>
      </c>
    </row>
    <row r="21" spans="1:10">
      <c r="A21" s="6" t="s">
        <v>206</v>
      </c>
      <c r="B21" s="3"/>
      <c r="C21" s="4">
        <v>2</v>
      </c>
      <c r="D21" s="4">
        <v>2571</v>
      </c>
      <c r="E21" s="4">
        <v>1320</v>
      </c>
      <c r="F21" s="3">
        <f t="shared" si="0"/>
        <v>1.9477272727272728</v>
      </c>
      <c r="G21" s="4">
        <v>500</v>
      </c>
      <c r="H21" s="4"/>
      <c r="I21" s="4"/>
      <c r="J21" s="4"/>
    </row>
    <row r="22" spans="1:10">
      <c r="A22" s="6" t="s">
        <v>207</v>
      </c>
      <c r="B22" s="3"/>
      <c r="C22" s="4">
        <v>2</v>
      </c>
      <c r="D22" s="4">
        <v>3601</v>
      </c>
      <c r="E22" s="4">
        <v>810</v>
      </c>
      <c r="F22" s="3">
        <f t="shared" si="0"/>
        <v>4.4456790123456793</v>
      </c>
      <c r="G22" s="4">
        <v>500</v>
      </c>
      <c r="H22" s="4"/>
      <c r="I22" s="4"/>
      <c r="J22" s="4"/>
    </row>
    <row r="23" spans="1:10">
      <c r="A23" s="2" t="s">
        <v>5</v>
      </c>
      <c r="B23" s="3" t="s">
        <v>6</v>
      </c>
      <c r="C23" s="4">
        <v>2</v>
      </c>
      <c r="D23" s="4">
        <v>150</v>
      </c>
      <c r="E23" s="4">
        <v>150</v>
      </c>
      <c r="F23" s="3">
        <f t="shared" si="0"/>
        <v>1</v>
      </c>
      <c r="G23" s="4">
        <v>150</v>
      </c>
      <c r="H23" s="4" t="s">
        <v>7</v>
      </c>
      <c r="I23" s="4" t="s">
        <v>8</v>
      </c>
      <c r="J23" s="4" t="s">
        <v>9</v>
      </c>
    </row>
    <row r="24" spans="1:10">
      <c r="A24" s="2" t="s">
        <v>208</v>
      </c>
      <c r="B24" s="3"/>
      <c r="C24" s="4">
        <v>2</v>
      </c>
      <c r="D24" s="4">
        <v>1000</v>
      </c>
      <c r="E24" s="4">
        <v>300</v>
      </c>
      <c r="F24" s="3">
        <f t="shared" si="0"/>
        <v>3.3333333333333335</v>
      </c>
      <c r="G24" s="4">
        <v>2709</v>
      </c>
      <c r="H24" s="4"/>
      <c r="I24" s="4"/>
      <c r="J24" s="4"/>
    </row>
    <row r="25" spans="1:10">
      <c r="A25" s="2" t="s">
        <v>114</v>
      </c>
      <c r="B25" s="4"/>
      <c r="C25" s="4">
        <v>5</v>
      </c>
      <c r="D25" s="4">
        <v>155</v>
      </c>
      <c r="E25" s="4">
        <v>308</v>
      </c>
      <c r="F25" s="3">
        <f t="shared" si="0"/>
        <v>0.50324675324675328</v>
      </c>
      <c r="G25" s="4">
        <v>1092</v>
      </c>
      <c r="H25" s="4" t="s">
        <v>115</v>
      </c>
      <c r="I25" s="4" t="s">
        <v>116</v>
      </c>
      <c r="J25" s="4" t="s">
        <v>117</v>
      </c>
    </row>
    <row r="26" spans="1:10">
      <c r="A26" s="2" t="s">
        <v>118</v>
      </c>
      <c r="B26" s="2" t="s">
        <v>119</v>
      </c>
      <c r="C26" s="4">
        <v>7</v>
      </c>
      <c r="D26" s="4">
        <v>100</v>
      </c>
      <c r="E26" s="4">
        <v>550</v>
      </c>
      <c r="F26" s="3">
        <f t="shared" si="0"/>
        <v>0.18181818181818182</v>
      </c>
      <c r="G26" s="4">
        <v>1882</v>
      </c>
      <c r="H26" s="4" t="s">
        <v>120</v>
      </c>
      <c r="I26" s="4" t="s">
        <v>121</v>
      </c>
      <c r="J26" s="4" t="s">
        <v>122</v>
      </c>
    </row>
    <row r="27" spans="1:10">
      <c r="A27" s="2" t="s">
        <v>123</v>
      </c>
      <c r="B27" s="2" t="s">
        <v>124</v>
      </c>
      <c r="C27" s="4">
        <v>2</v>
      </c>
      <c r="D27" s="4">
        <v>67</v>
      </c>
      <c r="E27" s="4">
        <v>1029</v>
      </c>
      <c r="F27" s="3">
        <f t="shared" si="0"/>
        <v>6.5111758989310015E-2</v>
      </c>
      <c r="G27" s="4">
        <v>24</v>
      </c>
      <c r="H27" s="4" t="s">
        <v>125</v>
      </c>
      <c r="I27" s="4" t="s">
        <v>126</v>
      </c>
      <c r="J27" s="4" t="s">
        <v>127</v>
      </c>
    </row>
    <row r="28" spans="1:10">
      <c r="A28" s="2" t="s">
        <v>51</v>
      </c>
      <c r="B28" s="3" t="s">
        <v>52</v>
      </c>
      <c r="C28" s="4">
        <v>2</v>
      </c>
      <c r="D28" s="4">
        <v>60</v>
      </c>
      <c r="E28" s="4">
        <v>61</v>
      </c>
      <c r="F28" s="3">
        <f t="shared" si="0"/>
        <v>0.98360655737704916</v>
      </c>
      <c r="G28" s="4">
        <v>637</v>
      </c>
      <c r="H28" s="4" t="s">
        <v>53</v>
      </c>
      <c r="I28" s="4" t="s">
        <v>54</v>
      </c>
      <c r="J28" s="4" t="s">
        <v>55</v>
      </c>
    </row>
    <row r="29" spans="1:10">
      <c r="A29" s="2" t="s">
        <v>56</v>
      </c>
      <c r="B29" s="3" t="s">
        <v>52</v>
      </c>
      <c r="C29" s="4">
        <v>7</v>
      </c>
      <c r="D29" s="4">
        <v>70</v>
      </c>
      <c r="E29" s="4">
        <v>73</v>
      </c>
      <c r="F29" s="3">
        <f t="shared" si="0"/>
        <v>0.95890410958904104</v>
      </c>
      <c r="G29" s="4">
        <v>319</v>
      </c>
      <c r="H29" s="4" t="s">
        <v>57</v>
      </c>
      <c r="I29" s="4" t="s">
        <v>58</v>
      </c>
      <c r="J29" s="4" t="s">
        <v>59</v>
      </c>
    </row>
    <row r="30" spans="1:10">
      <c r="A30" s="2" t="s">
        <v>128</v>
      </c>
      <c r="B30" s="4"/>
      <c r="C30" s="4">
        <v>8</v>
      </c>
      <c r="D30" s="4">
        <v>55</v>
      </c>
      <c r="E30" s="4">
        <v>2345</v>
      </c>
      <c r="F30" s="3">
        <f t="shared" si="0"/>
        <v>2.3454157782515993E-2</v>
      </c>
      <c r="G30" s="4">
        <v>1024</v>
      </c>
      <c r="H30" s="4" t="s">
        <v>129</v>
      </c>
      <c r="I30" s="4" t="s">
        <v>130</v>
      </c>
      <c r="J30" s="4" t="s">
        <v>131</v>
      </c>
    </row>
    <row r="31" spans="1:10">
      <c r="A31" s="2" t="s">
        <v>132</v>
      </c>
      <c r="B31" s="4"/>
      <c r="C31" s="4">
        <v>10</v>
      </c>
      <c r="D31" s="4">
        <v>381</v>
      </c>
      <c r="E31" s="4">
        <v>760</v>
      </c>
      <c r="F31" s="3">
        <f t="shared" si="0"/>
        <v>0.50131578947368416</v>
      </c>
      <c r="G31" s="4">
        <v>99</v>
      </c>
      <c r="H31" s="4" t="s">
        <v>133</v>
      </c>
      <c r="I31" s="4" t="s">
        <v>134</v>
      </c>
      <c r="J31" s="4" t="s">
        <v>135</v>
      </c>
    </row>
    <row r="32" spans="1:10">
      <c r="A32" s="2" t="s">
        <v>136</v>
      </c>
      <c r="B32" s="4"/>
      <c r="C32" s="4">
        <v>2</v>
      </c>
      <c r="D32" s="4">
        <v>20</v>
      </c>
      <c r="E32" s="4">
        <v>1252</v>
      </c>
      <c r="F32" s="3">
        <f t="shared" si="0"/>
        <v>1.5974440894568689E-2</v>
      </c>
      <c r="G32" s="4">
        <v>84</v>
      </c>
      <c r="H32" s="4" t="s">
        <v>137</v>
      </c>
      <c r="I32" s="4" t="s">
        <v>138</v>
      </c>
      <c r="J32" s="4" t="s">
        <v>139</v>
      </c>
    </row>
    <row r="33" spans="1:10">
      <c r="A33" s="2" t="s">
        <v>190</v>
      </c>
      <c r="B33" s="2" t="s">
        <v>191</v>
      </c>
      <c r="C33" s="4">
        <v>42</v>
      </c>
      <c r="D33" s="4">
        <v>1800</v>
      </c>
      <c r="E33" s="4">
        <v>1965</v>
      </c>
      <c r="F33" s="3">
        <f t="shared" si="0"/>
        <v>0.91603053435114501</v>
      </c>
      <c r="G33" s="4">
        <v>750</v>
      </c>
      <c r="H33" s="4" t="s">
        <v>192</v>
      </c>
      <c r="I33" s="4" t="s">
        <v>193</v>
      </c>
      <c r="J33" s="4" t="s">
        <v>194</v>
      </c>
    </row>
    <row r="34" spans="1:10">
      <c r="A34" s="2" t="s">
        <v>195</v>
      </c>
      <c r="B34" s="2" t="s">
        <v>191</v>
      </c>
      <c r="C34" s="4">
        <v>42</v>
      </c>
      <c r="D34" s="4">
        <v>1800</v>
      </c>
      <c r="E34" s="4">
        <v>1965</v>
      </c>
      <c r="F34" s="3">
        <f t="shared" si="0"/>
        <v>0.91603053435114501</v>
      </c>
      <c r="G34" s="4">
        <v>750</v>
      </c>
      <c r="H34" s="4" t="s">
        <v>196</v>
      </c>
      <c r="I34" s="4" t="s">
        <v>197</v>
      </c>
      <c r="J34" s="4" t="s">
        <v>198</v>
      </c>
    </row>
    <row r="35" spans="1:10">
      <c r="A35" s="2" t="s">
        <v>87</v>
      </c>
      <c r="B35" s="3" t="s">
        <v>79</v>
      </c>
      <c r="C35" s="4">
        <v>4</v>
      </c>
      <c r="D35" s="4">
        <v>30</v>
      </c>
      <c r="E35" s="4">
        <v>30</v>
      </c>
      <c r="F35" s="3">
        <f t="shared" si="0"/>
        <v>1</v>
      </c>
      <c r="G35" s="4">
        <v>570</v>
      </c>
      <c r="H35" s="4" t="s">
        <v>88</v>
      </c>
      <c r="I35" s="4" t="s">
        <v>89</v>
      </c>
      <c r="J35" s="4" t="s">
        <v>88</v>
      </c>
    </row>
    <row r="36" spans="1:10">
      <c r="A36" s="2" t="s">
        <v>19</v>
      </c>
      <c r="B36" s="3" t="s">
        <v>20</v>
      </c>
      <c r="C36" s="4">
        <v>6</v>
      </c>
      <c r="D36" s="4">
        <v>200</v>
      </c>
      <c r="E36" s="4">
        <v>242</v>
      </c>
      <c r="F36" s="3">
        <f t="shared" si="0"/>
        <v>0.82644628099173556</v>
      </c>
      <c r="G36" s="4">
        <v>427</v>
      </c>
      <c r="H36" s="4" t="s">
        <v>21</v>
      </c>
      <c r="I36" s="4" t="s">
        <v>22</v>
      </c>
      <c r="J36" s="4" t="s">
        <v>23</v>
      </c>
    </row>
    <row r="37" spans="1:10">
      <c r="A37" s="2" t="s">
        <v>145</v>
      </c>
      <c r="B37" s="5" t="s">
        <v>141</v>
      </c>
      <c r="C37" s="4">
        <v>2</v>
      </c>
      <c r="D37" s="4">
        <v>20</v>
      </c>
      <c r="E37" s="4">
        <v>601</v>
      </c>
      <c r="F37" s="3">
        <f t="shared" si="0"/>
        <v>3.3277870216306155E-2</v>
      </c>
      <c r="G37" s="4">
        <v>70</v>
      </c>
      <c r="H37" s="4" t="s">
        <v>146</v>
      </c>
      <c r="I37" s="4" t="s">
        <v>147</v>
      </c>
      <c r="J37" s="4" t="s">
        <v>148</v>
      </c>
    </row>
    <row r="38" spans="1:10">
      <c r="A38" s="2" t="s">
        <v>140</v>
      </c>
      <c r="B38" s="5" t="s">
        <v>141</v>
      </c>
      <c r="C38" s="4">
        <v>2</v>
      </c>
      <c r="D38" s="4">
        <v>27</v>
      </c>
      <c r="E38" s="4">
        <v>953</v>
      </c>
      <c r="F38" s="3">
        <f t="shared" si="0"/>
        <v>2.8331584470094439E-2</v>
      </c>
      <c r="G38" s="4">
        <v>65</v>
      </c>
      <c r="H38" s="4" t="s">
        <v>142</v>
      </c>
      <c r="I38" s="4" t="s">
        <v>143</v>
      </c>
      <c r="J38" s="4" t="s">
        <v>144</v>
      </c>
    </row>
    <row r="39" spans="1:10">
      <c r="A39" s="2" t="s">
        <v>149</v>
      </c>
      <c r="B39" s="2" t="s">
        <v>150</v>
      </c>
      <c r="C39" s="4">
        <v>3</v>
      </c>
      <c r="D39" s="4">
        <v>1000</v>
      </c>
      <c r="E39" s="4">
        <v>8236</v>
      </c>
      <c r="F39" s="3">
        <f t="shared" si="0"/>
        <v>0.12141816415735794</v>
      </c>
      <c r="G39" s="4">
        <v>1024</v>
      </c>
      <c r="H39" s="4" t="s">
        <v>151</v>
      </c>
      <c r="I39" s="4" t="s">
        <v>152</v>
      </c>
      <c r="J39" s="4" t="s">
        <v>153</v>
      </c>
    </row>
    <row r="40" spans="1:10">
      <c r="A40" s="2" t="s">
        <v>24</v>
      </c>
      <c r="B40" s="3" t="s">
        <v>25</v>
      </c>
      <c r="C40" s="4">
        <v>15</v>
      </c>
      <c r="D40" s="4">
        <v>500</v>
      </c>
      <c r="E40" s="4">
        <v>625</v>
      </c>
      <c r="F40" s="3">
        <f t="shared" si="0"/>
        <v>0.8</v>
      </c>
      <c r="G40" s="4">
        <v>128</v>
      </c>
      <c r="H40" s="4" t="s">
        <v>26</v>
      </c>
      <c r="I40" s="4" t="s">
        <v>27</v>
      </c>
      <c r="J40" s="4" t="s">
        <v>28</v>
      </c>
    </row>
    <row r="41" spans="1:10">
      <c r="A41" s="2" t="s">
        <v>154</v>
      </c>
      <c r="B41" s="2" t="s">
        <v>155</v>
      </c>
      <c r="C41" s="4">
        <v>6</v>
      </c>
      <c r="D41" s="4">
        <v>25</v>
      </c>
      <c r="E41" s="4">
        <v>995</v>
      </c>
      <c r="F41" s="3">
        <f t="shared" si="0"/>
        <v>2.5125628140703519E-2</v>
      </c>
      <c r="G41" s="4">
        <v>398</v>
      </c>
      <c r="H41" s="4" t="s">
        <v>156</v>
      </c>
      <c r="I41" s="4" t="s">
        <v>157</v>
      </c>
      <c r="J41" s="4" t="s">
        <v>127</v>
      </c>
    </row>
    <row r="42" spans="1:10">
      <c r="A42" s="2" t="s">
        <v>0</v>
      </c>
      <c r="B42" s="3" t="s">
        <v>1</v>
      </c>
      <c r="C42" s="4">
        <v>6</v>
      </c>
      <c r="D42" s="3">
        <v>300</v>
      </c>
      <c r="E42" s="3">
        <v>300</v>
      </c>
      <c r="F42" s="3">
        <f t="shared" si="0"/>
        <v>1</v>
      </c>
      <c r="G42" s="4">
        <v>60</v>
      </c>
      <c r="H42" s="4" t="s">
        <v>2</v>
      </c>
      <c r="I42" s="4" t="s">
        <v>3</v>
      </c>
      <c r="J42" s="4" t="s">
        <v>4</v>
      </c>
    </row>
    <row r="43" spans="1:10">
      <c r="A43" s="2" t="s">
        <v>33</v>
      </c>
      <c r="B43" s="3" t="s">
        <v>34</v>
      </c>
      <c r="C43" s="4">
        <v>4</v>
      </c>
      <c r="D43" s="4">
        <v>100</v>
      </c>
      <c r="E43" s="4">
        <v>100</v>
      </c>
      <c r="F43" s="3">
        <f t="shared" si="0"/>
        <v>1</v>
      </c>
      <c r="G43" s="4">
        <v>275</v>
      </c>
      <c r="H43" s="4" t="s">
        <v>35</v>
      </c>
      <c r="I43" s="4" t="s">
        <v>36</v>
      </c>
      <c r="J43" s="4" t="s">
        <v>37</v>
      </c>
    </row>
    <row r="44" spans="1:10">
      <c r="A44" s="2" t="s">
        <v>38</v>
      </c>
      <c r="B44" s="3" t="s">
        <v>39</v>
      </c>
      <c r="C44" s="4">
        <v>4</v>
      </c>
      <c r="D44" s="4">
        <v>1000</v>
      </c>
      <c r="E44" s="4">
        <v>4000</v>
      </c>
      <c r="F44" s="3">
        <f t="shared" si="0"/>
        <v>0.25</v>
      </c>
      <c r="G44" s="4">
        <v>128</v>
      </c>
      <c r="H44" s="4" t="s">
        <v>40</v>
      </c>
      <c r="I44" s="4" t="s">
        <v>41</v>
      </c>
      <c r="J44" s="4" t="s">
        <v>37</v>
      </c>
    </row>
    <row r="45" spans="1:10">
      <c r="A45" s="2" t="s">
        <v>158</v>
      </c>
      <c r="B45" s="2" t="s">
        <v>105</v>
      </c>
      <c r="C45" s="4">
        <v>2</v>
      </c>
      <c r="D45" s="4">
        <v>23</v>
      </c>
      <c r="E45" s="4">
        <v>1139</v>
      </c>
      <c r="F45" s="3">
        <f t="shared" si="0"/>
        <v>2.0193151887620719E-2</v>
      </c>
      <c r="G45" s="4">
        <v>82</v>
      </c>
      <c r="H45" s="4" t="s">
        <v>159</v>
      </c>
      <c r="I45" s="4" t="s">
        <v>160</v>
      </c>
      <c r="J45" s="4" t="s">
        <v>161</v>
      </c>
    </row>
    <row r="46" spans="1:10">
      <c r="A46" s="2" t="s">
        <v>178</v>
      </c>
      <c r="B46" s="2" t="s">
        <v>179</v>
      </c>
      <c r="C46" s="4">
        <v>8</v>
      </c>
      <c r="D46" s="4">
        <v>896</v>
      </c>
      <c r="E46" s="4">
        <v>3582</v>
      </c>
      <c r="F46" s="3">
        <f t="shared" si="0"/>
        <v>0.25013958682300391</v>
      </c>
      <c r="G46" s="4">
        <v>315</v>
      </c>
      <c r="H46" s="4" t="s">
        <v>180</v>
      </c>
      <c r="I46" s="4" t="s">
        <v>181</v>
      </c>
      <c r="J46" s="4" t="s">
        <v>182</v>
      </c>
    </row>
    <row r="47" spans="1:10">
      <c r="A47" s="2" t="s">
        <v>183</v>
      </c>
      <c r="B47" s="2"/>
      <c r="C47" s="4">
        <v>8</v>
      </c>
      <c r="D47" s="4">
        <v>896</v>
      </c>
      <c r="E47" s="4">
        <v>3582</v>
      </c>
      <c r="F47" s="3">
        <f t="shared" si="0"/>
        <v>0.25013958682300391</v>
      </c>
      <c r="G47" s="4">
        <v>315</v>
      </c>
      <c r="H47" s="4" t="s">
        <v>184</v>
      </c>
      <c r="I47" s="4" t="s">
        <v>185</v>
      </c>
      <c r="J47" s="4" t="s">
        <v>186</v>
      </c>
    </row>
    <row r="48" spans="1:10">
      <c r="A48" s="2" t="s">
        <v>187</v>
      </c>
      <c r="B48" s="2"/>
      <c r="C48" s="4">
        <v>8</v>
      </c>
      <c r="D48" s="4">
        <v>896</v>
      </c>
      <c r="E48" s="4">
        <v>3582</v>
      </c>
      <c r="F48" s="3">
        <f t="shared" si="0"/>
        <v>0.25013958682300391</v>
      </c>
      <c r="G48" s="4">
        <v>315</v>
      </c>
      <c r="H48" s="4" t="s">
        <v>96</v>
      </c>
      <c r="I48" s="4" t="s">
        <v>188</v>
      </c>
      <c r="J48" s="4" t="s">
        <v>189</v>
      </c>
    </row>
    <row r="49" spans="1:10">
      <c r="A49" s="2" t="s">
        <v>42</v>
      </c>
      <c r="B49" s="3" t="s">
        <v>43</v>
      </c>
      <c r="C49" s="4">
        <v>2</v>
      </c>
      <c r="D49" s="4">
        <v>1000</v>
      </c>
      <c r="E49" s="4">
        <v>6174</v>
      </c>
      <c r="F49" s="3">
        <f t="shared" si="0"/>
        <v>0.16196954972465177</v>
      </c>
      <c r="G49" s="4">
        <v>152</v>
      </c>
      <c r="H49" s="4" t="s">
        <v>44</v>
      </c>
      <c r="I49" s="4" t="s">
        <v>45</v>
      </c>
      <c r="J49" s="4" t="s">
        <v>46</v>
      </c>
    </row>
    <row r="50" spans="1:10">
      <c r="A50" s="2" t="s">
        <v>162</v>
      </c>
      <c r="B50" s="2" t="s">
        <v>110</v>
      </c>
      <c r="C50" s="4">
        <v>25</v>
      </c>
      <c r="D50" s="4">
        <v>267</v>
      </c>
      <c r="E50" s="4">
        <v>638</v>
      </c>
      <c r="F50" s="3">
        <f t="shared" si="0"/>
        <v>0.41849529780564265</v>
      </c>
      <c r="G50" s="4">
        <v>270</v>
      </c>
      <c r="H50" s="4" t="s">
        <v>163</v>
      </c>
      <c r="I50" s="4" t="s">
        <v>164</v>
      </c>
      <c r="J50" s="4" t="s">
        <v>165</v>
      </c>
    </row>
    <row r="51" spans="1:10">
      <c r="A51" s="2" t="s">
        <v>69</v>
      </c>
      <c r="B51" s="3" t="s">
        <v>15</v>
      </c>
      <c r="C51" s="4">
        <v>2</v>
      </c>
      <c r="D51" s="4">
        <v>300</v>
      </c>
      <c r="E51" s="4">
        <v>3000</v>
      </c>
      <c r="F51" s="3">
        <f t="shared" si="0"/>
        <v>0.1</v>
      </c>
      <c r="G51" s="4">
        <v>426</v>
      </c>
      <c r="H51" s="4" t="s">
        <v>70</v>
      </c>
      <c r="I51" s="4" t="s">
        <v>71</v>
      </c>
      <c r="J51" s="4" t="s">
        <v>72</v>
      </c>
    </row>
    <row r="52" spans="1:10">
      <c r="A52" s="1"/>
      <c r="B52" s="1"/>
      <c r="C52" s="1">
        <f>MEDIAN(C2:C51)</f>
        <v>4.5</v>
      </c>
      <c r="D52" s="1">
        <f>MEDIAN(D2:D51)</f>
        <v>233.5</v>
      </c>
      <c r="E52" s="1">
        <f>MEDIAN(E2:E51)</f>
        <v>699</v>
      </c>
      <c r="F52" s="1">
        <f>MEDIAN(F2:F51)</f>
        <v>0.50228127136021872</v>
      </c>
      <c r="G52" s="1">
        <f>MEDIAN(G2:G51)</f>
        <v>307.5</v>
      </c>
      <c r="H52" s="1"/>
      <c r="I52" s="1"/>
      <c r="J52" s="1"/>
    </row>
    <row r="53" spans="1:10">
      <c r="C53" s="1">
        <f>AVERAGE(C2:C51)</f>
        <v>8.68</v>
      </c>
      <c r="D53" s="1">
        <f t="shared" ref="D53:G53" si="1">AVERAGE(D2:D51)</f>
        <v>506.7</v>
      </c>
      <c r="E53" s="1">
        <f t="shared" si="1"/>
        <v>1325.4</v>
      </c>
      <c r="F53" s="1">
        <f t="shared" si="1"/>
        <v>0.71190984511911526</v>
      </c>
      <c r="G53" s="1">
        <f t="shared" si="1"/>
        <v>444.78</v>
      </c>
    </row>
    <row r="54" spans="1:10">
      <c r="C54" s="1">
        <f>MIN(C2:C51)</f>
        <v>2</v>
      </c>
      <c r="D54" s="1">
        <f t="shared" ref="D54:G54" si="2">MIN(D2:D51)</f>
        <v>16</v>
      </c>
      <c r="E54" s="1">
        <f t="shared" si="2"/>
        <v>28</v>
      </c>
      <c r="F54" s="1">
        <f t="shared" si="2"/>
        <v>1.5974440894568689E-2</v>
      </c>
      <c r="G54" s="1">
        <f t="shared" si="2"/>
        <v>24</v>
      </c>
    </row>
    <row r="55" spans="1:10">
      <c r="C55" s="1">
        <f>MAX(C4:C53)</f>
        <v>42</v>
      </c>
      <c r="D55" s="1">
        <f t="shared" ref="D55:G55" si="3">MAX(D4:D53)</f>
        <v>3601</v>
      </c>
      <c r="E55" s="1">
        <f t="shared" si="3"/>
        <v>8236</v>
      </c>
      <c r="F55" s="1">
        <f t="shared" si="3"/>
        <v>4.4456790123456793</v>
      </c>
      <c r="G55" s="1">
        <f t="shared" si="3"/>
        <v>2709</v>
      </c>
    </row>
    <row r="56" spans="1:10">
      <c r="C56" s="1"/>
      <c r="D56" s="1"/>
      <c r="E56" s="1"/>
      <c r="F56" s="1"/>
      <c r="G56" s="1"/>
    </row>
  </sheetData>
  <sortState ref="A3:J49">
    <sortCondition ref="A1"/>
  </sortState>
  <hyperlinks>
    <hyperlink ref="B42" r:id="rId1" location="Control_chart"/>
    <hyperlink ref="D42" r:id="rId2" display="300 train"/>
    <hyperlink ref="E42" r:id="rId3" display="300 test"/>
    <hyperlink ref="B23" r:id="rId4" location="setting_r"/>
    <hyperlink ref="B17" r:id="rId5" location="Xiaopeng_Xi"/>
    <hyperlink ref="B36" r:id="rId6" location="OSULeaf"/>
    <hyperlink ref="B40" r:id="rId7" location="SwedishLeaf"/>
    <hyperlink ref="B2" r:id="rId8" location="50words"/>
    <hyperlink ref="B43" r:id="rId9" location="Trace"/>
    <hyperlink ref="B44" r:id="rId10" location="TwoPatterns"/>
    <hyperlink ref="B49" r:id="rId11" location="wafer_ecg"/>
    <hyperlink ref="B18" r:id="rId12" location="setting_r"/>
    <hyperlink ref="B28" r:id="rId13" location="lighting"/>
    <hyperlink ref="B29" r:id="rId14" location="lighting"/>
    <hyperlink ref="B15" r:id="rId15" location="wafer_ecg"/>
    <hyperlink ref="B3" r:id="rId16" location="Adiac"/>
    <hyperlink ref="B51" r:id="rId17" location="Xiaopeng_Xi"/>
    <hyperlink ref="A20" r:id="rId18" location="fish_rotation"/>
    <hyperlink ref="B20" r:id="rId19" location="fish"/>
    <hyperlink ref="B5" r:id="rId20"/>
    <hyperlink ref="B9" r:id="rId21"/>
    <hyperlink ref="B35" r:id="rId2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IRCAM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Esling</dc:creator>
  <cp:lastModifiedBy>Philippe Esling</cp:lastModifiedBy>
  <dcterms:created xsi:type="dcterms:W3CDTF">2014-05-09T09:43:30Z</dcterms:created>
  <dcterms:modified xsi:type="dcterms:W3CDTF">2014-06-02T09:40:30Z</dcterms:modified>
</cp:coreProperties>
</file>