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<sst xmlns="http://schemas.openxmlformats.org/spreadsheetml/2006/main" count="352" uniqueCount="93">
  <si>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</si>
  <si>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</si>
  <si>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</si>
  <si>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</si>
  <si>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</si>
  <si>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</si>
  <si>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</si>
  <si>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</si>
  <si>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</si>
  <si>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</si>
  <si>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</si>
  <si>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</si>
  <si>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</si>
  <si>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</si>
  <si>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</si>
  <si>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</si>
  <si>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</si>
  <si>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</si>
  <si>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</si>
  <si>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</si>
  <si>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</si>
  <si>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</si>
  <si>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</si>
  <si>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</si>
  <si>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</si>
  <si>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</si>
  <si>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</si>
  <si>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</si>
  <si>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</si>
  <si>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</si>
  <si>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</si>
  <si>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</si>
  <si>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</si>
  <si>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</si>
  <si>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</si>
  <si>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</si>
  <si>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</si>
  <si>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</si>
  <si>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</si>
  <si>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</si>
  <si>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</si>
  <si>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</si>
  <si>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</si>
  <si>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</si>
  <si>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</si>
  <si>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</si>
  <si>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</si>
  <si>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</si>
  <si>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</si>
  <si>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</si>
  <si>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23.06.2021</t>
  </si>
  <si>
    <t>21.06.2021</t>
  </si>
  <si>
    <t>Смесь Kabrita 3 GOLD для комфортного пищеварения, старше 12 месяцев, 800 г</t>
  </si>
  <si>
    <t>Платёж покупателя</t>
  </si>
  <si>
    <t>22.06.2021</t>
  </si>
  <si>
    <t>60d0d7f60fe9954eddbdab30</t>
  </si>
  <si>
    <t>Joonies трусики Premium Soft XL (12-17 кг), 38 шт.</t>
  </si>
  <si>
    <t>60d0de0bc3080f3aa83e381f</t>
  </si>
  <si>
    <t>Goo.N трусики Ultra XXL (13-25 кг) 36 шт.</t>
  </si>
  <si>
    <t>60d17c8994d527b75ee8fc6d</t>
  </si>
  <si>
    <t>Ciracle салфетки для удаления черных точек Pore Control Blackhead Off Sheet, 30 шт.</t>
  </si>
  <si>
    <t>60d0e37203c3785a2b805638</t>
  </si>
  <si>
    <t>Смесь Kabrita 2 GOLD для комфортного пищеварения, 6-12 месяцев, 400 г</t>
  </si>
  <si>
    <t>60d0db42f4c0cb510ebfbf19</t>
  </si>
  <si>
    <t>Etude House Сыворотка для ресниц и бровей My Lash Serum</t>
  </si>
  <si>
    <t>60d0f9a83620c220ad33d749</t>
  </si>
  <si>
    <t>Набор Esthetic House CP-1 Intense nourishing v2.0, шампунь, 500 мл и кондиционер, 500 мл</t>
  </si>
  <si>
    <t>60d1276f4f5c6e795f7dc0a2</t>
  </si>
  <si>
    <t>60d0f69b04e943a38aaede78</t>
  </si>
  <si>
    <t>Goo.N подгузники Ultra NB (до 5 кг) 114 шт.</t>
  </si>
  <si>
    <t>60d18a2bc3080fcd2a3e38bf</t>
  </si>
  <si>
    <t>Гейнер Optimum Nutrition Serious Mass (2.72 кг) банан</t>
  </si>
  <si>
    <t>60d191b283b1f27520e91e00</t>
  </si>
  <si>
    <t>Pigeon Бутылочка Перистальтик Плюс с широким горлом PP, 160 мл, с рождения, бесцветный</t>
  </si>
  <si>
    <t>60d193f783b1f20b7ae91e7b</t>
  </si>
  <si>
    <t>YokoSun трусики Premium XL (12-20 кг) 38 шт.</t>
  </si>
  <si>
    <t>60d197190fe9956844bdaa40</t>
  </si>
  <si>
    <t>60d19ddcc5311b28a24e4616</t>
  </si>
  <si>
    <t>Трубка газоотводная Windi для новорожденных, 10 шт.</t>
  </si>
  <si>
    <t>60d1a2f0f4c0cb512dbfbf19</t>
  </si>
  <si>
    <t>Протеин Optimum Nutrition 100% Whey Gold Standard (2100-2353 г) французский ванильный крем</t>
  </si>
  <si>
    <t>60d1a9108927ca54bf9cd2ca</t>
  </si>
  <si>
    <t>Missha BB крем Perfect Cover, SPF 42, 20 мл, оттенок: 21 light beige</t>
  </si>
  <si>
    <t>60d1b7e9dff13b4de9769b0b</t>
  </si>
  <si>
    <t>Вакуумный аспиратор Pigeon с отводной трубочкой</t>
  </si>
  <si>
    <t>60d1cbf6863e4e5a3457f86e</t>
  </si>
  <si>
    <t>60d1d0a2863e4e7a3d57f9c0</t>
  </si>
  <si>
    <t>60d1d8838927ca256866aa78</t>
  </si>
  <si>
    <t>60d200a7863e4e058157f944</t>
  </si>
  <si>
    <t>Merries подгузники XL (12-20 кг), 44 шт.</t>
  </si>
  <si>
    <t>60d2008c99d6ef7839586005</t>
  </si>
  <si>
    <t>Возврат платежа покупателя</t>
  </si>
  <si>
    <t>60d1a2083b317664099f52fc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</si>
</sst>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204670.0</v>
      </c>
    </row>
    <row r="4" spans="1:9" s="3" customFormat="1" x14ac:dyDescent="0.2" ht="16.0" customHeight="true">
      <c r="A4" s="3" t="s">
        <v>34</v>
      </c>
      <c r="B4" s="10" t="n">
        <v>26301.0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5.174098E7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1799.0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5.1744565E7</v>
      </c>
      <c r="B9" t="s" s="8">
        <v>51</v>
      </c>
      <c r="C9" t="n" s="8">
        <f>IF(false,"120921853", "120921853")</f>
      </c>
      <c r="D9" t="s" s="8">
        <v>56</v>
      </c>
      <c r="E9" t="n" s="8">
        <v>1.0</v>
      </c>
      <c r="F9" t="n" s="8">
        <v>847.0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5.1780591E7</v>
      </c>
      <c r="B10" s="8" t="s">
        <v>54</v>
      </c>
      <c r="C10" s="8" t="n">
        <f>IF(false,"120922005", "120922005")</f>
      </c>
      <c r="D10" s="8" t="s">
        <v>58</v>
      </c>
      <c r="E10" s="8" t="n">
        <v>3.0</v>
      </c>
      <c r="F10" s="8" t="n">
        <v>4029.0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5.1747751E7</v>
      </c>
      <c r="B11" t="s" s="8">
        <v>51</v>
      </c>
      <c r="C11" t="n" s="8">
        <f>IF(false,"120921471", "120921471")</f>
      </c>
      <c r="D11" t="s" s="8">
        <v>60</v>
      </c>
      <c r="E11" t="n" s="8">
        <v>1.0</v>
      </c>
      <c r="F11" t="n" s="8">
        <v>1.0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5.174285E7</v>
      </c>
      <c r="B12" t="s" s="8">
        <v>51</v>
      </c>
      <c r="C12" t="n" s="8">
        <f>IF(false,"120906022", "120906022")</f>
      </c>
      <c r="D12" t="s" s="8">
        <v>62</v>
      </c>
      <c r="E12" t="n" s="8">
        <v>1.0</v>
      </c>
      <c r="F12" t="n" s="8">
        <v>1099.0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5.1759414E7</v>
      </c>
      <c r="B13" s="8" t="s">
        <v>51</v>
      </c>
      <c r="C13" s="8" t="n">
        <f>IF(false,"120922515", "120922515")</f>
      </c>
      <c r="D13" s="8" t="s">
        <v>64</v>
      </c>
      <c r="E13" s="8" t="n">
        <v>1.0</v>
      </c>
      <c r="F13" s="8" t="n">
        <v>495.0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5.176893E7</v>
      </c>
      <c r="B14" s="8" t="s">
        <v>54</v>
      </c>
      <c r="C14" s="8" t="n">
        <f>IF(false,"120921942", "120921942")</f>
      </c>
      <c r="D14" s="8" t="s">
        <v>66</v>
      </c>
      <c r="E14" s="8" t="n">
        <v>1.0</v>
      </c>
      <c r="F14" s="8" t="n">
        <v>904.0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5.1758104E7</v>
      </c>
      <c r="B15" t="s" s="8">
        <v>51</v>
      </c>
      <c r="C15" t="n" s="8">
        <f>IF(false,"120921202", "120921202")</f>
      </c>
      <c r="D15" t="s" s="8">
        <v>52</v>
      </c>
      <c r="E15" t="n" s="8">
        <v>2.0</v>
      </c>
      <c r="F15" t="n" s="8">
        <v>2999.0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5.1787038E7</v>
      </c>
      <c r="B16" t="s" s="8">
        <v>54</v>
      </c>
      <c r="C16" t="n" s="8">
        <f>IF(false,"005-1112", "005-1112")</f>
      </c>
      <c r="D16" t="s" s="8">
        <v>69</v>
      </c>
      <c r="E16" t="n" s="8">
        <v>1.0</v>
      </c>
      <c r="F16" s="8" t="n">
        <v>1699.0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5.179088E7</v>
      </c>
      <c r="B17" s="8" t="s">
        <v>54</v>
      </c>
      <c r="C17" s="8" t="n">
        <f>IF(false,"120923125", "120923125")</f>
      </c>
      <c r="D17" s="8" t="s">
        <v>71</v>
      </c>
      <c r="E17" s="8" t="n">
        <v>1.0</v>
      </c>
      <c r="F17" s="8" t="n">
        <v>3058.0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5.1792454E7</v>
      </c>
      <c r="B18" t="s" s="8">
        <v>54</v>
      </c>
      <c r="C18" t="n" s="8">
        <f>IF(false,"005-1255", "005-1255")</f>
      </c>
      <c r="D18" t="s" s="8">
        <v>73</v>
      </c>
      <c r="E18" t="n" s="8">
        <v>1.0</v>
      </c>
      <c r="F18" t="n" s="8">
        <v>491.0</v>
      </c>
      <c r="G18" t="s" s="8">
        <v>53</v>
      </c>
      <c r="H18" t="s" s="8">
        <v>54</v>
      </c>
      <c r="I18" t="s" s="8">
        <v>74</v>
      </c>
    </row>
    <row r="19" spans="1:9" ht="16.0" x14ac:dyDescent="0.2" customHeight="true">
      <c r="A19" s="7" t="n">
        <v>5.1794154E7</v>
      </c>
      <c r="B19" s="8" t="s">
        <v>54</v>
      </c>
      <c r="C19" s="8" t="n">
        <f>IF(false,"120921901", "120921901")</f>
      </c>
      <c r="D19" s="8" t="s">
        <v>75</v>
      </c>
      <c r="E19" s="8" t="n">
        <v>1.0</v>
      </c>
      <c r="F19" s="8" t="n">
        <v>1080.0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5.1798478E7</v>
      </c>
      <c r="B20" s="8" t="s">
        <v>54</v>
      </c>
      <c r="C20" s="8" t="n">
        <f>IF(false,"005-1255", "005-1255")</f>
      </c>
      <c r="D20" s="8" t="s">
        <v>73</v>
      </c>
      <c r="E20" s="8" t="n">
        <v>1.0</v>
      </c>
      <c r="F20" s="8" t="n">
        <v>529.0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5.1801604E7</v>
      </c>
      <c r="B21" t="s" s="8">
        <v>54</v>
      </c>
      <c r="C21" t="n" s="8">
        <f>IF(false,"005-1181", "005-1181")</f>
      </c>
      <c r="D21" t="s" s="8">
        <v>78</v>
      </c>
      <c r="E21" t="n" s="8">
        <v>1.0</v>
      </c>
      <c r="F21" t="n" s="8">
        <v>799.0</v>
      </c>
      <c r="G21" t="s" s="8">
        <v>53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5.1805254E7</v>
      </c>
      <c r="B22" t="s" s="8">
        <v>54</v>
      </c>
      <c r="C22" t="n" s="8">
        <f>IF(false,"120922870", "120922870")</f>
      </c>
      <c r="D22" t="s" s="8">
        <v>80</v>
      </c>
      <c r="E22" t="n" s="8">
        <v>1.0</v>
      </c>
      <c r="F22" s="8" t="n">
        <v>1.0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5.1814273E7</v>
      </c>
      <c r="B23" s="8" t="s">
        <v>54</v>
      </c>
      <c r="C23" s="8" t="n">
        <f>IF(false,"120921439", "120921439")</f>
      </c>
      <c r="D23" s="8" t="s">
        <v>82</v>
      </c>
      <c r="E23" s="8" t="n">
        <v>2.0</v>
      </c>
      <c r="F23" s="8" t="n">
        <v>1198.0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5.1826775E7</v>
      </c>
      <c r="B24" t="s" s="8">
        <v>54</v>
      </c>
      <c r="C24" t="n" s="8">
        <f>IF(false,"005-1270", "005-1270")</f>
      </c>
      <c r="D24" t="s" s="8">
        <v>84</v>
      </c>
      <c r="E24" t="n" s="8">
        <v>1.0</v>
      </c>
      <c r="F24" t="n" s="8">
        <v>849.0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5.1829634E7</v>
      </c>
      <c r="B25" t="s" s="8">
        <v>54</v>
      </c>
      <c r="C25" t="n" s="8">
        <f>IF(false,"005-1270", "005-1270")</f>
      </c>
      <c r="D25" t="s" s="8">
        <v>84</v>
      </c>
      <c r="E25" t="n" s="8">
        <v>1.0</v>
      </c>
      <c r="F25" t="n" s="8">
        <v>849.0</v>
      </c>
      <c r="G25" t="s" s="8">
        <v>53</v>
      </c>
      <c r="H25" t="s" s="8">
        <v>54</v>
      </c>
      <c r="I25" t="s" s="8">
        <v>86</v>
      </c>
    </row>
    <row r="26" ht="16.0" customHeight="true">
      <c r="A26" t="n" s="7">
        <v>5.1834399E7</v>
      </c>
      <c r="B26" t="s" s="8">
        <v>54</v>
      </c>
      <c r="C26" t="n" s="8">
        <f>IF(false,"120921942", "120921942")</f>
      </c>
      <c r="D26" t="s" s="8">
        <v>66</v>
      </c>
      <c r="E26" t="n" s="8">
        <v>1.0</v>
      </c>
      <c r="F26" t="n" s="8">
        <v>1601.0</v>
      </c>
      <c r="G26" t="s" s="8">
        <v>53</v>
      </c>
      <c r="H26" t="s" s="8">
        <v>54</v>
      </c>
      <c r="I26" t="s" s="8">
        <v>87</v>
      </c>
    </row>
    <row r="27" ht="16.0" customHeight="true">
      <c r="A27" t="n" s="7">
        <v>5.1856398E7</v>
      </c>
      <c r="B27" t="s" s="8">
        <v>54</v>
      </c>
      <c r="C27" t="n" s="8">
        <f>IF(false,"120906022", "120906022")</f>
      </c>
      <c r="D27" t="s" s="8">
        <v>62</v>
      </c>
      <c r="E27" t="n" s="8">
        <v>2.0</v>
      </c>
      <c r="F27" t="n" s="8">
        <v>1764.0</v>
      </c>
      <c r="G27" t="s" s="8">
        <v>53</v>
      </c>
      <c r="H27" t="s" s="8">
        <v>50</v>
      </c>
      <c r="I27" t="s" s="8">
        <v>88</v>
      </c>
    </row>
    <row r="28" ht="16.0" customHeight="true">
      <c r="A28" t="n" s="7">
        <v>5.1856756E7</v>
      </c>
      <c r="B28" t="s" s="8">
        <v>54</v>
      </c>
      <c r="C28" t="n" s="8">
        <f>IF(false,"003-318", "003-318")</f>
      </c>
      <c r="D28" t="s" s="8">
        <v>89</v>
      </c>
      <c r="E28" t="n" s="8">
        <v>1.0</v>
      </c>
      <c r="F28" t="n" s="8">
        <v>1114.0</v>
      </c>
      <c r="G28" t="s" s="8">
        <v>53</v>
      </c>
      <c r="H28" t="s" s="8">
        <v>50</v>
      </c>
      <c r="I28" t="s" s="8">
        <v>90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B30" s="1"/>
      <c r="C30" s="1"/>
      <c r="D30" s="1"/>
      <c r="E30" s="1"/>
      <c r="F30" t="n" s="8">
        <v>27205.0</v>
      </c>
      <c r="G30" s="2"/>
    </row>
    <row r="31" ht="16.0" customHeight="true"/>
    <row r="32" ht="16.0" customHeight="true">
      <c r="A32" t="s" s="1">
        <v>36</v>
      </c>
    </row>
    <row r="33" ht="34.0" customHeight="true">
      <c r="A33" t="s" s="9">
        <v>38</v>
      </c>
      <c r="B33" t="s" s="9">
        <v>0</v>
      </c>
      <c r="C33" t="s" s="9">
        <v>43</v>
      </c>
      <c r="D33" t="s" s="9">
        <v>1</v>
      </c>
      <c r="E33" t="s" s="9">
        <v>2</v>
      </c>
      <c r="F33" t="s" s="9">
        <v>39</v>
      </c>
      <c r="G33" t="s" s="9">
        <v>5</v>
      </c>
      <c r="H33" t="s" s="9">
        <v>3</v>
      </c>
      <c r="I33" t="s" s="9">
        <v>4</v>
      </c>
    </row>
    <row r="34" ht="16.0" customHeight="true">
      <c r="A34" t="n" s="8">
        <v>5.176893E7</v>
      </c>
      <c r="B34" t="s" s="8">
        <v>54</v>
      </c>
      <c r="C34" t="n" s="8">
        <f>IF(false,"120921942", "120921942")</f>
      </c>
      <c r="D34" t="s" s="8">
        <v>66</v>
      </c>
      <c r="E34" t="n" s="8">
        <v>1.0</v>
      </c>
      <c r="F34" t="n" s="8">
        <v>-904.0</v>
      </c>
      <c r="G34" t="s" s="8">
        <v>91</v>
      </c>
      <c r="H34" t="s" s="8">
        <v>54</v>
      </c>
      <c r="I34" t="s" s="8">
        <v>92</v>
      </c>
    </row>
    <row r="35" ht="16.0" customHeight="true"/>
    <row r="36" ht="16.0" customHeight="true">
      <c r="A36" t="s" s="1">
        <v>37</v>
      </c>
      <c r="F36" t="n" s="8">
        <v>-904.0</v>
      </c>
      <c r="G36" s="2"/>
      <c r="H36" s="0"/>
      <c r="I36" s="0"/>
    </row>
    <row r="37" ht="16.0" customHeight="true">
      <c r="A37" s="1"/>
      <c r="B37" s="1"/>
      <c r="C37" s="1"/>
      <c r="D37" s="1"/>
      <c r="E37" s="1"/>
      <c r="F37" s="1"/>
      <c r="G37" s="1"/>
      <c r="H37" s="1"/>
      <c r="I37" s="1"/>
    </row>
    <row r="38" ht="16.0" customHeight="true">
      <c r="A38" t="s" s="1">
        <v>40</v>
      </c>
    </row>
    <row r="39" ht="34.0" customHeight="true">
      <c r="A39" t="s" s="9">
        <v>47</v>
      </c>
      <c r="B39" t="s" s="9">
        <v>48</v>
      </c>
      <c r="C39" s="9"/>
      <c r="D39" s="9"/>
      <c r="E39" s="9"/>
      <c r="F39" t="s" s="9">
        <v>39</v>
      </c>
      <c r="G39" t="s" s="9">
        <v>5</v>
      </c>
      <c r="H39" t="s" s="9">
        <v>3</v>
      </c>
      <c r="I39" t="s" s="9">
        <v>4</v>
      </c>
    </row>
    <row r="40" ht="16.0" customHeight="true"/>
    <row r="41" ht="16.0" customHeight="true">
      <c r="A41" t="s" s="1">
        <v>37</v>
      </c>
      <c r="F41" t="n" s="8">
        <v>0.0</v>
      </c>
      <c r="G41" s="2"/>
      <c r="H41" s="0"/>
      <c r="I41" s="0"/>
    </row>
    <row r="42" ht="16.0" customHeight="true">
      <c r="A42" s="1"/>
      <c r="B42" s="1"/>
      <c r="C42" s="1"/>
      <c r="D42" s="1"/>
      <c r="E42" s="1"/>
      <c r="F42" s="1"/>
      <c r="G42" s="1"/>
      <c r="H42" s="1"/>
      <c r="I4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