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<sst xmlns="http://schemas.openxmlformats.org/spreadsheetml/2006/main" count="422" uniqueCount="103">
  <si>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</si>
  <si>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</si>
  <si>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</si>
  <si>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</si>
  <si>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</si>
  <si>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</si>
  <si>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</si>
  <si>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</si>
  <si>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</si>
  <si>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</si>
  <si>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</si>
  <si>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</si>
  <si>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</si>
  <si>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</si>
  <si>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</si>
  <si>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</si>
  <si>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</si>
  <si>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</si>
  <si>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</si>
  <si>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</si>
  <si>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</si>
  <si>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</si>
  <si>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</si>
  <si>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</si>
  <si>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</si>
  <si>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</si>
  <si>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</si>
  <si>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</si>
  <si>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</si>
  <si>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</si>
  <si>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</si>
  <si>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</si>
  <si>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</si>
  <si>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</si>
  <si>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</si>
  <si>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</si>
  <si>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</si>
  <si>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</si>
  <si>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</si>
  <si>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</si>
  <si>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</si>
  <si>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</si>
  <si>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</si>
  <si>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</si>
  <si>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</si>
  <si>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</si>
  <si>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</si>
  <si>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</si>
  <si>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</si>
  <si>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</si>
  <si>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11.08.2021</t>
  </si>
  <si>
    <t>07.08.2021</t>
  </si>
  <si>
    <t>Смесь Kabrita 3 GOLD для комфортного пищеварения, старше 12 месяцев, 800 г</t>
  </si>
  <si>
    <t>Платёж за скидку маркетплейса</t>
  </si>
  <si>
    <t>10.08.2021</t>
  </si>
  <si>
    <t>6111fe2e32da8382818eb1a0</t>
  </si>
  <si>
    <t>YokoSun подгузники Premium M (5-10 кг) 62 шт., белый</t>
  </si>
  <si>
    <t>61120f4e2af6cd02be7750cb</t>
  </si>
  <si>
    <t>08.08.2021</t>
  </si>
  <si>
    <t>Manuoki подгузники UltraThin M (6-11 кг) 56 шт.</t>
  </si>
  <si>
    <t>6112478c7399016ff0c46529</t>
  </si>
  <si>
    <t>05.08.2021</t>
  </si>
  <si>
    <t>Зубная паста Perioe Pumping Herb, 285 г</t>
  </si>
  <si>
    <t>61126436fbacea15066b7d23</t>
  </si>
  <si>
    <t>Satisfyer Вибромассажер Wand-er Woman 34 см (J2018-47), фиолетовый</t>
  </si>
  <si>
    <t>611270be5a3951287f1454c0</t>
  </si>
  <si>
    <t>61127136b9f8edac33a073d2</t>
  </si>
  <si>
    <t>Платёж за скидку по баллам Яндекс Плюса</t>
  </si>
  <si>
    <t>6110221a3b31761045ba6966</t>
  </si>
  <si>
    <t>Satisfyer Стимулятор Penguin, черный/белый</t>
  </si>
  <si>
    <t>6112734df98801051b9f3c0d</t>
  </si>
  <si>
    <t>Goo.N подгузники XL (12-20 кг), 42 шт.</t>
  </si>
  <si>
    <t>611276f0dbdc31727d0791ce</t>
  </si>
  <si>
    <t>06.08.2021</t>
  </si>
  <si>
    <t>Goo.N трусики XXL (13-25 кг) 28 шт.</t>
  </si>
  <si>
    <t>610d0262dbdc31b48aa856af</t>
  </si>
  <si>
    <t>61128a84dff13b511d6a940c</t>
  </si>
  <si>
    <t>09.08.2021</t>
  </si>
  <si>
    <t>Goo.N трусики Ultra XL (12-20 кг), 50 шт.</t>
  </si>
  <si>
    <t>6112a9c98927ca6514c22f5d</t>
  </si>
  <si>
    <t>Satisfyer Стимулятор Number One Air Pulse (Next Gen), розовое золото</t>
  </si>
  <si>
    <t>610d6ab62fe0981fa34b43f3</t>
  </si>
  <si>
    <t>6112c4e7863e4e43a4725b90</t>
  </si>
  <si>
    <t>6112c6ef6a86436e13fcb1f5</t>
  </si>
  <si>
    <t>610d8a27954f6be4a4c40df6</t>
  </si>
  <si>
    <t>6112e50694d527b0a83a8e36</t>
  </si>
  <si>
    <t>Ёkitto трусики XL (12+ кг) 34 шт.</t>
  </si>
  <si>
    <t>6112feba3b31765f8de1de68</t>
  </si>
  <si>
    <t>Joonies трусики Premium Soft L (9-14 кг), 88 шт.</t>
  </si>
  <si>
    <t>611300db739901185ac46521</t>
  </si>
  <si>
    <t>YokoSun трусики Premium L (9-14 кг) 44 шт., белый</t>
  </si>
  <si>
    <t>611301e494d5277b9a3a8dbd</t>
  </si>
  <si>
    <t>61116ecd83b1f274a9be163e</t>
  </si>
  <si>
    <t>YokoSun трусики Premium XL (12-20 кг) 38 шт., белый</t>
  </si>
  <si>
    <t>61132070f98801c9b69f3bff</t>
  </si>
  <si>
    <t>61132be2863e4e2df9725b8a</t>
  </si>
  <si>
    <t>611332bfdbdc315b8a0791c5</t>
  </si>
  <si>
    <t>61133820954f6be455bd70c3</t>
  </si>
  <si>
    <t>6113382299d6ef12d2de7479</t>
  </si>
  <si>
    <t>611338aef78dba2f18132b77</t>
  </si>
  <si>
    <t>611344079066f46ac31150d0</t>
  </si>
  <si>
    <t>Возврат платежа за скидку маркетплейса</t>
  </si>
  <si>
    <t>61127c48dbdc3153900791c0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</si>
</sst>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244583.0</v>
      </c>
    </row>
    <row r="4" spans="1:9" s="3" customFormat="1" x14ac:dyDescent="0.2" ht="16.0" customHeight="true">
      <c r="A4" s="3" t="s">
        <v>34</v>
      </c>
      <c r="B4" s="10" t="n">
        <v>13661.0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5.7860066E7</v>
      </c>
      <c r="B8" s="8" t="s">
        <v>51</v>
      </c>
      <c r="C8" s="8" t="n">
        <f>IF(false,"120921202", "120921202")</f>
      </c>
      <c r="D8" s="8" t="s">
        <v>52</v>
      </c>
      <c r="E8" s="8" t="n">
        <v>4.0</v>
      </c>
      <c r="F8" s="8" t="n">
        <v>200.0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5.7887286E7</v>
      </c>
      <c r="B9" t="s" s="8">
        <v>51</v>
      </c>
      <c r="C9" t="n" s="8">
        <f>IF(false,"120921898", "120921898")</f>
      </c>
      <c r="D9" t="s" s="8">
        <v>56</v>
      </c>
      <c r="E9" t="n" s="8">
        <v>1.0</v>
      </c>
      <c r="F9" t="n" s="8">
        <v>171.0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5.7944389E7</v>
      </c>
      <c r="B10" s="8" t="s">
        <v>58</v>
      </c>
      <c r="C10" s="8" t="n">
        <f>IF(false,"005-1080", "005-1080")</f>
      </c>
      <c r="D10" s="8" t="s">
        <v>59</v>
      </c>
      <c r="E10" s="8" t="n">
        <v>1.0</v>
      </c>
      <c r="F10" s="8" t="n">
        <v>127.0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5.7550434E7</v>
      </c>
      <c r="B11" t="s" s="8">
        <v>61</v>
      </c>
      <c r="C11" t="n" s="8">
        <f>IF(false,"005-1414", "005-1414")</f>
      </c>
      <c r="D11" t="s" s="8">
        <v>62</v>
      </c>
      <c r="E11" t="n" s="8">
        <v>1.0</v>
      </c>
      <c r="F11" t="n" s="8">
        <v>150.0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5.800945E7</v>
      </c>
      <c r="B12" t="s" s="8">
        <v>58</v>
      </c>
      <c r="C12" t="n" s="8">
        <f>IF(false,"120922955", "120922955")</f>
      </c>
      <c r="D12" t="s" s="8">
        <v>64</v>
      </c>
      <c r="E12" t="n" s="8">
        <v>1.0</v>
      </c>
      <c r="F12" t="n" s="8">
        <v>528.0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5.7982128E7</v>
      </c>
      <c r="B13" s="8" t="s">
        <v>58</v>
      </c>
      <c r="C13" s="8" t="n">
        <f>IF(false,"120922955", "120922955")</f>
      </c>
      <c r="D13" s="8" t="s">
        <v>64</v>
      </c>
      <c r="E13" s="8" t="n">
        <v>1.0</v>
      </c>
      <c r="F13" s="8" t="n">
        <v>500.0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5.800945E7</v>
      </c>
      <c r="B14" s="8" t="s">
        <v>58</v>
      </c>
      <c r="C14" s="8" t="n">
        <f>IF(false,"120922955", "120922955")</f>
      </c>
      <c r="D14" s="8" t="s">
        <v>64</v>
      </c>
      <c r="E14" s="8" t="n">
        <v>1.0</v>
      </c>
      <c r="F14" s="8" t="n">
        <v>354.0</v>
      </c>
      <c r="G14" s="8" t="s">
        <v>67</v>
      </c>
      <c r="H14" s="8" t="s">
        <v>54</v>
      </c>
      <c r="I14" s="8" t="s">
        <v>68</v>
      </c>
    </row>
    <row r="15" ht="16.0" customHeight="true">
      <c r="A15" t="n" s="7">
        <v>5.7857038E7</v>
      </c>
      <c r="B15" t="s" s="8">
        <v>51</v>
      </c>
      <c r="C15" t="n" s="8">
        <f>IF(false,"120922947", "120922947")</f>
      </c>
      <c r="D15" t="s" s="8">
        <v>69</v>
      </c>
      <c r="E15" t="n" s="8">
        <v>1.0</v>
      </c>
      <c r="F15" t="n" s="8">
        <v>821.0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5.7523526E7</v>
      </c>
      <c r="B16" t="s" s="8">
        <v>61</v>
      </c>
      <c r="C16" t="n" s="8">
        <f>IF(false,"002-102", "002-102")</f>
      </c>
      <c r="D16" t="s" s="8">
        <v>71</v>
      </c>
      <c r="E16" t="n" s="8">
        <v>2.0</v>
      </c>
      <c r="F16" s="8" t="n">
        <v>1142.0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5.7711128E7</v>
      </c>
      <c r="B17" s="8" t="s">
        <v>73</v>
      </c>
      <c r="C17" s="8" t="n">
        <f>IF(false,"005-1520", "005-1520")</f>
      </c>
      <c r="D17" s="8" t="s">
        <v>74</v>
      </c>
      <c r="E17" s="8" t="n">
        <v>5.0</v>
      </c>
      <c r="F17" s="8" t="n">
        <v>1379.0</v>
      </c>
      <c r="G17" s="8" t="s">
        <v>67</v>
      </c>
      <c r="H17" s="8" t="s">
        <v>54</v>
      </c>
      <c r="I17" s="8" t="s">
        <v>75</v>
      </c>
    </row>
    <row r="18" spans="1:9" x14ac:dyDescent="0.2" ht="16.0" customHeight="true">
      <c r="A18" s="7" t="n">
        <v>5.7756622E7</v>
      </c>
      <c r="B18" t="s" s="8">
        <v>73</v>
      </c>
      <c r="C18" t="n" s="8">
        <f>IF(false,"120922947", "120922947")</f>
      </c>
      <c r="D18" t="s" s="8">
        <v>69</v>
      </c>
      <c r="E18" t="n" s="8">
        <v>2.0</v>
      </c>
      <c r="F18" t="n" s="8">
        <v>1130.0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5.8043803E7</v>
      </c>
      <c r="B19" s="8" t="s">
        <v>77</v>
      </c>
      <c r="C19" s="8" t="n">
        <f>IF(false,"120921791", "120921791")</f>
      </c>
      <c r="D19" s="8" t="s">
        <v>78</v>
      </c>
      <c r="E19" s="8" t="n">
        <v>2.0</v>
      </c>
      <c r="F19" s="8" t="n">
        <v>700.0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5.7765907E7</v>
      </c>
      <c r="B20" s="8" t="s">
        <v>73</v>
      </c>
      <c r="C20" s="8" t="n">
        <f>IF(false,"120922954", "120922954")</f>
      </c>
      <c r="D20" s="8" t="s">
        <v>80</v>
      </c>
      <c r="E20" s="8" t="n">
        <v>1.0</v>
      </c>
      <c r="F20" s="8" t="n">
        <v>125.0</v>
      </c>
      <c r="G20" s="8" t="s">
        <v>67</v>
      </c>
      <c r="H20" s="8" t="s">
        <v>54</v>
      </c>
      <c r="I20" s="8" t="s">
        <v>81</v>
      </c>
    </row>
    <row r="21" ht="16.0" customHeight="true">
      <c r="A21" t="n" s="7">
        <v>5.7974844E7</v>
      </c>
      <c r="B21" t="s" s="8">
        <v>58</v>
      </c>
      <c r="C21" t="n" s="8">
        <f>IF(false,"005-1520", "005-1520")</f>
      </c>
      <c r="D21" t="s" s="8">
        <v>74</v>
      </c>
      <c r="E21" t="n" s="8">
        <v>6.0</v>
      </c>
      <c r="F21" t="n" s="8">
        <v>2598.0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5.7759513E7</v>
      </c>
      <c r="B22" t="s" s="8">
        <v>73</v>
      </c>
      <c r="C22" t="n" s="8">
        <f>IF(false,"120922947", "120922947")</f>
      </c>
      <c r="D22" t="s" s="8">
        <v>69</v>
      </c>
      <c r="E22" t="n" s="8">
        <v>1.0</v>
      </c>
      <c r="F22" s="8" t="n">
        <v>666.0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5.7780347E7</v>
      </c>
      <c r="B23" s="8" t="s">
        <v>73</v>
      </c>
      <c r="C23" s="8" t="n">
        <f>IF(false,"120922954", "120922954")</f>
      </c>
      <c r="D23" s="8" t="s">
        <v>80</v>
      </c>
      <c r="E23" s="8" t="n">
        <v>1.0</v>
      </c>
      <c r="F23" s="8" t="n">
        <v>199.0</v>
      </c>
      <c r="G23" s="8" t="s">
        <v>67</v>
      </c>
      <c r="H23" s="8" t="s">
        <v>54</v>
      </c>
      <c r="I23" s="8" t="s">
        <v>84</v>
      </c>
    </row>
    <row r="24" ht="16.0" customHeight="true">
      <c r="A24" t="n" s="7">
        <v>5.7584638E7</v>
      </c>
      <c r="B24" t="s" s="8">
        <v>61</v>
      </c>
      <c r="C24" t="n" s="8">
        <f>IF(false,"120921791", "120921791")</f>
      </c>
      <c r="D24" t="s" s="8">
        <v>78</v>
      </c>
      <c r="E24" t="n" s="8">
        <v>1.0</v>
      </c>
      <c r="F24" t="n" s="8">
        <v>88.0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5.8243986E7</v>
      </c>
      <c r="B25" t="s" s="8">
        <v>54</v>
      </c>
      <c r="C25" t="n" s="8">
        <f>IF(false,"120921545", "120921545")</f>
      </c>
      <c r="D25" t="s" s="8">
        <v>86</v>
      </c>
      <c r="E25" t="n" s="8">
        <v>1.0</v>
      </c>
      <c r="F25" t="n" s="8">
        <v>228.0</v>
      </c>
      <c r="G25" t="s" s="8">
        <v>53</v>
      </c>
      <c r="H25" t="s" s="8">
        <v>50</v>
      </c>
      <c r="I25" t="s" s="8">
        <v>87</v>
      </c>
    </row>
    <row r="26" ht="16.0" customHeight="true">
      <c r="A26" t="n" s="7">
        <v>5.7921172E7</v>
      </c>
      <c r="B26" t="s" s="8">
        <v>58</v>
      </c>
      <c r="C26" t="n" s="8">
        <f>IF(false,"120922766", "120922766")</f>
      </c>
      <c r="D26" t="s" s="8">
        <v>88</v>
      </c>
      <c r="E26" t="n" s="8">
        <v>1.0</v>
      </c>
      <c r="F26" t="n" s="8">
        <v>299.0</v>
      </c>
      <c r="G26" t="s" s="8">
        <v>53</v>
      </c>
      <c r="H26" t="s" s="8">
        <v>50</v>
      </c>
      <c r="I26" t="s" s="8">
        <v>89</v>
      </c>
    </row>
    <row r="27" ht="16.0" customHeight="true">
      <c r="A27" t="n" s="7">
        <v>5.8195356E7</v>
      </c>
      <c r="B27" t="s" s="8">
        <v>77</v>
      </c>
      <c r="C27" t="n" s="8">
        <f>IF(false,"120921995", "120921995")</f>
      </c>
      <c r="D27" t="s" s="8">
        <v>90</v>
      </c>
      <c r="E27" t="n" s="8">
        <v>1.0</v>
      </c>
      <c r="F27" t="n" s="8">
        <v>62.0</v>
      </c>
      <c r="G27" t="s" s="8">
        <v>53</v>
      </c>
      <c r="H27" t="s" s="8">
        <v>50</v>
      </c>
      <c r="I27" t="s" s="8">
        <v>91</v>
      </c>
    </row>
    <row r="28" ht="16.0" customHeight="true">
      <c r="A28" t="n" s="7">
        <v>5.8195356E7</v>
      </c>
      <c r="B28" t="s" s="8">
        <v>77</v>
      </c>
      <c r="C28" t="n" s="8">
        <f>IF(false,"120921995", "120921995")</f>
      </c>
      <c r="D28" t="s" s="8">
        <v>90</v>
      </c>
      <c r="E28" t="n" s="8">
        <v>1.0</v>
      </c>
      <c r="F28" t="n" s="8">
        <v>43.0</v>
      </c>
      <c r="G28" t="s" s="8">
        <v>67</v>
      </c>
      <c r="H28" t="s" s="8">
        <v>50</v>
      </c>
      <c r="I28" t="s" s="8">
        <v>92</v>
      </c>
    </row>
    <row r="29" spans="1:9" s="1" customFormat="1" x14ac:dyDescent="0.2" ht="16.0" customHeight="true">
      <c r="A29" t="n" s="7">
        <v>5.8016537E7</v>
      </c>
      <c r="B29" t="s" s="8">
        <v>58</v>
      </c>
      <c r="C29" t="n" s="8">
        <f>IF(false,"120921901", "120921901")</f>
      </c>
      <c r="D29" t="s" s="8">
        <v>93</v>
      </c>
      <c r="E29" t="n" s="8">
        <v>1.0</v>
      </c>
      <c r="F29" t="n" s="8">
        <v>51.0</v>
      </c>
      <c r="G29" s="8" t="s">
        <v>53</v>
      </c>
      <c r="H29" t="s" s="8">
        <v>50</v>
      </c>
      <c r="I29" s="8" t="s">
        <v>94</v>
      </c>
    </row>
    <row r="30" ht="16.0" customHeight="true">
      <c r="A30" t="n" s="7">
        <v>5.7800467E7</v>
      </c>
      <c r="B30" t="s" s="8">
        <v>51</v>
      </c>
      <c r="C30" t="n" s="8">
        <f>IF(false,"120922954", "120922954")</f>
      </c>
      <c r="D30" t="s" s="8">
        <v>80</v>
      </c>
      <c r="E30" t="n" s="8">
        <v>1.0</v>
      </c>
      <c r="F30" t="n" s="8">
        <v>352.0</v>
      </c>
      <c r="G30" t="s" s="8">
        <v>53</v>
      </c>
      <c r="H30" t="s" s="8">
        <v>50</v>
      </c>
      <c r="I30" t="s" s="8">
        <v>95</v>
      </c>
    </row>
    <row r="31" ht="16.0" customHeight="true">
      <c r="A31" t="n" s="7">
        <v>5.7893594E7</v>
      </c>
      <c r="B31" t="s" s="8">
        <v>51</v>
      </c>
      <c r="C31" t="n" s="8">
        <f>IF(false,"120922954", "120922954")</f>
      </c>
      <c r="D31" t="s" s="8">
        <v>80</v>
      </c>
      <c r="E31" t="n" s="8">
        <v>1.0</v>
      </c>
      <c r="F31" t="n" s="8">
        <v>334.0</v>
      </c>
      <c r="G31" t="s" s="8">
        <v>53</v>
      </c>
      <c r="H31" t="s" s="8">
        <v>50</v>
      </c>
      <c r="I31" t="s" s="8">
        <v>96</v>
      </c>
    </row>
    <row r="32" ht="16.0" customHeight="true">
      <c r="A32" t="n" s="7">
        <v>5.7778316E7</v>
      </c>
      <c r="B32" t="s" s="8">
        <v>73</v>
      </c>
      <c r="C32" t="n" s="8">
        <f>IF(false,"120922947", "120922947")</f>
      </c>
      <c r="D32" t="s" s="8">
        <v>69</v>
      </c>
      <c r="E32" t="n" s="8">
        <v>1.0</v>
      </c>
      <c r="F32" t="n" s="8">
        <v>903.0</v>
      </c>
      <c r="G32" t="s" s="8">
        <v>53</v>
      </c>
      <c r="H32" t="s" s="8">
        <v>50</v>
      </c>
      <c r="I32" t="s" s="8">
        <v>97</v>
      </c>
    </row>
    <row r="33" ht="16.0" customHeight="true">
      <c r="A33" t="n" s="7">
        <v>5.7810163E7</v>
      </c>
      <c r="B33" t="s" s="8">
        <v>51</v>
      </c>
      <c r="C33" t="n" s="8">
        <f>IF(false,"120922954", "120922954")</f>
      </c>
      <c r="D33" t="s" s="8">
        <v>80</v>
      </c>
      <c r="E33" t="n" s="8">
        <v>1.0</v>
      </c>
      <c r="F33" t="n" s="8">
        <v>318.0</v>
      </c>
      <c r="G33" t="s" s="8">
        <v>53</v>
      </c>
      <c r="H33" t="s" s="8">
        <v>50</v>
      </c>
      <c r="I33" t="s" s="8">
        <v>98</v>
      </c>
    </row>
    <row r="34" ht="16.0" customHeight="true">
      <c r="A34" t="n" s="7">
        <v>5.785719E7</v>
      </c>
      <c r="B34" t="s" s="8">
        <v>51</v>
      </c>
      <c r="C34" t="n" s="8">
        <f>IF(false,"120922947", "120922947")</f>
      </c>
      <c r="D34" t="s" s="8">
        <v>69</v>
      </c>
      <c r="E34" t="n" s="8">
        <v>1.0</v>
      </c>
      <c r="F34" t="n" s="8">
        <v>836.0</v>
      </c>
      <c r="G34" t="s" s="8">
        <v>53</v>
      </c>
      <c r="H34" t="s" s="8">
        <v>50</v>
      </c>
      <c r="I34" t="s" s="8">
        <v>99</v>
      </c>
    </row>
    <row r="35" ht="16.0" customHeight="true">
      <c r="A35" t="n" s="7">
        <v>5.7765907E7</v>
      </c>
      <c r="B35" t="s" s="8">
        <v>73</v>
      </c>
      <c r="C35" t="n" s="8">
        <f>IF(false,"120922954", "120922954")</f>
      </c>
      <c r="D35" t="s" s="8">
        <v>80</v>
      </c>
      <c r="E35" t="n" s="8">
        <v>1.0</v>
      </c>
      <c r="F35" t="n" s="8">
        <v>151.0</v>
      </c>
      <c r="G35" t="s" s="8">
        <v>53</v>
      </c>
      <c r="H35" t="s" s="8">
        <v>50</v>
      </c>
      <c r="I35" t="s" s="8">
        <v>100</v>
      </c>
    </row>
    <row r="36" ht="16.0" customHeight="true"/>
    <row r="37" ht="16.0" customHeight="true">
      <c r="A37" t="s" s="1">
        <v>37</v>
      </c>
      <c r="B37" s="1"/>
      <c r="C37" s="1"/>
      <c r="D37" s="1"/>
      <c r="E37" s="1"/>
      <c r="F37" t="n" s="8">
        <v>14455.0</v>
      </c>
      <c r="G37" s="2"/>
    </row>
    <row r="38" ht="16.0" customHeight="true"/>
    <row r="39" ht="16.0" customHeight="true">
      <c r="A39" t="s" s="1">
        <v>36</v>
      </c>
    </row>
    <row r="40" ht="34.0" customHeight="true">
      <c r="A40" t="s" s="9">
        <v>38</v>
      </c>
      <c r="B40" t="s" s="9">
        <v>0</v>
      </c>
      <c r="C40" t="s" s="9">
        <v>43</v>
      </c>
      <c r="D40" t="s" s="9">
        <v>1</v>
      </c>
      <c r="E40" t="s" s="9">
        <v>2</v>
      </c>
      <c r="F40" t="s" s="9">
        <v>39</v>
      </c>
      <c r="G40" t="s" s="9">
        <v>5</v>
      </c>
      <c r="H40" t="s" s="9">
        <v>3</v>
      </c>
      <c r="I40" t="s" s="9">
        <v>4</v>
      </c>
    </row>
    <row r="41" ht="16.0" customHeight="true">
      <c r="A41" t="n" s="8">
        <v>5.7770926E7</v>
      </c>
      <c r="B41" t="s" s="8">
        <v>73</v>
      </c>
      <c r="C41" t="n" s="8">
        <f>IF(false,"120922947", "120922947")</f>
      </c>
      <c r="D41" t="s" s="8">
        <v>69</v>
      </c>
      <c r="E41" t="n" s="8">
        <v>1.0</v>
      </c>
      <c r="F41" t="n" s="8">
        <v>-794.0</v>
      </c>
      <c r="G41" t="s" s="8">
        <v>101</v>
      </c>
      <c r="H41" t="s" s="8">
        <v>54</v>
      </c>
      <c r="I41" t="s" s="8">
        <v>102</v>
      </c>
    </row>
    <row r="42" ht="16.0" customHeight="true"/>
    <row r="43" ht="16.0" customHeight="true">
      <c r="A43" t="s" s="1">
        <v>37</v>
      </c>
      <c r="F43" t="n" s="8">
        <v>-794.0</v>
      </c>
      <c r="G43" s="2"/>
      <c r="H43" s="0"/>
      <c r="I43" s="0"/>
    </row>
    <row r="44" ht="16.0" customHeight="true">
      <c r="A44" s="1"/>
      <c r="B44" s="1"/>
      <c r="C44" s="1"/>
      <c r="D44" s="1"/>
      <c r="E44" s="1"/>
      <c r="F44" s="1"/>
      <c r="G44" s="1"/>
      <c r="H44" s="1"/>
      <c r="I44" s="1"/>
    </row>
    <row r="45" ht="16.0" customHeight="true">
      <c r="A45" t="s" s="1">
        <v>40</v>
      </c>
    </row>
    <row r="46" ht="34.0" customHeight="true">
      <c r="A46" t="s" s="9">
        <v>47</v>
      </c>
      <c r="B46" t="s" s="9">
        <v>48</v>
      </c>
      <c r="C46" s="9"/>
      <c r="D46" s="9"/>
      <c r="E46" s="9"/>
      <c r="F46" t="s" s="9">
        <v>39</v>
      </c>
      <c r="G46" t="s" s="9">
        <v>5</v>
      </c>
      <c r="H46" t="s" s="9">
        <v>3</v>
      </c>
      <c r="I46" t="s" s="9">
        <v>4</v>
      </c>
    </row>
    <row r="47" ht="16.0" customHeight="true"/>
    <row r="48" ht="16.0" customHeight="true">
      <c r="A48" t="s" s="1">
        <v>37</v>
      </c>
      <c r="F48" t="n" s="8">
        <v>0.0</v>
      </c>
      <c r="G48" s="2"/>
      <c r="H48" s="0"/>
      <c r="I48" s="0"/>
    </row>
    <row r="49" ht="16.0" customHeight="true">
      <c r="A49" s="1"/>
      <c r="B49" s="1"/>
      <c r="C49" s="1"/>
      <c r="D49" s="1"/>
      <c r="E49" s="1"/>
      <c r="F49" s="1"/>
      <c r="G49" s="1"/>
      <c r="H49" s="1"/>
      <c r="I4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