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<sst xmlns="http://schemas.openxmlformats.org/spreadsheetml/2006/main" count="292" uniqueCount="90">
  <si>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</si>
  <si>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</si>
  <si>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</si>
  <si>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</si>
  <si>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</si>
  <si>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</si>
  <si>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</si>
  <si>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</si>
  <si>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</si>
  <si>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</si>
  <si>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</si>
  <si>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</si>
  <si>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</si>
  <si>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</si>
  <si>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</si>
  <si>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</si>
  <si>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</si>
  <si>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</si>
  <si>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</si>
  <si>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</si>
  <si>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</si>
  <si>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</si>
  <si>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</si>
  <si>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</si>
  <si>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</si>
  <si>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</si>
  <si>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</si>
  <si>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</si>
  <si>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</si>
  <si>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</si>
  <si>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</si>
  <si>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</si>
  <si>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</si>
  <si>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</si>
  <si>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</si>
  <si>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</si>
  <si>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</si>
  <si>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</si>
  <si>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</si>
  <si>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</si>
  <si>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</si>
  <si>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</si>
  <si>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</si>
  <si>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</si>
  <si>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</si>
  <si>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</si>
  <si>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</si>
  <si>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</si>
  <si>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</si>
  <si>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</si>
  <si>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21.07.2021</t>
  </si>
  <si>
    <t>16.07.2021</t>
  </si>
  <si>
    <t>Протеин Optimum Nutrition 100% Whey Gold Standard (2100-2353 г) молочный шоколад</t>
  </si>
  <si>
    <t>Платёж за скидку маркетплейса</t>
  </si>
  <si>
    <t>20.07.2021</t>
  </si>
  <si>
    <t>60f652d6f988012d34c1398f</t>
  </si>
  <si>
    <t>18.07.2021</t>
  </si>
  <si>
    <t>Минерально-витаминный комплекс Optimum Nutrition Opti-Women (120 капсул)</t>
  </si>
  <si>
    <t>60f671428927ca13cb94db8d</t>
  </si>
  <si>
    <t>07.06.2021</t>
  </si>
  <si>
    <t>YokoSun трусики Premium L (9-14 кг) 44 шт.</t>
  </si>
  <si>
    <t>60f6722483b1f238258c58ec</t>
  </si>
  <si>
    <t>60f676c073990173a3ccfcdb</t>
  </si>
  <si>
    <t>03.07.2021</t>
  </si>
  <si>
    <t>Joonies трусики Premium Soft XL (12-17 кг), 152 шт.</t>
  </si>
  <si>
    <t>60f6821a4f5c6e3ec794ebc5</t>
  </si>
  <si>
    <t>YokoSun подгузники Premium M (5-10 кг) 62 шт.</t>
  </si>
  <si>
    <t>60f694ea20d51d7824f05b3c</t>
  </si>
  <si>
    <t>15.07.2021</t>
  </si>
  <si>
    <t>Joonies трусики Premium Soft M (6-11 кг), 56 шт.</t>
  </si>
  <si>
    <t>60f6b9c132da83184e75d6c2</t>
  </si>
  <si>
    <t>06.07.2021</t>
  </si>
  <si>
    <t>Merries подгузники XL (12-20 кг), 44 шт.</t>
  </si>
  <si>
    <t>60f6dfa594d527d34b7e9ad6</t>
  </si>
  <si>
    <t>60f6f3bbfbacea0f48c24c2c</t>
  </si>
  <si>
    <t>17.07.2021</t>
  </si>
  <si>
    <t>YokoSun трусики M (6-10 кг), 58 шт.</t>
  </si>
  <si>
    <t>60f6f63194d52733c6bb6b24</t>
  </si>
  <si>
    <t>19.07.2021</t>
  </si>
  <si>
    <t>Смесь Kabrita 2 GOLD для комфортного пищеварения, 6-12 месяцев, 800 г</t>
  </si>
  <si>
    <t>60f761a603c378264f8aefb4</t>
  </si>
  <si>
    <t>Goo.N трусики Ultra M (7-12 кг) 74 шт.</t>
  </si>
  <si>
    <t>60f76bf40fe995776fb25d12</t>
  </si>
  <si>
    <t>Минерально-витаминный комплекс Optimum Nutrition Opti-Men (240 таблеток)</t>
  </si>
  <si>
    <t>60f76c7e94d527221bbb6b19</t>
  </si>
  <si>
    <t>60f770098927cab464699e13</t>
  </si>
  <si>
    <t>60f790aff78dba3889d85202</t>
  </si>
  <si>
    <t>Гель для душа Biore Гладкость шелка, 480 мл</t>
  </si>
  <si>
    <t>Платёж за скидку по баллам Яндекс.Плюса</t>
  </si>
  <si>
    <t>60f49af632da833fc14e05b9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</si>
</sst>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396919.0</v>
      </c>
    </row>
    <row r="4" spans="1:9" s="3" customFormat="1" x14ac:dyDescent="0.2" ht="16.0" customHeight="true">
      <c r="A4" s="3" t="s">
        <v>34</v>
      </c>
      <c r="B4" s="10" t="n">
        <v>6218.0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5.5011889E7</v>
      </c>
      <c r="B8" s="8" t="s">
        <v>51</v>
      </c>
      <c r="C8" s="8" t="n">
        <f>IF(false,"120922872", "120922872")</f>
      </c>
      <c r="D8" s="8" t="s">
        <v>52</v>
      </c>
      <c r="E8" s="8" t="n">
        <v>1.0</v>
      </c>
      <c r="F8" s="8" t="n">
        <v>854.0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5.5157013E7</v>
      </c>
      <c r="B9" t="s" s="8">
        <v>56</v>
      </c>
      <c r="C9" t="n" s="8">
        <f>IF(false,"120923169", "120923169")</f>
      </c>
      <c r="D9" t="s" s="8">
        <v>57</v>
      </c>
      <c r="E9" t="n" s="8">
        <v>1.0</v>
      </c>
      <c r="F9" t="n" s="8">
        <v>313.0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4.9705476E7</v>
      </c>
      <c r="B10" s="8" t="s">
        <v>59</v>
      </c>
      <c r="C10" s="8" t="n">
        <f>IF(false,"120921995", "120921995")</f>
      </c>
      <c r="D10" s="8" t="s">
        <v>60</v>
      </c>
      <c r="E10" s="8" t="n">
        <v>2.0</v>
      </c>
      <c r="F10" s="8" t="n">
        <v>260.0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4.9716159E7</v>
      </c>
      <c r="B11" t="s" s="8">
        <v>59</v>
      </c>
      <c r="C11" t="n" s="8">
        <f>IF(false,"120921995", "120921995")</f>
      </c>
      <c r="D11" t="s" s="8">
        <v>60</v>
      </c>
      <c r="E11" t="n" s="8">
        <v>1.0</v>
      </c>
      <c r="F11" t="n" s="8">
        <v>130.0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5.3337712E7</v>
      </c>
      <c r="B12" t="s" s="8">
        <v>63</v>
      </c>
      <c r="C12" t="n" s="8">
        <f>IF(false,"120922756", "120922756")</f>
      </c>
      <c r="D12" t="s" s="8">
        <v>64</v>
      </c>
      <c r="E12" t="n" s="8">
        <v>1.0</v>
      </c>
      <c r="F12" t="n" s="8">
        <v>490.0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4.9707788E7</v>
      </c>
      <c r="B13" s="8" t="s">
        <v>59</v>
      </c>
      <c r="C13" s="8" t="n">
        <f>IF(false,"120921898", "120921898")</f>
      </c>
      <c r="D13" s="8" t="s">
        <v>66</v>
      </c>
      <c r="E13" s="8" t="n">
        <v>1.0</v>
      </c>
      <c r="F13" s="8" t="n">
        <v>240.0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5.4864104E7</v>
      </c>
      <c r="B14" s="8" t="s">
        <v>68</v>
      </c>
      <c r="C14" s="8" t="n">
        <f>IF(false,"120922035", "120922035")</f>
      </c>
      <c r="D14" s="8" t="s">
        <v>69</v>
      </c>
      <c r="E14" s="8" t="n">
        <v>1.0</v>
      </c>
      <c r="F14" s="8" t="n">
        <v>158.0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5.3627942E7</v>
      </c>
      <c r="B15" t="s" s="8">
        <v>71</v>
      </c>
      <c r="C15" t="n" s="8">
        <f>IF(false,"003-318", "003-318")</f>
      </c>
      <c r="D15" t="s" s="8">
        <v>72</v>
      </c>
      <c r="E15" t="n" s="8">
        <v>3.0</v>
      </c>
      <c r="F15" t="n" s="8">
        <v>570.0</v>
      </c>
      <c r="G15" t="s" s="8">
        <v>53</v>
      </c>
      <c r="H15" t="s" s="8">
        <v>54</v>
      </c>
      <c r="I15" t="s" s="8">
        <v>73</v>
      </c>
    </row>
    <row r="16" spans="1:9" s="1" customFormat="1" x14ac:dyDescent="0.2" ht="16.0" customHeight="true">
      <c r="A16" s="7" t="n">
        <v>5.5154003E7</v>
      </c>
      <c r="B16" t="s" s="8">
        <v>56</v>
      </c>
      <c r="C16" t="n" s="8">
        <f>IF(false,"003-318", "003-318")</f>
      </c>
      <c r="D16" t="s" s="8">
        <v>72</v>
      </c>
      <c r="E16" t="n" s="8">
        <v>3.0</v>
      </c>
      <c r="F16" s="8" t="n">
        <v>1230.0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5.5118135E7</v>
      </c>
      <c r="B17" s="8" t="s">
        <v>75</v>
      </c>
      <c r="C17" s="8" t="n">
        <f>IF(false,"005-1514", "005-1514")</f>
      </c>
      <c r="D17" s="8" t="s">
        <v>76</v>
      </c>
      <c r="E17" s="8" t="n">
        <v>2.0</v>
      </c>
      <c r="F17" s="8" t="n">
        <v>318.0</v>
      </c>
      <c r="G17" s="8" t="s">
        <v>53</v>
      </c>
      <c r="H17" s="8" t="s">
        <v>54</v>
      </c>
      <c r="I17" s="8" t="s">
        <v>77</v>
      </c>
    </row>
    <row r="18" spans="1:9" x14ac:dyDescent="0.2" ht="16.0" customHeight="true">
      <c r="A18" s="7" t="n">
        <v>5.5299901E7</v>
      </c>
      <c r="B18" t="s" s="8">
        <v>78</v>
      </c>
      <c r="C18" t="n" s="8">
        <f>IF(false,"120921201", "120921201")</f>
      </c>
      <c r="D18" t="s" s="8">
        <v>79</v>
      </c>
      <c r="E18" t="n" s="8">
        <v>1.0</v>
      </c>
      <c r="F18" t="n" s="8">
        <v>365.0</v>
      </c>
      <c r="G18" t="s" s="8">
        <v>53</v>
      </c>
      <c r="H18" t="s" s="8">
        <v>50</v>
      </c>
      <c r="I18" t="s" s="8">
        <v>80</v>
      </c>
    </row>
    <row r="19" spans="1:9" ht="16.0" x14ac:dyDescent="0.2" customHeight="true">
      <c r="A19" s="7" t="n">
        <v>5.5141838E7</v>
      </c>
      <c r="B19" s="8" t="s">
        <v>56</v>
      </c>
      <c r="C19" s="8" t="n">
        <f>IF(false,"005-1119", "005-1119")</f>
      </c>
      <c r="D19" s="8" t="s">
        <v>81</v>
      </c>
      <c r="E19" s="8" t="n">
        <v>2.0</v>
      </c>
      <c r="F19" s="8" t="n">
        <v>302.0</v>
      </c>
      <c r="G19" s="8" t="s">
        <v>53</v>
      </c>
      <c r="H19" s="8" t="s">
        <v>50</v>
      </c>
      <c r="I19" s="8" t="s">
        <v>82</v>
      </c>
    </row>
    <row r="20" spans="1:9" x14ac:dyDescent="0.2" ht="16.0" customHeight="true">
      <c r="A20" s="7" t="n">
        <v>5.5198293E7</v>
      </c>
      <c r="B20" s="8" t="s">
        <v>56</v>
      </c>
      <c r="C20" s="8" t="n">
        <f>IF(false,"120923128", "120923128")</f>
      </c>
      <c r="D20" s="8" t="s">
        <v>83</v>
      </c>
      <c r="E20" s="8" t="n">
        <v>1.0</v>
      </c>
      <c r="F20" s="8" t="n">
        <v>110.0</v>
      </c>
      <c r="G20" s="8" t="s">
        <v>53</v>
      </c>
      <c r="H20" s="8" t="s">
        <v>50</v>
      </c>
      <c r="I20" s="8" t="s">
        <v>84</v>
      </c>
    </row>
    <row r="21" ht="16.0" customHeight="true">
      <c r="A21" t="n" s="7">
        <v>5.5158872E7</v>
      </c>
      <c r="B21" t="s" s="8">
        <v>56</v>
      </c>
      <c r="C21" t="n" s="8">
        <f>IF(false,"003-318", "003-318")</f>
      </c>
      <c r="D21" t="s" s="8">
        <v>72</v>
      </c>
      <c r="E21" t="n" s="8">
        <v>1.0</v>
      </c>
      <c r="F21" t="n" s="8">
        <v>290.0</v>
      </c>
      <c r="G21" t="s" s="8">
        <v>53</v>
      </c>
      <c r="H21" t="s" s="8">
        <v>50</v>
      </c>
      <c r="I21" t="s" s="8">
        <v>85</v>
      </c>
    </row>
    <row r="22" spans="1:9" s="1" customFormat="1" x14ac:dyDescent="0.2" ht="16.0" customHeight="true">
      <c r="A22" s="7" t="n">
        <v>5.5280134E7</v>
      </c>
      <c r="B22" t="s" s="8">
        <v>78</v>
      </c>
      <c r="C22" t="n" s="8">
        <f>IF(false,"120923128", "120923128")</f>
      </c>
      <c r="D22" t="s" s="8">
        <v>83</v>
      </c>
      <c r="E22" t="n" s="8">
        <v>1.0</v>
      </c>
      <c r="F22" s="8" t="n">
        <v>516.0</v>
      </c>
      <c r="G22" s="8" t="s">
        <v>53</v>
      </c>
      <c r="H22" s="8" t="s">
        <v>50</v>
      </c>
      <c r="I22" s="8" t="s">
        <v>86</v>
      </c>
    </row>
    <row r="23" spans="1:9" x14ac:dyDescent="0.2" ht="16.0" customHeight="true">
      <c r="A23" s="7" t="n">
        <v>5.5242696E7</v>
      </c>
      <c r="B23" s="8" t="s">
        <v>78</v>
      </c>
      <c r="C23" s="8" t="n">
        <f>IF(false,"01-004071", "01-004071")</f>
      </c>
      <c r="D23" s="8" t="s">
        <v>87</v>
      </c>
      <c r="E23" s="8" t="n">
        <v>1.0</v>
      </c>
      <c r="F23" s="8" t="n">
        <v>72.0</v>
      </c>
      <c r="G23" s="8" t="s">
        <v>88</v>
      </c>
      <c r="H23" s="8" t="s">
        <v>50</v>
      </c>
      <c r="I23" s="8" t="s">
        <v>89</v>
      </c>
    </row>
    <row r="24" ht="16.0" customHeight="true"/>
    <row r="25" spans="1:9" s="1" customFormat="1" x14ac:dyDescent="0.2" ht="16.0" customHeight="true">
      <c r="A25" t="s" s="1">
        <v>37</v>
      </c>
      <c r="B25" s="1"/>
      <c r="C25" s="1"/>
      <c r="D25" s="1"/>
      <c r="E25" s="1"/>
      <c r="F25" t="n" s="8">
        <v>6218.0</v>
      </c>
      <c r="G25" s="2"/>
    </row>
    <row r="26" ht="16.0" customHeight="true"/>
    <row r="27" ht="16.0" customHeight="true">
      <c r="A27" t="s" s="1">
        <v>36</v>
      </c>
    </row>
    <row r="28" ht="34.0" customHeight="true">
      <c r="A28" t="s" s="9">
        <v>38</v>
      </c>
      <c r="B28" t="s" s="9">
        <v>0</v>
      </c>
      <c r="C28" t="s" s="9">
        <v>43</v>
      </c>
      <c r="D28" t="s" s="9">
        <v>1</v>
      </c>
      <c r="E28" t="s" s="9">
        <v>2</v>
      </c>
      <c r="F28" t="s" s="9">
        <v>39</v>
      </c>
      <c r="G28" t="s" s="9">
        <v>5</v>
      </c>
      <c r="H28" t="s" s="9">
        <v>3</v>
      </c>
      <c r="I28" t="s" s="9">
        <v>4</v>
      </c>
    </row>
    <row r="29" spans="1:9" s="1" customFormat="1" x14ac:dyDescent="0.2" ht="16.0" customHeight="true">
      <c r="G29" s="2"/>
      <c r="I29" s="2"/>
    </row>
    <row r="30" ht="16.0" customHeight="true">
      <c r="A30" t="s" s="1">
        <v>37</v>
      </c>
      <c r="F30" t="n" s="8">
        <v>0.0</v>
      </c>
      <c r="G30" s="2"/>
      <c r="H30" s="0"/>
      <c r="I30" s="0"/>
    </row>
    <row r="31" ht="16.0" customHeight="true">
      <c r="A31" s="1"/>
      <c r="B31" s="1"/>
      <c r="C31" s="1"/>
      <c r="D31" s="1"/>
      <c r="E31" s="1"/>
      <c r="F31" s="1"/>
      <c r="G31" s="1"/>
      <c r="H31" s="1"/>
      <c r="I31" s="1"/>
    </row>
    <row r="32" ht="16.0" customHeight="true">
      <c r="A32" t="s" s="1">
        <v>40</v>
      </c>
    </row>
    <row r="33" ht="34.0" customHeight="true">
      <c r="A33" t="s" s="9">
        <v>47</v>
      </c>
      <c r="B33" t="s" s="9">
        <v>48</v>
      </c>
      <c r="C33" s="9"/>
      <c r="D33" s="9"/>
      <c r="E33" s="9"/>
      <c r="F33" t="s" s="9">
        <v>39</v>
      </c>
      <c r="G33" t="s" s="9">
        <v>5</v>
      </c>
      <c r="H33" t="s" s="9">
        <v>3</v>
      </c>
      <c r="I33" t="s" s="9">
        <v>4</v>
      </c>
    </row>
    <row r="34" ht="16.0" customHeight="true"/>
    <row r="35" ht="16.0" customHeight="true">
      <c r="A35" t="s" s="1">
        <v>37</v>
      </c>
      <c r="F35" t="n" s="8">
        <v>0.0</v>
      </c>
      <c r="G35" s="2"/>
      <c r="H35" s="0"/>
      <c r="I35" s="0"/>
    </row>
    <row r="36" ht="16.0" customHeight="true">
      <c r="A36" s="1"/>
      <c r="B36" s="1"/>
      <c r="C36" s="1"/>
      <c r="D36" s="1"/>
      <c r="E36" s="1"/>
      <c r="F36" s="1"/>
      <c r="G36" s="1"/>
      <c r="H36" s="1"/>
      <c r="I36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