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<sst xmlns="http://schemas.openxmlformats.org/spreadsheetml/2006/main" count="312" uniqueCount="86">
  <si>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</si>
  <si>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</si>
  <si>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</si>
  <si>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</si>
  <si>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</si>
  <si>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</si>
  <si>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</si>
  <si>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</si>
  <si>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</si>
  <si>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</si>
  <si>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</si>
  <si>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</si>
  <si>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</si>
  <si>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</si>
  <si>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</si>
  <si>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</si>
  <si>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</si>
  <si>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</si>
  <si>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</si>
  <si>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</si>
  <si>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</si>
  <si>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</si>
  <si>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</si>
  <si>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</si>
  <si>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</si>
  <si>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</si>
  <si>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</si>
  <si>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</si>
  <si>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</si>
  <si>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</si>
  <si>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</si>
  <si>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</si>
  <si>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</si>
  <si>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</si>
  <si>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</si>
  <si>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</si>
  <si>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</si>
  <si>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</si>
  <si>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</si>
  <si>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</si>
  <si>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</si>
  <si>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</si>
  <si>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</si>
  <si>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</si>
  <si>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</si>
  <si>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</si>
  <si>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</si>
  <si>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</si>
  <si>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</si>
  <si>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</si>
  <si>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11.05.2021</t>
  </si>
  <si>
    <t>07.05.2021</t>
  </si>
  <si>
    <t>Гель для душа Biore Гладкость шелка, 480 мл</t>
  </si>
  <si>
    <t>Платёж покупателя</t>
  </si>
  <si>
    <t>6094ebf0f98801c439f7470b</t>
  </si>
  <si>
    <t>Merries трусики L (9-14 кг) 56 шт.</t>
  </si>
  <si>
    <t>6094f6d0bed21e49bf871642</t>
  </si>
  <si>
    <t>Joonies трусики Comfort M (6-11 кг) 54 шт.</t>
  </si>
  <si>
    <t>6095132e7153b392d0fe75bc</t>
  </si>
  <si>
    <t>Гель для стирки Kao Attack Bio EX, 0.77 кг, дой-пак</t>
  </si>
  <si>
    <t>60952b882fe098747e16d326</t>
  </si>
  <si>
    <t>6095290d94d527940bcc21cd</t>
  </si>
  <si>
    <t>Гель для душа Biore Персиковый соблазн, 480 мл</t>
  </si>
  <si>
    <t>Etude House скраб для лица Baking Powder Crunch Pore Scrub для сужения пор с содой 7 г 24 шт.</t>
  </si>
  <si>
    <t>Synergetic Концентрированный кондиционер для белья Райский сад, 1 л</t>
  </si>
  <si>
    <t>Esthetic House кондиционер для волос CP-1 Bright Complex Intense Nourishing Vers 2.0, 500 мл</t>
  </si>
  <si>
    <t>60952e7c04e94382745c8a39</t>
  </si>
  <si>
    <t>Missha BB крем Perfect Cover, SPF 42, 50 мл, оттенок: 13 bright beige</t>
  </si>
  <si>
    <t>60952db49066f474832d84cc</t>
  </si>
  <si>
    <t>Vivienne Sabo Тушь для ресниц Cabaret Premiere, 01 черный</t>
  </si>
  <si>
    <t>609539c95a395125c1571e75</t>
  </si>
  <si>
    <t>08.05.2021</t>
  </si>
  <si>
    <t>YokoSun трусики L (9-14 кг) 44 шт.</t>
  </si>
  <si>
    <t>609646cb2af6cd41eb687c57</t>
  </si>
  <si>
    <t>Joonies трусики Comfort XL (12-17 кг) 38 шт.</t>
  </si>
  <si>
    <t>609655ad94d5277898e6a1ad</t>
  </si>
  <si>
    <t>Saphir Пропитка-масло Huile protectrice</t>
  </si>
  <si>
    <t>60966110c3080f15254f1ef5</t>
  </si>
  <si>
    <t>10.05.2021</t>
  </si>
  <si>
    <t>Соска Pigeon Peristaltic PLUS L 6м+, 2 шт. бесцветный</t>
  </si>
  <si>
    <t>60992159f4c0cb6c17a2c962</t>
  </si>
  <si>
    <t>YokoSun трусики Premium L (9-14 кг) 44 шт.</t>
  </si>
  <si>
    <t>60992e2d2af6cd361a687c78</t>
  </si>
  <si>
    <t>Возврат платежа покупателя</t>
  </si>
  <si>
    <t>6095402f5a3951c435571d69</t>
  </si>
  <si>
    <t>60967eac99d6ef43bdb42851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</si>
</sst>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408288.0</v>
      </c>
    </row>
    <row r="4" spans="1:9" s="3" customFormat="1" x14ac:dyDescent="0.2" ht="16.0" customHeight="true">
      <c r="A4" s="3" t="s">
        <v>34</v>
      </c>
      <c r="B4" s="10" t="n">
        <v>12512.0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4.5952064E7</v>
      </c>
      <c r="B8" s="8" t="s">
        <v>51</v>
      </c>
      <c r="C8" s="8" t="n">
        <f>IF(false,"01-004071", "01-004071")</f>
      </c>
      <c r="D8" s="8" t="s">
        <v>52</v>
      </c>
      <c r="E8" s="8" t="n">
        <v>1.0</v>
      </c>
      <c r="F8" s="8" t="n">
        <v>677.0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4.5958121E7</v>
      </c>
      <c r="B9" t="s" s="8">
        <v>51</v>
      </c>
      <c r="C9" t="n" s="8">
        <f>IF(false,"005-1037", "005-1037")</f>
      </c>
      <c r="D9" t="s" s="8">
        <v>55</v>
      </c>
      <c r="E9" t="n" s="8">
        <v>1.0</v>
      </c>
      <c r="F9" t="n" s="8">
        <v>1733.0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4.5972009E7</v>
      </c>
      <c r="B10" s="8" t="s">
        <v>51</v>
      </c>
      <c r="C10" s="8" t="n">
        <f>IF(false,"120922352", "120922352")</f>
      </c>
      <c r="D10" s="8" t="s">
        <v>57</v>
      </c>
      <c r="E10" s="8" t="n">
        <v>1.0</v>
      </c>
      <c r="F10" s="8" t="n">
        <v>512.0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4.5982834E7</v>
      </c>
      <c r="B11" t="s" s="8">
        <v>51</v>
      </c>
      <c r="C11" t="n" s="8">
        <f>IF(false,"000-631", "000-631")</f>
      </c>
      <c r="D11" t="s" s="8">
        <v>59</v>
      </c>
      <c r="E11" t="n" s="8">
        <v>4.0</v>
      </c>
      <c r="F11" t="n" s="8">
        <v>1716.0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4.5982127E7</v>
      </c>
      <c r="B12" t="s" s="8">
        <v>51</v>
      </c>
      <c r="C12" t="n" s="8">
        <f>IF(false,"01-004071", "01-004071")</f>
      </c>
      <c r="D12" t="s" s="8">
        <v>52</v>
      </c>
      <c r="E12" t="n" s="8">
        <v>1.0</v>
      </c>
      <c r="F12" t="n" s="8">
        <v>638.0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4.5982127E7</v>
      </c>
      <c r="B13" s="8" t="s">
        <v>51</v>
      </c>
      <c r="C13" s="8" t="n">
        <f>IF(false,"005-1374", "005-1374")</f>
      </c>
      <c r="D13" s="8" t="s">
        <v>62</v>
      </c>
      <c r="E13" s="8" t="n">
        <v>1.0</v>
      </c>
      <c r="F13" s="8" t="n">
        <v>603.0</v>
      </c>
      <c r="G13" s="8" t="s">
        <v>53</v>
      </c>
      <c r="H13" s="8" t="s">
        <v>51</v>
      </c>
      <c r="I13" s="8" t="s">
        <v>61</v>
      </c>
    </row>
    <row r="14" spans="1:9" x14ac:dyDescent="0.2" ht="16.0" customHeight="true">
      <c r="A14" s="7" t="n">
        <v>4.5982127E7</v>
      </c>
      <c r="B14" s="8" t="s">
        <v>51</v>
      </c>
      <c r="C14" s="8" t="n">
        <f>IF(false,"120921410", "120921410")</f>
      </c>
      <c r="D14" s="8" t="s">
        <v>63</v>
      </c>
      <c r="E14" s="8" t="n">
        <v>1.0</v>
      </c>
      <c r="F14" s="8" t="n">
        <v>546.0</v>
      </c>
      <c r="G14" s="8" t="s">
        <v>53</v>
      </c>
      <c r="H14" s="8" t="s">
        <v>51</v>
      </c>
      <c r="I14" s="8" t="s">
        <v>61</v>
      </c>
    </row>
    <row r="15" ht="16.0" customHeight="true">
      <c r="A15" t="n" s="7">
        <v>4.5982127E7</v>
      </c>
      <c r="B15" t="s" s="8">
        <v>51</v>
      </c>
      <c r="C15" t="n" s="8">
        <f>IF(false,"005-1162", "005-1162")</f>
      </c>
      <c r="D15" t="s" s="8">
        <v>64</v>
      </c>
      <c r="E15" t="n" s="8">
        <v>1.0</v>
      </c>
      <c r="F15" t="n" s="8">
        <v>269.0</v>
      </c>
      <c r="G15" t="s" s="8">
        <v>53</v>
      </c>
      <c r="H15" t="s" s="8">
        <v>51</v>
      </c>
      <c r="I15" t="s" s="8">
        <v>61</v>
      </c>
    </row>
    <row r="16" spans="1:9" s="1" customFormat="1" x14ac:dyDescent="0.2" ht="16.0" customHeight="true">
      <c r="A16" s="7" t="n">
        <v>4.5984576E7</v>
      </c>
      <c r="B16" t="s" s="8">
        <v>51</v>
      </c>
      <c r="C16" t="n" s="8">
        <f>IF(false,"005-1555", "005-1555")</f>
      </c>
      <c r="D16" t="s" s="8">
        <v>65</v>
      </c>
      <c r="E16" t="n" s="8">
        <v>1.0</v>
      </c>
      <c r="F16" s="8" t="n">
        <v>898.0</v>
      </c>
      <c r="G16" s="8" t="s">
        <v>53</v>
      </c>
      <c r="H16" s="8" t="s">
        <v>51</v>
      </c>
      <c r="I16" s="8" t="s">
        <v>66</v>
      </c>
    </row>
    <row r="17" spans="1:9" x14ac:dyDescent="0.2" ht="16.0" customHeight="true">
      <c r="A17" s="7" t="n">
        <v>4.5984243E7</v>
      </c>
      <c r="B17" s="8" t="s">
        <v>51</v>
      </c>
      <c r="C17" s="8" t="n">
        <f>IF(false,"120921440", "120921440")</f>
      </c>
      <c r="D17" s="8" t="s">
        <v>67</v>
      </c>
      <c r="E17" s="8" t="n">
        <v>1.0</v>
      </c>
      <c r="F17" s="8" t="n">
        <v>1497.0</v>
      </c>
      <c r="G17" s="8" t="s">
        <v>53</v>
      </c>
      <c r="H17" s="8" t="s">
        <v>51</v>
      </c>
      <c r="I17" s="8" t="s">
        <v>68</v>
      </c>
    </row>
    <row r="18" spans="1:9" x14ac:dyDescent="0.2" ht="16.0" customHeight="true">
      <c r="A18" s="7" t="n">
        <v>4.5989267E7</v>
      </c>
      <c r="B18" t="s" s="8">
        <v>51</v>
      </c>
      <c r="C18" t="n" s="8">
        <f>IF(false,"120922390", "120922390")</f>
      </c>
      <c r="D18" t="s" s="8">
        <v>69</v>
      </c>
      <c r="E18" t="n" s="8">
        <v>1.0</v>
      </c>
      <c r="F18" t="n" s="8">
        <v>256.0</v>
      </c>
      <c r="G18" t="s" s="8">
        <v>53</v>
      </c>
      <c r="H18" t="s" s="8">
        <v>51</v>
      </c>
      <c r="I18" t="s" s="8">
        <v>70</v>
      </c>
    </row>
    <row r="19" spans="1:9" ht="16.0" x14ac:dyDescent="0.2" customHeight="true">
      <c r="A19" s="7" t="n">
        <v>4.6059489E7</v>
      </c>
      <c r="B19" s="8" t="s">
        <v>71</v>
      </c>
      <c r="C19" s="8" t="n">
        <f>IF(false,"005-1515", "005-1515")</f>
      </c>
      <c r="D19" s="8" t="s">
        <v>72</v>
      </c>
      <c r="E19" s="8" t="n">
        <v>1.0</v>
      </c>
      <c r="F19" s="8" t="n">
        <v>949.0</v>
      </c>
      <c r="G19" s="8" t="s">
        <v>53</v>
      </c>
      <c r="H19" s="8" t="s">
        <v>71</v>
      </c>
      <c r="I19" s="8" t="s">
        <v>73</v>
      </c>
    </row>
    <row r="20" spans="1:9" x14ac:dyDescent="0.2" ht="16.0" customHeight="true">
      <c r="A20" s="7" t="n">
        <v>4.6066332E7</v>
      </c>
      <c r="B20" s="8" t="s">
        <v>71</v>
      </c>
      <c r="C20" s="8" t="n">
        <f>IF(false,"120922351", "120922351")</f>
      </c>
      <c r="D20" s="8" t="s">
        <v>74</v>
      </c>
      <c r="E20" s="8" t="n">
        <v>1.0</v>
      </c>
      <c r="F20" s="8" t="n">
        <v>791.0</v>
      </c>
      <c r="G20" s="8" t="s">
        <v>53</v>
      </c>
      <c r="H20" s="8" t="s">
        <v>71</v>
      </c>
      <c r="I20" s="8" t="s">
        <v>75</v>
      </c>
    </row>
    <row r="21" ht="16.0" customHeight="true">
      <c r="A21" t="n" s="7">
        <v>4.6071872E7</v>
      </c>
      <c r="B21" t="s" s="8">
        <v>71</v>
      </c>
      <c r="C21" t="n" s="8">
        <f>IF(false,"005-1205", "005-1205")</f>
      </c>
      <c r="D21" t="s" s="8">
        <v>76</v>
      </c>
      <c r="E21" t="n" s="8">
        <v>1.0</v>
      </c>
      <c r="F21" t="n" s="8">
        <v>816.0</v>
      </c>
      <c r="G21" t="s" s="8">
        <v>53</v>
      </c>
      <c r="H21" t="s" s="8">
        <v>71</v>
      </c>
      <c r="I21" t="s" s="8">
        <v>77</v>
      </c>
    </row>
    <row r="22" spans="1:9" s="1" customFormat="1" x14ac:dyDescent="0.2" ht="16.0" customHeight="true">
      <c r="A22" s="7" t="n">
        <v>4.6276771E7</v>
      </c>
      <c r="B22" t="s" s="8">
        <v>78</v>
      </c>
      <c r="C22" t="n" s="8">
        <f>IF(false,"005-1258", "005-1258")</f>
      </c>
      <c r="D22" t="s" s="8">
        <v>79</v>
      </c>
      <c r="E22" t="n" s="8">
        <v>2.0</v>
      </c>
      <c r="F22" s="8" t="n">
        <v>1024.0</v>
      </c>
      <c r="G22" s="8" t="s">
        <v>53</v>
      </c>
      <c r="H22" s="8" t="s">
        <v>78</v>
      </c>
      <c r="I22" s="8" t="s">
        <v>80</v>
      </c>
    </row>
    <row r="23" spans="1:9" x14ac:dyDescent="0.2" ht="16.0" customHeight="true">
      <c r="A23" s="7" t="n">
        <v>4.6282615E7</v>
      </c>
      <c r="B23" s="8" t="s">
        <v>78</v>
      </c>
      <c r="C23" s="8" t="n">
        <f>IF(false,"120921995", "120921995")</f>
      </c>
      <c r="D23" s="8" t="s">
        <v>81</v>
      </c>
      <c r="E23" s="8" t="n">
        <v>1.0</v>
      </c>
      <c r="F23" s="8" t="n">
        <v>1080.0</v>
      </c>
      <c r="G23" s="8" t="s">
        <v>53</v>
      </c>
      <c r="H23" s="8" t="s">
        <v>78</v>
      </c>
      <c r="I23" s="8" t="s">
        <v>82</v>
      </c>
    </row>
    <row r="24" ht="16.0" customHeight="true"/>
    <row r="25" spans="1:9" s="1" customFormat="1" x14ac:dyDescent="0.2" ht="16.0" customHeight="true">
      <c r="A25" t="s" s="1">
        <v>37</v>
      </c>
      <c r="B25" s="1"/>
      <c r="C25" s="1"/>
      <c r="D25" s="1"/>
      <c r="E25" s="1"/>
      <c r="F25" t="n" s="8">
        <v>14005.0</v>
      </c>
      <c r="G25" s="2"/>
    </row>
    <row r="26" ht="16.0" customHeight="true"/>
    <row r="27" ht="16.0" customHeight="true">
      <c r="A27" t="s" s="1">
        <v>36</v>
      </c>
    </row>
    <row r="28" ht="34.0" customHeight="true">
      <c r="A28" t="s" s="9">
        <v>38</v>
      </c>
      <c r="B28" t="s" s="9">
        <v>0</v>
      </c>
      <c r="C28" t="s" s="9">
        <v>43</v>
      </c>
      <c r="D28" t="s" s="9">
        <v>1</v>
      </c>
      <c r="E28" t="s" s="9">
        <v>2</v>
      </c>
      <c r="F28" t="s" s="9">
        <v>39</v>
      </c>
      <c r="G28" t="s" s="9">
        <v>5</v>
      </c>
      <c r="H28" t="s" s="9">
        <v>3</v>
      </c>
      <c r="I28" t="s" s="9">
        <v>4</v>
      </c>
    </row>
    <row r="29" spans="1:9" s="1" customFormat="1" x14ac:dyDescent="0.2" ht="16.0" customHeight="true">
      <c r="A29" t="n" s="8">
        <v>4.5952064E7</v>
      </c>
      <c r="B29" t="s" s="8">
        <v>51</v>
      </c>
      <c r="C29" t="n" s="8">
        <f>IF(false,"01-004071", "01-004071")</f>
      </c>
      <c r="D29" t="s" s="8">
        <v>52</v>
      </c>
      <c r="E29" t="n" s="8">
        <v>1.0</v>
      </c>
      <c r="F29" t="n" s="8">
        <v>-677.0</v>
      </c>
      <c r="G29" s="8" t="s">
        <v>83</v>
      </c>
      <c r="H29" t="s" s="8">
        <v>51</v>
      </c>
      <c r="I29" s="8" t="s">
        <v>84</v>
      </c>
    </row>
    <row r="30" ht="16.0" customHeight="true">
      <c r="A30" t="n" s="8">
        <v>4.6071872E7</v>
      </c>
      <c r="B30" t="s" s="8">
        <v>71</v>
      </c>
      <c r="C30" t="n" s="8">
        <f>IF(false,"005-1205", "005-1205")</f>
      </c>
      <c r="D30" t="s" s="8">
        <v>76</v>
      </c>
      <c r="E30" t="n" s="8">
        <v>1.0</v>
      </c>
      <c r="F30" t="n" s="8">
        <v>-816.0</v>
      </c>
      <c r="G30" t="s" s="8">
        <v>83</v>
      </c>
      <c r="H30" t="s" s="8">
        <v>71</v>
      </c>
      <c r="I30" t="s" s="8">
        <v>85</v>
      </c>
    </row>
    <row r="31" ht="16.0" customHeight="true"/>
    <row r="32" ht="16.0" customHeight="true">
      <c r="A32" t="s" s="1">
        <v>37</v>
      </c>
      <c r="F32" t="n" s="8">
        <v>-1493.0</v>
      </c>
      <c r="G32" s="2"/>
      <c r="H32" s="0"/>
      <c r="I32" s="0"/>
    </row>
    <row r="33" ht="16.0" customHeight="true">
      <c r="A33" s="1"/>
      <c r="B33" s="1"/>
      <c r="C33" s="1"/>
      <c r="D33" s="1"/>
      <c r="E33" s="1"/>
      <c r="F33" s="1"/>
      <c r="G33" s="1"/>
      <c r="H33" s="1"/>
      <c r="I33" s="1"/>
    </row>
    <row r="34" ht="16.0" customHeight="true">
      <c r="A34" t="s" s="1">
        <v>40</v>
      </c>
    </row>
    <row r="35" ht="34.0" customHeight="true">
      <c r="A35" t="s" s="9">
        <v>47</v>
      </c>
      <c r="B35" t="s" s="9">
        <v>48</v>
      </c>
      <c r="C35" s="9"/>
      <c r="D35" s="9"/>
      <c r="E35" s="9"/>
      <c r="F35" t="s" s="9">
        <v>39</v>
      </c>
      <c r="G35" t="s" s="9">
        <v>5</v>
      </c>
      <c r="H35" t="s" s="9">
        <v>3</v>
      </c>
      <c r="I35" t="s" s="9">
        <v>4</v>
      </c>
    </row>
    <row r="36" ht="16.0" customHeight="true"/>
    <row r="37" ht="16.0" customHeight="true">
      <c r="A37" t="s" s="1">
        <v>37</v>
      </c>
      <c r="F37" t="n" s="8">
        <v>0.0</v>
      </c>
      <c r="G37" s="2"/>
      <c r="H37" s="0"/>
      <c r="I37" s="0"/>
    </row>
    <row r="38" ht="16.0" customHeight="true">
      <c r="A38" s="1"/>
      <c r="B38" s="1"/>
      <c r="C38" s="1"/>
      <c r="D38" s="1"/>
      <c r="E38" s="1"/>
      <c r="F38" s="1"/>
      <c r="G38" s="1"/>
      <c r="H38" s="1"/>
      <c r="I3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