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<sst xmlns="http://schemas.openxmlformats.org/spreadsheetml/2006/main" count="312" uniqueCount="89">
  <si>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</si>
  <si>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</si>
  <si>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</si>
  <si>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</si>
  <si>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</si>
  <si>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</si>
  <si>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</si>
  <si>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</si>
  <si>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</si>
  <si>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</si>
  <si>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</si>
  <si>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</si>
  <si>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</si>
  <si>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</si>
  <si>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</si>
  <si>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</si>
  <si>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</si>
  <si>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</si>
  <si>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</si>
  <si>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</si>
  <si>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</si>
  <si>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</si>
  <si>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</si>
  <si>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</si>
  <si>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</si>
  <si>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</si>
  <si>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</si>
  <si>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</si>
  <si>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</si>
  <si>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</si>
  <si>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</si>
  <si>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</si>
  <si>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</si>
  <si>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</si>
  <si>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</si>
  <si>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</si>
  <si>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</si>
  <si>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</si>
  <si>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</si>
  <si>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</si>
  <si>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</si>
  <si>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</si>
  <si>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</si>
  <si>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</si>
  <si>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</si>
  <si>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</si>
  <si>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</si>
  <si>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</si>
  <si>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</si>
  <si>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</si>
  <si>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19.04.2021</t>
  </si>
  <si>
    <t>16.04.2021</t>
  </si>
  <si>
    <t>Merries подгузники S (4-8 кг) 82 шт.</t>
  </si>
  <si>
    <t>Платёж покупателя</t>
  </si>
  <si>
    <t>607934db863e4e7b3988bf6b</t>
  </si>
  <si>
    <t>Nagara поглотитель запаха Aqua Beads</t>
  </si>
  <si>
    <t>60795c017153b3651ffe7623</t>
  </si>
  <si>
    <t>Goo.N трусики Ultra XL (12-20 кг) 50 шт.</t>
  </si>
  <si>
    <t>60795befdff13b12a23eeaf8</t>
  </si>
  <si>
    <t>Vivienne Sabo Тушь для ресниц Cabaret Premiere, 01 черный</t>
  </si>
  <si>
    <t>60795caa03c378918457a64a</t>
  </si>
  <si>
    <t>Farmstay Hyaluronic 5 Water Drop Cream Крем для лица с 5 видами гиалуроновой кислоты, 80 мл</t>
  </si>
  <si>
    <t>6079671b5a39510d061984c5</t>
  </si>
  <si>
    <t>Pigeon Бутылочка Перистальтик Плюс с широким горлом PP, 160 мл, с рождения, бесцветный</t>
  </si>
  <si>
    <t>60796cf30fe99503aaeeeced</t>
  </si>
  <si>
    <t>Набор Esthetic House CP-1 Intense nourishing v2.0, шампунь, 500 мл и кондиционер, 500 мл</t>
  </si>
  <si>
    <t>60797ab0c3080f48d208ff4b</t>
  </si>
  <si>
    <t>Соска Pigeon Peristaltic PLUS L 6м+, 2 шт. бесцветный</t>
  </si>
  <si>
    <t>6079867ef98801c4578bfe37</t>
  </si>
  <si>
    <t>17.04.2021</t>
  </si>
  <si>
    <t>Вакуумный аспиратор Pigeon с отводной трубочкой</t>
  </si>
  <si>
    <t>607a8614f98801a97a8bfe2e</t>
  </si>
  <si>
    <t>Goo.N трусики Ultra M (7-12 кг) 74 шт.</t>
  </si>
  <si>
    <t>607a9085792ab111d6be71df</t>
  </si>
  <si>
    <t>Смесь Kabrita 2 GOLD для комфортного пищеварения, 6-12 месяцев, 400 г</t>
  </si>
  <si>
    <t>607a980432da833cd886f8f6</t>
  </si>
  <si>
    <t>Смесь Kabrita 3 GOLD для комфортного пищеварения, с 12 месяцев, 800 г</t>
  </si>
  <si>
    <t>607a99d003c37899e057a70a</t>
  </si>
  <si>
    <t>YokoSun трусики L (9-14 кг) 44 шт.</t>
  </si>
  <si>
    <t>607a9efd94d5271bcdcc2282</t>
  </si>
  <si>
    <t>Смесь БИБИКОЛЬ Нэнни 3, от 1 года, 800 г</t>
  </si>
  <si>
    <t>607aa909f4c0cb569754d4e7</t>
  </si>
  <si>
    <t>Смесь БИБИКОЛЬ Нэнни 1 с пребиотиками, с 0 до 6 месяцев, 800 г</t>
  </si>
  <si>
    <t>607aae1df78dba2ae2a6e5dc</t>
  </si>
  <si>
    <t>Goo.N подгузники Ultra XL (12-20 кг) 52 шт.</t>
  </si>
  <si>
    <t>607aafa1f78dba7909a6e545</t>
  </si>
  <si>
    <t>607ac6e4792ab108e2be7164</t>
  </si>
  <si>
    <t>Возврат платежа покупателя</t>
  </si>
  <si>
    <t>607ac314954f6b9e098cc6de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</si>
</sst>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506637.0</v>
      </c>
    </row>
    <row r="4" spans="1:9" s="3" customFormat="1" x14ac:dyDescent="0.2" ht="16.0" customHeight="true">
      <c r="A4" s="3" t="s">
        <v>34</v>
      </c>
      <c r="B4" s="10" t="n">
        <v>20798.0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4.3555168E7</v>
      </c>
      <c r="B8" s="8" t="s">
        <v>51</v>
      </c>
      <c r="C8" s="8" t="n">
        <f>IF(false,"003-317", "003-317")</f>
      </c>
      <c r="D8" s="8" t="s">
        <v>52</v>
      </c>
      <c r="E8" s="8" t="n">
        <v>1.0</v>
      </c>
      <c r="F8" s="8" t="n">
        <v>1579.0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4.3574254E7</v>
      </c>
      <c r="B9" t="s" s="8">
        <v>51</v>
      </c>
      <c r="C9" t="n" s="8">
        <f>IF(false,"120922641", "120922641")</f>
      </c>
      <c r="D9" t="s" s="8">
        <v>55</v>
      </c>
      <c r="E9" t="n" s="8">
        <v>1.0</v>
      </c>
      <c r="F9" t="n" s="8">
        <v>336.0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4.3572751E7</v>
      </c>
      <c r="B10" s="8" t="s">
        <v>51</v>
      </c>
      <c r="C10" s="8" t="n">
        <f>IF(false,"120921791", "120921791")</f>
      </c>
      <c r="D10" s="8" t="s">
        <v>57</v>
      </c>
      <c r="E10" s="8" t="n">
        <v>2.0</v>
      </c>
      <c r="F10" s="8" t="n">
        <v>1847.0</v>
      </c>
      <c r="G10" s="8" t="s">
        <v>53</v>
      </c>
      <c r="H10" t="s" s="8">
        <v>51</v>
      </c>
      <c r="I10" t="s" s="8">
        <v>58</v>
      </c>
    </row>
    <row r="11" ht="16.0" customHeight="true">
      <c r="A11" t="n" s="7">
        <v>4.3574501E7</v>
      </c>
      <c r="B11" t="s" s="8">
        <v>51</v>
      </c>
      <c r="C11" t="n" s="8">
        <f>IF(false,"120922390", "120922390")</f>
      </c>
      <c r="D11" t="s" s="8">
        <v>59</v>
      </c>
      <c r="E11" t="n" s="8">
        <v>2.0</v>
      </c>
      <c r="F11" t="n" s="8">
        <v>1.0</v>
      </c>
      <c r="G11" t="s" s="8">
        <v>53</v>
      </c>
      <c r="H11" t="s" s="8">
        <v>51</v>
      </c>
      <c r="I11" t="s" s="8">
        <v>60</v>
      </c>
    </row>
    <row r="12" spans="1:9" x14ac:dyDescent="0.2" ht="16.0" customHeight="true">
      <c r="A12" s="7" t="n">
        <v>4.3579834E7</v>
      </c>
      <c r="B12" t="s" s="8">
        <v>51</v>
      </c>
      <c r="C12" t="n" s="8">
        <f>IF(false,"120922649", "120922649")</f>
      </c>
      <c r="D12" t="s" s="8">
        <v>61</v>
      </c>
      <c r="E12" t="n" s="8">
        <v>1.0</v>
      </c>
      <c r="F12" t="n" s="8">
        <v>782.0</v>
      </c>
      <c r="G12" t="s" s="8">
        <v>53</v>
      </c>
      <c r="H12" t="s" s="8">
        <v>51</v>
      </c>
      <c r="I12" t="s" s="8">
        <v>62</v>
      </c>
    </row>
    <row r="13" spans="1:9" s="8" customFormat="1" ht="16.0" x14ac:dyDescent="0.2" customHeight="true">
      <c r="A13" s="7" t="n">
        <v>4.35828E7</v>
      </c>
      <c r="B13" s="8" t="s">
        <v>51</v>
      </c>
      <c r="C13" s="8" t="n">
        <f>IF(false,"005-1255", "005-1255")</f>
      </c>
      <c r="D13" s="8" t="s">
        <v>63</v>
      </c>
      <c r="E13" s="8" t="n">
        <v>1.0</v>
      </c>
      <c r="F13" s="8" t="n">
        <v>689.0</v>
      </c>
      <c r="G13" s="8" t="s">
        <v>53</v>
      </c>
      <c r="H13" s="8" t="s">
        <v>51</v>
      </c>
      <c r="I13" s="8" t="s">
        <v>64</v>
      </c>
    </row>
    <row r="14" spans="1:9" x14ac:dyDescent="0.2" ht="16.0" customHeight="true">
      <c r="A14" s="7" t="n">
        <v>4.3589403E7</v>
      </c>
      <c r="B14" s="8" t="s">
        <v>51</v>
      </c>
      <c r="C14" s="8" t="n">
        <f>IF(false,"120921942", "120921942")</f>
      </c>
      <c r="D14" s="8" t="s">
        <v>65</v>
      </c>
      <c r="E14" s="8" t="n">
        <v>2.0</v>
      </c>
      <c r="F14" s="8" t="n">
        <v>2872.0</v>
      </c>
      <c r="G14" s="8" t="s">
        <v>53</v>
      </c>
      <c r="H14" s="8" t="s">
        <v>51</v>
      </c>
      <c r="I14" s="8" t="s">
        <v>66</v>
      </c>
    </row>
    <row r="15" ht="16.0" customHeight="true">
      <c r="A15" t="n" s="7">
        <v>4.3595093E7</v>
      </c>
      <c r="B15" t="s" s="8">
        <v>51</v>
      </c>
      <c r="C15" t="n" s="8">
        <f>IF(false,"005-1258", "005-1258")</f>
      </c>
      <c r="D15" t="s" s="8">
        <v>67</v>
      </c>
      <c r="E15" t="n" s="8">
        <v>1.0</v>
      </c>
      <c r="F15" t="n" s="8">
        <v>589.0</v>
      </c>
      <c r="G15" t="s" s="8">
        <v>53</v>
      </c>
      <c r="H15" t="s" s="8">
        <v>51</v>
      </c>
      <c r="I15" t="s" s="8">
        <v>68</v>
      </c>
    </row>
    <row r="16" spans="1:9" s="1" customFormat="1" x14ac:dyDescent="0.2" ht="16.0" customHeight="true">
      <c r="A16" s="7" t="n">
        <v>4.366056E7</v>
      </c>
      <c r="B16" t="s" s="8">
        <v>69</v>
      </c>
      <c r="C16" t="n" s="8">
        <f>IF(false,"005-1270", "005-1270")</f>
      </c>
      <c r="D16" t="s" s="8">
        <v>70</v>
      </c>
      <c r="E16" t="n" s="8">
        <v>1.0</v>
      </c>
      <c r="F16" s="8" t="n">
        <v>849.0</v>
      </c>
      <c r="G16" s="8" t="s">
        <v>53</v>
      </c>
      <c r="H16" s="8" t="s">
        <v>69</v>
      </c>
      <c r="I16" s="8" t="s">
        <v>71</v>
      </c>
    </row>
    <row r="17" spans="1:9" x14ac:dyDescent="0.2" ht="16.0" customHeight="true">
      <c r="A17" s="7" t="n">
        <v>4.366464E7</v>
      </c>
      <c r="B17" s="8" t="s">
        <v>69</v>
      </c>
      <c r="C17" s="8" t="n">
        <f>IF(false,"005-1119", "005-1119")</f>
      </c>
      <c r="D17" s="8" t="s">
        <v>72</v>
      </c>
      <c r="E17" s="8" t="n">
        <v>1.0</v>
      </c>
      <c r="F17" s="8" t="n">
        <v>1331.0</v>
      </c>
      <c r="G17" s="8" t="s">
        <v>53</v>
      </c>
      <c r="H17" s="8" t="s">
        <v>69</v>
      </c>
      <c r="I17" s="8" t="s">
        <v>73</v>
      </c>
    </row>
    <row r="18" spans="1:9" x14ac:dyDescent="0.2" ht="16.0" customHeight="true">
      <c r="A18" s="7" t="n">
        <v>4.3668267E7</v>
      </c>
      <c r="B18" t="s" s="8">
        <v>69</v>
      </c>
      <c r="C18" t="n" s="8">
        <f>IF(false,"120906022", "120906022")</f>
      </c>
      <c r="D18" t="s" s="8">
        <v>74</v>
      </c>
      <c r="E18" t="n" s="8">
        <v>1.0</v>
      </c>
      <c r="F18" t="n" s="8">
        <v>867.0</v>
      </c>
      <c r="G18" t="s" s="8">
        <v>53</v>
      </c>
      <c r="H18" t="s" s="8">
        <v>69</v>
      </c>
      <c r="I18" t="s" s="8">
        <v>75</v>
      </c>
    </row>
    <row r="19" spans="1:9" ht="16.0" x14ac:dyDescent="0.2" customHeight="true">
      <c r="A19" s="7" t="n">
        <v>4.3669018E7</v>
      </c>
      <c r="B19" s="8" t="s">
        <v>69</v>
      </c>
      <c r="C19" s="8" t="n">
        <f>IF(false,"120921202", "120921202")</f>
      </c>
      <c r="D19" s="8" t="s">
        <v>76</v>
      </c>
      <c r="E19" s="8" t="n">
        <v>2.0</v>
      </c>
      <c r="F19" s="8" t="n">
        <v>3378.0</v>
      </c>
      <c r="G19" s="8" t="s">
        <v>53</v>
      </c>
      <c r="H19" s="8" t="s">
        <v>69</v>
      </c>
      <c r="I19" s="8" t="s">
        <v>77</v>
      </c>
    </row>
    <row r="20" spans="1:9" x14ac:dyDescent="0.2" ht="16.0" customHeight="true">
      <c r="A20" s="7" t="n">
        <v>4.3671416E7</v>
      </c>
      <c r="B20" s="8" t="s">
        <v>69</v>
      </c>
      <c r="C20" s="8" t="n">
        <f>IF(false,"005-1515", "005-1515")</f>
      </c>
      <c r="D20" s="8" t="s">
        <v>78</v>
      </c>
      <c r="E20" s="8" t="n">
        <v>1.0</v>
      </c>
      <c r="F20" s="8" t="n">
        <v>398.0</v>
      </c>
      <c r="G20" s="8" t="s">
        <v>53</v>
      </c>
      <c r="H20" s="8" t="s">
        <v>69</v>
      </c>
      <c r="I20" s="8" t="s">
        <v>79</v>
      </c>
    </row>
    <row r="21" ht="16.0" customHeight="true">
      <c r="A21" t="n" s="7">
        <v>4.3676035E7</v>
      </c>
      <c r="B21" t="s" s="8">
        <v>69</v>
      </c>
      <c r="C21" t="n" s="8">
        <f>IF(false,"01-004217", "01-004217")</f>
      </c>
      <c r="D21" t="s" s="8">
        <v>80</v>
      </c>
      <c r="E21" t="n" s="8">
        <v>2.0</v>
      </c>
      <c r="F21" t="n" s="8">
        <v>4798.0</v>
      </c>
      <c r="G21" t="s" s="8">
        <v>53</v>
      </c>
      <c r="H21" t="s" s="8">
        <v>69</v>
      </c>
      <c r="I21" t="s" s="8">
        <v>81</v>
      </c>
    </row>
    <row r="22" spans="1:9" s="1" customFormat="1" x14ac:dyDescent="0.2" ht="16.0" customHeight="true">
      <c r="A22" s="7" t="n">
        <v>4.367844E7</v>
      </c>
      <c r="B22" t="s" s="8">
        <v>69</v>
      </c>
      <c r="C22" t="n" s="8">
        <f>IF(false,"01-004215", "01-004215")</f>
      </c>
      <c r="D22" t="s" s="8">
        <v>82</v>
      </c>
      <c r="E22" t="n" s="8">
        <v>1.0</v>
      </c>
      <c r="F22" s="8" t="n">
        <v>2399.0</v>
      </c>
      <c r="G22" s="8" t="s">
        <v>53</v>
      </c>
      <c r="H22" s="8" t="s">
        <v>69</v>
      </c>
      <c r="I22" s="8" t="s">
        <v>83</v>
      </c>
    </row>
    <row r="23" spans="1:9" x14ac:dyDescent="0.2" ht="16.0" customHeight="true">
      <c r="A23" s="7" t="n">
        <v>4.3678969E7</v>
      </c>
      <c r="B23" s="8" t="s">
        <v>69</v>
      </c>
      <c r="C23" s="8" t="n">
        <f>IF(false,"005-1114", "005-1114")</f>
      </c>
      <c r="D23" s="8" t="s">
        <v>84</v>
      </c>
      <c r="E23" s="8" t="n">
        <v>1.0</v>
      </c>
      <c r="F23" s="8" t="n">
        <v>1460.0</v>
      </c>
      <c r="G23" s="8" t="s">
        <v>53</v>
      </c>
      <c r="H23" s="8" t="s">
        <v>69</v>
      </c>
      <c r="I23" s="8" t="s">
        <v>85</v>
      </c>
    </row>
    <row r="24" ht="16.0" customHeight="true">
      <c r="A24" t="n" s="7">
        <v>4.3689575E7</v>
      </c>
      <c r="B24" t="s" s="8">
        <v>69</v>
      </c>
      <c r="C24" t="n" s="8">
        <f>IF(false,"005-1515", "005-1515")</f>
      </c>
      <c r="D24" t="s" s="8">
        <v>78</v>
      </c>
      <c r="E24" t="n" s="8">
        <v>1.0</v>
      </c>
      <c r="F24" t="n" s="8">
        <v>1.0</v>
      </c>
      <c r="G24" t="s" s="8">
        <v>53</v>
      </c>
      <c r="H24" t="s" s="8">
        <v>69</v>
      </c>
      <c r="I24" t="s" s="8">
        <v>86</v>
      </c>
    </row>
    <row r="25" spans="1:9" s="1" customFormat="1" x14ac:dyDescent="0.2" ht="16.0" customHeight="true"/>
    <row r="26" ht="16.0" customHeight="true">
      <c r="A26" t="s" s="1">
        <v>37</v>
      </c>
      <c r="B26" s="1"/>
      <c r="C26" s="1"/>
      <c r="D26" s="1"/>
      <c r="E26" s="1"/>
      <c r="F26" t="n" s="8">
        <v>24176.0</v>
      </c>
      <c r="G26" s="2"/>
    </row>
    <row r="27" ht="16.0" customHeight="true"/>
    <row r="28" ht="16.0" customHeight="true">
      <c r="A28" t="s" s="1">
        <v>36</v>
      </c>
    </row>
    <row r="29" spans="1:9" s="1" customFormat="1" x14ac:dyDescent="0.2" ht="34.0" customHeight="true">
      <c r="A29" t="s" s="9">
        <v>38</v>
      </c>
      <c r="B29" t="s" s="9">
        <v>0</v>
      </c>
      <c r="C29" t="s" s="9">
        <v>43</v>
      </c>
      <c r="D29" t="s" s="9">
        <v>1</v>
      </c>
      <c r="E29" t="s" s="9">
        <v>2</v>
      </c>
      <c r="F29" t="s" s="9">
        <v>39</v>
      </c>
      <c r="G29" s="9" t="s">
        <v>5</v>
      </c>
      <c r="H29" t="s" s="9">
        <v>3</v>
      </c>
      <c r="I29" s="9" t="s">
        <v>4</v>
      </c>
    </row>
    <row r="30" ht="16.0" customHeight="true">
      <c r="A30" t="n" s="8">
        <v>4.3669018E7</v>
      </c>
      <c r="B30" t="s" s="8">
        <v>69</v>
      </c>
      <c r="C30" t="n" s="8">
        <f>IF(false,"120921202", "120921202")</f>
      </c>
      <c r="D30" t="s" s="8">
        <v>76</v>
      </c>
      <c r="E30" t="n" s="8">
        <v>2.0</v>
      </c>
      <c r="F30" t="n" s="8">
        <v>-3378.0</v>
      </c>
      <c r="G30" t="s" s="8">
        <v>87</v>
      </c>
      <c r="H30" t="s" s="8">
        <v>69</v>
      </c>
      <c r="I30" t="s" s="8">
        <v>88</v>
      </c>
    </row>
    <row r="31" ht="16.0" customHeight="true"/>
    <row r="32" ht="16.0" customHeight="true">
      <c r="A32" t="s" s="1">
        <v>37</v>
      </c>
      <c r="F32" t="n" s="8">
        <v>-3378.0</v>
      </c>
      <c r="G32" s="2"/>
      <c r="H32" s="0"/>
      <c r="I32" s="0"/>
    </row>
    <row r="33" ht="16.0" customHeight="true">
      <c r="A33" s="1"/>
      <c r="B33" s="1"/>
      <c r="C33" s="1"/>
      <c r="D33" s="1"/>
      <c r="E33" s="1"/>
      <c r="F33" s="1"/>
      <c r="G33" s="1"/>
      <c r="H33" s="1"/>
      <c r="I33" s="1"/>
    </row>
    <row r="34" ht="16.0" customHeight="true">
      <c r="A34" t="s" s="1">
        <v>40</v>
      </c>
    </row>
    <row r="35" ht="34.0" customHeight="true">
      <c r="A35" t="s" s="9">
        <v>47</v>
      </c>
      <c r="B35" t="s" s="9">
        <v>48</v>
      </c>
      <c r="C35" s="9"/>
      <c r="D35" s="9"/>
      <c r="E35" s="9"/>
      <c r="F35" t="s" s="9">
        <v>39</v>
      </c>
      <c r="G35" t="s" s="9">
        <v>5</v>
      </c>
      <c r="H35" t="s" s="9">
        <v>3</v>
      </c>
      <c r="I35" t="s" s="9">
        <v>4</v>
      </c>
    </row>
    <row r="36" ht="16.0" customHeight="true"/>
    <row r="37" ht="16.0" customHeight="true">
      <c r="A37" t="s" s="1">
        <v>37</v>
      </c>
      <c r="F37" t="n" s="8">
        <v>0.0</v>
      </c>
      <c r="G37" s="2"/>
      <c r="H37" s="0"/>
      <c r="I37" s="0"/>
    </row>
    <row r="38" ht="16.0" customHeight="true">
      <c r="A38" s="1"/>
      <c r="B38" s="1"/>
      <c r="C38" s="1"/>
      <c r="D38" s="1"/>
      <c r="E38" s="1"/>
      <c r="F38" s="1"/>
      <c r="G38" s="1"/>
      <c r="H38" s="1"/>
      <c r="I3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