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<sst xmlns="http://schemas.openxmlformats.org/spreadsheetml/2006/main" count="382" uniqueCount="102">
  <si>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</si>
  <si>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</si>
  <si>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</si>
  <si>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</si>
  <si>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</si>
  <si>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</si>
  <si>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</si>
  <si>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</si>
  <si>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</si>
  <si>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</si>
  <si>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</si>
  <si>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</si>
  <si>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</si>
  <si>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</si>
  <si>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</si>
  <si>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</si>
  <si>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</si>
  <si>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</si>
  <si>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</si>
  <si>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</si>
  <si>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</si>
  <si>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</si>
  <si>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</si>
  <si>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</si>
  <si>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</si>
  <si>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</si>
  <si>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</si>
  <si>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</si>
  <si>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</si>
  <si>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</si>
  <si>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</si>
  <si>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</si>
  <si>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</si>
  <si>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</si>
  <si>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</si>
  <si>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</si>
  <si>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</si>
  <si>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</si>
  <si>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</si>
  <si>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</si>
  <si>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</si>
  <si>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</si>
  <si>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</si>
  <si>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</si>
  <si>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</si>
  <si>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</si>
  <si>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</si>
  <si>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</si>
  <si>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</si>
  <si>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</si>
  <si>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19.08.2021</t>
  </si>
  <si>
    <t>17.08.2021</t>
  </si>
  <si>
    <t>Смесь Kabrita 3 GOLD для комфортного пищеварения, старше 12 месяцев, 800 г</t>
  </si>
  <si>
    <t>Платёж за скидку по баллам Яндекс Плюса</t>
  </si>
  <si>
    <t>18.08.2021</t>
  </si>
  <si>
    <t>611bf465f98801190c5b9ba0</t>
  </si>
  <si>
    <t>16.08.2021</t>
  </si>
  <si>
    <t>YokoSun трусики Premium M (6-10 кг) 56 шт., белый</t>
  </si>
  <si>
    <t>611a3e3a4f5c6e404497667a</t>
  </si>
  <si>
    <t>YokoSun трусики M (6-10 кг), 58 шт.</t>
  </si>
  <si>
    <t>Платёж за скидку маркетплейса</t>
  </si>
  <si>
    <t>611c935f5a39518cf32e4c8e</t>
  </si>
  <si>
    <t>611abfa8f988017512a04ce8</t>
  </si>
  <si>
    <t>15.08.2021</t>
  </si>
  <si>
    <t>YokoSun подгузники M (5-10 кг), 62 шт.</t>
  </si>
  <si>
    <t>611c9da599d6ef317a24a0b4</t>
  </si>
  <si>
    <t>14.08.2021</t>
  </si>
  <si>
    <t>Joonies трусики Standart M (6-11 кг), 52 шт.</t>
  </si>
  <si>
    <t>6117f7f5f988011163a04d6c</t>
  </si>
  <si>
    <t>Satisfyer Набор анальных пробок Booty Call (Plugs) 14 см, черный</t>
  </si>
  <si>
    <t>611cad07f78dba17b051e497</t>
  </si>
  <si>
    <t>Satisfyer Набор анальных пробок Booty Call (Plugs) 14 см, розовый</t>
  </si>
  <si>
    <t>6118fe84f98801293da04c55</t>
  </si>
  <si>
    <t>611cb72f32da838eb99eacab</t>
  </si>
  <si>
    <t>10.08.2021</t>
  </si>
  <si>
    <t>611ced225a395102692e4d16</t>
  </si>
  <si>
    <t>YokoSun трусики Premium L (9-14 кг) 44 шт., белый</t>
  </si>
  <si>
    <t>611d15902af6cd240e6135b6</t>
  </si>
  <si>
    <t>611d52abc3080f03af61e221</t>
  </si>
  <si>
    <t>Goo.N трусики XL (12-20 кг) 38 шт.</t>
  </si>
  <si>
    <t>611d5920bed21e3f28bcf0f6</t>
  </si>
  <si>
    <t>Merries трусики XXL (15-28 кг), 32 шт.</t>
  </si>
  <si>
    <t>611d5937f988011a34f7116f</t>
  </si>
  <si>
    <t>YokoSun трусики XXL (15-23 кг) 28 шт.</t>
  </si>
  <si>
    <t>611d7e41f4c0cb719ba813f4</t>
  </si>
  <si>
    <t>611d8d7b4f5c6e0f515485cc</t>
  </si>
  <si>
    <t>YokoSun трусики Eco XXL (15-23 кг) 32 шт.</t>
  </si>
  <si>
    <t>611d8f758927ca08a18e2cb0</t>
  </si>
  <si>
    <t>YokoSun подгузники Premium NB (0-5 кг) 36 шт.</t>
  </si>
  <si>
    <t>611d8f7cdbdc3106827c2ad9</t>
  </si>
  <si>
    <t>611d8fb203c3785fe3ffc2bc</t>
  </si>
  <si>
    <t>Goo.N подгузники L (9-14 кг), 54 шт.</t>
  </si>
  <si>
    <t>611d9541dff13b7694f22e08</t>
  </si>
  <si>
    <t>Laurier прокладки F дневные супертонкие с крылышками 22,5 см, 4 капли, 20 шт.</t>
  </si>
  <si>
    <t>611d994b5a39512b4d2e4c8a</t>
  </si>
  <si>
    <t>YokoSun трусики Econom XL (12-20 кг), 76 шт.</t>
  </si>
  <si>
    <t>611d4715c5311b3dcceb8ffe</t>
  </si>
  <si>
    <t>611dacdbf78dba4c0849a749</t>
  </si>
  <si>
    <t>Ёkitto трусики L (9-14 кг) 44 шт.</t>
  </si>
  <si>
    <t>611bbcca8927cac90a39a669</t>
  </si>
  <si>
    <t>YokoSun трусики Premium XL (12-20 кг) 38 шт., белый</t>
  </si>
  <si>
    <t>611dc565792ab164473c49f8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</si>
</sst>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574231.0</v>
      </c>
    </row>
    <row r="4" spans="1:9" s="3" customFormat="1" x14ac:dyDescent="0.2" ht="16.0" customHeight="true">
      <c r="A4" s="3" t="s">
        <v>34</v>
      </c>
      <c r="B4" s="10" t="n">
        <v>9981.0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5.9522647E7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5.9225402E7</v>
      </c>
      <c r="B9" t="s" s="8">
        <v>56</v>
      </c>
      <c r="C9" t="n" s="8">
        <f>IF(false,"120921900", "120921900")</f>
      </c>
      <c r="D9" t="s" s="8">
        <v>57</v>
      </c>
      <c r="E9" t="n" s="8">
        <v>4.0</v>
      </c>
      <c r="F9" t="n" s="8">
        <v>2021.0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5.9352393E7</v>
      </c>
      <c r="B10" s="8" t="s">
        <v>56</v>
      </c>
      <c r="C10" s="8" t="n">
        <f>IF(false,"005-1514", "005-1514")</f>
      </c>
      <c r="D10" s="8" t="s">
        <v>59</v>
      </c>
      <c r="E10" s="8" t="n">
        <v>1.0</v>
      </c>
      <c r="F10" s="8" t="n">
        <v>100.0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5.9352393E7</v>
      </c>
      <c r="B11" t="s" s="8">
        <v>56</v>
      </c>
      <c r="C11" t="n" s="8">
        <f>IF(false,"005-1514", "005-1514")</f>
      </c>
      <c r="D11" t="s" s="8">
        <v>59</v>
      </c>
      <c r="E11" t="n" s="8">
        <v>1.0</v>
      </c>
      <c r="F11" t="n" s="8">
        <v>737.0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5.9071107E7</v>
      </c>
      <c r="B12" t="s" s="8">
        <v>63</v>
      </c>
      <c r="C12" t="n" s="8">
        <f>IF(false,"005-1512", "005-1512")</f>
      </c>
      <c r="D12" t="s" s="8">
        <v>64</v>
      </c>
      <c r="E12" t="n" s="8">
        <v>1.0</v>
      </c>
      <c r="F12" t="n" s="8">
        <v>100.0</v>
      </c>
      <c r="G12" t="s" s="8">
        <v>60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5.9006659E7</v>
      </c>
      <c r="B13" s="8" t="s">
        <v>66</v>
      </c>
      <c r="C13" s="8" t="n">
        <f>IF(false,"2152400397", "2152400397")</f>
      </c>
      <c r="D13" s="8" t="s">
        <v>67</v>
      </c>
      <c r="E13" s="8" t="n">
        <v>1.0</v>
      </c>
      <c r="F13" s="8" t="n">
        <v>97.0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5.9155924E7</v>
      </c>
      <c r="B14" s="8" t="s">
        <v>63</v>
      </c>
      <c r="C14" s="8" t="n">
        <f>IF(false,"2152400606", "2152400606")</f>
      </c>
      <c r="D14" s="8" t="s">
        <v>69</v>
      </c>
      <c r="E14" s="8" t="n">
        <v>1.0</v>
      </c>
      <c r="F14" s="8" t="n">
        <v>286.0</v>
      </c>
      <c r="G14" s="8" t="s">
        <v>60</v>
      </c>
      <c r="H14" s="8" t="s">
        <v>54</v>
      </c>
      <c r="I14" s="8" t="s">
        <v>70</v>
      </c>
    </row>
    <row r="15" ht="16.0" customHeight="true">
      <c r="A15" t="n" s="7">
        <v>5.9091745E7</v>
      </c>
      <c r="B15" t="s" s="8">
        <v>63</v>
      </c>
      <c r="C15" t="n" s="8">
        <f>IF(false,"2152400576", "2152400576")</f>
      </c>
      <c r="D15" t="s" s="8">
        <v>71</v>
      </c>
      <c r="E15" t="n" s="8">
        <v>1.0</v>
      </c>
      <c r="F15" t="n" s="8">
        <v>92.0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5.9091745E7</v>
      </c>
      <c r="B16" t="s" s="8">
        <v>63</v>
      </c>
      <c r="C16" t="n" s="8">
        <f>IF(false,"2152400576", "2152400576")</f>
      </c>
      <c r="D16" t="s" s="8">
        <v>71</v>
      </c>
      <c r="E16" t="n" s="8">
        <v>1.0</v>
      </c>
      <c r="F16" s="8" t="n">
        <v>413.0</v>
      </c>
      <c r="G16" s="8" t="s">
        <v>60</v>
      </c>
      <c r="H16" s="8" t="s">
        <v>54</v>
      </c>
      <c r="I16" s="8" t="s">
        <v>73</v>
      </c>
    </row>
    <row r="17" spans="1:9" x14ac:dyDescent="0.2" ht="16.0" customHeight="true">
      <c r="A17" s="7" t="n">
        <v>5.8225324E7</v>
      </c>
      <c r="B17" s="8" t="s">
        <v>74</v>
      </c>
      <c r="C17" s="8" t="n">
        <f>IF(false,"120921202", "120921202")</f>
      </c>
      <c r="D17" s="8" t="s">
        <v>52</v>
      </c>
      <c r="E17" s="8" t="n">
        <v>1.0</v>
      </c>
      <c r="F17" s="8" t="n">
        <v>450.0</v>
      </c>
      <c r="G17" s="8" t="s">
        <v>60</v>
      </c>
      <c r="H17" s="8" t="s">
        <v>54</v>
      </c>
      <c r="I17" s="8" t="s">
        <v>75</v>
      </c>
    </row>
    <row r="18" spans="1:9" x14ac:dyDescent="0.2" ht="16.0" customHeight="true">
      <c r="A18" s="7" t="n">
        <v>5.9208069E7</v>
      </c>
      <c r="B18" t="s" s="8">
        <v>56</v>
      </c>
      <c r="C18" t="n" s="8">
        <f>IF(false,"120921995", "120921995")</f>
      </c>
      <c r="D18" t="s" s="8">
        <v>76</v>
      </c>
      <c r="E18" t="n" s="8">
        <v>4.0</v>
      </c>
      <c r="F18" t="n" s="8">
        <v>1424.0</v>
      </c>
      <c r="G18" t="s" s="8">
        <v>60</v>
      </c>
      <c r="H18" t="s" s="8">
        <v>54</v>
      </c>
      <c r="I18" t="s" s="8">
        <v>77</v>
      </c>
    </row>
    <row r="19" spans="1:9" ht="16.0" x14ac:dyDescent="0.2" customHeight="true">
      <c r="A19" s="7" t="n">
        <v>5.8989151E7</v>
      </c>
      <c r="B19" s="8" t="s">
        <v>66</v>
      </c>
      <c r="C19" s="8" t="n">
        <f>IF(false,"120921202", "120921202")</f>
      </c>
      <c r="D19" s="8" t="s">
        <v>52</v>
      </c>
      <c r="E19" s="8" t="n">
        <v>1.0</v>
      </c>
      <c r="F19" s="8" t="n">
        <v>120.0</v>
      </c>
      <c r="G19" s="8" t="s">
        <v>60</v>
      </c>
      <c r="H19" s="8" t="s">
        <v>54</v>
      </c>
      <c r="I19" s="8" t="s">
        <v>78</v>
      </c>
    </row>
    <row r="20" spans="1:9" x14ac:dyDescent="0.2" ht="16.0" customHeight="true">
      <c r="A20" s="7" t="n">
        <v>5.9127375E7</v>
      </c>
      <c r="B20" s="8" t="s">
        <v>63</v>
      </c>
      <c r="C20" s="8" t="n">
        <f>IF(false,"005-1519", "005-1519")</f>
      </c>
      <c r="D20" s="8" t="s">
        <v>79</v>
      </c>
      <c r="E20" s="8" t="n">
        <v>1.0</v>
      </c>
      <c r="F20" s="8" t="n">
        <v>480.0</v>
      </c>
      <c r="G20" s="8" t="s">
        <v>60</v>
      </c>
      <c r="H20" s="8" t="s">
        <v>54</v>
      </c>
      <c r="I20" s="8" t="s">
        <v>80</v>
      </c>
    </row>
    <row r="21" ht="16.0" customHeight="true">
      <c r="A21" t="n" s="7">
        <v>5.9147926E7</v>
      </c>
      <c r="B21" t="s" s="8">
        <v>63</v>
      </c>
      <c r="C21" t="n" s="8">
        <f>IF(false,"120921370", "120921370")</f>
      </c>
      <c r="D21" t="s" s="8">
        <v>81</v>
      </c>
      <c r="E21" t="n" s="8">
        <v>1.0</v>
      </c>
      <c r="F21" t="n" s="8">
        <v>274.0</v>
      </c>
      <c r="G21" t="s" s="8">
        <v>60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5.9538198E7</v>
      </c>
      <c r="B22" t="s" s="8">
        <v>51</v>
      </c>
      <c r="C22" t="n" s="8">
        <f>IF(false,"005-1517", "005-1517")</f>
      </c>
      <c r="D22" t="s" s="8">
        <v>83</v>
      </c>
      <c r="E22" t="n" s="8">
        <v>1.0</v>
      </c>
      <c r="F22" s="8" t="n">
        <v>100.0</v>
      </c>
      <c r="G22" s="8" t="s">
        <v>60</v>
      </c>
      <c r="H22" s="8" t="s">
        <v>50</v>
      </c>
      <c r="I22" s="8" t="s">
        <v>84</v>
      </c>
    </row>
    <row r="23" spans="1:9" x14ac:dyDescent="0.2" ht="16.0" customHeight="true">
      <c r="A23" s="7" t="n">
        <v>5.9205571E7</v>
      </c>
      <c r="B23" s="8" t="s">
        <v>56</v>
      </c>
      <c r="C23" s="8" t="n">
        <f>IF(false,"120921995", "120921995")</f>
      </c>
      <c r="D23" s="8" t="s">
        <v>76</v>
      </c>
      <c r="E23" s="8" t="n">
        <v>3.0</v>
      </c>
      <c r="F23" s="8" t="n">
        <v>1068.0</v>
      </c>
      <c r="G23" s="8" t="s">
        <v>60</v>
      </c>
      <c r="H23" s="8" t="s">
        <v>50</v>
      </c>
      <c r="I23" s="8" t="s">
        <v>85</v>
      </c>
    </row>
    <row r="24" ht="16.0" customHeight="true">
      <c r="A24" t="n" s="7">
        <v>5.9416107E7</v>
      </c>
      <c r="B24" t="s" s="8">
        <v>51</v>
      </c>
      <c r="C24" t="n" s="8">
        <f>IF(false,"120922768", "120922768")</f>
      </c>
      <c r="D24" t="s" s="8">
        <v>86</v>
      </c>
      <c r="E24" t="n" s="8">
        <v>1.0</v>
      </c>
      <c r="F24" t="n" s="8">
        <v>43.0</v>
      </c>
      <c r="G24" t="s" s="8">
        <v>60</v>
      </c>
      <c r="H24" t="s" s="8">
        <v>50</v>
      </c>
      <c r="I24" t="s" s="8">
        <v>87</v>
      </c>
    </row>
    <row r="25" spans="1:9" s="1" customFormat="1" x14ac:dyDescent="0.2" ht="16.0" customHeight="true">
      <c r="A25" t="n" s="7">
        <v>5.9573003E7</v>
      </c>
      <c r="B25" t="s" s="8">
        <v>54</v>
      </c>
      <c r="C25" t="n" s="8">
        <f>IF(false,"120921902", "120921902")</f>
      </c>
      <c r="D25" t="s" s="8">
        <v>88</v>
      </c>
      <c r="E25" t="n" s="8">
        <v>3.0</v>
      </c>
      <c r="F25" t="n" s="8">
        <v>399.0</v>
      </c>
      <c r="G25" t="s" s="8">
        <v>60</v>
      </c>
      <c r="H25" t="s" s="8">
        <v>50</v>
      </c>
      <c r="I25" t="s" s="8">
        <v>89</v>
      </c>
    </row>
    <row r="26" ht="16.0" customHeight="true">
      <c r="A26" t="n" s="7">
        <v>5.9365348E7</v>
      </c>
      <c r="B26" t="s" s="8">
        <v>51</v>
      </c>
      <c r="C26" t="n" s="8">
        <f>IF(false,"005-1517", "005-1517")</f>
      </c>
      <c r="D26" t="s" s="8">
        <v>83</v>
      </c>
      <c r="E26" t="n" s="8">
        <v>3.0</v>
      </c>
      <c r="F26" t="n" s="8">
        <v>102.0</v>
      </c>
      <c r="G26" t="s" s="8">
        <v>60</v>
      </c>
      <c r="H26" t="s" s="8">
        <v>50</v>
      </c>
      <c r="I26" t="s" s="8">
        <v>90</v>
      </c>
    </row>
    <row r="27" ht="16.0" customHeight="true">
      <c r="A27" t="n" s="7">
        <v>5.9292968E7</v>
      </c>
      <c r="B27" t="s" s="8">
        <v>56</v>
      </c>
      <c r="C27" t="n" s="8">
        <f>IF(false,"002-099", "002-099")</f>
      </c>
      <c r="D27" t="s" s="8">
        <v>91</v>
      </c>
      <c r="E27" t="n" s="8">
        <v>1.0</v>
      </c>
      <c r="F27" t="n" s="8">
        <v>455.0</v>
      </c>
      <c r="G27" t="s" s="8">
        <v>60</v>
      </c>
      <c r="H27" t="s" s="8">
        <v>50</v>
      </c>
      <c r="I27" t="s" s="8">
        <v>92</v>
      </c>
    </row>
    <row r="28" ht="16.0" customHeight="true">
      <c r="A28" t="n" s="7">
        <v>5.9235823E7</v>
      </c>
      <c r="B28" t="s" s="8">
        <v>56</v>
      </c>
      <c r="C28" t="n" s="8">
        <f>IF(false,"01-004187", "01-004187")</f>
      </c>
      <c r="D28" t="s" s="8">
        <v>93</v>
      </c>
      <c r="E28" t="n" s="8">
        <v>1.0</v>
      </c>
      <c r="F28" t="n" s="8">
        <v>136.0</v>
      </c>
      <c r="G28" t="s" s="8">
        <v>60</v>
      </c>
      <c r="H28" t="s" s="8">
        <v>50</v>
      </c>
      <c r="I28" t="s" s="8">
        <v>94</v>
      </c>
    </row>
    <row r="29" spans="1:9" s="1" customFormat="1" x14ac:dyDescent="0.2" ht="16.0" customHeight="true">
      <c r="A29" t="n" s="7">
        <v>5.9664642E7</v>
      </c>
      <c r="B29" t="s" s="8">
        <v>54</v>
      </c>
      <c r="C29" t="n" s="8">
        <f>IF(false,"2152400503", "2152400503")</f>
      </c>
      <c r="D29" t="s" s="8">
        <v>95</v>
      </c>
      <c r="E29" t="n" s="8">
        <v>1.0</v>
      </c>
      <c r="F29" t="n" s="8">
        <v>206.0</v>
      </c>
      <c r="G29" s="8" t="s">
        <v>53</v>
      </c>
      <c r="H29" t="s" s="8">
        <v>50</v>
      </c>
      <c r="I29" s="8" t="s">
        <v>96</v>
      </c>
    </row>
    <row r="30" ht="16.0" customHeight="true">
      <c r="A30" t="n" s="7">
        <v>5.9315192E7</v>
      </c>
      <c r="B30" t="s" s="8">
        <v>56</v>
      </c>
      <c r="C30" t="n" s="8">
        <f>IF(false,"005-1512", "005-1512")</f>
      </c>
      <c r="D30" t="s" s="8">
        <v>64</v>
      </c>
      <c r="E30" t="n" s="8">
        <v>1.0</v>
      </c>
      <c r="F30" t="n" s="8">
        <v>71.0</v>
      </c>
      <c r="G30" t="s" s="8">
        <v>60</v>
      </c>
      <c r="H30" t="s" s="8">
        <v>50</v>
      </c>
      <c r="I30" t="s" s="8">
        <v>97</v>
      </c>
    </row>
    <row r="31" ht="16.0" customHeight="true">
      <c r="A31" t="n" s="7">
        <v>5.945259E7</v>
      </c>
      <c r="B31" t="s" s="8">
        <v>51</v>
      </c>
      <c r="C31" t="n" s="8">
        <f>IF(false,"120921544", "120921544")</f>
      </c>
      <c r="D31" t="s" s="8">
        <v>98</v>
      </c>
      <c r="E31" t="n" s="8">
        <v>1.0</v>
      </c>
      <c r="F31" t="n" s="8">
        <v>75.0</v>
      </c>
      <c r="G31" t="s" s="8">
        <v>53</v>
      </c>
      <c r="H31" t="s" s="8">
        <v>50</v>
      </c>
      <c r="I31" t="s" s="8">
        <v>99</v>
      </c>
    </row>
    <row r="32" ht="16.0" customHeight="true">
      <c r="A32" t="n" s="7">
        <v>5.9315866E7</v>
      </c>
      <c r="B32" t="s" s="8">
        <v>56</v>
      </c>
      <c r="C32" t="n" s="8">
        <f>IF(false,"120921901", "120921901")</f>
      </c>
      <c r="D32" t="s" s="8">
        <v>100</v>
      </c>
      <c r="E32" t="n" s="8">
        <v>2.0</v>
      </c>
      <c r="F32" t="n" s="8">
        <v>716.0</v>
      </c>
      <c r="G32" t="s" s="8">
        <v>60</v>
      </c>
      <c r="H32" t="s" s="8">
        <v>50</v>
      </c>
      <c r="I32" t="s" s="8">
        <v>101</v>
      </c>
    </row>
    <row r="33" ht="16.0" customHeight="true"/>
    <row r="34" ht="16.0" customHeight="true">
      <c r="A34" t="s" s="1">
        <v>37</v>
      </c>
      <c r="B34" s="1"/>
      <c r="C34" s="1"/>
      <c r="D34" s="1"/>
      <c r="E34" s="1"/>
      <c r="F34" t="n" s="8">
        <v>9981.0</v>
      </c>
      <c r="G34" s="2"/>
    </row>
    <row r="35" ht="16.0" customHeight="true"/>
    <row r="36" ht="16.0" customHeight="true">
      <c r="A36" t="s" s="1">
        <v>36</v>
      </c>
    </row>
    <row r="37" ht="34.0" customHeight="true">
      <c r="A37" t="s" s="9">
        <v>38</v>
      </c>
      <c r="B37" t="s" s="9">
        <v>0</v>
      </c>
      <c r="C37" t="s" s="9">
        <v>43</v>
      </c>
      <c r="D37" t="s" s="9">
        <v>1</v>
      </c>
      <c r="E37" t="s" s="9">
        <v>2</v>
      </c>
      <c r="F37" t="s" s="9">
        <v>39</v>
      </c>
      <c r="G37" t="s" s="9">
        <v>5</v>
      </c>
      <c r="H37" t="s" s="9">
        <v>3</v>
      </c>
      <c r="I37" t="s" s="9">
        <v>4</v>
      </c>
    </row>
    <row r="38" ht="16.0" customHeight="true"/>
    <row r="39" ht="16.0" customHeight="true">
      <c r="A39" t="s" s="1">
        <v>37</v>
      </c>
      <c r="F39" t="n" s="8">
        <v>0.0</v>
      </c>
      <c r="G39" s="2"/>
      <c r="H39" s="0"/>
      <c r="I39" s="0"/>
    </row>
    <row r="40" ht="16.0" customHeight="true">
      <c r="A40" s="1"/>
      <c r="B40" s="1"/>
      <c r="C40" s="1"/>
      <c r="D40" s="1"/>
      <c r="E40" s="1"/>
      <c r="F40" s="1"/>
      <c r="G40" s="1"/>
      <c r="H40" s="1"/>
      <c r="I40" s="1"/>
    </row>
    <row r="41" ht="16.0" customHeight="true">
      <c r="A41" t="s" s="1">
        <v>40</v>
      </c>
    </row>
    <row r="42" ht="34.0" customHeight="true">
      <c r="A42" t="s" s="9">
        <v>47</v>
      </c>
      <c r="B42" t="s" s="9">
        <v>48</v>
      </c>
      <c r="C42" s="9"/>
      <c r="D42" s="9"/>
      <c r="E42" s="9"/>
      <c r="F42" t="s" s="9">
        <v>39</v>
      </c>
      <c r="G42" t="s" s="9">
        <v>5</v>
      </c>
      <c r="H42" t="s" s="9">
        <v>3</v>
      </c>
      <c r="I42" t="s" s="9">
        <v>4</v>
      </c>
    </row>
    <row r="43" ht="16.0" customHeight="true"/>
    <row r="44" ht="16.0" customHeight="true">
      <c r="A44" t="s" s="1">
        <v>37</v>
      </c>
      <c r="F44" t="n" s="8">
        <v>0.0</v>
      </c>
      <c r="G44" s="2"/>
      <c r="H44" s="0"/>
      <c r="I44" s="0"/>
    </row>
    <row r="45" ht="16.0" customHeight="true">
      <c r="A45" s="1"/>
      <c r="B45" s="1"/>
      <c r="C45" s="1"/>
      <c r="D45" s="1"/>
      <c r="E45" s="1"/>
      <c r="F45" s="1"/>
      <c r="G45" s="1"/>
      <c r="H45" s="1"/>
      <c r="I4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