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<sst xmlns="http://schemas.openxmlformats.org/spreadsheetml/2006/main" count="312" uniqueCount="96">
  <si>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</si>
  <si>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</si>
  <si>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</si>
  <si>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</si>
  <si>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</si>
  <si>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</si>
  <si>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</si>
  <si>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</si>
  <si>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</si>
  <si>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</si>
  <si>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</si>
  <si>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</si>
  <si>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</si>
  <si>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</si>
  <si>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</si>
  <si>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</si>
  <si>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</si>
  <si>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</si>
  <si>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</si>
  <si>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</si>
  <si>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</si>
  <si>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</si>
  <si>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</si>
  <si>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</si>
  <si>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</si>
  <si>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</si>
  <si>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</si>
  <si>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</si>
  <si>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</si>
  <si>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</si>
  <si>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</si>
  <si>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</si>
  <si>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</si>
  <si>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</si>
  <si>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</si>
  <si>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</si>
  <si>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</si>
  <si>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</si>
  <si>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</si>
  <si>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</si>
  <si>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</si>
  <si>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</si>
  <si>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</si>
  <si>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</si>
  <si>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</si>
  <si>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</si>
  <si>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</si>
  <si>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</si>
  <si>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</si>
  <si>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</si>
  <si>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28.07.2021</t>
  </si>
  <si>
    <t>25.07.2021</t>
  </si>
  <si>
    <t>Протеин Optimum Nutrition 100% Whey Gold Standard Naturally Flavored (2178-2273 г) ваниль</t>
  </si>
  <si>
    <t>Платёж за скидку маркетплейса</t>
  </si>
  <si>
    <t>27.07.2021</t>
  </si>
  <si>
    <t>60ff863ff98801b8142faacc</t>
  </si>
  <si>
    <t>Joonies подгузники Premium Soft M (6-11 кг), 58 шт.</t>
  </si>
  <si>
    <t>60ffa093c3080f3df05a54ea</t>
  </si>
  <si>
    <t>Протеин Optimum Nutrition 100% Whey Gold Standard (819-943 г) шоколадно-арахисовая паста</t>
  </si>
  <si>
    <t>Платёж за скидку по баллам Яндекс.Плюса</t>
  </si>
  <si>
    <t>60ffc978b9f8ed26f540e750</t>
  </si>
  <si>
    <t>07.06.2021</t>
  </si>
  <si>
    <t>YokoSun трусики Premium L (9-14 кг) 44 шт.</t>
  </si>
  <si>
    <t>60ffcd4203c378d9094f0900</t>
  </si>
  <si>
    <t>23.07.2021</t>
  </si>
  <si>
    <t>Goo.N подгузники Ultra M (6-11 кг), 80 шт.</t>
  </si>
  <si>
    <t>6100129532da839910df4cf9</t>
  </si>
  <si>
    <t>21.07.2021</t>
  </si>
  <si>
    <t>Губка для плит Vileda Пур Актив 2 шт, желтый/зеленый</t>
  </si>
  <si>
    <t>6100384ab9f8ed0b115bf26f</t>
  </si>
  <si>
    <t>Goo.N трусики XXL (13-25 кг) 28 шт.</t>
  </si>
  <si>
    <t>610045f204e9432a74b7e5cf</t>
  </si>
  <si>
    <t>24.07.2021</t>
  </si>
  <si>
    <t>Протеин Optimum Nutrition 100% Isolate Gold Standard (720-744 г) шоколад</t>
  </si>
  <si>
    <t>61005146c3080f2ab65a54f6</t>
  </si>
  <si>
    <t>Креатин Optimum Nutrition Creatine 2500 Caps (100 шт) без вкуса</t>
  </si>
  <si>
    <t>22.07.2021</t>
  </si>
  <si>
    <t>Japan Gals натуральная маска с экстрактом жемчуга, 30 шт.</t>
  </si>
  <si>
    <t>610051b95a39510e19130032</t>
  </si>
  <si>
    <t>Гейнер Optimum Nutrition Serious Mass (2.72 кг) банан</t>
  </si>
  <si>
    <t>610051e8c3080fad5e5a54d7</t>
  </si>
  <si>
    <t>Goo.N трусики Ultra L (9-14 кг), 56 шт.</t>
  </si>
  <si>
    <t>61005f2a8927ca836edb70d9</t>
  </si>
  <si>
    <t>17.07.2021</t>
  </si>
  <si>
    <t>Manuoki подгузники UltraThin M (6-11 кг) 56 шт.</t>
  </si>
  <si>
    <t>61006ab28927ca05f6db7148</t>
  </si>
  <si>
    <t>26.07.2021</t>
  </si>
  <si>
    <t>Joonies подгузники Premium Soft NB (0-5 кг) 24 шт.</t>
  </si>
  <si>
    <t>61008f28792ab126380e6aac</t>
  </si>
  <si>
    <t>Протеин Optimum Nutrition 100% Whey Gold Standard (4545-4704 г) двойной шоколад</t>
  </si>
  <si>
    <t>61008f65dff13b03ba323aff</t>
  </si>
  <si>
    <t>Протеин Optimum Nutrition 100% Whey Gold Standard (2100-2353 г) кофе</t>
  </si>
  <si>
    <t>6100b30f99d6ef7938d5cd4a</t>
  </si>
  <si>
    <t>6100bc80f78dba0ecd4de074</t>
  </si>
  <si>
    <t>Goo.N трусики Ultra XL (12-20 кг), 50 шт.</t>
  </si>
  <si>
    <t>6100bf65954f6b4780b12bac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</si>
</sst>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681806.0</v>
      </c>
    </row>
    <row r="4" spans="1:9" s="3" customFormat="1" x14ac:dyDescent="0.2" ht="16.0" customHeight="true">
      <c r="A4" s="3" t="s">
        <v>34</v>
      </c>
      <c r="B4" s="10" t="n">
        <v>5834.0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5.6047875E7</v>
      </c>
      <c r="B8" s="8" t="s">
        <v>51</v>
      </c>
      <c r="C8" s="8" t="n">
        <f>IF(false,"2152400478", "2152400478")</f>
      </c>
      <c r="D8" s="8" t="s">
        <v>52</v>
      </c>
      <c r="E8" s="8" t="n">
        <v>1.0</v>
      </c>
      <c r="F8" s="8" t="n">
        <v>660.0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5.6081469E7</v>
      </c>
      <c r="B9" t="s" s="8">
        <v>51</v>
      </c>
      <c r="C9" t="n" s="8">
        <f>IF(false,"120921957", "120921957")</f>
      </c>
      <c r="D9" t="s" s="8">
        <v>56</v>
      </c>
      <c r="E9" t="n" s="8">
        <v>1.0</v>
      </c>
      <c r="F9" t="n" s="8">
        <v>155.0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5.6271018E7</v>
      </c>
      <c r="B10" s="8" t="s">
        <v>54</v>
      </c>
      <c r="C10" s="8" t="n">
        <f>IF(false,"120922876", "120922876")</f>
      </c>
      <c r="D10" s="8" t="s">
        <v>58</v>
      </c>
      <c r="E10" s="8" t="n">
        <v>1.0</v>
      </c>
      <c r="F10" s="8" t="n">
        <v>31.0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4.9706833E7</v>
      </c>
      <c r="B11" t="s" s="8">
        <v>61</v>
      </c>
      <c r="C11" t="n" s="8">
        <f>IF(false,"120921995", "120921995")</f>
      </c>
      <c r="D11" t="s" s="8">
        <v>62</v>
      </c>
      <c r="E11" t="n" s="8">
        <v>1.0</v>
      </c>
      <c r="F11" t="n" s="8">
        <v>130.0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5.5826003E7</v>
      </c>
      <c r="B12" t="s" s="8">
        <v>64</v>
      </c>
      <c r="C12" t="n" s="8">
        <f>IF(false,"005-1111", "005-1111")</f>
      </c>
      <c r="D12" t="s" s="8">
        <v>65</v>
      </c>
      <c r="E12" t="n" s="8">
        <v>1.0</v>
      </c>
      <c r="F12" t="n" s="8">
        <v>332.0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5.5516822E7</v>
      </c>
      <c r="B13" s="8" t="s">
        <v>67</v>
      </c>
      <c r="C13" s="8" t="n">
        <f>IF(false,"004-346", "004-346")</f>
      </c>
      <c r="D13" s="8" t="s">
        <v>68</v>
      </c>
      <c r="E13" s="8" t="n">
        <v>2.0</v>
      </c>
      <c r="F13" s="8" t="n">
        <v>78.0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5.6040639E7</v>
      </c>
      <c r="B14" s="8" t="s">
        <v>51</v>
      </c>
      <c r="C14" s="8" t="n">
        <f>IF(false,"005-1520", "005-1520")</f>
      </c>
      <c r="D14" s="8" t="s">
        <v>70</v>
      </c>
      <c r="E14" s="8" t="n">
        <v>1.0</v>
      </c>
      <c r="F14" s="8" t="n">
        <v>70.0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5.5926577E7</v>
      </c>
      <c r="B15" t="s" s="8">
        <v>72</v>
      </c>
      <c r="C15" t="n" s="8">
        <f>IF(false,"120923154", "120923154")</f>
      </c>
      <c r="D15" t="s" s="8">
        <v>73</v>
      </c>
      <c r="E15" t="n" s="8">
        <v>1.0</v>
      </c>
      <c r="F15" t="n" s="8">
        <v>571.0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5.5926577E7</v>
      </c>
      <c r="B16" t="s" s="8">
        <v>72</v>
      </c>
      <c r="C16" t="n" s="8">
        <f>IF(false,"120923163", "120923163")</f>
      </c>
      <c r="D16" t="s" s="8">
        <v>75</v>
      </c>
      <c r="E16" t="n" s="8">
        <v>1.0</v>
      </c>
      <c r="F16" s="8" t="n">
        <v>293.0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5.5682154E7</v>
      </c>
      <c r="B17" s="8" t="s">
        <v>76</v>
      </c>
      <c r="C17" s="8" t="n">
        <f>IF(false,"005-1438", "005-1438")</f>
      </c>
      <c r="D17" s="8" t="s">
        <v>77</v>
      </c>
      <c r="E17" s="8" t="n">
        <v>1.0</v>
      </c>
      <c r="F17" s="8" t="n">
        <v>134.0</v>
      </c>
      <c r="G17" s="8" t="s">
        <v>53</v>
      </c>
      <c r="H17" s="8" t="s">
        <v>54</v>
      </c>
      <c r="I17" s="8" t="s">
        <v>78</v>
      </c>
    </row>
    <row r="18" spans="1:9" x14ac:dyDescent="0.2" ht="16.0" customHeight="true">
      <c r="A18" s="7" t="n">
        <v>5.5937174E7</v>
      </c>
      <c r="B18" t="s" s="8">
        <v>72</v>
      </c>
      <c r="C18" t="n" s="8">
        <f>IF(false,"120923125", "120923125")</f>
      </c>
      <c r="D18" t="s" s="8">
        <v>79</v>
      </c>
      <c r="E18" t="n" s="8">
        <v>1.0</v>
      </c>
      <c r="F18" t="n" s="8">
        <v>200.0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5.6094308E7</v>
      </c>
      <c r="B19" s="8" t="s">
        <v>51</v>
      </c>
      <c r="C19" s="8" t="n">
        <f>IF(false,"120921718", "120921718")</f>
      </c>
      <c r="D19" s="8" t="s">
        <v>81</v>
      </c>
      <c r="E19" s="8" t="n">
        <v>1.0</v>
      </c>
      <c r="F19" s="8" t="n">
        <v>170.0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5.5118656E7</v>
      </c>
      <c r="B20" s="8" t="s">
        <v>83</v>
      </c>
      <c r="C20" s="8" t="n">
        <f>IF(false,"005-1080", "005-1080")</f>
      </c>
      <c r="D20" s="8" t="s">
        <v>84</v>
      </c>
      <c r="E20" s="8" t="n">
        <v>1.0</v>
      </c>
      <c r="F20" s="8" t="n">
        <v>127.0</v>
      </c>
      <c r="G20" s="8" t="s">
        <v>53</v>
      </c>
      <c r="H20" s="8" t="s">
        <v>54</v>
      </c>
      <c r="I20" s="8" t="s">
        <v>85</v>
      </c>
    </row>
    <row r="21" ht="16.0" customHeight="true">
      <c r="A21" t="n" s="7">
        <v>5.6134228E7</v>
      </c>
      <c r="B21" t="s" s="8">
        <v>86</v>
      </c>
      <c r="C21" t="n" s="8">
        <f>IF(false,"120922092", "120922092")</f>
      </c>
      <c r="D21" t="s" s="8">
        <v>87</v>
      </c>
      <c r="E21" t="n" s="8">
        <v>1.0</v>
      </c>
      <c r="F21" t="n" s="8">
        <v>128.0</v>
      </c>
      <c r="G21" t="s" s="8">
        <v>53</v>
      </c>
      <c r="H21" t="s" s="8">
        <v>50</v>
      </c>
      <c r="I21" t="s" s="8">
        <v>88</v>
      </c>
    </row>
    <row r="22" spans="1:9" s="1" customFormat="1" x14ac:dyDescent="0.2" ht="16.0" customHeight="true">
      <c r="A22" s="7" t="n">
        <v>5.6131255E7</v>
      </c>
      <c r="B22" t="s" s="8">
        <v>86</v>
      </c>
      <c r="C22" t="n" s="8">
        <f>IF(false,"120923157", "120923157")</f>
      </c>
      <c r="D22" t="s" s="8">
        <v>89</v>
      </c>
      <c r="E22" t="n" s="8">
        <v>1.0</v>
      </c>
      <c r="F22" s="8" t="n">
        <v>1000.0</v>
      </c>
      <c r="G22" s="8" t="s">
        <v>53</v>
      </c>
      <c r="H22" s="8" t="s">
        <v>50</v>
      </c>
      <c r="I22" s="8" t="s">
        <v>90</v>
      </c>
    </row>
    <row r="23" spans="1:9" x14ac:dyDescent="0.2" ht="16.0" customHeight="true">
      <c r="A23" s="7" t="n">
        <v>5.6209996E7</v>
      </c>
      <c r="B23" s="8" t="s">
        <v>86</v>
      </c>
      <c r="C23" s="8" t="n">
        <f>IF(false,"120923126", "120923126")</f>
      </c>
      <c r="D23" s="8" t="s">
        <v>91</v>
      </c>
      <c r="E23" s="8" t="n">
        <v>1.0</v>
      </c>
      <c r="F23" s="8" t="n">
        <v>723.0</v>
      </c>
      <c r="G23" s="8" t="s">
        <v>53</v>
      </c>
      <c r="H23" s="8" t="s">
        <v>50</v>
      </c>
      <c r="I23" s="8" t="s">
        <v>92</v>
      </c>
    </row>
    <row r="24" ht="16.0" customHeight="true">
      <c r="A24" t="n" s="7">
        <v>5.6102266E7</v>
      </c>
      <c r="B24" t="s" s="8">
        <v>86</v>
      </c>
      <c r="C24" t="n" s="8">
        <f>IF(false,"120921718", "120921718")</f>
      </c>
      <c r="D24" t="s" s="8">
        <v>81</v>
      </c>
      <c r="E24" t="n" s="8">
        <v>1.0</v>
      </c>
      <c r="F24" t="n" s="8">
        <v>270.0</v>
      </c>
      <c r="G24" t="s" s="8">
        <v>53</v>
      </c>
      <c r="H24" t="s" s="8">
        <v>50</v>
      </c>
      <c r="I24" t="s" s="8">
        <v>93</v>
      </c>
    </row>
    <row r="25" spans="1:9" s="1" customFormat="1" x14ac:dyDescent="0.2" ht="16.0" customHeight="true">
      <c r="A25" t="n" s="7">
        <v>5.6042726E7</v>
      </c>
      <c r="B25" t="s" s="8">
        <v>51</v>
      </c>
      <c r="C25" t="n" s="8">
        <f>IF(false,"120921791", "120921791")</f>
      </c>
      <c r="D25" t="s" s="8">
        <v>94</v>
      </c>
      <c r="E25" t="n" s="8">
        <v>3.0</v>
      </c>
      <c r="F25" t="n" s="8">
        <v>762.0</v>
      </c>
      <c r="G25" t="s" s="8">
        <v>53</v>
      </c>
      <c r="H25" t="s" s="8">
        <v>50</v>
      </c>
      <c r="I25" t="s" s="8">
        <v>95</v>
      </c>
    </row>
    <row r="26" ht="16.0" customHeight="true"/>
    <row r="27" ht="16.0" customHeight="true">
      <c r="A27" t="s" s="1">
        <v>37</v>
      </c>
      <c r="B27" s="1"/>
      <c r="C27" s="1"/>
      <c r="D27" s="1"/>
      <c r="E27" s="1"/>
      <c r="F27" t="n" s="8">
        <v>5834.0</v>
      </c>
      <c r="G27" s="2"/>
    </row>
    <row r="28" ht="16.0" customHeight="true"/>
    <row r="29" spans="1:9" s="1" customFormat="1" x14ac:dyDescent="0.2" ht="16.0" customHeight="true">
      <c r="A29" t="s" s="1">
        <v>36</v>
      </c>
      <c r="G29" s="2"/>
      <c r="I29" s="2"/>
    </row>
    <row r="30" ht="34.0" customHeight="true">
      <c r="A30" t="s" s="9">
        <v>38</v>
      </c>
      <c r="B30" t="s" s="9">
        <v>0</v>
      </c>
      <c r="C30" t="s" s="9">
        <v>43</v>
      </c>
      <c r="D30" t="s" s="9">
        <v>1</v>
      </c>
      <c r="E30" t="s" s="9">
        <v>2</v>
      </c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1"/>
    </row>
    <row r="34" ht="16.0" customHeight="true">
      <c r="A34" t="s" s="1">
        <v>40</v>
      </c>
    </row>
    <row r="35" ht="34.0" customHeight="true">
      <c r="A35" t="s" s="9">
        <v>47</v>
      </c>
      <c r="B35" t="s" s="9">
        <v>48</v>
      </c>
      <c r="C35" s="9"/>
      <c r="D35" s="9"/>
      <c r="E35" s="9"/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