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<sst xmlns="http://schemas.openxmlformats.org/spreadsheetml/2006/main" count="342" uniqueCount="94">
  <si>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</si>
  <si>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</si>
  <si>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</si>
  <si>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</si>
  <si>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</si>
  <si>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</si>
  <si>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</si>
  <si>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</si>
  <si>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</si>
  <si>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</si>
  <si>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</si>
  <si>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</si>
  <si>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</si>
  <si>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</si>
  <si>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</si>
  <si>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</si>
  <si>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</si>
  <si>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</si>
  <si>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</si>
  <si>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</si>
  <si>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</si>
  <si>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</si>
  <si>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</si>
  <si>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</si>
  <si>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</si>
  <si>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</si>
  <si>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</si>
  <si>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</si>
  <si>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</si>
  <si>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</si>
  <si>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</si>
  <si>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</si>
  <si>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</si>
  <si>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</si>
  <si>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</si>
  <si>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</si>
  <si>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</si>
  <si>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</si>
  <si>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</si>
  <si>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</si>
  <si>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</si>
  <si>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</si>
  <si>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</si>
  <si>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</si>
  <si>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</si>
  <si>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</si>
  <si>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</si>
  <si>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</si>
  <si>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</si>
  <si>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</si>
  <si>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30.07.2021</t>
  </si>
  <si>
    <t>24.07.2021</t>
  </si>
  <si>
    <t>Зубная паста Perioe Pumping Citrus, 285 г</t>
  </si>
  <si>
    <t>Платёж за скидку маркетплейса</t>
  </si>
  <si>
    <t>29.07.2021</t>
  </si>
  <si>
    <t>61023fed8927caf831100ac3</t>
  </si>
  <si>
    <t>26.07.2021</t>
  </si>
  <si>
    <t>Goo.N трусики Ultra L (9-14 кг), 56 шт.</t>
  </si>
  <si>
    <t>610256e432da83a654d7d5b0</t>
  </si>
  <si>
    <t>Платёж за скидку по баллам Яндекс.Плюса</t>
  </si>
  <si>
    <t>60fe9aa59066f46c1d74b9c3</t>
  </si>
  <si>
    <t>25.07.2021</t>
  </si>
  <si>
    <t>Гейнер Optimum Nutrition Serious Mass (5.44 кг) банан</t>
  </si>
  <si>
    <t>6102a43d20d51d401c2c07ea</t>
  </si>
  <si>
    <t>11.07.2021</t>
  </si>
  <si>
    <t>Vivienne Sabo Тушь для ресниц Cabaret Premiere, 04 фиолетовый</t>
  </si>
  <si>
    <t>6102ae89954f6b94993f4b01</t>
  </si>
  <si>
    <t>Joonies подгузники Premium Soft M (6-11 кг), 58 шт.</t>
  </si>
  <si>
    <t>6102c0da99d6ef7a05577b53</t>
  </si>
  <si>
    <t>28.07.2021</t>
  </si>
  <si>
    <t>Goo.N трусики Ultra XL (12-20 кг), 50 шт.</t>
  </si>
  <si>
    <t>6102c7d6f9880172231c78f2</t>
  </si>
  <si>
    <t>Joonies трусики Premium Soft XL (12-17 кг), 152 шт.</t>
  </si>
  <si>
    <t>6102d228dbdc3117161444ac</t>
  </si>
  <si>
    <t>YokoSun трусики Premium L (9-14 кг) 44 шт.</t>
  </si>
  <si>
    <t>6102d84edbdc318ff714449f</t>
  </si>
  <si>
    <t>27.07.2021</t>
  </si>
  <si>
    <t>6102e17603c3788a65f18ff3</t>
  </si>
  <si>
    <t>YokoSun подгузники Premium NB (0-5 кг) 36 шт.</t>
  </si>
  <si>
    <t>6102f6f18927ca4e6b26d38c</t>
  </si>
  <si>
    <t>23.07.2021</t>
  </si>
  <si>
    <t>Набор Esthetic House CP-1 Intense nourishing v2.0, шампунь, 500 мл и кондиционер, 500 мл</t>
  </si>
  <si>
    <t>6103071c04e943ed97f29f58</t>
  </si>
  <si>
    <t>61031e7f3620c219b7fa4623</t>
  </si>
  <si>
    <t>61019a3cfbacea767bfc71ea</t>
  </si>
  <si>
    <t>61031fcff9880145fe1c794c</t>
  </si>
  <si>
    <t>61032fadf78dba2be872d3f7</t>
  </si>
  <si>
    <t>610338c5f78dba4b0b72d3fe</t>
  </si>
  <si>
    <t>Joonies трусики Premium Soft L (9-14 кг), 88 шт.</t>
  </si>
  <si>
    <t>610254a65a39512a50ed6fb4</t>
  </si>
  <si>
    <t>YokoSun трусики Econom XL (12-20 кг), 38 шт.</t>
  </si>
  <si>
    <t>61033b723620c23778fa45ca</t>
  </si>
  <si>
    <t>61033ccbc5311b3d062f4d38</t>
  </si>
  <si>
    <t>61035c4cf4c0cb258afcdfd2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</si>
</sst>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776553.0</v>
      </c>
    </row>
    <row r="4" spans="1:9" s="3" customFormat="1" x14ac:dyDescent="0.2" ht="16.0" customHeight="true">
      <c r="A4" s="3" t="s">
        <v>34</v>
      </c>
      <c r="B4" s="10" t="n">
        <v>7171.0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5.5904561E7</v>
      </c>
      <c r="B8" s="8" t="s">
        <v>51</v>
      </c>
      <c r="C8" s="8" t="n">
        <f>IF(false,"005-1412", "005-1412")</f>
      </c>
      <c r="D8" s="8" t="s">
        <v>52</v>
      </c>
      <c r="E8" s="8" t="n">
        <v>1.0</v>
      </c>
      <c r="F8" s="8" t="n">
        <v>86.0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5.6158113E7</v>
      </c>
      <c r="B9" t="s" s="8">
        <v>56</v>
      </c>
      <c r="C9" t="n" s="8">
        <f>IF(false,"120921718", "120921718")</f>
      </c>
      <c r="D9" t="s" s="8">
        <v>57</v>
      </c>
      <c r="E9" t="n" s="8">
        <v>3.0</v>
      </c>
      <c r="F9" t="n" s="8">
        <v>510.0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5.6158113E7</v>
      </c>
      <c r="B10" s="8" t="s">
        <v>56</v>
      </c>
      <c r="C10" s="8" t="n">
        <f>IF(false,"120921718", "120921718")</f>
      </c>
      <c r="D10" s="8" t="s">
        <v>57</v>
      </c>
      <c r="E10" s="8" t="n">
        <v>3.0</v>
      </c>
      <c r="F10" s="8" t="n">
        <v>46.0</v>
      </c>
      <c r="G10" s="8" t="s">
        <v>59</v>
      </c>
      <c r="H10" t="s" s="8">
        <v>54</v>
      </c>
      <c r="I10" t="s" s="8">
        <v>60</v>
      </c>
    </row>
    <row r="11" ht="16.0" customHeight="true">
      <c r="A11" t="n" s="7">
        <v>5.6049721E7</v>
      </c>
      <c r="B11" t="s" s="8">
        <v>61</v>
      </c>
      <c r="C11" t="n" s="8">
        <f>IF(false,"120923124", "120923124")</f>
      </c>
      <c r="D11" t="s" s="8">
        <v>62</v>
      </c>
      <c r="E11" t="n" s="8">
        <v>1.0</v>
      </c>
      <c r="F11" t="n" s="8">
        <v>817.0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5.4227717E7</v>
      </c>
      <c r="B12" t="s" s="8">
        <v>64</v>
      </c>
      <c r="C12" t="n" s="8">
        <f>IF(false,"120922391", "120922391")</f>
      </c>
      <c r="D12" t="s" s="8">
        <v>65</v>
      </c>
      <c r="E12" t="n" s="8">
        <v>1.0</v>
      </c>
      <c r="F12" t="n" s="8">
        <v>87.0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5.5963527E7</v>
      </c>
      <c r="B13" s="8" t="s">
        <v>51</v>
      </c>
      <c r="C13" s="8" t="n">
        <f>IF(false,"120921957", "120921957")</f>
      </c>
      <c r="D13" s="8" t="s">
        <v>67</v>
      </c>
      <c r="E13" s="8" t="n">
        <v>2.0</v>
      </c>
      <c r="F13" s="8" t="n">
        <v>316.0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5.6386393E7</v>
      </c>
      <c r="B14" s="8" t="s">
        <v>69</v>
      </c>
      <c r="C14" s="8" t="n">
        <f>IF(false,"120921791", "120921791")</f>
      </c>
      <c r="D14" s="8" t="s">
        <v>70</v>
      </c>
      <c r="E14" s="8" t="n">
        <v>1.0</v>
      </c>
      <c r="F14" s="8" t="n">
        <v>290.0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5.615412E7</v>
      </c>
      <c r="B15" t="s" s="8">
        <v>56</v>
      </c>
      <c r="C15" t="n" s="8">
        <f>IF(false,"120922756", "120922756")</f>
      </c>
      <c r="D15" t="s" s="8">
        <v>72</v>
      </c>
      <c r="E15" t="n" s="8">
        <v>1.0</v>
      </c>
      <c r="F15" t="n" s="8">
        <v>900.0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5.598847E7</v>
      </c>
      <c r="B16" t="s" s="8">
        <v>61</v>
      </c>
      <c r="C16" t="n" s="8">
        <f>IF(false,"120921995", "120921995")</f>
      </c>
      <c r="D16" t="s" s="8">
        <v>74</v>
      </c>
      <c r="E16" t="n" s="8">
        <v>1.0</v>
      </c>
      <c r="F16" s="8" t="n">
        <v>98.0</v>
      </c>
      <c r="G16" s="8" t="s">
        <v>53</v>
      </c>
      <c r="H16" s="8" t="s">
        <v>54</v>
      </c>
      <c r="I16" s="8" t="s">
        <v>75</v>
      </c>
    </row>
    <row r="17" spans="1:9" x14ac:dyDescent="0.2" ht="16.0" customHeight="true">
      <c r="A17" s="7" t="n">
        <v>5.6357022E7</v>
      </c>
      <c r="B17" s="8" t="s">
        <v>76</v>
      </c>
      <c r="C17" s="8" t="n">
        <f>IF(false,"120922756", "120922756")</f>
      </c>
      <c r="D17" s="8" t="s">
        <v>72</v>
      </c>
      <c r="E17" s="8" t="n">
        <v>1.0</v>
      </c>
      <c r="F17" s="8" t="n">
        <v>970.0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5.5925728E7</v>
      </c>
      <c r="B18" t="s" s="8">
        <v>51</v>
      </c>
      <c r="C18" t="n" s="8">
        <f>IF(false,"120921902", "120921902")</f>
      </c>
      <c r="D18" t="s" s="8">
        <v>78</v>
      </c>
      <c r="E18" t="n" s="8">
        <v>1.0</v>
      </c>
      <c r="F18" t="n" s="8">
        <v>95.0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5.5801427E7</v>
      </c>
      <c r="B19" s="8" t="s">
        <v>80</v>
      </c>
      <c r="C19" s="8" t="n">
        <f>IF(false,"120921942", "120921942")</f>
      </c>
      <c r="D19" s="8" t="s">
        <v>81</v>
      </c>
      <c r="E19" s="8" t="n">
        <v>1.0</v>
      </c>
      <c r="F19" s="8" t="n">
        <v>269.0</v>
      </c>
      <c r="G19" s="8" t="s">
        <v>53</v>
      </c>
      <c r="H19" s="8" t="s">
        <v>54</v>
      </c>
      <c r="I19" s="8" t="s">
        <v>82</v>
      </c>
    </row>
    <row r="20" spans="1:9" x14ac:dyDescent="0.2" ht="16.0" customHeight="true">
      <c r="A20" s="7" t="n">
        <v>5.647893E7</v>
      </c>
      <c r="B20" s="8" t="s">
        <v>69</v>
      </c>
      <c r="C20" s="8" t="n">
        <f>IF(false,"120921718", "120921718")</f>
      </c>
      <c r="D20" s="8" t="s">
        <v>57</v>
      </c>
      <c r="E20" s="8" t="n">
        <v>1.0</v>
      </c>
      <c r="F20" s="8" t="n">
        <v>270.0</v>
      </c>
      <c r="G20" s="8" t="s">
        <v>53</v>
      </c>
      <c r="H20" s="8" t="s">
        <v>50</v>
      </c>
      <c r="I20" s="8" t="s">
        <v>83</v>
      </c>
    </row>
    <row r="21" ht="16.0" customHeight="true">
      <c r="A21" t="n" s="7">
        <v>5.647893E7</v>
      </c>
      <c r="B21" t="s" s="8">
        <v>69</v>
      </c>
      <c r="C21" t="n" s="8">
        <f>IF(false,"120921718", "120921718")</f>
      </c>
      <c r="D21" t="s" s="8">
        <v>57</v>
      </c>
      <c r="E21" t="n" s="8">
        <v>1.0</v>
      </c>
      <c r="F21" t="n" s="8">
        <v>586.0</v>
      </c>
      <c r="G21" t="s" s="8">
        <v>59</v>
      </c>
      <c r="H21" t="s" s="8">
        <v>50</v>
      </c>
      <c r="I21" t="s" s="8">
        <v>84</v>
      </c>
    </row>
    <row r="22" spans="1:9" s="1" customFormat="1" x14ac:dyDescent="0.2" ht="16.0" customHeight="true">
      <c r="A22" s="7" t="n">
        <v>5.6497026E7</v>
      </c>
      <c r="B22" t="s" s="8">
        <v>69</v>
      </c>
      <c r="C22" t="n" s="8">
        <f>IF(false,"120921791", "120921791")</f>
      </c>
      <c r="D22" t="s" s="8">
        <v>70</v>
      </c>
      <c r="E22" t="n" s="8">
        <v>1.0</v>
      </c>
      <c r="F22" s="8" t="n">
        <v>290.0</v>
      </c>
      <c r="G22" s="8" t="s">
        <v>53</v>
      </c>
      <c r="H22" s="8" t="s">
        <v>50</v>
      </c>
      <c r="I22" s="8" t="s">
        <v>85</v>
      </c>
    </row>
    <row r="23" spans="1:9" x14ac:dyDescent="0.2" ht="16.0" customHeight="true">
      <c r="A23" s="7" t="n">
        <v>5.6232402E7</v>
      </c>
      <c r="B23" s="8" t="s">
        <v>76</v>
      </c>
      <c r="C23" s="8" t="n">
        <f>IF(false,"120921995", "120921995")</f>
      </c>
      <c r="D23" s="8" t="s">
        <v>74</v>
      </c>
      <c r="E23" s="8" t="n">
        <v>1.0</v>
      </c>
      <c r="F23" s="8" t="n">
        <v>98.0</v>
      </c>
      <c r="G23" s="8" t="s">
        <v>53</v>
      </c>
      <c r="H23" s="8" t="s">
        <v>50</v>
      </c>
      <c r="I23" s="8" t="s">
        <v>86</v>
      </c>
    </row>
    <row r="24" ht="16.0" customHeight="true">
      <c r="A24" t="n" s="7">
        <v>5.6174085E7</v>
      </c>
      <c r="B24" t="s" s="8">
        <v>56</v>
      </c>
      <c r="C24" t="n" s="8">
        <f>IF(false,"005-1412", "005-1412")</f>
      </c>
      <c r="D24" t="s" s="8">
        <v>52</v>
      </c>
      <c r="E24" t="n" s="8">
        <v>1.0</v>
      </c>
      <c r="F24" t="n" s="8">
        <v>37.0</v>
      </c>
      <c r="G24" t="s" s="8">
        <v>53</v>
      </c>
      <c r="H24" t="s" s="8">
        <v>50</v>
      </c>
      <c r="I24" t="s" s="8">
        <v>87</v>
      </c>
    </row>
    <row r="25" spans="1:9" s="1" customFormat="1" x14ac:dyDescent="0.2" ht="16.0" customHeight="true">
      <c r="A25" t="n" s="7">
        <v>5.6525783E7</v>
      </c>
      <c r="B25" t="s" s="8">
        <v>54</v>
      </c>
      <c r="C25" t="n" s="8">
        <f>IF(false,"120922766", "120922766")</f>
      </c>
      <c r="D25" t="s" s="8">
        <v>88</v>
      </c>
      <c r="E25" t="n" s="8">
        <v>1.0</v>
      </c>
      <c r="F25" t="n" s="8">
        <v>46.0</v>
      </c>
      <c r="G25" t="s" s="8">
        <v>59</v>
      </c>
      <c r="H25" t="s" s="8">
        <v>50</v>
      </c>
      <c r="I25" t="s" s="8">
        <v>89</v>
      </c>
    </row>
    <row r="26" ht="16.0" customHeight="true">
      <c r="A26" t="n" s="7">
        <v>5.6518048E7</v>
      </c>
      <c r="B26" t="s" s="8">
        <v>54</v>
      </c>
      <c r="C26" t="n" s="8">
        <f>IF(false,"120921904", "120921904")</f>
      </c>
      <c r="D26" t="s" s="8">
        <v>90</v>
      </c>
      <c r="E26" t="n" s="8">
        <v>1.0</v>
      </c>
      <c r="F26" t="n" s="8">
        <v>100.0</v>
      </c>
      <c r="G26" t="s" s="8">
        <v>53</v>
      </c>
      <c r="H26" t="s" s="8">
        <v>50</v>
      </c>
      <c r="I26" t="s" s="8">
        <v>91</v>
      </c>
    </row>
    <row r="27" ht="16.0" customHeight="true">
      <c r="A27" t="n" s="7">
        <v>5.6414278E7</v>
      </c>
      <c r="B27" t="s" s="8">
        <v>69</v>
      </c>
      <c r="C27" t="n" s="8">
        <f>IF(false,"120922756", "120922756")</f>
      </c>
      <c r="D27" t="s" s="8">
        <v>72</v>
      </c>
      <c r="E27" t="n" s="8">
        <v>1.0</v>
      </c>
      <c r="F27" t="n" s="8">
        <v>970.0</v>
      </c>
      <c r="G27" t="s" s="8">
        <v>53</v>
      </c>
      <c r="H27" t="s" s="8">
        <v>50</v>
      </c>
      <c r="I27" t="s" s="8">
        <v>92</v>
      </c>
    </row>
    <row r="28" ht="16.0" customHeight="true">
      <c r="A28" t="n" s="7">
        <v>5.6360865E7</v>
      </c>
      <c r="B28" t="s" s="8">
        <v>76</v>
      </c>
      <c r="C28" t="n" s="8">
        <f>IF(false,"120921791", "120921791")</f>
      </c>
      <c r="D28" t="s" s="8">
        <v>70</v>
      </c>
      <c r="E28" t="n" s="8">
        <v>1.0</v>
      </c>
      <c r="F28" t="n" s="8">
        <v>290.0</v>
      </c>
      <c r="G28" t="s" s="8">
        <v>53</v>
      </c>
      <c r="H28" t="s" s="8">
        <v>50</v>
      </c>
      <c r="I28" t="s" s="8">
        <v>93</v>
      </c>
    </row>
    <row r="29" spans="1:9" s="1" customFormat="1" x14ac:dyDescent="0.2" ht="16.0" customHeight="true">
      <c r="G29" s="2"/>
      <c r="I29" s="2"/>
    </row>
    <row r="30" ht="16.0" customHeight="true">
      <c r="A30" t="s" s="1">
        <v>37</v>
      </c>
      <c r="B30" s="1"/>
      <c r="C30" s="1"/>
      <c r="D30" s="1"/>
      <c r="E30" s="1"/>
      <c r="F30" t="n" s="8">
        <v>7171.0</v>
      </c>
      <c r="G30" s="2"/>
    </row>
    <row r="31" ht="16.0" customHeight="true"/>
    <row r="32" ht="16.0" customHeight="true">
      <c r="A32" t="s" s="1">
        <v>36</v>
      </c>
    </row>
    <row r="33" ht="34.0" customHeight="true">
      <c r="A33" t="s" s="9">
        <v>38</v>
      </c>
      <c r="B33" t="s" s="9">
        <v>0</v>
      </c>
      <c r="C33" t="s" s="9">
        <v>43</v>
      </c>
      <c r="D33" t="s" s="9">
        <v>1</v>
      </c>
      <c r="E33" t="s" s="9">
        <v>2</v>
      </c>
      <c r="F33" t="s" s="9">
        <v>39</v>
      </c>
      <c r="G33" t="s" s="9">
        <v>5</v>
      </c>
      <c r="H33" t="s" s="9">
        <v>3</v>
      </c>
      <c r="I33" t="s" s="9">
        <v>4</v>
      </c>
    </row>
    <row r="34" ht="16.0" customHeight="true"/>
    <row r="35" ht="16.0" customHeight="true">
      <c r="A35" t="s" s="1">
        <v>37</v>
      </c>
      <c r="F35" t="n" s="8">
        <v>0.0</v>
      </c>
      <c r="G35" s="2"/>
      <c r="H35" s="0"/>
      <c r="I35" s="0"/>
    </row>
    <row r="36" ht="16.0" customHeight="true">
      <c r="A36" s="1"/>
      <c r="B36" s="1"/>
      <c r="C36" s="1"/>
      <c r="D36" s="1"/>
      <c r="E36" s="1"/>
      <c r="F36" s="1"/>
      <c r="G36" s="1"/>
      <c r="H36" s="1"/>
      <c r="I36" s="1"/>
    </row>
    <row r="37" ht="16.0" customHeight="true">
      <c r="A37" t="s" s="1">
        <v>40</v>
      </c>
    </row>
    <row r="38" ht="34.0" customHeight="true">
      <c r="A38" t="s" s="9">
        <v>47</v>
      </c>
      <c r="B38" t="s" s="9">
        <v>48</v>
      </c>
      <c r="C38" s="9"/>
      <c r="D38" s="9"/>
      <c r="E38" s="9"/>
      <c r="F38" t="s" s="9">
        <v>39</v>
      </c>
      <c r="G38" t="s" s="9">
        <v>5</v>
      </c>
      <c r="H38" t="s" s="9">
        <v>3</v>
      </c>
      <c r="I38" t="s" s="9">
        <v>4</v>
      </c>
    </row>
    <row r="39" ht="16.0" customHeight="true"/>
    <row r="40" ht="16.0" customHeight="true">
      <c r="A40" t="s" s="1">
        <v>37</v>
      </c>
      <c r="F40" t="n" s="8">
        <v>0.0</v>
      </c>
      <c r="G40" s="2"/>
      <c r="H40" s="0"/>
      <c r="I40" s="0"/>
    </row>
    <row r="41" ht="16.0" customHeight="true">
      <c r="A41" s="1"/>
      <c r="B41" s="1"/>
      <c r="C41" s="1"/>
      <c r="D41" s="1"/>
      <c r="E41" s="1"/>
      <c r="F41" s="1"/>
      <c r="G41" s="1"/>
      <c r="H41" s="1"/>
      <c r="I4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