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<sst xmlns="http://schemas.openxmlformats.org/spreadsheetml/2006/main" count="312" uniqueCount="87">
  <si>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</si>
  <si>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</si>
  <si>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</si>
  <si>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</si>
  <si>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</si>
  <si>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</si>
  <si>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</si>
  <si>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</si>
  <si>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</si>
  <si>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</si>
  <si>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</si>
  <si>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</si>
  <si>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</si>
  <si>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</si>
  <si>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</si>
  <si>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</si>
  <si>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</si>
  <si>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</si>
  <si>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</si>
  <si>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</si>
  <si>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</si>
  <si>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</si>
  <si>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</si>
  <si>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</si>
  <si>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</si>
  <si>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</si>
  <si>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</si>
  <si>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</si>
  <si>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</si>
  <si>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</si>
  <si>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</si>
  <si>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</si>
  <si>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</si>
  <si>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</si>
  <si>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</si>
  <si>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</si>
  <si>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</si>
  <si>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</si>
  <si>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</si>
  <si>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</si>
  <si>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</si>
  <si>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</si>
  <si>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</si>
  <si>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</si>
  <si>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</si>
  <si>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</si>
  <si>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</si>
  <si>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</si>
  <si>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</si>
  <si>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</si>
  <si>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24.05.2021</t>
  </si>
  <si>
    <t>21.05.2021</t>
  </si>
  <si>
    <t>Goo.N трусики Ultra M (7-12 кг) 74 шт., 74 шт.</t>
  </si>
  <si>
    <t>Платёж покупателя</t>
  </si>
  <si>
    <t>60a774c95a3951f40bc47250</t>
  </si>
  <si>
    <t>Goo.N подгузники (0-5 кг), 90 шт.</t>
  </si>
  <si>
    <t>60a77404b9f8ed87d927b9fe</t>
  </si>
  <si>
    <t>YokoSun трусики Econom XL (12-20 кг), 38 шт.</t>
  </si>
  <si>
    <t>60a783d6954f6b25515795d5</t>
  </si>
  <si>
    <t>Manuoki подгузники UltraThin M (6-11 кг) 56 шт., 56 шт.</t>
  </si>
  <si>
    <t>60a7a6afdff13b2f28a64cab</t>
  </si>
  <si>
    <t>60a7ae953620c268f92c4f33</t>
  </si>
  <si>
    <t>22.05.2021</t>
  </si>
  <si>
    <t>Missha BB крем Perfect Cover, SPF 42, 20 мл, оттенок: 23 natural beige</t>
  </si>
  <si>
    <t>60a8b23832da8338fc3e245b</t>
  </si>
  <si>
    <t>Гель для тела Farmstay универсальный смягчающий с экстрактом алоэ Aloe Vera Moisture Soothing Gel, 300 мл</t>
  </si>
  <si>
    <t>Etude House скраб для лица Baking Powder Crunch Pore Scrub для сужения пор с содой 7 г 24 шт.</t>
  </si>
  <si>
    <t>60a8be855a3951ed7dc47152</t>
  </si>
  <si>
    <t>Трубка газоотводная Windi для новорожденных, 10 шт.</t>
  </si>
  <si>
    <t>60a8beeb3620c276ff2c4f8f</t>
  </si>
  <si>
    <t>YokoSun трусики XL (12-20 кг), 38 шт.</t>
  </si>
  <si>
    <t>60a8bed9dbdc318685320977</t>
  </si>
  <si>
    <t>Гель для стирки Kao Attack Bio EX, 0.77 кг, дой-пак</t>
  </si>
  <si>
    <t>60a8c7776a86433e38546401</t>
  </si>
  <si>
    <t>Гель для стирки Kao Attack Multi‐Action, 0.77 кг, дой-пак</t>
  </si>
  <si>
    <t>60a8caabfbacea0f447626c3</t>
  </si>
  <si>
    <t>Goo.N трусики Ultra L (9-14 кг), 56 шт.</t>
  </si>
  <si>
    <t>60a8d21af98801a695b5f020</t>
  </si>
  <si>
    <t>60a8d4b083b1f247b7f49ad0</t>
  </si>
  <si>
    <t>Смесь Kabrita 2 GOLD для комфортного пищеварения, 6-12 месяцев, 400 г</t>
  </si>
  <si>
    <t>60a8dcd4f78dba25653941a4</t>
  </si>
  <si>
    <t>MEDI-PEEL Volume Essence Peptide 9 эссенция с пептидами для эластичности кожи лица, 100 мл</t>
  </si>
  <si>
    <t>60a8e5d0dff13b74d3a64c59</t>
  </si>
  <si>
    <t>Moist Diane шампунь Extra Smooth &amp; Straight, 450 мл</t>
  </si>
  <si>
    <t>60a8e72d4f5c6e7d51619008</t>
  </si>
  <si>
    <t>MEDI-PEEL Naite Thread Neck Cream крем для шеи, 100 мл</t>
  </si>
  <si>
    <t>60a8f681863e4e74e9e189ab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</si>
</sst>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961282.0</v>
      </c>
    </row>
    <row r="4" spans="1:9" s="3" customFormat="1" x14ac:dyDescent="0.2" ht="16.0" customHeight="true">
      <c r="A4" s="3" t="s">
        <v>34</v>
      </c>
      <c r="B4" s="10" t="n">
        <v>15671.0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4.7561082E7</v>
      </c>
      <c r="B8" s="8" t="s">
        <v>51</v>
      </c>
      <c r="C8" s="8" t="n">
        <f>IF(false,"005-1119", "005-1119")</f>
      </c>
      <c r="D8" s="8" t="s">
        <v>52</v>
      </c>
      <c r="E8" s="8" t="n">
        <v>1.0</v>
      </c>
      <c r="F8" s="8" t="n">
        <v>1699.0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4.756067E7</v>
      </c>
      <c r="B9" t="s" s="8">
        <v>51</v>
      </c>
      <c r="C9" t="n" s="8">
        <f>IF(false,"002-098", "002-098")</f>
      </c>
      <c r="D9" t="s" s="8">
        <v>55</v>
      </c>
      <c r="E9" t="n" s="8">
        <v>1.0</v>
      </c>
      <c r="F9" t="n" s="8">
        <v>1389.0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4.7568632E7</v>
      </c>
      <c r="B10" s="8" t="s">
        <v>51</v>
      </c>
      <c r="C10" s="8" t="n">
        <f>IF(false,"120921904", "120921904")</f>
      </c>
      <c r="D10" s="8" t="s">
        <v>57</v>
      </c>
      <c r="E10" s="8" t="n">
        <v>1.0</v>
      </c>
      <c r="F10" s="8" t="n">
        <v>793.0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4.7587424E7</v>
      </c>
      <c r="B11" t="s" s="8">
        <v>51</v>
      </c>
      <c r="C11" t="n" s="8">
        <f>IF(false,"005-1080", "005-1080")</f>
      </c>
      <c r="D11" t="s" s="8">
        <v>59</v>
      </c>
      <c r="E11" t="n" s="8">
        <v>1.0</v>
      </c>
      <c r="F11" t="n" s="8">
        <v>93.0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4.7591707E7</v>
      </c>
      <c r="B12" t="s" s="8">
        <v>51</v>
      </c>
      <c r="C12" t="n" s="8">
        <f>IF(false,"005-1080", "005-1080")</f>
      </c>
      <c r="D12" t="s" s="8">
        <v>59</v>
      </c>
      <c r="E12" t="n" s="8">
        <v>1.0</v>
      </c>
      <c r="F12" t="n" s="8">
        <v>939.0</v>
      </c>
      <c r="G12" t="s" s="8">
        <v>53</v>
      </c>
      <c r="H12" t="s" s="8">
        <v>51</v>
      </c>
      <c r="I12" t="s" s="8">
        <v>61</v>
      </c>
    </row>
    <row r="13" spans="1:9" s="8" customFormat="1" ht="16.0" x14ac:dyDescent="0.2" customHeight="true">
      <c r="A13" s="7" t="n">
        <v>4.7661148E7</v>
      </c>
      <c r="B13" s="8" t="s">
        <v>62</v>
      </c>
      <c r="C13" s="8" t="n">
        <f>IF(false,"120921947", "120921947")</f>
      </c>
      <c r="D13" s="8" t="s">
        <v>63</v>
      </c>
      <c r="E13" s="8" t="n">
        <v>1.0</v>
      </c>
      <c r="F13" s="8" t="n">
        <v>305.0</v>
      </c>
      <c r="G13" s="8" t="s">
        <v>53</v>
      </c>
      <c r="H13" s="8" t="s">
        <v>62</v>
      </c>
      <c r="I13" s="8" t="s">
        <v>64</v>
      </c>
    </row>
    <row r="14" spans="1:9" x14ac:dyDescent="0.2" ht="16.0" customHeight="true">
      <c r="A14" s="7" t="n">
        <v>4.7661148E7</v>
      </c>
      <c r="B14" s="8" t="s">
        <v>62</v>
      </c>
      <c r="C14" s="8" t="n">
        <f>IF(false,"120922653", "120922653")</f>
      </c>
      <c r="D14" s="8" t="s">
        <v>65</v>
      </c>
      <c r="E14" s="8" t="n">
        <v>1.0</v>
      </c>
      <c r="F14" s="8" t="n">
        <v>252.0</v>
      </c>
      <c r="G14" s="8" t="s">
        <v>53</v>
      </c>
      <c r="H14" s="8" t="s">
        <v>62</v>
      </c>
      <c r="I14" s="8" t="s">
        <v>64</v>
      </c>
    </row>
    <row r="15" ht="16.0" customHeight="true">
      <c r="A15" t="n" s="7">
        <v>4.7666814E7</v>
      </c>
      <c r="B15" t="s" s="8">
        <v>62</v>
      </c>
      <c r="C15" t="n" s="8">
        <f>IF(false,"120921410", "120921410")</f>
      </c>
      <c r="D15" t="s" s="8">
        <v>66</v>
      </c>
      <c r="E15" t="n" s="8">
        <v>1.0</v>
      </c>
      <c r="F15" t="n" s="8">
        <v>682.0</v>
      </c>
      <c r="G15" t="s" s="8">
        <v>53</v>
      </c>
      <c r="H15" t="s" s="8">
        <v>62</v>
      </c>
      <c r="I15" t="s" s="8">
        <v>67</v>
      </c>
    </row>
    <row r="16" spans="1:9" s="1" customFormat="1" x14ac:dyDescent="0.2" ht="16.0" customHeight="true">
      <c r="A16" s="7" t="n">
        <v>4.7667061E7</v>
      </c>
      <c r="B16" t="s" s="8">
        <v>62</v>
      </c>
      <c r="C16" t="n" s="8">
        <f>IF(false,"005-1181", "005-1181")</f>
      </c>
      <c r="D16" t="s" s="8">
        <v>68</v>
      </c>
      <c r="E16" t="n" s="8">
        <v>1.0</v>
      </c>
      <c r="F16" s="8" t="n">
        <v>1050.0</v>
      </c>
      <c r="G16" s="8" t="s">
        <v>53</v>
      </c>
      <c r="H16" s="8" t="s">
        <v>62</v>
      </c>
      <c r="I16" s="8" t="s">
        <v>69</v>
      </c>
    </row>
    <row r="17" spans="1:9" x14ac:dyDescent="0.2" ht="16.0" customHeight="true">
      <c r="A17" s="7" t="n">
        <v>4.7666858E7</v>
      </c>
      <c r="B17" s="8" t="s">
        <v>62</v>
      </c>
      <c r="C17" s="8" t="n">
        <f>IF(false,"005-1516", "005-1516")</f>
      </c>
      <c r="D17" s="8" t="s">
        <v>70</v>
      </c>
      <c r="E17" s="8" t="n">
        <v>1.0</v>
      </c>
      <c r="F17" s="8" t="n">
        <v>966.0</v>
      </c>
      <c r="G17" s="8" t="s">
        <v>53</v>
      </c>
      <c r="H17" s="8" t="s">
        <v>62</v>
      </c>
      <c r="I17" s="8" t="s">
        <v>71</v>
      </c>
    </row>
    <row r="18" spans="1:9" x14ac:dyDescent="0.2" ht="16.0" customHeight="true">
      <c r="A18" s="7" t="n">
        <v>4.7671007E7</v>
      </c>
      <c r="B18" t="s" s="8">
        <v>62</v>
      </c>
      <c r="C18" t="n" s="8">
        <f>IF(false,"000-631", "000-631")</f>
      </c>
      <c r="D18" t="s" s="8">
        <v>72</v>
      </c>
      <c r="E18" t="n" s="8">
        <v>1.0</v>
      </c>
      <c r="F18" t="n" s="8">
        <v>428.0</v>
      </c>
      <c r="G18" t="s" s="8">
        <v>53</v>
      </c>
      <c r="H18" t="s" s="8">
        <v>62</v>
      </c>
      <c r="I18" t="s" s="8">
        <v>73</v>
      </c>
    </row>
    <row r="19" spans="1:9" ht="16.0" x14ac:dyDescent="0.2" customHeight="true">
      <c r="A19" s="7" t="n">
        <v>4.7672529E7</v>
      </c>
      <c r="B19" s="8" t="s">
        <v>62</v>
      </c>
      <c r="C19" s="8" t="n">
        <f>IF(false,"01-003810", "01-003810")</f>
      </c>
      <c r="D19" s="8" t="s">
        <v>74</v>
      </c>
      <c r="E19" s="8" t="n">
        <v>2.0</v>
      </c>
      <c r="F19" s="8" t="n">
        <v>1036.0</v>
      </c>
      <c r="G19" s="8" t="s">
        <v>53</v>
      </c>
      <c r="H19" s="8" t="s">
        <v>62</v>
      </c>
      <c r="I19" s="8" t="s">
        <v>75</v>
      </c>
    </row>
    <row r="20" spans="1:9" x14ac:dyDescent="0.2" ht="16.0" customHeight="true">
      <c r="A20" s="7" t="n">
        <v>4.767602E7</v>
      </c>
      <c r="B20" s="8" t="s">
        <v>62</v>
      </c>
      <c r="C20" s="8" t="n">
        <f>IF(false,"120921718", "120921718")</f>
      </c>
      <c r="D20" s="8" t="s">
        <v>76</v>
      </c>
      <c r="E20" s="8" t="n">
        <v>1.0</v>
      </c>
      <c r="F20" s="8" t="n">
        <v>1689.0</v>
      </c>
      <c r="G20" s="8" t="s">
        <v>53</v>
      </c>
      <c r="H20" s="8" t="s">
        <v>62</v>
      </c>
      <c r="I20" s="8" t="s">
        <v>77</v>
      </c>
    </row>
    <row r="21" ht="16.0" customHeight="true">
      <c r="A21" t="n" s="7">
        <v>4.7677311E7</v>
      </c>
      <c r="B21" t="s" s="8">
        <v>62</v>
      </c>
      <c r="C21" t="n" s="8">
        <f>IF(false,"000-631", "000-631")</f>
      </c>
      <c r="D21" t="s" s="8">
        <v>72</v>
      </c>
      <c r="E21" t="n" s="8">
        <v>2.0</v>
      </c>
      <c r="F21" t="n" s="8">
        <v>952.0</v>
      </c>
      <c r="G21" t="s" s="8">
        <v>53</v>
      </c>
      <c r="H21" t="s" s="8">
        <v>62</v>
      </c>
      <c r="I21" t="s" s="8">
        <v>78</v>
      </c>
    </row>
    <row r="22" spans="1:9" s="1" customFormat="1" x14ac:dyDescent="0.2" ht="16.0" customHeight="true">
      <c r="A22" s="7" t="n">
        <v>4.7681032E7</v>
      </c>
      <c r="B22" t="s" s="8">
        <v>62</v>
      </c>
      <c r="C22" t="n" s="8">
        <f>IF(false,"120906022", "120906022")</f>
      </c>
      <c r="D22" t="s" s="8">
        <v>79</v>
      </c>
      <c r="E22" t="n" s="8">
        <v>1.0</v>
      </c>
      <c r="F22" s="8" t="n">
        <v>1089.0</v>
      </c>
      <c r="G22" s="8" t="s">
        <v>53</v>
      </c>
      <c r="H22" s="8" t="s">
        <v>62</v>
      </c>
      <c r="I22" s="8" t="s">
        <v>80</v>
      </c>
    </row>
    <row r="23" spans="1:9" x14ac:dyDescent="0.2" ht="16.0" customHeight="true">
      <c r="A23" s="7" t="n">
        <v>4.768521E7</v>
      </c>
      <c r="B23" s="8" t="s">
        <v>62</v>
      </c>
      <c r="C23" s="8" t="n">
        <f>IF(false,"120921833", "120921833")</f>
      </c>
      <c r="D23" s="8" t="s">
        <v>81</v>
      </c>
      <c r="E23" s="8" t="n">
        <v>1.0</v>
      </c>
      <c r="F23" s="8" t="n">
        <v>42.0</v>
      </c>
      <c r="G23" s="8" t="s">
        <v>53</v>
      </c>
      <c r="H23" s="8" t="s">
        <v>62</v>
      </c>
      <c r="I23" s="8" t="s">
        <v>82</v>
      </c>
    </row>
    <row r="24" ht="16.0" customHeight="true">
      <c r="A24" t="n" s="7">
        <v>4.7685912E7</v>
      </c>
      <c r="B24" t="s" s="8">
        <v>62</v>
      </c>
      <c r="C24" t="n" s="8">
        <f>IF(false,"120922614", "120922614")</f>
      </c>
      <c r="D24" t="s" s="8">
        <v>83</v>
      </c>
      <c r="E24" t="n" s="8">
        <v>2.0</v>
      </c>
      <c r="F24" t="n" s="8">
        <v>1470.0</v>
      </c>
      <c r="G24" t="s" s="8">
        <v>53</v>
      </c>
      <c r="H24" t="s" s="8">
        <v>62</v>
      </c>
      <c r="I24" t="s" s="8">
        <v>84</v>
      </c>
    </row>
    <row r="25" spans="1:9" s="1" customFormat="1" x14ac:dyDescent="0.2" ht="16.0" customHeight="true">
      <c r="A25" t="n" s="7">
        <v>4.7692869E7</v>
      </c>
      <c r="B25" t="s" s="8">
        <v>62</v>
      </c>
      <c r="C25" t="n" s="8">
        <f>IF(false,"120921807", "120921807")</f>
      </c>
      <c r="D25" t="s" s="8">
        <v>85</v>
      </c>
      <c r="E25" t="n" s="8">
        <v>1.0</v>
      </c>
      <c r="F25" t="n" s="8">
        <v>797.0</v>
      </c>
      <c r="G25" t="s" s="8">
        <v>53</v>
      </c>
      <c r="H25" t="s" s="8">
        <v>62</v>
      </c>
      <c r="I25" t="s" s="8">
        <v>86</v>
      </c>
    </row>
    <row r="26" ht="16.0" customHeight="true"/>
    <row r="27" ht="16.0" customHeight="true">
      <c r="A27" t="s" s="1">
        <v>37</v>
      </c>
      <c r="B27" s="1"/>
      <c r="C27" s="1"/>
      <c r="D27" s="1"/>
      <c r="E27" s="1"/>
      <c r="F27" t="n" s="8">
        <v>15671.0</v>
      </c>
      <c r="G27" s="2"/>
    </row>
    <row r="28" ht="16.0" customHeight="true"/>
    <row r="29" spans="1:9" s="1" customFormat="1" x14ac:dyDescent="0.2" ht="16.0" customHeight="true">
      <c r="A29" t="s" s="1">
        <v>36</v>
      </c>
      <c r="G29" s="2"/>
      <c r="I29" s="2"/>
    </row>
    <row r="30" ht="34.0" customHeight="true">
      <c r="A30" t="s" s="9">
        <v>38</v>
      </c>
      <c r="B30" t="s" s="9">
        <v>0</v>
      </c>
      <c r="C30" t="s" s="9">
        <v>43</v>
      </c>
      <c r="D30" t="s" s="9">
        <v>1</v>
      </c>
      <c r="E30" t="s" s="9">
        <v>2</v>
      </c>
      <c r="F30" t="s" s="9">
        <v>39</v>
      </c>
      <c r="G30" t="s" s="9">
        <v>5</v>
      </c>
      <c r="H30" t="s" s="9">
        <v>3</v>
      </c>
      <c r="I30" t="s" s="9">
        <v>4</v>
      </c>
    </row>
    <row r="31" ht="16.0" customHeight="true"/>
    <row r="32" ht="16.0" customHeight="true">
      <c r="A32" t="s" s="1">
        <v>37</v>
      </c>
      <c r="F32" t="n" s="8">
        <v>0.0</v>
      </c>
      <c r="G32" s="2"/>
      <c r="H32" s="0"/>
      <c r="I32" s="0"/>
    </row>
    <row r="33" ht="16.0" customHeight="true">
      <c r="A33" s="1"/>
      <c r="B33" s="1"/>
      <c r="C33" s="1"/>
      <c r="D33" s="1"/>
      <c r="E33" s="1"/>
      <c r="F33" s="1"/>
      <c r="G33" s="1"/>
      <c r="H33" s="1"/>
      <c r="I33" s="1"/>
    </row>
    <row r="34" ht="16.0" customHeight="true">
      <c r="A34" t="s" s="1">
        <v>40</v>
      </c>
    </row>
    <row r="35" ht="34.0" customHeight="true">
      <c r="A35" t="s" s="9">
        <v>47</v>
      </c>
      <c r="B35" t="s" s="9">
        <v>48</v>
      </c>
      <c r="C35" s="9"/>
      <c r="D35" s="9"/>
      <c r="E35" s="9"/>
      <c r="F35" t="s" s="9">
        <v>39</v>
      </c>
      <c r="G35" t="s" s="9">
        <v>5</v>
      </c>
      <c r="H35" t="s" s="9">
        <v>3</v>
      </c>
      <c r="I35" t="s" s="9">
        <v>4</v>
      </c>
    </row>
    <row r="36" ht="16.0" customHeight="true"/>
    <row r="37" ht="16.0" customHeight="true">
      <c r="A37" t="s" s="1">
        <v>37</v>
      </c>
      <c r="F37" t="n" s="8">
        <v>0.0</v>
      </c>
      <c r="G37" s="2"/>
      <c r="H37" s="0"/>
      <c r="I37" s="0"/>
    </row>
    <row r="38" ht="16.0" customHeight="true">
      <c r="A38" s="1"/>
      <c r="B38" s="1"/>
      <c r="C38" s="1"/>
      <c r="D38" s="1"/>
      <c r="E38" s="1"/>
      <c r="F38" s="1"/>
      <c r="G38" s="1"/>
      <c r="H38" s="1"/>
      <c r="I38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