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<sst xmlns="http://schemas.openxmlformats.org/spreadsheetml/2006/main" count="242" uniqueCount="80">
  <si>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</si>
  <si>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</si>
  <si>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</si>
  <si>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</si>
  <si>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</si>
  <si>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</si>
  <si>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</si>
  <si>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</si>
  <si>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</si>
  <si>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</si>
  <si>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</si>
  <si>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</si>
  <si>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</si>
  <si>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</si>
  <si>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</si>
  <si>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</si>
  <si>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</si>
  <si>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</si>
  <si>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</si>
  <si>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</si>
  <si>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</si>
  <si>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</si>
  <si>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</si>
  <si>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</si>
  <si>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</si>
  <si>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</si>
  <si>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</si>
  <si>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</si>
  <si>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</si>
  <si>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</si>
  <si>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</si>
  <si>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</si>
  <si>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</si>
  <si>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</si>
  <si>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</si>
  <si>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</si>
  <si>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</si>
  <si>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</si>
  <si>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</si>
  <si>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</si>
  <si>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</si>
  <si>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</si>
  <si>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</si>
  <si>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</si>
  <si>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</si>
  <si>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</si>
  <si>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</si>
  <si>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</si>
  <si>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</si>
  <si>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</si>
  <si>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04.08.2021</t>
  </si>
  <si>
    <t>02.08.2021</t>
  </si>
  <si>
    <t>Goo.N подгузники S (4-8 кг), 84 шт.</t>
  </si>
  <si>
    <t>Платёж за скидку по баллам Яндекс.Плюса</t>
  </si>
  <si>
    <t>03.08.2021</t>
  </si>
  <si>
    <t>6107c0e77399011f8de0bac3</t>
  </si>
  <si>
    <t>01.08.2021</t>
  </si>
  <si>
    <t>YokoSun трусики Econom XL (12-20 кг), 38 шт.</t>
  </si>
  <si>
    <t>Платёж за скидку маркетплейса</t>
  </si>
  <si>
    <t>610958b3f4c0cb5998fcdfd0</t>
  </si>
  <si>
    <t>22.07.2021</t>
  </si>
  <si>
    <t>Jigott Collagen Healing Cream Ночной омолаживающий лечебный крем для лица с коллагеном, 100 г</t>
  </si>
  <si>
    <t>6109612e04e943807af29f5c</t>
  </si>
  <si>
    <t>31.07.2021</t>
  </si>
  <si>
    <t>YokoSun подгузники Premium L (9-13 кг) 54 шт.</t>
  </si>
  <si>
    <t>6109b62c3b31767f5e59da7c</t>
  </si>
  <si>
    <t>61053cbef98801c76d3341e1</t>
  </si>
  <si>
    <t>Joonies трусики Premium Soft L (9-14 кг), 176 шт.</t>
  </si>
  <si>
    <t>6109bb14c5311b4b362f4d36</t>
  </si>
  <si>
    <t>Протеин Optimum Nutrition 100% Whey Gold Standard (4545-4704 г) клубника</t>
  </si>
  <si>
    <t>6107abed2af6cd1119dd2a74</t>
  </si>
  <si>
    <t>Joonies трусики Premium Soft XL (12-17 кг), 152 шт.</t>
  </si>
  <si>
    <t>6109ec86c3080f0f8265c46d</t>
  </si>
  <si>
    <t>Holika Holika очищающая пенка для лица с алоэ вера Aloe Cleansing Foam, 150 мл</t>
  </si>
  <si>
    <t>6109f19f792ab16c93eb1779</t>
  </si>
  <si>
    <t>Goo.N подгузники Ultra M (6-11 кг), 80 шт.</t>
  </si>
  <si>
    <t>Возврат платежа за скидку маркетплейса</t>
  </si>
  <si>
    <t>61090ddc954f6b02e83f4b14</t>
  </si>
  <si>
    <t>Возврат платежа за скидку по баллам Яндекс.Плюса</t>
  </si>
  <si>
    <t>61090ddc03c3788f9d468660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</si>
</sst>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961501.0</v>
      </c>
    </row>
    <row r="4" spans="1:9" s="3" customFormat="1" x14ac:dyDescent="0.2" ht="16.0" customHeight="true">
      <c r="A4" s="3" t="s">
        <v>34</v>
      </c>
      <c r="B4" s="10" t="n">
        <v>2910.67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5.7061273E7</v>
      </c>
      <c r="B8" s="8" t="s">
        <v>51</v>
      </c>
      <c r="C8" s="8" t="n">
        <f>IF(false,"002-101", "002-101")</f>
      </c>
      <c r="D8" s="8" t="s">
        <v>52</v>
      </c>
      <c r="E8" s="8" t="n">
        <v>1.0</v>
      </c>
      <c r="F8" s="8" t="n">
        <v>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5.6906846E7</v>
      </c>
      <c r="B9" t="s" s="8">
        <v>56</v>
      </c>
      <c r="C9" t="n" s="8">
        <f>IF(false,"120921904", "120921904")</f>
      </c>
      <c r="D9" t="s" s="8">
        <v>57</v>
      </c>
      <c r="E9" t="n" s="8">
        <v>2.0</v>
      </c>
      <c r="F9" t="n" s="8">
        <v>100.0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5.5646877E7</v>
      </c>
      <c r="B10" s="8" t="s">
        <v>60</v>
      </c>
      <c r="C10" s="8" t="n">
        <f>IF(false,"120921872", "120921872")</f>
      </c>
      <c r="D10" s="8" t="s">
        <v>61</v>
      </c>
      <c r="E10" s="8" t="n">
        <v>1.0</v>
      </c>
      <c r="F10" s="8" t="n">
        <v>93.0</v>
      </c>
      <c r="G10" s="8" t="s">
        <v>58</v>
      </c>
      <c r="H10" t="s" s="8">
        <v>54</v>
      </c>
      <c r="I10" t="s" s="8">
        <v>62</v>
      </c>
    </row>
    <row r="11" ht="16.0" customHeight="true">
      <c r="A11" t="n" s="7">
        <v>5.6834952E7</v>
      </c>
      <c r="B11" t="s" s="8">
        <v>63</v>
      </c>
      <c r="C11" t="n" s="8">
        <f>IF(false,"120921899", "120921899")</f>
      </c>
      <c r="D11" t="s" s="8">
        <v>64</v>
      </c>
      <c r="E11" t="n" s="8">
        <v>1.0</v>
      </c>
      <c r="F11" t="n" s="8">
        <v>100.0</v>
      </c>
      <c r="G11" t="s" s="8">
        <v>58</v>
      </c>
      <c r="H11" t="s" s="8">
        <v>50</v>
      </c>
      <c r="I11" t="s" s="8">
        <v>65</v>
      </c>
    </row>
    <row r="12" spans="1:9" x14ac:dyDescent="0.2" ht="16.0" customHeight="true">
      <c r="A12" s="7" t="n">
        <v>5.6834952E7</v>
      </c>
      <c r="B12" t="s" s="8">
        <v>63</v>
      </c>
      <c r="C12" t="n" s="8">
        <f>IF(false,"120921899", "120921899")</f>
      </c>
      <c r="D12" t="s" s="8">
        <v>64</v>
      </c>
      <c r="E12" t="n" s="8">
        <v>1.0</v>
      </c>
      <c r="F12" t="n" s="8">
        <v>919.0</v>
      </c>
      <c r="G12" t="s" s="8">
        <v>53</v>
      </c>
      <c r="H12" t="s" s="8">
        <v>50</v>
      </c>
      <c r="I12" t="s" s="8">
        <v>66</v>
      </c>
    </row>
    <row r="13" spans="1:9" s="8" customFormat="1" ht="16.0" x14ac:dyDescent="0.2" customHeight="true">
      <c r="A13" s="7" t="n">
        <v>5.680874E7</v>
      </c>
      <c r="B13" s="8" t="s">
        <v>63</v>
      </c>
      <c r="C13" s="8" t="n">
        <f>IF(false,"120922763", "120922763")</f>
      </c>
      <c r="D13" s="8" t="s">
        <v>67</v>
      </c>
      <c r="E13" s="8" t="n">
        <v>1.0</v>
      </c>
      <c r="F13" s="8" t="n">
        <v>970.0</v>
      </c>
      <c r="G13" s="8" t="s">
        <v>58</v>
      </c>
      <c r="H13" s="8" t="s">
        <v>50</v>
      </c>
      <c r="I13" s="8" t="s">
        <v>68</v>
      </c>
    </row>
    <row r="14" spans="1:9" x14ac:dyDescent="0.2" ht="16.0" customHeight="true">
      <c r="A14" s="7" t="n">
        <v>5.7046282E7</v>
      </c>
      <c r="B14" s="8" t="s">
        <v>51</v>
      </c>
      <c r="C14" s="8" t="n">
        <f>IF(false,"120923130", "120923130")</f>
      </c>
      <c r="D14" s="8" t="s">
        <v>69</v>
      </c>
      <c r="E14" s="8" t="n">
        <v>1.0</v>
      </c>
      <c r="F14" s="8" t="n">
        <v>438.0</v>
      </c>
      <c r="G14" s="8" t="s">
        <v>53</v>
      </c>
      <c r="H14" s="8" t="s">
        <v>50</v>
      </c>
      <c r="I14" s="8" t="s">
        <v>70</v>
      </c>
    </row>
    <row r="15" ht="16.0" customHeight="true">
      <c r="A15" t="n" s="7">
        <v>5.7150691E7</v>
      </c>
      <c r="B15" t="s" s="8">
        <v>51</v>
      </c>
      <c r="C15" t="n" s="8">
        <f>IF(false,"120922756", "120922756")</f>
      </c>
      <c r="D15" t="s" s="8">
        <v>71</v>
      </c>
      <c r="E15" t="n" s="8">
        <v>1.0</v>
      </c>
      <c r="F15" t="n" s="8">
        <v>970.0</v>
      </c>
      <c r="G15" t="s" s="8">
        <v>58</v>
      </c>
      <c r="H15" t="s" s="8">
        <v>50</v>
      </c>
      <c r="I15" t="s" s="8">
        <v>72</v>
      </c>
    </row>
    <row r="16" spans="1:9" s="1" customFormat="1" x14ac:dyDescent="0.2" ht="16.0" customHeight="true">
      <c r="A16" s="7" t="n">
        <v>5.6915248E7</v>
      </c>
      <c r="B16" t="s" s="8">
        <v>56</v>
      </c>
      <c r="C16" t="n" s="8">
        <f>IF(false,"01-003926", "01-003926")</f>
      </c>
      <c r="D16" t="s" s="8">
        <v>73</v>
      </c>
      <c r="E16" t="n" s="8">
        <v>1.0</v>
      </c>
      <c r="F16" s="8" t="n">
        <v>154.0</v>
      </c>
      <c r="G16" s="8" t="s">
        <v>58</v>
      </c>
      <c r="H16" s="8" t="s">
        <v>50</v>
      </c>
      <c r="I16" s="8" t="s">
        <v>74</v>
      </c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37</v>
      </c>
      <c r="B18" s="1"/>
      <c r="C18" s="1"/>
      <c r="D18" s="1"/>
      <c r="E18" s="1"/>
      <c r="F18" t="n" s="8">
        <v>3744.0</v>
      </c>
      <c r="G18" s="2"/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36</v>
      </c>
      <c r="B20" s="0"/>
      <c r="C20" s="0"/>
      <c r="D20" s="0"/>
      <c r="E20" s="0"/>
      <c r="F20" s="0"/>
      <c r="G20" s="0"/>
      <c r="H20" s="0"/>
      <c r="I20" s="0"/>
    </row>
    <row r="21" ht="34.0" customHeight="true">
      <c r="A21" t="s" s="9">
        <v>38</v>
      </c>
      <c r="B21" t="s" s="9">
        <v>0</v>
      </c>
      <c r="C21" t="s" s="9">
        <v>43</v>
      </c>
      <c r="D21" t="s" s="9">
        <v>1</v>
      </c>
      <c r="E21" t="s" s="9">
        <v>2</v>
      </c>
      <c r="F21" t="s" s="9">
        <v>39</v>
      </c>
      <c r="G21" t="s" s="9">
        <v>5</v>
      </c>
      <c r="H21" t="s" s="9">
        <v>3</v>
      </c>
      <c r="I21" t="s" s="9">
        <v>4</v>
      </c>
    </row>
    <row r="22" spans="1:9" s="1" customFormat="1" x14ac:dyDescent="0.2" ht="16.0" customHeight="true">
      <c r="A22" s="8" t="n">
        <v>5.5746725E7</v>
      </c>
      <c r="B22" t="s" s="8">
        <v>60</v>
      </c>
      <c r="C22" t="n" s="8">
        <f>IF(false,"005-1111", "005-1111")</f>
      </c>
      <c r="D22" t="s" s="8">
        <v>75</v>
      </c>
      <c r="E22" t="n" s="8">
        <v>3.0</v>
      </c>
      <c r="F22" s="8" t="n">
        <v>-508.0</v>
      </c>
      <c r="G22" s="8" t="s">
        <v>76</v>
      </c>
      <c r="H22" s="8" t="s">
        <v>54</v>
      </c>
      <c r="I22" s="8" t="s">
        <v>77</v>
      </c>
    </row>
    <row r="23" spans="1:9" x14ac:dyDescent="0.2" ht="16.0" customHeight="true">
      <c r="A23" s="8" t="n">
        <v>5.5746725E7</v>
      </c>
      <c r="B23" s="8" t="s">
        <v>60</v>
      </c>
      <c r="C23" s="8" t="n">
        <f>IF(false,"005-1111", "005-1111")</f>
      </c>
      <c r="D23" s="8" t="s">
        <v>75</v>
      </c>
      <c r="E23" s="8" t="n">
        <v>3.0</v>
      </c>
      <c r="F23" s="8" t="n">
        <v>-325.33</v>
      </c>
      <c r="G23" s="8" t="s">
        <v>78</v>
      </c>
      <c r="H23" s="8" t="s">
        <v>54</v>
      </c>
      <c r="I23" s="8" t="s">
        <v>79</v>
      </c>
    </row>
    <row r="24" ht="16.0" customHeight="true"/>
    <row r="25" spans="1:9" s="1" customFormat="1" x14ac:dyDescent="0.2" ht="16.0" customHeight="true">
      <c r="A25" t="s" s="1">
        <v>37</v>
      </c>
      <c r="F25" t="n" s="8">
        <v>-833.33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1"/>
    </row>
    <row r="27" ht="16.0" customHeight="true">
      <c r="A27" t="s" s="1">
        <v>40</v>
      </c>
    </row>
    <row r="28" ht="34.0" customHeight="true">
      <c r="A28" t="s" s="9">
        <v>47</v>
      </c>
      <c r="B28" t="s" s="9">
        <v>48</v>
      </c>
      <c r="C28" s="9"/>
      <c r="D28" s="9"/>
      <c r="E28" s="9"/>
      <c r="F28" t="s" s="9">
        <v>39</v>
      </c>
      <c r="G28" t="s" s="9">
        <v>5</v>
      </c>
      <c r="H28" t="s" s="9">
        <v>3</v>
      </c>
      <c r="I28" t="s" s="9">
        <v>4</v>
      </c>
    </row>
    <row r="29" spans="1:9" s="1" customFormat="1" x14ac:dyDescent="0.2" ht="16.0" customHeight="true">
      <c r="G29" s="2"/>
      <c r="I29" s="2"/>
    </row>
    <row r="30" ht="16.0" customHeight="true">
      <c r="A30" t="s" s="1">
        <v>37</v>
      </c>
      <c r="F30" t="n" s="8">
        <v>0.0</v>
      </c>
      <c r="G30" s="2"/>
      <c r="H30" s="0"/>
      <c r="I30" s="0"/>
    </row>
    <row r="31" ht="16.0" customHeight="true">
      <c r="A31" s="1"/>
      <c r="B31" s="1"/>
      <c r="C31" s="1"/>
      <c r="D31" s="1"/>
      <c r="E31" s="1"/>
      <c r="F31" s="1"/>
      <c r="G31" s="1"/>
      <c r="H31" s="1"/>
      <c r="I3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