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chmidt\Dropbox (Personal)\Git\TidyTuesday-Analysis\db-tmp\"/>
    </mc:Choice>
  </mc:AlternateContent>
  <xr:revisionPtr revIDLastSave="0" documentId="13_ncr:40009_{83F05ED9-404F-41D4-87CF-B75AB90B5041}" xr6:coauthVersionLast="44" xr6:coauthVersionMax="44" xr10:uidLastSave="{00000000-0000-0000-0000-000000000000}"/>
  <bookViews>
    <workbookView minimized="1" xWindow="1476" yWindow="2064" windowWidth="17280" windowHeight="9108"/>
  </bookViews>
  <sheets>
    <sheet name="year_no_week" sheetId="1" r:id="rId1"/>
  </sheets>
  <definedNames>
    <definedName name="_xlnm._FilterDatabase" localSheetId="0" hidden="1">year_no_week!$A$1:$L$427</definedName>
  </definedNames>
  <calcPr calcId="0"/>
</workbook>
</file>

<file path=xl/calcChain.xml><?xml version="1.0" encoding="utf-8"?>
<calcChain xmlns="http://schemas.openxmlformats.org/spreadsheetml/2006/main">
  <c r="J148" i="1" l="1"/>
  <c r="J426" i="1"/>
  <c r="J427" i="1"/>
  <c r="J425" i="1"/>
  <c r="L423" i="1"/>
  <c r="L424" i="1"/>
  <c r="L422" i="1"/>
  <c r="J416" i="1"/>
  <c r="J411" i="1"/>
  <c r="J405" i="1"/>
  <c r="J406" i="1"/>
  <c r="J404" i="1"/>
  <c r="J390" i="1"/>
  <c r="J391" i="1"/>
  <c r="J392" i="1"/>
  <c r="J393" i="1"/>
  <c r="J394" i="1"/>
  <c r="J395" i="1"/>
  <c r="J396" i="1"/>
  <c r="J389" i="1"/>
  <c r="J367" i="1"/>
  <c r="J368" i="1"/>
  <c r="J369" i="1"/>
  <c r="J370" i="1"/>
  <c r="J371" i="1"/>
  <c r="J372" i="1"/>
  <c r="J373" i="1"/>
  <c r="J374" i="1"/>
  <c r="J375" i="1"/>
  <c r="J376" i="1"/>
  <c r="J377" i="1"/>
  <c r="J378" i="1"/>
  <c r="J379" i="1"/>
  <c r="J380" i="1"/>
  <c r="J381" i="1"/>
  <c r="J382" i="1"/>
  <c r="J383" i="1"/>
  <c r="J384" i="1"/>
  <c r="J385" i="1"/>
  <c r="J366" i="1"/>
  <c r="J343" i="1"/>
  <c r="J344" i="1"/>
  <c r="J345" i="1"/>
  <c r="J346" i="1"/>
  <c r="J347" i="1"/>
  <c r="J348" i="1"/>
  <c r="J349" i="1"/>
  <c r="J350" i="1"/>
  <c r="J351" i="1"/>
  <c r="J352" i="1"/>
  <c r="J353" i="1"/>
  <c r="J354" i="1"/>
  <c r="J355" i="1"/>
  <c r="J356" i="1"/>
  <c r="J357" i="1"/>
  <c r="J358" i="1"/>
  <c r="J359" i="1"/>
  <c r="J360" i="1"/>
  <c r="J361" i="1"/>
  <c r="J362" i="1"/>
  <c r="J363" i="1"/>
  <c r="J364" i="1"/>
  <c r="J365" i="1"/>
  <c r="J342" i="1"/>
  <c r="J336" i="1"/>
  <c r="J329" i="1"/>
  <c r="J330" i="1"/>
  <c r="J328" i="1"/>
  <c r="J326" i="1"/>
  <c r="J327" i="1"/>
  <c r="J325" i="1"/>
  <c r="J317" i="1"/>
  <c r="J318" i="1"/>
  <c r="J319" i="1"/>
  <c r="J320" i="1"/>
  <c r="J321" i="1"/>
  <c r="J322" i="1"/>
  <c r="J310" i="1"/>
  <c r="I309" i="1"/>
  <c r="I308" i="1"/>
  <c r="I307" i="1"/>
  <c r="I306" i="1"/>
  <c r="I305" i="1"/>
  <c r="J279" i="1"/>
  <c r="J152" i="1"/>
  <c r="J292" i="1"/>
  <c r="J293" i="1"/>
  <c r="J294" i="1"/>
  <c r="J295" i="1"/>
  <c r="J296" i="1"/>
  <c r="J297" i="1"/>
  <c r="J298" i="1"/>
  <c r="J299" i="1"/>
  <c r="J291" i="1"/>
  <c r="J289" i="1"/>
  <c r="J288" i="1"/>
  <c r="J287" i="1"/>
  <c r="J285" i="1"/>
  <c r="J281" i="1"/>
  <c r="J283" i="1"/>
  <c r="J284" i="1"/>
  <c r="J282" i="1"/>
  <c r="J280" i="1"/>
  <c r="J276" i="1"/>
  <c r="J277" i="1"/>
  <c r="J278" i="1"/>
  <c r="J275" i="1"/>
  <c r="J273" i="1"/>
  <c r="J274" i="1"/>
  <c r="J272"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38" i="1"/>
  <c r="J237" i="1"/>
  <c r="L236" i="1"/>
  <c r="L235" i="1"/>
  <c r="J220" i="1"/>
  <c r="J221" i="1"/>
  <c r="J222" i="1"/>
  <c r="J223" i="1"/>
  <c r="J224" i="1"/>
  <c r="J225" i="1"/>
  <c r="J226" i="1"/>
  <c r="J227" i="1"/>
  <c r="J228" i="1"/>
  <c r="J229" i="1"/>
  <c r="J230" i="1"/>
  <c r="J231" i="1"/>
  <c r="J232" i="1"/>
  <c r="J233" i="1"/>
  <c r="J234" i="1"/>
  <c r="J219" i="1"/>
  <c r="J217" i="1"/>
  <c r="J218" i="1"/>
  <c r="J209" i="1"/>
  <c r="J210" i="1"/>
  <c r="J211" i="1"/>
  <c r="J212" i="1"/>
  <c r="J213" i="1"/>
  <c r="J214" i="1"/>
  <c r="J215" i="1"/>
  <c r="J216" i="1"/>
  <c r="J208" i="1"/>
  <c r="J204" i="1"/>
  <c r="J196" i="1"/>
  <c r="J197" i="1"/>
  <c r="J198" i="1"/>
  <c r="J199" i="1"/>
  <c r="J200" i="1"/>
  <c r="J201" i="1"/>
  <c r="J202" i="1"/>
  <c r="J203" i="1"/>
  <c r="J188" i="1"/>
  <c r="J189" i="1"/>
  <c r="J190" i="1"/>
  <c r="J191" i="1"/>
  <c r="J192" i="1"/>
  <c r="J193" i="1"/>
  <c r="J194" i="1"/>
  <c r="J195" i="1"/>
  <c r="J187" i="1"/>
  <c r="I185" i="1"/>
  <c r="I186" i="1"/>
  <c r="I172" i="1"/>
  <c r="I173" i="1"/>
  <c r="I174" i="1"/>
  <c r="I175" i="1"/>
  <c r="I176" i="1"/>
  <c r="I177" i="1"/>
  <c r="I178" i="1"/>
  <c r="I179" i="1"/>
  <c r="I180" i="1"/>
  <c r="I181" i="1"/>
  <c r="I182" i="1"/>
  <c r="I183" i="1"/>
  <c r="I184" i="1"/>
  <c r="I171" i="1"/>
  <c r="J168" i="1"/>
  <c r="J169" i="1"/>
  <c r="J170" i="1"/>
  <c r="J167" i="1"/>
  <c r="J157" i="1"/>
  <c r="J158" i="1"/>
  <c r="J159" i="1"/>
  <c r="J160" i="1"/>
  <c r="J161" i="1"/>
  <c r="J162" i="1"/>
  <c r="J163" i="1"/>
  <c r="J164" i="1"/>
  <c r="J165" i="1"/>
  <c r="J166" i="1"/>
  <c r="J156" i="1"/>
  <c r="J154" i="1"/>
  <c r="J155" i="1"/>
  <c r="J153" i="1"/>
  <c r="J151" i="1"/>
  <c r="J128" i="1"/>
  <c r="J149" i="1"/>
  <c r="J150" i="1"/>
  <c r="J129" i="1"/>
  <c r="J130" i="1"/>
  <c r="J131" i="1"/>
  <c r="J132" i="1"/>
  <c r="J133" i="1"/>
  <c r="J134" i="1"/>
  <c r="J135" i="1"/>
  <c r="J136" i="1"/>
  <c r="J137" i="1"/>
  <c r="J138" i="1"/>
  <c r="J139" i="1"/>
  <c r="J140" i="1"/>
  <c r="J141" i="1"/>
  <c r="J142" i="1"/>
  <c r="J143" i="1"/>
  <c r="J144" i="1"/>
  <c r="J145" i="1"/>
  <c r="J146" i="1"/>
  <c r="J147" i="1"/>
  <c r="J122" i="1"/>
  <c r="J111" i="1"/>
  <c r="J112" i="1"/>
  <c r="J113" i="1"/>
  <c r="J114" i="1"/>
  <c r="J115" i="1"/>
  <c r="J116" i="1"/>
  <c r="J117" i="1"/>
  <c r="J118" i="1"/>
  <c r="J110" i="1"/>
  <c r="I88" i="1"/>
  <c r="I89" i="1"/>
  <c r="I90" i="1"/>
  <c r="I91" i="1"/>
  <c r="I92" i="1"/>
  <c r="I93" i="1"/>
  <c r="I94" i="1"/>
  <c r="I95" i="1"/>
  <c r="I96" i="1"/>
  <c r="I97" i="1"/>
  <c r="I98" i="1"/>
  <c r="I99" i="1"/>
  <c r="I100" i="1"/>
  <c r="I101" i="1"/>
  <c r="I102" i="1"/>
  <c r="I103" i="1"/>
  <c r="I104" i="1"/>
  <c r="I105" i="1"/>
  <c r="I106" i="1"/>
  <c r="I107" i="1"/>
  <c r="I108" i="1"/>
  <c r="I109" i="1"/>
  <c r="I87" i="1"/>
  <c r="J79" i="1"/>
  <c r="J80" i="1"/>
  <c r="J81" i="1"/>
  <c r="J82" i="1"/>
  <c r="J83" i="1"/>
  <c r="J84" i="1"/>
  <c r="J85" i="1"/>
  <c r="J86" i="1"/>
  <c r="J78" i="1"/>
  <c r="J67" i="1"/>
  <c r="J68" i="1"/>
  <c r="J69" i="1"/>
  <c r="J70" i="1"/>
  <c r="J71" i="1"/>
  <c r="J72" i="1"/>
  <c r="J73" i="1"/>
  <c r="J74" i="1"/>
  <c r="J75" i="1"/>
  <c r="J76" i="1"/>
  <c r="J77" i="1"/>
  <c r="J66" i="1"/>
  <c r="L52" i="1"/>
  <c r="L53" i="1"/>
  <c r="L54" i="1"/>
  <c r="L55" i="1"/>
  <c r="L56" i="1"/>
  <c r="L57" i="1"/>
  <c r="L58" i="1"/>
  <c r="L59" i="1"/>
  <c r="L60" i="1"/>
  <c r="L61" i="1"/>
  <c r="L62" i="1"/>
  <c r="L63" i="1"/>
  <c r="L64" i="1"/>
  <c r="L65" i="1"/>
  <c r="L43" i="1"/>
  <c r="L44" i="1"/>
  <c r="L45" i="1"/>
  <c r="L46" i="1"/>
  <c r="L47" i="1"/>
  <c r="L48" i="1"/>
  <c r="L49" i="1"/>
  <c r="L50" i="1"/>
  <c r="L51" i="1"/>
  <c r="L42" i="1"/>
  <c r="I37" i="1"/>
  <c r="I38" i="1"/>
  <c r="I39" i="1"/>
  <c r="I36" i="1"/>
  <c r="J22" i="1"/>
  <c r="J23" i="1"/>
  <c r="J24" i="1"/>
  <c r="J25" i="1"/>
  <c r="J26" i="1"/>
  <c r="J27" i="1"/>
  <c r="J28" i="1"/>
  <c r="J29" i="1"/>
  <c r="J30" i="1"/>
  <c r="J31" i="1"/>
  <c r="J32" i="1"/>
  <c r="J33" i="1"/>
  <c r="J34" i="1"/>
  <c r="J35" i="1"/>
  <c r="J21" i="1"/>
  <c r="J20" i="1"/>
  <c r="J3" i="1"/>
  <c r="J4" i="1"/>
  <c r="J5" i="1"/>
  <c r="J6" i="1"/>
  <c r="J7" i="1"/>
  <c r="J8" i="1"/>
  <c r="J9" i="1"/>
  <c r="J10" i="1"/>
  <c r="J11" i="1"/>
  <c r="J12" i="1"/>
  <c r="J13" i="1"/>
  <c r="J14" i="1"/>
  <c r="J15" i="1"/>
  <c r="J16" i="1"/>
  <c r="J17" i="1"/>
  <c r="J18" i="1"/>
  <c r="J19" i="1"/>
  <c r="J2" i="1"/>
</calcChain>
</file>

<file path=xl/sharedStrings.xml><?xml version="1.0" encoding="utf-8"?>
<sst xmlns="http://schemas.openxmlformats.org/spreadsheetml/2006/main" count="2165" uniqueCount="1142">
  <si>
    <t>id</t>
  </si>
  <si>
    <t>url</t>
  </si>
  <si>
    <t>username</t>
  </si>
  <si>
    <t>repo</t>
  </si>
  <si>
    <t>path</t>
  </si>
  <si>
    <t>content</t>
  </si>
  <si>
    <t>year</t>
  </si>
  <si>
    <t>https://github.com/jmmnyc/tidytuesday/blob/master/2019_05_21/tidytuesday_2019_05_21.R</t>
  </si>
  <si>
    <t>jmmnyc</t>
  </si>
  <si>
    <t>tidytuesday</t>
  </si>
  <si>
    <t>2019_05_21/tidytuesday_2019_05_21.R</t>
  </si>
  <si>
    <t xml:space="preserve">library(extrafont)_x000D_
_x000D_
loadfonts(device = "win")_x000D_
_x000D_
library(tidyverse)_x000D_
library(ggthemes)_x000D_
library(Cairo)_x000D_
library(janitor)_x000D_
library(gridExtra)_x000D_
_x000D_
coast_vs_waste &lt;- readr::read_csv("https://raw.githubusercontent.com/rfordatascience/tidytuesday/master/data/2019/2019-05-21/coastal-population-vs-mismanaged-plastic.csv")_x000D_
_x000D_
# Set custom ggplot theme_x000D_
my_font &lt;- "Segoe UI Black"_x000D_
_x000D_
base_color &lt;- "#f5f3dc"_x000D_
_x000D_
font_color &lt;- "#42ac96" # or #213549_x000D_
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7, color = "#223a4f"),_x000D_
                  axis.title.x = element_text(margin = margin(20,0,0,0)),_x000D_
                  axis.title.y = element_text(margin = margin(0,20,0,0)),_x000D_
                  plot.title = element_text(margin = margin(0,0,20,0), size = 10))_x000D_
_x000D_
theme_set(theme_light() + my_theme)_x000D_
_x000D_
_x000D_
_x000D_
# Clean names_x000D_
coast_vs_waste &lt;- clean_names(coast_vs_waste)_x000D_
_x000D_
# Let's find out the years included_x000D_
# Seems we have over 200 countries from around mid 1950's until 2013_x000D_
_x000D_
coast_vs_waste %&gt;% _x000D_
  group_by(year) %&gt;% _x000D_
  tally() %&gt;% _x000D_
  ggplot(aes(x = year, y = n)) +_x000D_
  geom_col()_x000D_
_x000D_
coast_vs_waste %&gt;% _x000D_
  group_by(year) %&gt;% _x000D_
  tally() %&gt;% _x000D_
  tail()_x000D_
_x000D_
# Let's take a look at the data on mismanged waste_x000D_
# Looks like we only have data for 2010_x000D_
_x000D_
coast_vs_waste %&gt;% _x000D_
  filter(!is.na(mismanaged_plastic_waste_tonnes)) %&gt;% _x000D_
  group_by(entity, year) %&gt;% _x000D_
  summarise(mismanaged_plastic_waste_tonnes) %&gt;% _x000D_
  View()_x000D_
_x000D_
# Let's filter to focus 2010 and create a measure for % of population that is coastal_x000D_
_x000D_
plot_data &lt;- coast_vs_waste %&gt;% _x000D_
  filter(year == 2010) %&gt;% _x000D_
  mutate(coastal_pop_pct = coastal_population/total_population_gapminder) _x000D_
_x000D_
_x000D_
# I would expect to see population size and waste are positively correlated_x000D_
_x000D_
waste_pop &lt;- plot_data %&gt;% _x000D_
  #filter(entity == "Dominican Republic") %&gt;% _x000D_
  ggplot(aes(x = log(total_population_gapminder), y = log(mismanaged_plastic_waste_tonnes))) +_x000D_
  geom_point(aes(col = entity), size = 2, alpha = .7) +_x000D_
  geom_smooth(method = "lm") +_x000D_
  theme(legend.position = "none") +_x000D_
  labs(title = "Countries with larger populations produce more plastic waste (2010)",_x000D_
       x = "Total population (log scale)",_x000D_
       y = "Mismanaged plastic waste in tonnes (log scale)",_x000D_
       caption = "") _x000D_
_x000D_
_x000D_
# Maybe countires with larger coastal populations behave differently_x000D_
_x000D_
waste_coast_pop &lt;- plot_data %&gt;% _x000D_
  #filter(entity == "Dominican Republic") %&gt;% _x000D_
  ggplot(aes(x = coastal_pop_pct, y = log(mismanaged_plastic_waste_tonnes))) +_x000D_
  geom_point(aes(col = entity), size = 2, alpha = .7) +_x000D_
  geom_vline(xintercept = 1) +_x000D_
  geom_text(aes(x = 1, y = 15, _x000D_
                label = "Some data points might have errors \n    with coastal pop greater total",_x000D_
                hjust = -0.1),_x000D_
                size = 3) +_x000D_
  geom_smooth(method = "lm") +_x000D_
  theme(legend.position = "none") +_x000D_
  labs(title = "Lower waste produced in countries with higher % of coastal population",_x000D_
       x = "Coastal population as % of total",_x000D_
       y = "",_x000D_
       caption = "Source: Our World in Data \nVisualization by Jose M @Joseph_Mike") _x000D_
_x000D_
_x000D_
combined_plots &lt;- arrangeGrob(waste_pop, waste_coast_pop, ncol = 2)_x000D_
_x000D_
_x000D_
ggsave("TidyTuesday_2019_05_21.png", combined_plots, width = 12, height = 4, device = "png", type = "cairo")_x000D_
  </t>
  </si>
  <si>
    <t>https://github.com/jmmnyc/tidytuesday/blob/master/2019_05_07/tidytuesday_2019_05_07.R</t>
  </si>
  <si>
    <t>2019_05_07/tidytuesday_2019_05_07.R</t>
  </si>
  <si>
    <t>_x000D_
library(extrafont)_x000D_
_x000D_
loadfonts(device = "win")_x000D_
_x000D_
library(tidyverse)_x000D_
library(ggthemes)_x000D_
library(Cairo)_x000D_
_x000D_
student_ratio &lt;- readr::read_csv("https://raw.githubusercontent.com/rfordatascience/tidytuesday/master/data/2019/2019-05-07/student_teacher_ratio.csv")_x000D_
_x000D_
# Set custom theme_x000D_
my_font &lt;- "Lucida Sans"_x000D_
_x000D_
base_color &lt;- "#f5f3dc"_x000D_
_x000D_
font_color &lt;- "#42ac96" # or #213549_x000D_
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"#223a4f"),_x000D_
                  axis.title.x = element_text(margin = margin(20,0,0,0)),_x000D_
                  axis.title.y = element_text(margin = margin(0,20,0,0)),_x000D_
                  plot.title = element_text(margin = margin(0,0,20,0), size = 14))_x000D_
_x000D_
theme_set(theme_light() + my_theme)_x000D_
_x000D_
# Subset data_x000D_
plot_data &lt;- student_ratio %&gt;% _x000D_
  filter(str_detect(country, ".countries"),_x000D_
         indicator %in% c("Primary Education", "Secondary Education", "Tertiary Education"),_x000D_
         year == "2017") %&gt;% _x000D_
  select(country, year, indicator, student_ratio)_x000D_
_x000D_
# Viz_x000D_
plot_data %&gt;% _x000D_
  ggplot(aes(student_ratio, reorder(country, -student_ratio), fill = indicator)) +_x000D_
  geom_point(shape = 21, size = 4, alpha = .6) +_x000D_
  labs(title = "Less teachers per students in lower income countries in 2017",_x000D_
       subtitle = "the difference is greater in primary schools (elementary)",_x000D_
       x = "Student:Teacher ratio (# of students per teacher)",_x000D_
       y = "",_x000D_
       caption = "Source: UNESCO Institute of Statistics \nVisualization by Jose M @Joseph_Mike",_x000D_
       fill = "") +_x000D_
  theme(legend.position = "top") +_x000D_
  scale_fill_manual(values = c("#984EA3", "#FF7F00")) #, "#4DAF4A"))"#984EA3"_x000D_
_x000D_
_x000D_
ggsave("TidyTuesday_2019_05_07.png", device = "png", type = "cairo")</t>
  </si>
  <si>
    <t>https://github.com/jmmnyc/tidytuesday/blob/master/2019_03_05/tidytuesday_2019_03_05.R</t>
  </si>
  <si>
    <t>2019_03_05/tidytuesday_2019_03_05.R</t>
  </si>
  <si>
    <t xml:space="preserve">#load packages_x000D_
library(tidyverse)_x000D_
library(ggthemes)_x000D_
library(scales)_x000D_
_x000D_
jobs_gender &lt;- readr::read_csv("https://raw.githubusercontent.com/rfordatascience/tidytuesday/master/data/2019/2019-03-05/jobs_gender.csv")_x000D_
_x000D_
jobs_gender$minor_category &lt;- as.factor(jobs_gender$minor_category)_x000D_
_x000D_
plot_data &lt;- jobs_gender %&gt;% _x000D_
  filter(year == 2016) %&gt;%_x000D_
  group_by(minor_category) %&gt;% _x000D_
  summarise(pct_female_workers = sum(workers_female, na.rm = TRUE)/sum(total_workers, na.rm = TRUE),_x000D_
            pct_female_wages = sum(total_earnings_female, na.rm = TRUE)/sum(total_earnings_male, na.rm = TRUE)) %&gt;% _x000D_
  ungroup() _x000D_
  _x000D_
plot_data %&gt;%   _x000D_
  ggplot(aes(x = reorder(minor_category, pct_female_wages), y = pct_female_wages)) +_x000D_
  geom_col() +_x000D_
  geom_hline(yintercept = 1, linetype = "dashed", col = "red") +_x000D_
  theme_economist_white() +_x000D_
  labs(title = "Female wages as a % of Male wages by Industry",_x000D_
       subtitle = "100% = pay parity",_x000D_
       x = "",_x000D_
       y = "Percent") +_x000D_
  coord_flip() +_x000D_
  theme(axis.text.y = element_blank()) +_x000D_
  geom_text(aes(x = reorder(minor_category, pct_female_wages), y = .35, label = minor_category), size = 4, col = "white") +_x000D_
  scale_y_continuous(labels = percent_format(accuracy = 1))_x000D_
</t>
  </si>
  <si>
    <t>https://github.com/jmmnyc/tidytuesday/blob/master/2019_04_09/tidytuesday_2019_04_09.R</t>
  </si>
  <si>
    <t>2019_04_09/tidytuesday_2019_04_09.R</t>
  </si>
  <si>
    <t xml:space="preserve">library(tidyverse)_x000D_
library(ggthemes)_x000D_
library(RColorBrewer)_x000D_
_x000D_
player_dob &lt;- readr::read_csv("https://raw.githubusercontent.com/rfordatascience/tidytuesday/master/data/2019/2019-04-09/player_dob.csv")_x000D_
_x000D_
grand_slams &lt;- readr::read_csv("https://raw.githubusercontent.com/rfordatascience/tidytuesday/master/data/2019/2019-04-09/grand_slams.csv")_x000D_
_x000D_
grand_slam_timeline &lt;- readr::read_csv("https://raw.githubusercontent.com/rfordatascience/tidytuesday/master/data/2019/2019-04-09/grand_slam_timeline.csv")_x000D_
_x000D_
#set custom theme_x000D_
my_font &lt;- "Verdana"_x000D_
base_color &lt;- "#faf7ec"_x000D_
font_color &lt;- "#399694"_x000D_
my_theme &lt;- theme(text = element_text(family = my_font, face = "bold"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8),_x000D_
                  axis.title.x = element_text(margin = margin(15,0,0,0)),_x000D_
                  axis.title.y = element_text(margin = margin(0,15,0,0)),_x000D_
                  axis.title = element_text(margin = margin (0,0,15,0))_x000D_
)_x000D_
_x000D_
theme_set(theme_light() + my_theme)_x000D_
_x000D_
_x000D_
_x000D_
age_slams_comb &lt;- left_join(grand_slams, player_dob, by = c("name")) %&gt;% _x000D_
  mutate(age = tournament_date - date_of_birth) %&gt;% # needs to be datetime_x000D_
  group_by(name, age, gender) %&gt;% _x000D_
  summarize(counts = n()) %&gt;% _x000D_
  group_by(name) %&gt;% _x000D_
  mutate(total_wins = cumsum(counts)) %&gt;% _x000D_
  arrange(desc(total_wins)) %&gt;% _x000D_
  ungroup() %&gt;% _x000D_
  mutate(age = as.numeric(age/365)) _x000D_
_x000D_
over_10_wins &lt;- age_slams_comb %&gt;% _x000D_
  group_by(name, gender) %&gt;% _x000D_
  select(name, total_wins) %&gt;% _x000D_
  summarise(max_total_wins = max(total_wins)) %&gt;%_x000D_
  filter(max_total_wins &gt;= 10) %&gt;% _x000D_
  ungroup() %&gt;% _x000D_
  group_by(gender) %&gt;% _x000D_
  mutate(rank = dense_rank(max_total_wins)) %&gt;% _x000D_
  ungroup()_x000D_
_x000D_
brewer.pal(n=5, name = "Set1")_x000D_
_x000D_
color_map &lt;- data.frame(rank = c(1:5), _x000D_
                        color = c("#E41A1c", "#377EB8", "#4DAF4A", "#984EA3", "#FF7F00"))_x000D_
_x000D_
_x000D_
age_slams_rank &lt;- left_join(age_slams_comb, over_10_wins, by = c("name")) _x000D_
_x000D_
plot_data &lt;- age_slams_rank %&gt;% _x000D_
  mutate(_x000D_
    line_col = case_when(_x000D_
      rank == "1" ~ "1", _x000D_
      rank == "2" ~ "2", _x000D_
      rank == "3" ~ "3", _x000D_
      rank == "4" ~ "4", _x000D_
      rank == "5" ~ "5",_x000D_
      T ~ "other")_x000D_
  ) _x000D_
_x000D_
_x000D_
_x000D_
ggplot(data = plot_data, aes(age, total_wins, group = name, col = line_col)) +_x000D_
  geom_step(alpha = 0.6) +_x000D_
  geom_point(data = plot_data %&gt;% _x000D_
               group_by(name) %&gt;% _x000D_
               filter(total_wins == max(total_wins)), _x000D_
             aes(col = line_col), size = 1.5, alpha = 0.6) +_x000D_
  facet_wrap(~gender.x, nrow = 2) +_x000D_
  geom_text(data = plot_data %&gt;% _x000D_
              group_by(name) %&gt;% _x000D_
              filter(age == max(age)) %&gt;% _x000D_
              ungroup(),_x000D_
            aes(x = age, y = total_wins,label=ifelse(total_wins &gt; 10,name,'')),hjust= -0.1,vjust= -0.3, size = 3) +_x000D_
  labs(title = "Grand Slam victories by age",_x000D_
       x = "Age",_x000D_
       y = "Grand Slams won",_x000D_
       caption = "\nData sourced from Wikipedia \nPlot by: Jose M. @Joseph_Mike") +_x000D_
  scale_x_continuous(limits = c(15,40)) +_x000D_
  scale_color_manual(values = c("#FF7F00", "#984EA3", "#4DAF4A", "#377EB8", "#E41A1c", "#7f7f7f")) +_x000D_
  theme(strip.text.x = element_text(size = 14, color = "black")) +_x000D_
  theme(legend.position = "none") _x000D_
</t>
  </si>
  <si>
    <t>https://github.com/jmmnyc/tidytuesday/blob/master/2019_04_30/tidytuesday_2019_04_30.R</t>
  </si>
  <si>
    <t>2019_04_30/tidytuesday_2019_04_30.R</t>
  </si>
  <si>
    <t xml:space="preserve">library(tidyverse)_x000D_
library(lubridate)_x000D_
library(ggthemes)_x000D_
library(extrafont)_x000D_
_x000D_
bird_col &lt;- readr::read_csv("https://raw.githubusercontent.com/rfordatascience/tidytuesday/master/data/2019/2019-04-30/bird_collisions.csv")_x000D_
_x000D_
loadfonts(device = "win")_x000D_
_x000D_
my_font &lt;- "Century Gothic"_x000D_
base_color &lt;- "#f5f3dc"_x000D_
font_color &lt;- "#42ac96" # or #213549_x000D_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"#223a4f"),_x000D_
                  axis.title.x = element_text(margin = margin(20,0,0,0)),_x000D_
                  axis.title.y = element_text(margin = margin(0,20,0,0)),_x000D_
                  plot.title = element_text(margin = margin(0,0,20,0)))_x000D_
_x000D_
theme_set(theme_light() + my_theme)_x000D_
_x000D_
plot_data &lt;- bird_col %&gt;% _x000D_
  mutate(year = year(date)) %&gt;% _x000D_
  group_by(year, habitat) %&gt;% _x000D_
  summarise(collisions = n()) %&gt;% _x000D_
  ungroup()_x000D_
_x000D_
View(plot_data)_x000D_
_x000D_
plot &lt;- plot_data %&gt;% _x000D_
  ggplot(aes(year, collisions, group = habitat, col = habitat)) +_x000D_
  geom_line(size = 1) +_x000D_
  theme(legend.position = "top") +_x000D_
  labs(title = "Annual trends of reported bird window collisions in Chicago (1978-2016)",_x000D_
       x = "Year",_x000D_
       y = "Reported collisions",_x000D_
       colour = "Habitat",_x000D_
       caption = "Source:  Winger et al https://doi.org/10.1098/rspb.2019.0364 \nVisiualization by Jose M @Joseph_Mike") +_x000D_
  scale_color_manual(values = c("#FF7F00", "#984EA3", "#4DAF4A"))_x000D_
_x000D_
ggsave("TidyTuesday_2019_04_30.png", dpi = "retina", height = 5, width = 8, units = "in")_x000D_
</t>
  </si>
  <si>
    <t>https://github.com/jmmnyc/tidytuesday/blob/master/2019_07_30/tidytuesday_2019_07_30.R</t>
  </si>
  <si>
    <t>2019_07_30/tidytuesday_2019_07_30.R</t>
  </si>
  <si>
    <t xml:space="preserve">library(extrafont)_x000D_
_x000D_
loadfonts(device = "win")_x000D_
_x000D_
library(tidyverse)_x000D_
library(ggthemes)_x000D_
library(Cairo)_x000D_
library(ggsci)_x000D_
library(lubridate)_x000D_
_x000D_
video_games &lt;- readr::read_csv("https://raw.githubusercontent.com/rfordatascience/tidytuesday/master/data/2019/2019-07-30/video_games.csv")_x000D_
_x000D_
# Set custom ggplot theme_x000D_
my_font &lt;- "Baskerville Old Face"_x000D_
_x000D_
base_color &lt;- "#1E1F22"_x000D_
_x000D_
font_color &lt;- "#CfC5AA" # or #213549_x000D_
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10, color = "#6173A5"),_x000D_
                  plot.subtitle = element_text(size = 10),_x000D_
                  axis.title.x = element_text(margin = margin(20,0,0,0), size = 14),_x000D_
                  axis.title.y = element_text(margin = margin(0,20,0,0), size = 14),_x000D_
                  axis.text.x = element_text(size = 12, color = '#99886F'),_x000D_
                  axis.text.y = element_text(size = 12, color = '#99886F'),_x000D_
                  plot.title = element_text(margin = margin(0,0,20,0), size = 18))_x000D_
_x000D_
theme_set(theme_light() + my_theme)_x000D_
_x000D_
_x000D_
# Top 10 Video Game publishers by number of titles_x000D_
top_publishers &lt;- video_games %&gt;% _x000D_
  filter(!is.na(publisher),!is.na(price), !is.na(metascore),!is.na(average_playtime)) %&gt;% _x000D_
  group_by(publisher) %&gt;% _x000D_
  tally(sort = TRUE) %&gt;% _x000D_
  filter(n &gt;= 30)_x000D_
_x000D_
# Filter for top 10 publishers_x000D_
plot_data &lt;- inner_join(video_games, top_publishers, by = "publisher") _x000D_
_x000D_
_x000D_
plot_data %&gt;% _x000D_
  ggplot(aes(metascore, price)) +_x000D_
  geom_point(aes(color = publisher, alpha = .8), size = 2) +_x000D_
  scale_x_continuous(breaks = seq(50,100,10), limits = c(45,105)) +_x000D_
  scale_color_simpsons() +_x000D_
  theme(legend.position = "none") +_x000D_
  facet_wrap(~publisher, nrow = 2) +_x000D_
  theme(panel.grid.minor.x = element_blank(),_x000D_
        strip.text.x = element_text(size = 8, color = "#f7f5f5"),_x000D_
        strip.background.x = element_rect(fill = "#000000")) +_x000D_
  labs (title = "Metascores and Average Playtimes across top Video Game Publishers",_x000D_
      subtitle = "Top game publishers by number of titles",_x000D_
      x = "Metascore",_x000D_
      y = "Price",_x000D_
      caption = "Data from Liza Wood via Steam Spy\nVisualization by Jose M @Joseph_Mike")_x000D_
_x000D_
data_by_year &lt;- video_games %&gt;% _x000D_
  filter(!is.na(publisher),!is.na(price), !is.na(metascore),!is.na(average_playtime))_x000D_
_x000D_
metascore_avg &lt;- data_by_year %&gt;% _x000D_
  summarise(avg = mean(metascore, na.rm = TRUE)) %&gt;% _x000D_
  pull(avg)_x000D_
_x000D_
arrows &lt;- tibble(_x000D_
  x_start = c(2004,2007),_x000D_
  x_end = c(2004.8,2008.5),_x000D_
  y_start = c(43.5,36.5),_x000D_
  y_end = c(78,72)_x000D_
)_x000D_
_x000D_
_x000D_
data_by_year %&gt;% _x000D_
  mutate(year = year(mdy(release_date))) %&gt;%_x000D_
  group_by(year) %&gt;% _x000D_
  mutate(yearly_avg = mean(metascore)) %&gt;% _x000D_
  ungroup() %&gt;% _x000D_
  ggplot(aes(year, metascore)) +_x000D_
  geom_hline(yintercept = metascore_avg, color = "#f3f3f3", size = 2) +_x000D_
  geom_jitter(color = '#84A6E1', alpha = .5, size = 1) +_x000D_
  geom_point(aes(year, yearly_avg), shape = 21, fill = '#84A6E1', size = 6) +_x000D_
  theme(panel.grid.minor.x = element_blank(),_x000D_
        panel.grid.major.x = element_blank(),_x000D_
        panel.grid.minor.y = element_blank()) +_x000D_
  scale_x_continuous(breaks = seq(2004,2018,1), limits = c(2003,2019)) +_x000D_
  theme(legend.position = "none") +_x000D_
  annotate("text", x = 2004, y = 42.5, size = 4, color = "#f3f3f3",_x000D_
           label = paste0("Yearly average")) + _x000D_
  annotate("text", x = 2008, y = 35, size = 4, color = "#f3f3f3",_x000D_
           label = paste0("Overall metascore average")) + _x000D_
  geom_curve(data = arrows, aes(x = x_start, y = y_start, xend= x_end, yend = y_end),_x000D_
             arrow = arrow(length = unit(0.08, "inch")), size = 0.8,_x000D_
             color = "#CFC5AA", curvature = -0.3) +_x000D_
  labs (title = "Video Game Metascore trends from 2004-2018",_x000D_
        subtitle = "Excludes free to play games",_x000D_
        x = "Year",_x000D_
        y = "Metascore",_x000D_
        caption = "Data from Liza Wood via Steam Spy\nVisualization by Jose M @Joseph_Mike")_x000D_
_x000D_
_x000D_
ggsave("TidyTuesday_2019_07_30.png", width = 8, height = 5,device = "png", type = "cairo")_x000D_
  _x000D_
  _x000D_
</t>
  </si>
  <si>
    <t>https://github.com/jmmnyc/tidytuesday/blob/master/2019_03_19/tidytuesday_2019_03_19.R</t>
  </si>
  <si>
    <t>2019_03_19/tidytuesday_2019_03_19.R</t>
  </si>
  <si>
    <t xml:space="preserve">library(tidyverse)_x000D_
library(ggthemes)_x000D_
library(scales)_x000D_
_x000D_
combined_data &lt;- readr::read_csv("https://raw.githubusercontent.com/5harad/openpolicing/master/results/data_for_figures/combined_data.csv")_x000D_
_x000D_
View(combined_data)_x000D_
_x000D_
my_font &lt;- "Verdana"_x000D_
base_color &lt;- "#faf7ec"_x000D_
font_color &lt;- "#399694"_x000D_
my_theme &lt;- theme(text = element_text(family = my_font, face = "bold"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8))_x000D_
_x000D_
theme_set(theme_light() + my_theme)_x000D_
_x000D_
rates_by_states &lt;- combined_data %&gt;% _x000D_
  filter(!is.na(location) &amp; state != "RI") %&gt;%_x000D_
  select(location, state, driver_race, stop_rate, stops_per_year) %&gt;% _x000D_
  group_by(state) %&gt;% _x000D_
  mutate(total_state_stops = sum(stops_per_year)) %&gt;% _x000D_
  ungroup() %&gt;% _x000D_
  mutate(weight = stops_per_year/total_state_stops,_x000D_
         weighted_stop_rate = weight * stop_rate) %&gt;% _x000D_
  select(location, state, driver_race, weighted_stop_rate) %&gt;% _x000D_
  spread(driver_race, weighted_stop_rate) %&gt;% _x000D_
  group_by(state) %&gt;% _x000D_
  summarise(Minority_stop_rate = sum(Black, na.rm = TRUE) + sum(Hispanic, na.rm = TRUE),_x000D_
            White_stop_rate = sum(White, na.rm = TRUE))_x000D_
  _x000D_
_x000D_
_x000D_
plot &lt;- rates_by_states %&gt;% _x000D_
  ggplot(aes(x = Minority_stop_rate, y = White_stop_rate, label = state)) + _x000D_
  geom_point(color = "#bc5652",alpha = .3, size = 8) +_x000D_
  geom_text(aes(label = state)) +_x000D_
  geom_abline(slope = 1, intercept = 0, linetype = 'dashed') +_x000D_
  labs(title = "Search rate of traffic stops by State",_x000D_
       subtitle = "Points on the line represent parity across driver race",_x000D_
       caption = "Plot: @Joseph_Mike \nData: Stanford Open Policing Project") +_x000D_
  scale_x_continuous('White search rate', limits=c(0, .35), labels = percent_format(accuracy = 1), expand=c(0,0)) + _x000D_
  scale_y_continuous('Minority search rate', limits=c(0, .35), labels = percent_format(accuracy = 1), expand=c(0,0)) +_x000D_
  theme(legend.position = "none") +_x000D_
  theme(axis.title.x = element_text(margin = margin(15,0,0,0)),_x000D_
        axis.title.y = element_text(margin = margin(0,15,0,0)),_x000D_
        axis.title = element_text(margin = margin (0,0,15,0)))_x000D_
_x000D_
plot_x000D_
</t>
  </si>
  <si>
    <t>https://github.com/jmmnyc/tidytuesday/blob/master/2019_06_04/tidytuesday_2019_06_04.R</t>
  </si>
  <si>
    <t>2019_06_04/tidytuesday_2019_06_04.R</t>
  </si>
  <si>
    <t xml:space="preserve">library(extrafont)_x000D_
_x000D_
loadfonts(device = "win")_x000D_
_x000D_
library(tidyverse)_x000D_
library(ggthemes)_x000D_
library(ggridges)_x000D_
library(Cairo)_x000D_
library(ggsci)_x000D_
_x000D_
ramen_ratings &lt;- readr::read_csv("https://raw.githubusercontent.com/rfordatascience/tidytuesday/master/data/2019/2019-06-04/ramen_ratings.csv")_x000D_
_x000D_
# Set custom ggplot theme_x000D_
my_font &lt;- "Tempus Sans ITC"_x000D_
_x000D_
base_color &lt;- "#ffffff"_x000D_
_x000D_
font_color &lt;- "#b85f29" # or #213549_x000D_
_x000D_
my_theme &lt;- theme(text = element_text(family = my_font, color = font_color, face = "bold"),_x000D_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"#293042"),_x000D_
                  plot.subtitle = element_text(size = 10),_x000D_
                  axis.title.x = element_text(margin = margin(20,0,0,0), size = 14),_x000D_
                  axis.title.y = element_text(margin = margin(0,20,0,0), size = 14),_x000D_
                  axis.text.y = element_text(size = 12),_x000D_
                  plot.title = element_text(margin = margin(0,0,20,0), size = 18))_x000D_
_x000D_
theme_set(theme_light() + my_theme)_x000D_
_x000D_
# find countries with over 100 ramen dishes rated_x000D_
top_countries &lt;- ramen_ratings %&gt;% _x000D_
  group_by(country) %&gt;% _x000D_
  tally(sort = TRUE) %&gt;% _x000D_
  filter(n &gt;= 100, _x000D_
         !is.na(country)) %&gt;% _x000D_
  ungroup()_x000D_
_x000D_
# filter data for the top 11 countires_x000D_
plot_data &lt;- inner_join(ramen_ratings, top_countries, by = "country") %&gt;% select(-n)_x000D_
_x000D_
# import image of Naruto eating ramen_x000D_
img &lt;- png::readPNG("ramen.png")_x000D_
_x000D_
rast &lt;- grid::rasterGrob(img, interpolate = T)_x000D_
_x000D_
#create plot_x000D_
plot_data %&gt;% _x000D_
  ggplot(aes(stars, reorder(country, stars, median))) +_x000D_
  annotation_custom(rast, ymin = 1, ymax = 6, xmin = 5.5) +_x000D_
  geom_density_ridges(scale = 2,_x000D_
                      aes(fill = country),_x000D_
                      color = "#e58f1e",_x000D_
                      size = 1,_x000D_
                      alpha = 0.7) + _x000D_
  theme(legend.position = "none") +_x000D_
  scale_fill_igv() +_x000D_
  scale_x_continuous(breaks = seq(0,6,1), limits = c(1,6)) +_x000D_
  coord_cartesian(clip = "off") +_x000D_
  theme(panel.grid.minor.x = element_blank()) +_x000D_
  labs(title = "Ramen rating distribution by country",_x000D_
       subtitle = "Countries with over 100 ramen dishes reviewed",_x000D_
       x = "Rating",_x000D_
       y = "Country",_x000D_
       caption = "Data from The Ramen Rater \nVisualization by Jose M @Joseph_Mike") _x000D_
_x000D_
ggsave("TidyTuesday_2019_06_04.png", width = 10, height = 6.5,device = "png", type = "cairo")_x000D_
</t>
  </si>
  <si>
    <t>https://github.com/jmmnyc/tidytuesday/blob/master/2019_06_25/tidytuesday_2019_06_25.R</t>
  </si>
  <si>
    <t>2019_06_25/tidytuesday_2019_06_25.R</t>
  </si>
  <si>
    <t xml:space="preserve">library(extrafont)_x000D_
_x000D_
loadfonts(device = "win")_x000D_
_x000D_
library(tidyverse)_x000D_
library(ggthemes)_x000D_
library(Cairo)_x000D_
library(lubridate)_x000D_
_x000D_
ufo_sightings &lt;- readr::read_csv("https://raw.githubusercontent.com/rfordatascience/tidytuesday/master/data/2019/2019-06-25/ufo_sightings.csv")_x000D_
_x000D_
# Set custom ggplot theme_x000D_
my_font &lt;- "Agency FB" _x000D_
_x000D_
base_color &lt;- "#1E132C"_x000D_
_x000D_
font_color &lt;- "#70cd3e" # or #213549_x000D_
_x000D_
my_theme &lt;- theme(text = element_text(family = my_font, color = font_color, face = "bold"),_x000D_
                  panel.border = element_blank(),_x000D_
                  rect = element_rect(fill = base_color, color = NA), _x000D_
                  plot.background = element_rect(fill = base_color, color = NA), _x000D_
                  panel.background = element_rect(fill = base_color, color = NA), _x000D_
                  legend.background = element_rect(fill = base_color, color = NA),_x000D_
                  legend.key = element_rect(fill = base_color),_x000D_
                  plot.caption = element_text(size = 10, color = "#da7792"),_x000D_
                  plot.subtitle = element_text(size = 10),_x000D_
                  axis.title.x = element_text(margin = margin(20,0,0,0), size = 14),_x000D_
                  axis.title.y = element_text(margin = margin(0,20,0,0), size = 14),_x000D_
                  axis.text.y = element_text(color = "#f7f5f5", size = 10),_x000D_
                  axis.text.x = element_text(color = "#f7f5f5", size = 10),_x000D_
                  plot.title = element_text(margin = margin(0,0,20,0), size = 18))_x000D_
_x000D_
theme_set(theme_dark() + my_theme)_x000D_
_x000D_
_x000D_
_x000D_
_x000D_
plot_data &lt;- ufo_sightings %&gt;% _x000D_
  mutate(date_time = parse_date_time(date_time, 'mdy_HM'),_x000D_
         month = as.factor(month(date_time, label = TRUE)),_x000D_
         year = year(date_time)) %&gt;% _x000D_
  filter(year &gt; 1980,_x000D_
         year &lt; 2009) %&gt;% _x000D_
  mutate(decade = year - year%%10) %&gt;% _x000D_
  group_by(decade, month) %&gt;% _x000D_
  summarise(count = n()) %&gt;% _x000D_
  ungroup() _x000D_
_x000D_
plot_data %&gt;% _x000D_
  ggplot(aes(month, count)) +_x000D_
  geom_col(fill = "#eaa27c")  +_x000D_
  facet_wrap(~decade) +_x000D_
  theme(panel.grid.major.x = element_blank(),_x000D_
        strip.text.x = element_text(size = 14, color = "#f7f5f5"),_x000D_
        strip.background.x = element_rect(fill = "#eaa27c")) +_x000D_
  labs(title = "Monthly distribution of UFO sightings in last 3 decades",_x000D_
        x = "Month",_x000D_
        y = "UFOs sighted",_x000D_
        caption = "Data from NUFORC\nVisualization by Jose M @Joseph_Mike")_x000D_
_x000D_
ggsave("TidyTuesday_2019_06_25.png", width = 10, height = 6,device = "png", type = "cairo")_x000D_
_x000D_
_x000D_
_x000D_
  </t>
  </si>
  <si>
    <t>https://github.com/jmmnyc/tidytuesday/blob/master/2019_05_28/tidytuesday_2019_05_28.R</t>
  </si>
  <si>
    <t>2019_05_28/tidytuesday_2019_05_28.R</t>
  </si>
  <si>
    <t xml:space="preserve">library(extrafont)_x000D_
_x000D_
loadfonts(device = "win")_x000D_
_x000D_
library(tidyverse)_x000D_
library(ggthemes)_x000D_
library(Cairo)_x000D_
library(ggsci)_x000D_
_x000D_
_x000D_
set.seed(123)_x000D_
_x000D_
wine_ratings &lt;- readr::read_csv("https://raw.githubusercontent.com/rfordatascience/tidytuesday/master/data/2019/2019-05-28/winemag-data-130k-v2.csv")_x000D_
_x000D_
# Set custom ggplot theme_x000D_
my_font &lt;- "Segoe UI Black"_x000D_
_x000D_
base_color &lt;- "#f5f3dc"_x000D_
_x000D_
font_color &lt;- "#331C20" # or #213549_x000D_
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"#331C20"),_x000D_
                  axis.title.x = element_text(margin = margin(20,0,0,0)),_x000D_
                  axis.title.y = element_text(margin = margin(0,20,0,0)),_x000D_
                  plot.title = element_text(margin = margin(0,0,20,0), size = 10))_x000D_
_x000D_
theme_set(theme_light() + my_theme)_x000D_
_x000D_
_x000D_
# Remove duplicates_x000D_
wr2 &lt;- wine_ratings %&gt;% _x000D_
  select(-X1) %&gt;% _x000D_
  distinct()_x000D_
_x000D_
# filter out NAs for country, price, and points_x000D_
# select only necessary columns and view top countries_x000D_
wr2 %&gt;% _x000D_
  filter(!is.na(country),_x000D_
         !is.na(price),_x000D_
         !is.na(points)) %&gt;% _x000D_
  select(country, price, points) %&gt;% _x000D_
  group_by(country) %&gt;% _x000D_
  tally(sort = TRUE)_x000D_
_x000D_
_x000D_
# apply filters from above with additional filter on top 5 countries_x000D_
# create a column for mean price for each country_x000D_
# reorder countries_x000D_
plot_data &lt;- wr2 %&gt;% _x000D_
  filter(!is.na(country),_x000D_
         !is.na(price),_x000D_
         !is.na(points),_x000D_
         country %in% c("US","France","Italy","Spain","Portugal")) %&gt;% _x000D_
  mutate(country = ifelse(country == "US", "United States", country)) %&gt;%_x000D_
  group_by(country) %&gt;% _x000D_
  mutate(cntr_mean_price = mean(price),_x000D_
         cntr_mean_points = mean(points)) %&gt;% _x000D_
  ungroup() %&gt;% _x000D_
  mutate(country = fct_reorder(country, cntr_mean_points))_x000D_
_x000D_
world_avg &lt;- wr2 %&gt;% _x000D_
  summarise(avg = mean(points, na.rm = TRUE)) %&gt;% _x000D_
  pull(avg)_x000D_
_x000D_
arrows &lt;- tibble(_x000D_
  x_start = c(5.0,2.4,1.5,1.5),_x000D_
  x_end = c(4.8,2,0.9,1.1),_x000D_
  y_start = c(93,84,83,83),_x000D_
  y_end = c(88.44,88,85,86)_x000D_
)_x000D_
_x000D_
  _x000D_
plot_data %&gt;%   _x000D_
  ggplot(aes(country, points, color = country)) +_x000D_
  geom_segment(aes(x = country, xend = country,_x000D_
                   y = world_avg, yend = cntr_mean_points),_x000D_
               size = 0.5) +_x000D_
  geom_point(aes(country, cntr_mean_points), size = 4) +_x000D_
  geom_jitter(size = 0.5, alpha = 0.05) +_x000D_
  geom_hline(yintercept = world_avg, color = "#2D2D2D", size = 0.5) +_x000D_
  coord_flip() +_x000D_
  scale_y_continuous(limits = c(80,100), expand = c(0.005,0.005)) +_x000D_
  theme(panel.grid.major.y = element_blank()) +_x000D_
  scale_color_futurama() +_x000D_
  theme(legend.position = "none") +_x000D_
  annotate("text", x = 5.3, y = 93, size = 4, color = "#2D2D2D",_x000D_
           label = glue::glue("Average points rating of\n{round(world_avg,1)} across all countries")) +_x000D_
  annotate("text", x = 2.3, y = 84, size = 4, color = "#2D2D2D",_x000D_
           label = paste0("Country average")) + _x000D_
  annotate("text", x = 1.6, y = 82, size = 4, color = "#2D2D2D",_x000D_
           label = paste0("Wines\nper country")) + _x000D_
  geom_curve(data = arrows, aes(x = x_start, y = y_start, xend= x_end, yend = y_end),_x000D_
             arrow = arrow(length = unit(0.08, "inch")), size = 0.5,_x000D_
             color = "#2D2D2D", curvature = -0.3) +_x000D_
  labs(title = "Distribution of ratings for top 5 sampled countries",_x000D_
       x = "",_x000D_
       y = "Points rating (only 80 and above were scored)",_x000D_
       caption = "Source: Kaggle \nVisualization by Jose M @Joseph_Mike")_x000D_
  _x000D_
ggsave("TidyTuesday_2019_05_28.png", width = 10, height = 6.5,device = "png", type = "cairo")_x000D_
_x000D_
</t>
  </si>
  <si>
    <t>https://github.com/jmmnyc/tidytuesday/blob/master/2019_06_18/tidytuesday_2019_06_18.R</t>
  </si>
  <si>
    <t>2019_06_18/tidytuesday_2019_06_18.R</t>
  </si>
  <si>
    <t xml:space="preserve">library(extrafont)_x000D_
_x000D_
loadfonts(device = "win")_x000D_
_x000D_
library(tidyverse)_x000D_
library(ggthemes)_x000D_
library(Cairo)_x000D_
library(ggsci)_x000D_
_x000D_
bird_counts &lt;- readr::read_csv("https://raw.githubusercontent.com/rfordatascience/tidytuesday/master/data/2019/2019-06-18/bird_counts.csv")_x000D_
_x000D_
# Set custom ggplot theme_x000D_
my_font &lt;- "Segoe UI Black"_x000D_
_x000D_
base_color &lt;- "#ffffff"_x000D_
_x000D_
font_color &lt;- "#b85f29" # or #213549_x000D_
_x000D_
my_theme &lt;- theme(text = element_text(family = my_font, color = font_color, face = "bold"),_x000D_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"#293042"),_x000D_
                  plot.subtitle = element_text(size = 10),_x000D_
                  axis.title.x = element_text(margin = margin(20,0,0,0), size = 14),_x000D_
                  axis.title.y = element_text(margin = margin(0,20,0,0), size = 14),_x000D_
                  axis.text.y = element_text(size = 12),_x000D_
                  plot.title = element_text(margin = margin(0,0,20,0), size = 18))_x000D_
_x000D_
theme_set(theme_light() + my_theme)_x000D_
_x000D_
# Collect top 10 birds by total count_x000D_
top_birds &lt;- bird_counts %&gt;%_x000D_
  filter(year &gt;= 2007) %&gt;% _x000D_
  select(year, species, how_many_counted) %&gt;% _x000D_
  group_by(species) %&gt;% _x000D_
  summarize(count = sum(how_many_counted, na.rm = TRUE)) %&gt;% _x000D_
  arrange(-count) %&gt;% _x000D_
  ungroup() %&gt;% _x000D_
  filter(count &gt; quantile(count, .95))_x000D_
  _x000D_
# filter for top 10 birds_x000D_
plot_data &lt;- inner_join(filter(bird_counts, year &gt;= 2007), top_birds, by = "species") %&gt;% _x000D_
  select(-count) %&gt;% _x000D_
  group_by(year) %&gt;% _x000D_
  arrange(year, desc(how_many_counted)) %&gt;% _x000D_
  mutate(rank = row_number())_x000D_
_x000D_
_x000D_
plot_data %&gt;% _x000D_
  ggplot(aes(year, rank, group = species)) +_x000D_
  geom_line(aes(color = species, alpha = .9), size = 2) +_x000D_
  geom_point(aes(color = species, alpha = .9), fill = "white", shape = 21, size = 3, stroke = 2) +_x000D_
  scale_y_reverse(breaks = 1:10) +_x000D_
  theme(panel.grid.minor.x = element_blank(),_x000D_
        panel.grid.minor.y = element_blank(),_x000D_
        panel.grid.major.y = element_blank()) +_x000D_
  scale_x_continuous(breaks = seq(2007,2017,1), limits = c(2007,2020)) +_x000D_
  scale_color_simpsons() +_x000D_
  theme(legend.position = "none") +_x000D_
  geom_text(data = filter(plot_data, year == 2017), _x000D_
            aes(x = 2017.2, label = species, color = species), _x000D_
            size = 4, hjust = "left", fontface = "bold") +_x000D_
  labs (title = "Top 10 in the last 10",_x000D_
        subtitle = "Species of birds counted during Christmas in Canada in the last decade",_x000D_
        x = "Year",_x000D_
        y = "Rank",_x000D_
        caption = "Data from Bird Studies Canada @BirdsCanada\nVisualization by Jose M @Joseph_Mike")_x000D_
_x000D_
ggsave("TidyTuesday_2019_06_18.png", width = 10, height = 6.5,device = "png", type = "cairo")_x000D_
</t>
  </si>
  <si>
    <t>https://github.com/jmmnyc/tidytuesday/blob/master/2019_05_14/tidytuesday_2019_05_14.R</t>
  </si>
  <si>
    <t>2019_05_14/tidytuesday_2019_05_14.R</t>
  </si>
  <si>
    <t xml:space="preserve">_x000D_
library(extrafont)_x000D_
_x000D_
loadfonts(device = "win")_x000D_
_x000D_
library(tidyverse)_x000D_
library(ggthemes)_x000D_
library(lubridate)_x000D_
library(ggbeeswarm)_x000D_
_x000D_
nobel_winners &lt;- readr::read_csv("https://raw.githubusercontent.com/rfordatascience/tidytuesday/master/data/2019/2019-05-14/nobel_winners.csv")_x000D_
_x000D_
my_font &lt;- "Lucida Sans"_x000D_
_x000D_
base_color &lt;- "#f5f3dc"_x000D_
_x000D_
font_color &lt;- "#42ac96" # or #213549_x000D_
_x000D_
my_theme &lt;- theme(text = element_text(family = my_font,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 color = "#223a4f"),_x000D_
                  axis.title.x = element_text(margin = margin(20,0,0,0)),_x000D_
                  axis.title.y = element_text(margin = margin(0,20,0,0)),_x000D_
                  plot.title = element_text(margin = margin(0,0,20,0), size = 14))_x000D_
_x000D_
theme_set(theme_light() + my_theme)_x000D_
_x000D_
plot_data &lt;- nobel_winners %&gt;% _x000D_
  mutate(age = prize_year - year(birth_date)) _x000D_
_x000D_
plot_data %&gt;% _x000D_
  ggplot(aes(x = category, y = age, col = gender)) +_x000D_
  geom_beeswarm(alpha = 0.7, size = .8) +_x000D_
  coord_flip() +_x000D_
  labs(title = "Nobel prizes by Age and Gender",_x000D_
       x = "Category",_x000D_
       y = "Age",_x000D_
       caption = "Source: Kaggle \nVisualization by Jose M @Joseph_Mike",_x000D_
       colour = "") +_x000D_
  theme(legend.position = "top") +_x000D_
  scale_color_manual(values = c("#70283D", "#E2525B")) _x000D_
_x000D_
ggsave("TidyTuesday_2019_05_14.png", width = 10, height = 6.5,device = "png", type = "cairo")_x000D_
_x000D_
_x000D_
_x000D_
  </t>
  </si>
  <si>
    <t>https://github.com/jmmnyc/tidytuesday/blob/master/2019_04_16/tidytuesday_2019_04_16.R</t>
  </si>
  <si>
    <t>2019_04_16/tidytuesday_2019_04_16.R</t>
  </si>
  <si>
    <t xml:space="preserve">library(tidyverse)_x000D_
library(scales)_x000D_
library(ggthemes)_x000D_
_x000D_
women_research &lt;- readr::read_csv("https://raw.githubusercontent.com/rfordatascience/tidytuesday/master/data/2019/2019-04-16/women_research.csv")_x000D_
_x000D_
_x000D_
_x000D_
_x000D_
_x000D_
women_research %&gt;% _x000D_
  ggplot(aes(x = reorder(country, -percent_women), y = percent_women, group = field, fill = field)) +_x000D_
  geom_point(size = 3, shape = 21, alpha = .6) +_x000D_
  theme_economist() +_x000D_
  geom_hline(yintercept = .5, linetype = "dashed", col = "red") +_x000D_
  scale_y_continuous(labels = percent_format(accuracy = 1), limits = c(0,0.65)) +_x000D_
  labs(title = "Still a man's world...",_x000D_
       subtitle = "Women among researchers with papers published 2011-2015",_x000D_
       y = "% of Research papers published by Women",_x000D_
       x = "Country",_x000D_
       caption = "\nSource:  'Gender in the Global Research Landscape' by Elsevier; The Economist \nPlot by Jose M. @Joseph_Mike") +_x000D_
  theme(legend.position = "top",_x000D_
        legend.title = element_blank(),_x000D_
        legend.text = element_text(size = 8)) +_x000D_
  scale_fill_discrete(labels = c("computer science, math", "engineering", "health sciences", "physical sciences", "inventors")) +_x000D_
  coord_flip()_x000D_
  _x000D_
_x000D_
</t>
  </si>
  <si>
    <t>https://github.com/jmmnyc/tidytuesday/blob/master/2019_04_02/Tidytuesday_2019_04_02.R</t>
  </si>
  <si>
    <t>2019_04_02/Tidytuesday_2019_04_02.R</t>
  </si>
  <si>
    <t xml:space="preserve">library(tidyverse)_x000D_
library(ggthemes)_x000D_
library(lubridate)_x000D_
_x000D_
bike_traffic &lt;- readr::read_csv("https://raw.githubusercontent.com/rfordatascience/tidytuesday/master/data/2019/2019-04-02/bike_traffic.csv")_x000D_
_x000D_
#custom theme_x000D_
my_font &lt;- "Verdana"_x000D_
base_color &lt;- "#faf7ec"_x000D_
font_color &lt;- "#399694"_x000D_
my_theme &lt;- theme(text = element_text(family = my_font, face = "bold"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8),_x000D_
                  axis.title.x = element_text(margin = margin(15,0,0,0)),_x000D_
                  axis.title.y = element_text(margin = margin(0,15,0,0)),_x000D_
                  axis.title = element_text(margin = margin (0,0,15,0))_x000D_
)_x000D_
_x000D_
theme_set(theme_light() + my_theme)_x000D_
_x000D_
_x000D_
_x000D_
View(bike_traffic)_x000D_
_x000D_
_x000D_
plot_data &lt;- bike_traffic %&gt;% _x000D_
  mutate(date_time = mdy_hms(date),_x000D_
         date_only = date(date_time),_x000D_
         year = year(date_time),_x000D_
         weekday = wday(date_time, label = TRUE),_x000D_
         weekday_ind = ifelse(weekday %in% c("Sat", "Sun"), "Weekend", "Weekdays"),_x000D_
         hour = hour(date_time),_x000D_
         bikes = sum(bike_count, na.rm = TRUE)) %&gt;% _x000D_
  filter(year == '2018') %&gt;% _x000D_
  group_by(crossing, weekday_ind, hour) %&gt;% _x000D_
  summarise(total_bikes = sum(bike_count, na.rm = TRUE))_x000D_
_x000D_
plot &lt;- plot_data %&gt;% _x000D_
  ggplot(aes(x = hour, y = total_bikes/1000)) +_x000D_
  geom_line(color = "#bc5652", size = 1) +_x000D_
  facet_grid(rows = vars(crossing),_x000D_
             cols = vars(weekday_ind),_x000D_
             scales = "free_y",_x000D_
             labeller = labeller(crossing = label_wrap_gen(24))) +_x000D_
  theme(strip.text.x = element_text(angle = 0, hjust = 0, size = 10)) +_x000D_
  theme(strip.text.y = element_text(angle = 0, hjust = 0, size = 10)) +_x000D_
  scale_y_continuous(labels = scales::number_format(accuracy = 1)) +_x000D_
  labs(title = "Hourly trends of Seatle bike usage",_x000D_
       subtitle = "2018",_x000D_
       y = "Bike usage (in thousands)",_x000D_
       x = "Time of day",_x000D_
       caption = "Plot: @Joseph_Mike \nData: Seattle Department of Transportation")_x000D_
  _x000D_
_x000D_
plot_x000D_
_x000D_
_x000D_
</t>
  </si>
  <si>
    <t>https://github.com/jmmnyc/tidytuesday/blob/master/2019_02_26/tidytuesday_2019_02_26.R</t>
  </si>
  <si>
    <t>2019_02_26/tidytuesday_2019_02_26.R</t>
  </si>
  <si>
    <t xml:space="preserve">#load packages_x000D_
library(tidyverse)_x000D_
library(ggthemes)_x000D_
library(scales)_x000D_
_x000D_
#get data_x000D_
full_trains &lt;- readr::read_csv("https://raw.githubusercontent.com/rfordatascience/tidytuesday/master/data/2019/2019-02-26/full_trains.csv")_x000D_
_x000D_
#create combined date field in order to chart monthly trends across years_x000D_
full_trains$date &lt;- as.Date(with(full_trains, paste(year, month, "1", sep = "-")), format = "%Y-%m-%d")_x000D_
_x000D_
#transform the data to get % of trips that are late and count distinct stations_x000D_
monthly_trips &lt;- full_trains %&gt;%_x000D_
  group_by(date) %&gt;% _x000D_
  summarise(monthly_pct_late = sum(num_late_at_departure) / sum(total_num_trips),_x000D_
            stations = n_distinct(departure_station)) %&gt;% _x000D_
  ungroup()_x000D_
_x000D_
#plot_x000D_
plot &lt;- ggplot(monthly_trips, aes(x = date, y = monthly_pct_late)) +_x000D_
  geom_line(col = "white", size = 1) +_x000D_
  theme_dark() +_x000D_
  labs(title = "How has the % of delayed departures changed in 2018?",_x000D_
       x = "",_x000D_
       y = "% of trains delayed on departure") +_x000D_
  scale_y_continuous(labels = percent_format(accuracy = 1)) +_x000D_
  scale_x_date(limits = as.Date(c('2015-01-01', '2019-02-01')))_x000D_
_x000D_
plot_x000D_
</t>
  </si>
  <si>
    <t>https://github.com/jmmnyc/tidytuesday/blob/master/2019_03_12/tidytuesday_2019_03_12.R</t>
  </si>
  <si>
    <t>2019_03_12/tidytuesday_2019_03_12.R</t>
  </si>
  <si>
    <t>library(tidyverse)_x000D_
library(ggthemes)_x000D_
_x000D_
board_games &lt;- readr::read_csv("https://raw.githubusercontent.com/rfordatascience/tidytuesday/master/data/2019/2019-03-12/board_games.csv")_x000D_
_x000D_
_x000D_
#set parameters_x000D_
number_of_players &lt;- 4_x000D_
average_play_time &lt;- 15_x000D_
top_n_games &lt;- 15_x000D_
_x000D_
#filter the data_x000D_
test_group &lt;- board_games %&gt;% _x000D_
  filter(min_players &gt;= number_of_players &amp; number_of_players &lt;= max_players) %&gt;% _x000D_
  filter(playing_time &lt;= average_play_time) %&gt;% _x000D_
  arrange(-average_rating) %&gt;% _x000D_
  filter(users_rated &gt;= 100) %&gt;% #filter to games with over 100 user ratings_x000D_
  head(n = top_n_games)_x000D_
_x000D_
#create a custom theme_x000D_
my_font &lt;- "Avenir"_x000D_
base_color &lt;- "#faf7ec"_x000D_
font_color &lt;- "#399694"  # or "#213549" "#42ac96" _x000D_
my_theme &lt;- theme(text = element_text(family = my_font, face = "bold"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8))_x000D_
_x000D_
theme_set(theme_light() + my_theme)_x000D_
_x000D_
#plot_x000D_
ggplot(test_group, aes(x = reorder(name, average_rating), y = average_rating)) +_x000D_
  geom_col(fill = "#c79966") +_x000D_
  coord_flip() +_x000D_
  theme(legend.position = "none") +_x000D_
  labs(title = "Highest rated games \nfor 4-players and avg. play time &lt;= 15 minutes",_x000D_
       x = "",_x000D_
       y = "Avg. Rating",_x000D_
       caption = "Plot by: @Joseph_Mike\n Data:  Board Game Geek") +_x000D_
  scale_y_continuous(breaks = c(0,2,4,6,8,10), limits = c(0,10))</t>
  </si>
  <si>
    <t>https://github.com/jmmnyc/tidytuesday/blob/master/2019_03_26/tidytuesday_2019_03_26.R</t>
  </si>
  <si>
    <t>2019_03_26/tidytuesday_2019_03_26.R</t>
  </si>
  <si>
    <t xml:space="preserve">library(tidyverse)_x000D_
library(lubridate)_x000D_
library(ggthemes)_x000D_
_x000D_
#read data_x000D_
seattle_pets &lt;- readr::read_csv("https://raw.githubusercontent.com/rfordatascience/tidytuesday/master/data/2019/2019-03-26/seattle_pets.csv")_x000D_
_x000D_
#custom theme_x000D_
my_font &lt;- "Verdana"_x000D_
base_color &lt;- "#faf7ec"_x000D_
font_color &lt;- "#399694"_x000D_
my_theme &lt;- theme(text = element_text(family = my_font, face = "bold" ,color = font_color),_x000D_
                  rect = element_rect(fill = base_color, color = NA), _x000D_
                  plot.background = element_rect(fill = base_color, color = NA), _x000D_
                  panel.background = element_rect(fill = base_color, color = NA), _x000D_
                  panel.border = element_blank(),_x000D_
                  legend.background = element_rect(fill = base_color, color = NA),_x000D_
                  legend.key = element_rect(fill = base_color),_x000D_
                  plot.caption = element_text(size = 8),_x000D_
                  axis.title.x = element_text(margin = margin(15,0,0,0)),_x000D_
                  axis.title.y = element_text(margin = margin(0,15,0,0)),_x000D_
                  axis.title = element_text(margin = margin (0,0,15,0))_x000D_
                  )_x000D_
_x000D_
theme_set(theme_light() + my_theme)_x000D_
_x000D_
#structure of data_x000D_
str(seattle_pets)_x000D_
_x000D_
#have a look at the data_x000D_
head(seattle_pets)_x000D_
_x000D_
#transform data that will be used for the plot_x000D_
seattle_pets$date &lt;- floor_date(mdy(seattle_pets$license_issue_date), "month")_x000D_
_x000D_
plot_data &lt;- seattle_pets %&gt;% _x000D_
  filter(species %in% c("Cat", "Dog"), !is.na(animals_name), !is.na(zip_code), date &gt;= '2015-01-01') %&gt;% _x000D_
  group_by(species, date) %&gt;% _x000D_
  summarise(pet_count = n()) _x000D_
_x000D_
ggplot(plot_data, aes(x = date, y = pet_count, col = species)) +_x000D_
  geom_line() +_x000D_
  labs(title = "Monthly pet registration trends in Seattle",_x000D_
       x = "",_x000D_
       y = "Number of pets registered",_x000D_
       caption = "Plot: @Joseph_Mike \nData: Seattle's Open Data Portal") +_x000D_
  theme(legend.position = "top", legend.title = element_blank())_x000D_
  _x000D_
</t>
  </si>
  <si>
    <t>https://github.com/jmmnyc/tidytuesday/blob/master/2019_06_11/tidytuesday_2019_06_11.R</t>
  </si>
  <si>
    <t>2019_06_11/tidytuesday_2019_06_11.R</t>
  </si>
  <si>
    <t>library(extrafont)_x000D_
_x000D_
loadfonts(device = "win")_x000D_
_x000D_
library(tidyverse)_x000D_
library(ggthemes)_x000D_
library(Cairo)_x000D_
library(cowplot)_x000D_
_x000D_
_x000D_
meteorites &lt;- readr::read_csv("https://raw.githubusercontent.com/rfordatascience/tidytuesday/master/data/2019/2019-06-11/meteorites.csv")_x000D_
_x000D_
# find the year with the most meotorites_x000D_
meteorites %&gt;% _x000D_
  group_by(year) %&gt;%_x000D_
  tally(sort = T)_x000D_
_x000D_
# filter for 2003_x000D_
plot_data &lt;- meteorites %&gt;% filter(year == 2003)_x000D_
_x000D_
# plot colors_x000D_
plot_base &lt;- "#272238"_x000D_
_x000D_
land_mass &lt;- "#8dc6d1"_x000D_
_x000D_
land_border &lt;- "#388089"_x000D_
_x000D_
meteor_points &lt;- "#ef601f"_x000D_
_x000D_
# font and font color_x000D_
my_font &lt;- "Agency FB" _x000D_
_x000D_
font_color &lt;- "#f1e1b0" _x000D_
_x000D_
# Initial plot_x000D_
world_view &lt;- plot_data %&gt;% _x000D_
  ggplot() +_x000D_
  borders("world", col = land_border, fill = land_mass, size = .1) +_x000D_
  theme_map() +_x000D_
  theme(text = element_text(family = my_font, color = font_color, face = "bold"),_x000D_
        plot.caption = element_text(size = 12),_x000D_
        plot.subtitle = element_text(size = 16),_x000D_
        plot.title = element_text(margin = margin(0,0,20,0), size = 22)) +_x000D_
  coord_map(projection = "mollweide", orientation = c(90, 0, 0)) +_x000D_
  geom_point(aes(x = long, y = lat, size = log(mass)), _x000D_
             size = 2, _x000D_
             alpha = .15,  _x000D_
             fill = meteor_points,_x000D_
             shape = 21) +_x000D_
  labs(title = "Where did most meteorites fall in 2003?",_x000D_
       subtitle = "The year with the highest meteorite count",_x000D_
       caption = "Data from NASA \nVisualization by Jose M @Joseph_Mike")_x000D_
_x000D_
ggdraw(world_view) +_x000D_
  theme(_x000D_
    plot.background = element_rect(fill = plot_base),_x000D_
    panel.background = element_rect(fill = plot_base, color = plot_base),_x000D_
    plot.margin = unit(c(.2, .2, .2, .2), "cm")_x000D_
  ) _x000D_
_x000D_
ggsave("TidyTuesday_2019_06_11.png", width = 10, height = 6.5,device = "png", type = "cairo")</t>
  </si>
  <si>
    <t>https://github.com/bvreede/tidytuesdays/blob/master/20190813_emperors/emperors.R</t>
  </si>
  <si>
    <t>bvreede</t>
  </si>
  <si>
    <t>tidytuesdays</t>
  </si>
  <si>
    <t>20190813_emperors/emperors.R</t>
  </si>
  <si>
    <t xml:space="preserve">library(readr)_x000D_
library(dplyr)_x000D_
library(magrittr)_x000D_
library(stringr)_x000D_
library(lubridate)_x000D_
library(ggplot2)_x000D_
library(RColorBrewer)_x000D_
_x000D_
emperors &lt;- read_csv("https://raw.githubusercontent.com/rfordatascience/tidytuesday/master/data/2019/2019-08-13/emperors.csv")_x000D_
_x000D_
BCEtransform &lt;- function(date,BCE){_x000D_
  # transform a positive BCE date to a negative_x000D_
  # only when BCE is TRUE_x000D_
  # NB: the year 0000 does not exist; this was the year 1 BCE_x000D_
  # but the data has taken this into account already_x000D_
  # and emperors born in BCE have an adjusted year (eg born in 63BCE is 62 in the data)_x000D_
  if(BCE){_x000D_
  yr = as.numeric(format(date, "%Y"))_x000D_
  date = date - years(2*yr)_x000D_
  }_x000D_
  return(date)_x000D_
}_x000D_
_x000D_
emperors %&lt;&gt;% mutate(bce_birth = ifelse(!is.na(notes),_x000D_
                                        # if BCE is mentioned, birth years are BCE_x000D_
                                        ifelse(str_detect(notes,"BCE"),T,F),_x000D_
                                        F),_x000D_
                     birth_corrected = as_date( # weirdly, the date object is not returned as a date_x000D_
                       mapply(BCEtransform,birth,bce_birth)),_x000D_
                     # same for reign_x000D_
                     bce_reign = ifelse(!is.na(notes),_x000D_
                                        # if "reign.start are BCE" is mentioned, reign start is BCE (one guy but still)_x000D_
                                        ifelse(str_detect(notes,"reign.start are BCE"),T,F),_x000D_
                                        F),_x000D_
                     reign_start_corrected = as_date(_x000D_
                       mapply(BCEtransform,reign_start,bce_reign))_x000D_
                     )_x000D_
_x000D_
# express years in age/duration_x000D_
emperors %&lt;&gt;% mutate(_x000D_
  ## age at start reign_x000D_
  age_reign_start = as.numeric(reign_start_corrected-birth_corrected)/365.25,_x000D_
  ## age at end reign_x000D_
  age_reign_end = as.numeric(reign_end-birth_corrected)/365.25,_x000D_
  ## age at death_x000D_
  age_death = as.numeric(death-birth_corrected)/365.25,_x000D_
  # reign duration_x000D_
  reign_duration = as.numeric(reign_end-reign_start_corrected)/365.25_x000D_
)_x000D_
_x000D_
# change levels to highest death count first_x000D_
cause_level &lt;- count(emperors,cause,sort=T)_x000D_
emperors$cause &lt;- factor(emperors$cause, levels = rev(cause_level$cause))_x000D_
_x000D_
# adjust esthetics of plot_x000D_
theme_set(theme_light(base_size = 12, base_family = "Courier"))_x000D_
cscale_killer &lt;- c(brewer.pal(8,"Spectral"),brewer.pal(5,"BuPu")[2:5],brewer.pal(4,"PiYG"))_x000D_
cscale_rise &lt;- cscale_killer[c(1,3,4,7,8,10,12,13)]_x000D_
_x000D_
_x000D_
# make plots_x000D_
emperors %&gt;%_x000D_
  ggplot(aes(x = cause, y = age_death)) +_x000D_
  geom_jitter(aes(size = reign_duration, color=killer), width=0.2) +_x000D_
  scale_colour_manual(values=cscale_killer) +_x000D_
  coord_flip() +_x000D_
  theme(panel.grid.major.x = element_line(linetype="dotted",color="darkgrey"),_x000D_
        panel.grid.minor.x = element_line(linetype="dotted",color="lightgrey"),_x000D_
        axis.ticks.y = element_blank(),_x000D_
        axis.ticks.x = element_blank(),_x000D_
        plot.caption = element_text(size = 8, color = "darkgrey")_x000D_
  ) +_x000D_
  labs(title = "Death to Roman Emperors",_x000D_
       y = "Age at death (years)",_x000D_
       x = "Cause of death",_x000D_
       size = "Duration of reign",_x000D_
       color = "Killed by",_x000D_
       caption = "data: Wikipedia / credit: Georgios Karamanis") _x000D_
_x000D_
_x000D_
emperors %&gt;%_x000D_
  ggplot(aes(x = cause, y = age_death)) +_x000D_
  geom_jitter(aes(size = reign_duration, color=rise), width=0.2) +_x000D_
  scale_colour_manual(values=cscale_rise) +_x000D_
  coord_flip() +_x000D_
  theme(panel.grid.major.x = element_line(linetype="dotted",color="darkgrey"),_x000D_
        panel.grid.minor.x = element_line(linetype="dotted",color="lightgrey"),_x000D_
        axis.ticks.y = element_blank(),_x000D_
        axis.ticks.x = element_blank(),_x000D_
        plot.caption = element_text(size = 8, color = "darkgrey")_x000D_
  ) +_x000D_
  labs(title = "Rise and fall of Roman Emperors",_x000D_
       y = "Age at death (years)",_x000D_
       x = "Cause of death",_x000D_
       size = "Duration of reign",_x000D_
       color = "Rise to power",_x000D_
       caption = "data: Wikipedia / credit: Georgios Karamanis") _x000D_
_x000D_
_x000D_
emperors %&gt;%_x000D_
  ggplot(aes(x = cause, y = reign_duration)) +_x000D_
  geom_jitter(aes(size = age_death, color=rise), width=0.2, alpha=0.7) +_x000D_
  scale_colour_manual(values=cscale_rise) +_x000D_
  coord_flip() +_x000D_
  theme(panel.grid.major.x = element_line(linetype="dotted",color="darkgrey"),_x000D_
        panel.grid.minor.x = element_line(linetype="dotted",color="lightgrey"),_x000D_
        axis.ticks.y = element_blank(),_x000D_
        axis.ticks.x = element_blank(),_x000D_
        plot.caption = element_text(size = 8, color = "darkgrey")_x000D_
  ) +_x000D_
  labs(title = "Rise and fall of Roman Emperors",_x000D_
       size = "Age at death (years)",_x000D_
       x = "Cause of death",_x000D_
       y = "Duration of reign",_x000D_
       color = "Rise to power",_x000D_
       caption = "data: Wikipedia / credit: Georgios Karamanis") _x000D_
_x000D_
# change levels to highest rise to power-count first_x000D_
rise_level &lt;- count(emperors,rise,sort=T)_x000D_
emperors$rise &lt;- factor(emperors$rise, levels = rev(rise_level$rise))_x000D_
_x000D_
emperors %&gt;%_x000D_
  ggplot(aes(x = rise, y = reign_duration)) +_x000D_
  geom_jitter(aes(size = age_death, color=cause), width=0.2, alpha=0.7) +_x000D_
  scale_colour_manual(values=cscale_rise) +_x000D_
  coord_flip() +_x000D_
  theme(panel.grid.major.x = element_line(linetype="dotted",color="darkgrey"),_x000D_
        panel.grid.minor.x = element_line(linetype="dotted",color="lightgrey"),_x000D_
        axis.ticks.y = element_blank(),_x000D_
        axis.ticks.x = element_blank(),_x000D_
        plot.caption = element_text(size = 8, color = "darkgrey")_x000D_
  ) +_x000D_
  labs(title = "Rise and fall of Roman Emperors",_x000D_
       size = "Age at death (years)",_x000D_
       color = "Cause of death",_x000D_
       y = "Duration of reign",_x000D_
       x = "Rise to power",_x000D_
       caption = "data: Wikipedia / credit: Georgios Karamanis") _x000D_
</t>
  </si>
  <si>
    <t>https://github.com/jmcastagnetto/tidytuesday-kludges/tree/master/2019-07-02_media-franchises</t>
  </si>
  <si>
    <t>jmcastagnetto</t>
  </si>
  <si>
    <t>tidytuesday-kludges</t>
  </si>
  <si>
    <t>2019-07-02_media-franchises/01-get-data-process-and-plot.R</t>
  </si>
  <si>
    <t xml:space="preserve">library(tidyverse)_x000D_
_x000D_
# get the data_x000D_
media_franchises &lt;- read_csv(_x000D_
  "https://raw.githubusercontent.com/rfordatascience/tidytuesday/master/data/2019/2019-07-02/media_franchises.csv",_x000D_
  col_types = "ccdiccc"_x000D_
)_x000D_
_x000D_
# store it locally_x000D_
save(_x000D_
  media_franchises,_x000D_
  file = here::here("2019-07-02_media-franchises/data/media_franchises.Rdata")_x000D_
)_x000D_
_x000D_
# prepare it for plotting_x000D_
df &lt;- media_franchises %&gt;%_x000D_
  mutate(_x000D_
    decade = as.factor((year_created %/% 10) * 10)_x000D_
  ) %&gt;%_x000D_
  group_by(decade, revenue_category) %&gt;%_x000D_
  summarise(_x000D_
    total_revenue = sum(revenue)_x000D_
  ) %&gt;%_x000D_
  ungroup() %&gt;%_x000D_
  group_by(decade) %&gt;%_x000D_
  mutate(_x000D_
    pct_revenue = total_revenue / sum(total_revenue)_x000D_
  ) %&gt;%_x000D_
  ungroup() %&gt;%_x000D_
  select(-total_revenue)_x000D_
_x000D_
# simple comparison plot_x000D_
ggplot(df, aes(x = decade, y = pct_revenue, fill = revenue_category)) +_x000D_
  geom_col() +_x000D_
  scale_fill_viridis_d(name = "Revenue\nCategory", option = "inferno") +_x000D_
  scale_y_continuous(labels = scales::percent) +_x000D_
  scale_x_discrete(limits = rev(levels(df$decade))) +_x000D_
  labs(_x000D_
    x = "",_x000D_
    y = "",_x000D_
    title = "Share of revenue per category over the decades",_x000D_
    subtitle = "#tidytuesday: 'Media Franchises' (2019-07-02)",_x000D_
    caption = "Jesus Castagnetto (@jmcastagnetto), 2019"_x000D_
  ) +_x000D_
  #theme_minimal() +_x000D_
  ggthemes::theme_clean() +_x000D_
  theme(_x000D_
    legend.position = "bottom",_x000D_
    legend.text = element_text(size = 7),_x000D_
    legend.title = element_text(size = 7),_x000D_
    legend.background = element_blank(),_x000D_
    plot.background = element_blank(),_x000D_
    plot.caption = element_text(face = "italic",_x000D_
                                size = 8,_x000D_
                                color = "grey30"_x000D_
                          )_x000D_
  ) +_x000D_
  guides (_x000D_
     fill = guide_legend(nrow = 3, byrow = TRUE)_x000D_
  ) +_x000D_
  coord_flip()_x000D_
_x000D_
# save the plot_x000D_
ggsave(_x000D_
  here::here(_x000D_
    "2019-07-02_media-franchises",_x000D_
    "20190702-tidytuesday-media-franchises-category-decades.png"_x000D_
  )_x000D_
)_x000D_
_x000D_
_x000D_
</t>
  </si>
  <si>
    <t>2019-07-02_media-franchises/02-radar.R</t>
  </si>
  <si>
    <t xml:space="preserve">library(tidyverse)_x000D_
library(gganimate)_x000D_
library(ggiraph)_x000D_
library(ggiraphExtra)_x000D_
_x000D_
load(here::here("2019-07-02_media-franchises/data/media_franchises.Rdata"))_x000D_
_x000D_
df &lt;- media_franchises %&gt;%_x000D_
  mutate(_x000D_
    Decade = as.factor((year_created %/% 10) * 10)_x000D_
  ) %&gt;%_x000D_
  group_by(Decade, revenue_category) %&gt;%_x000D_
  summarise(_x000D_
    total_revenue = sum(revenue)_x000D_
  ) %&gt;%_x000D_
  ungroup() %&gt;%_x000D_
  group_by(Decade) %&gt;%_x000D_
  mutate(_x000D_
    pct_revenue = total_revenue / sum(total_revenue)_x000D_
  ) %&gt;%_x000D_
  select(-total_revenue) %&gt;%_x000D_
  pivot_wider(_x000D_
    id_cols = Decade,_x000D_
    names_from = revenue_category,_x000D_
    values_from = pct_revenue,_x000D_
    values_fill = list(pct_revenue = 0)_x000D_
  )_x000D_
_x000D_
radar_chart &lt;- ggRadar(data = df,_x000D_
       mapping = aes(_x000D_
         color = Decade),_x000D_
       interactive = FALSE, horizontal = TRUE,_x000D_
       size = 1) +_x000D_
  theme_minimal() +_x000D_
  scale_y_continuous(labels = scales::percent) +_x000D_
  theme(_x000D_
    axis.text.x = element_text(size = 10),_x000D_
    legend.position = "none"_x000D_
  ) +_x000D_
  labs(_x000D_
    title = "Change in revenue distribution for media franchises",_x000D_
    subtitle = "Decade: {closest_state}",_x000D_
    caption = "@jmcastagnetto (Jesus M. Castagnetto)"_x000D_
  ) +_x000D_
  transition_states(Decade) +_x000D_
  ease_aes("linear")_x000D_
_x000D_
radar_chart_x000D_
_x000D_
anim_save(_x000D_
  filename  = here::here("2019-07-02_media-franchises/radar-chart.gif"),_x000D_
  animation = radar_chart_x000D_
)_x000D_
</t>
  </si>
  <si>
    <t>https://github.com/jmcastagnetto/tidytuesday-kludges/tree/master/2019-07-23_bird-impacts</t>
  </si>
  <si>
    <t>2019-07-23_bird-impacts/01-get-data.R</t>
  </si>
  <si>
    <t># library(tidyverse)_x000D_
_x000D_
# bird_impacts &lt;- read_csv("https://raw.githubusercontent.com/rfordatascience/tidytuesday/master/data/2019/2019-07-23/bird_impacts.csv") %&gt;%_x000D_
#   mutate(_x000D_
#     phase_of_flt = str_to_lower(phase_of_flt),_x000D_
#     damage = replace_na(damage, "U") # unknown_x000D_
#   )_x000D_
#_x000D_
# save(_x000D_
#   bird_impacts,_x000D_
#   file = here::here("2019-07-23_bird-impacts/data/bird_impacts.Rdata")_x000D_
# )_x000D_
_x000D_
# data dictionary_x000D_
download.file(_x000D_
  "https://wildlife.faa.gov/downloads/fieldlist.xls",_x000D_
  destfile = here::here("2019-07-23_bird-impacts/data/fieldlist.xls")_x000D_
)_x000D_
_x000D_
# original data in MS Access Format_x000D_
download.file(_x000D_
  "https://wildlife.faa.gov/downloads/wildlife.zip",_x000D_
  destfile = here::here("2019-07-23_bird-impacts/data/wildlife.zip")_x000D_
)_x000D_
_x000D_
# see README.md for command line processing of the database</t>
  </si>
  <si>
    <t>2019-07-23_bird-impacts/02-process-data.R</t>
  </si>
  <si>
    <t xml:space="preserve">library(readr)_x000D_
library(janitor)_x000D_
library(dplyr)_x000D_
_x000D_
bird_strikes &lt;- read_csv(_x000D_
  here::here("2019-07-23_bird-impacts/data/strike_reports-1990_current.csv.gz")_x000D_
) %&gt;%_x000D_
  clean_names() %&gt;%_x000D_
  select(incident_date:faaregion,_x000D_
         opid, operator, atype, ac_class, ac_mass,_x000D_
         num_engs, type_eng,_x000D_
         height, speed, phase_of_flt,_x000D_
         damage, effect,_x000D_
         species, birds_seen, birds_struck, size,_x000D_
         sky, precip,_x000D_
         cost_repairs_infl_adj,_x000D_
         nr_injuries, nr_fatalities) %&gt;%_x000D_
  mutate(_x000D_
    state = replace_na(state, "UNK"),_x000D_
    damage = replace_na(damage, "U"),_x000D_
    phase_of_flt = str_to_sentence(phase_of_flt),_x000D_
    size = na_if(size, "#N/A") %&gt;%_x000D_
      replace_na(., "Unknown") %&gt;%_x000D_
      str_to_title(.),_x000D_
    time_of_day = replace_na(time_of_day, "Unknown") %&gt;%_x000D_
      str_to_title(.),_x000D_
    species = replace_na(species, "Unknown") %&gt;% str_to_title(.),_x000D_
    birds_struck = replace_na(birds_struck, "Unknown"),_x000D_
    operator_type = case_when(_x000D_
      opid == "MIL" ~ "Military",_x000D_
      opid == "GOV" ~ "Government",_x000D_
      opid == "BUS" ~ "Business",_x000D_
      opid == "PVT" ~ "Private",_x000D_
      TRUE ~ "Commercial"_x000D_
    )_x000D_
  )_x000D_
_x000D_
save(_x000D_
  bird_strikes,_x000D_
  file = here::here("2019-07-23_bird-impacts/data/bird_strikes.Rdata")_x000D_
)_x000D_
</t>
  </si>
  <si>
    <t>2019-07-23_bird-impacts/03-plot-heatmap-and-movie.R</t>
  </si>
  <si>
    <t xml:space="preserve">library(tidyverse)_x000D_
library(rayshader)_x000D_
_x000D_
load(_x000D_
  here::here("2019-07-23_bird-impacts/data/bird_strikes.Rdata")_x000D_
)_x000D_
_x000D_
tmp_df &lt;- bird_strikes %&gt;%_x000D_
  mutate(_x000D_
    op_type_binary = ifelse(operator_type == "Commercial",_x000D_
                            operator_type,_x000D_
                            "Non commercial"),_x000D_
    size = forcats::fct_infreq(size, ordered = TRUE),_x000D_
    operator_type = forcats::fct_infreq(operator_type,_x000D_
                                        ordered = TRUE),_x000D_
  )_x000D_
_x000D_
p1 &lt;- ggplot(tmp_df , aes(x = incident_date, y = operator_type)) +_x000D_
  geom_bin2d() +_x000D_
  theme_minimal() +_x000D_
  labs(_x000D_
    title = "Distribution of wildlife strikes 1990-2019",_x000D_
    subtitle = "Source: FAA Wildlife Strike database, #Tidytuesday, 2019-07-23",_x000D_
    caption = "@jmcastagnetto (Jesus M. Castagnetto)",_x000D_
    x = "Incident date",_x000D_
    y = "Aircraft operator type",_x000D_
    fill = "Impacts"_x000D_
  ) +_x000D_
  scale_fill_viridis_c(option = "plasma", direction = -1) +_x000D_
  facet_grid(time_of_day~size)_x000D_
_x000D_
ggsave(_x000D_
  plot = p1,_x000D_
  filename  = here::here("2019-07-23_bird-impacts/wildlife-strikes-heatmap.png"),_x000D_
  width = 12, height = 8, units = "in"_x000D_
)_x000D_
_x000D_
options(_x000D_
  cores = 3_x000D_
)_x000D_
_x000D_
plot_gg(p1,_x000D_
        multicore=TRUE,_x000D_
        width=5,_x000D_
        height=5,_x000D_
        scale=250)_x000D_
_x000D_
render_movie(_x000D_
  filename = here::here("2019-07-23_bird-impacts/wildlife-strikes-heatmap.mp4")_x000D_
)_x000D_
</t>
  </si>
  <si>
    <t>2019-07-23_bird-impacts/04-plot-usmap-yearly-heatmap.R</t>
  </si>
  <si>
    <t xml:space="preserve">library(maps)_x000D_
library(tidyverse)_x000D_
library(rayshader)_x000D_
_x000D_
us_states &lt;- map_data("state")_x000D_
_x000D_
load(_x000D_
  here::here("2019-07-23_bird-impacts/data/bird_strikes.Rdata")_x000D_
)_x000D_
_x000D_
states_df &lt;- data.frame(_x000D_
  abb = state.abb,_x000D_
  name = state.name_x000D_
)_x000D_
_x000D_
bystate_yr_df &lt;- bird_strikes %&gt;%_x000D_
  group_by(incident_year, state) %&gt;%_x000D_
  summarise(_x000D_
    impacts = n()_x000D_
  ) %&gt;%_x000D_
  left_join(_x000D_
    states_df,_x000D_
    by = c("state" = "abb")_x000D_
  ) %&gt;%_x000D_
  left_join(_x000D_
    us_states %&gt;%_x000D_
      mutate(region = str_to_title(region)) %&gt;%_x000D_
      select(-subregion),_x000D_
    by = c("name" = "region")_x000D_
  ) %&gt;%_x000D_
  filter(_x000D_
    !is.na(group)_x000D_
  ) # removes Canada, Puerto Rico, Virgin Islands, and non-contiguous_x000D_
_x000D_
_x000D_
p2 &lt;- ggplot(data = bystate_yr_df) +_x000D_
  geom_polygon(aes(x = long, y = lat,_x000D_
                   fill = impacts, group = group),_x000D_
               color = "white") +_x000D_
  coord_fixed(1.3) +_x000D_
  scale_fill_viridis_c(option = "plasma", direction = -1) +_x000D_
  labs(_x000D_
    title = "Yearly wildlife strikes frequency in the contiguous USA",_x000D_
    subtitle = "Source: FAA Wildlife Strike database, #Tidytuesday, 2019-07-23",_x000D_
    caption = "@jmcastagnetto (Jesus M. Castagnetto)"_x000D_
  ) +_x000D_
  theme_void() +_x000D_
  theme(_x000D_
    legend.position = "bottom",_x000D_
    plot.margin = unit(c(1,1,1,1), "cm")_x000D_
  ) +_x000D_
  facet_wrap(~incident_year, ncol = 6)_x000D_
_x000D_
ggsave(_x000D_
  plot = p2,_x000D_
  filename  = here::here("2019-07-23_bird-impacts/wildlife-strikes-usamap.png"),_x000D_
  width = 12, height = 8, units = "in"_x000D_
)_x000D_
_x000D_
options(_x000D_
  cores = 3_x000D_
)_x000D_
_x000D_
plot_gg(p2,_x000D_
        multicore=TRUE,_x000D_
        width=5,_x000D_
        height=5,_x000D_
        scale=250)_x000D_
_x000D_
render_movie(_x000D_
  filename = here::here("2019-07-23_bird-impacts/wildlife-strikes-usamap.mp4"),_x000D_
  phi = 70_x000D_
)_x000D_
</t>
  </si>
  <si>
    <t>https://github.com/jmcastagnetto/tidytuesday-kludges/tree/master/2019-08-13_roman-emperors</t>
  </si>
  <si>
    <t>2019-08-13_roman-emperors/01-get-data.R</t>
  </si>
  <si>
    <t xml:space="preserve">library(tidyverse)_x000D_
library(lubridate)_x000D_
_x000D_
emperors &lt;- readr::read_csv("https://raw.githubusercontent.com/rfordatascience/tidytuesday/master/data/2019/2019-08-13/emperors.csv")_x000D_
_x000D_
predecessor &lt;- function(idx, df) {_x000D_
  emp_df &lt;- df  %&gt;% filter(index == idx)_x000D_
  pred_df &lt;- df %&gt;%_x000D_
    filter(index &lt; idx) %&gt;%_x000D_
    arrange(desc(index)) %&gt;%_x000D_
    mutate(_x000D_
      diff_days = int_length(_x000D_
        interval(reign_end, emp_df$reign_start)_x000D_
      ) / (3600 * 24)_x000D_
    ) %&gt;%_x000D_
    filter(diff_days &gt;= -1) %&gt;%_x000D_
    filter(diff_days == min(diff_days)) %&gt;%_x000D_
    select(-diff_days)_x000D_
  pred_df$index_x000D_
}_x000D_
_x000D_
df &lt;- emperors %&gt;%_x000D_
  mutate(_x000D_
    prev_reign_end = lag(reign_end),_x000D_
    interv_days = int_length(_x000D_
                    interval(prev_reign_end, reign_start)_x000D_
                  ) / (3600 * 24),_x000D_
    prev_emperor = sapply(index, predecessor, .) %&gt;%_x000D_
      str_replace("c\\(", "") %&gt;%_x000D_
      str_replace("\\)", ""),_x000D_
    prev_emperor = ifelse(index == 1, NA, prev_emperor)_x000D_
  ) %&gt;%_x000D_
  separate_rows(_x000D_
    prev_emperor_x000D_
  ) %&gt;%_x000D_
  select(_x000D_
    index,_x000D_
    name,_x000D_
    rise,_x000D_
    reign_start,_x000D_
    reign_end,_x000D_
    cause,_x000D_
    killer,_x000D_
    dynasty,_x000D_
    era,_x000D_
    interv_days,_x000D_
    prev_emperor_x000D_
  )_x000D_
_x000D_
save(_x000D_
  df,_x000D_
  emperors,_x000D_
  file = here::here("2019-08-13_roman-emperors/emperors.Rdata")_x000D_
)_x000D_
_x000D_
_x000D_
# how many have interr_days &gt;= -1_x000D_
sum(df$interv_days &gt;= -1, na.rm = TRUE)_x000D_
_x000D_
# what % is that?_x000D_
sum(df$interv_days &gt;= -1, na.rm = TRUE) / nrow(df)_x000D_
</t>
  </si>
  <si>
    <t>2019-08-13_roman-emperors/02-igraph-viz.R</t>
  </si>
  <si>
    <t xml:space="preserve">library(tidyverse)_x000D_
library(igraph)_x000D_
_x000D_
load(_x000D_
  here::here("2019-08-13_roman-emperors/emperors.Rdata")_x000D_
)_x000D_
_x000D_
# Using igraph_x000D_
_x000D_
links_df &lt;- df %&gt;%_x000D_
  filter(index &gt; 1) %&gt;%_x000D_
  mutate(_x000D_
    link_label = paste0("(", cause, ", ", rise, ")")_x000D_
  ) %&gt;%_x000D_
  rename(_x000D_
    from = prev_emperor,_x000D_
    to = index_x000D_
  ) %&gt;%_x000D_
  select(_x000D_
    from,_x000D_
    to,_x000D_
    link_label_x000D_
  )_x000D_
_x000D_
nodes_df &lt;- emperors %&gt;%_x000D_
  mutate(_x000D_
    node_label = paste0("Name: ", name,_x000D_
                        "\nDynasty: ", dynasty,_x000D_
                        "\nEra: ", era),_x000D_
    shape = ifelse(_x000D_
      era == "Principate",_x000D_
      "square",_x000D_
      "circle"_x000D_
    )_x000D_
  ) %&gt;%_x000D_
  select(_x000D_
    index,_x000D_
    name,_x000D_
    node_label,_x000D_
    shape,_x000D_
    cause,_x000D_
    era,_x000D_
    dynasty_x000D_
  )_x000D_
_x000D_
g &lt;- graph_from_data_frame(links_df,_x000D_
                           vertices = nodes_df,_x000D_
                           directed = TRUE)_x000D_
_x000D_
_x000D_
set.seed(1453)_x000D_
graph_attr(g, "layout") &lt;- layout_with_graphopt_x000D_
plot(_x000D_
  g,_x000D_
  vertex.label = V(g)$name,_x000D_
  vertex.label.cex = 1,_x000D_
  vertex.label.dist = 1,_x000D_
  vertex.size = 5,_x000D_
  vertex.label.color = "black",_x000D_
  vertex.shape = V(g)$shape,_x000D_
  vertex.color = NA,_x000D_
  vertex.frame.color = as.factor(V(g)$cause),_x000D_
  edge.arrow.size = 0.05,_x000D_
  edge.curved = 0.3,_x000D_
  main = "A network of Roman emperors (#TidyTuesday, 2019-08-13)",_x000D_
  sub = "@jmcastagnetto / Jesus M. Castagnetto"_x000D_
)_x000D_
_x000D_
set.seed(1453)_x000D_
clp &lt;- cluster_infomap(g)_x000D_
graph_attr(g, "layout") &lt;- layout_with_graphopt_x000D_
plot(_x000D_
  clp,_x000D_
  g,_x000D_
  vertex.label = V(g)$name,_x000D_
  vertex.label.cex = 1,_x000D_
  vertex.label.dist = 1,_x000D_
  vertex.size = 5,_x000D_
  vertex.label.color = "black",_x000D_
  vertex.shape = V(g)$shape,_x000D_
  vertex.color = NA,_x000D_
  vertex.frame.color = as.factor(V(g)$cause),_x000D_
  edge.arrow.size = 0.05,_x000D_
  edge.curved = 0.3,_x000D_
  main = "A network of Roman emperors (#TidyTuesday, 2019-08-13)",_x000D_
  sub = "@jmcastagnetto / Jesus M. Castagnetto"_x000D_
)_x000D_
</t>
  </si>
  <si>
    <t>2019-08-13_roman-emperors/03-ggraph-viz.R</t>
  </si>
  <si>
    <t xml:space="preserve">library(tidyverse)_x000D_
library(igraph)_x000D_
library(ggraph)_x000D_
_x000D_
load(_x000D_
  here::here("2019-08-13_roman-emperors/emperors.Rdata")_x000D_
)_x000D_
_x000D_
links_df &lt;- df %&gt;%_x000D_
  filter(index &gt; 1) %&gt;%_x000D_
  mutate(_x000D_
    link_label = paste0("(", cause, ", ", rise, ")")_x000D_
  ) %&gt;%_x000D_
  rename(_x000D_
    from = prev_emperor,_x000D_
    to = index_x000D_
  ) %&gt;%_x000D_
  select(_x000D_
    from,_x000D_
    to,_x000D_
    link_label_x000D_
  )_x000D_
_x000D_
nodes_df &lt;- emperors %&gt;%_x000D_
  mutate(_x000D_
    node_label = paste0("Name: ", name,_x000D_
                        "\nDynasty: ", dynasty,_x000D_
                        "\nEra: ", era),_x000D_
    shape = ifelse(_x000D_
      era == "Principate",_x000D_
      "square",_x000D_
      "circle"_x000D_
    )_x000D_
  ) %&gt;%_x000D_
  select(_x000D_
    index,_x000D_
    name,_x000D_
    node_label,_x000D_
    shape,_x000D_
    cause,_x000D_
    era,_x000D_
    dynasty_x000D_
  )_x000D_
_x000D_
g &lt;- graph_from_data_frame(links_df,_x000D_
                           vertices = nodes_df,_x000D_
                           directed = TRUE)_x000D_
_x000D_
_x000D_
# Using ggraph_x000D_
set.seed(1453)_x000D_
ggraph(g, layout = "graphopt") +_x000D_
  geom_edge_link2(_x000D_
    arrow = grid::arrow(ends = "last",_x000D_
                        type = "open",_x000D_
                        length = unit(.8, "cm"))) +_x000D_
  geom_node_label(aes(label = name,_x000D_
                      color = as.factor(dynasty))) +_x000D_
  labs(_x000D_
    title = "A network of roman emperors",_x000D_
    subtitle = "#TidyTuesday, dataset from 2019-08-13",_x000D_
    caption = "@jmcastagnetto / Jesus M. Castagnetto",_x000D_
    color = "Dynasty"_x000D_
  ) +_x000D_
  theme_void() +_x000D_
  theme(_x000D_
_x000D_
    plot.margin = unit(rep(.5, 4), "cm"),_x000D_
  )_x000D_
_x000D_
</t>
  </si>
  <si>
    <t>2019-08-13_roman-emperors/04-visnetwork-viz.R</t>
  </si>
  <si>
    <t xml:space="preserve">  library(tidyverse)_x000D_
  library(visNetwork)_x000D_
_x000D_
  load(_x000D_
    here::here("2019-08-13_roman-emperors/emperors.Rdata")_x000D_
  )_x000D_
_x000D_
  # Using visNetwork_x000D_
  links_df &lt;- df %&gt;%_x000D_
    mutate(_x000D_
      cause_prev_emperor = lag(cause, 1),_x000D_
      label = paste("by", cause_prev_emperor)_x000D_
    ) %&gt;%_x000D_
    filter(index &gt; 1) %&gt;%_x000D_
    rename(_x000D_
      from = prev_emperor,_x000D_
      to = index_x000D_
    ) %&gt;%_x000D_
    select(_x000D_
      from,_x000D_
      to,_x000D_
      label_x000D_
    ) %&gt;%_x000D_
    mutate(_x000D_
      font.color = "red",_x000D_
      font.size = 10,_x000D_
      arrows = "to"_x000D_
    )_x000D_
_x000D_
  nodes_df &lt;- emperors %&gt;%_x000D_
    mutate(_x000D_
      label = name,_x000D_
      group = dynasty,_x000D_
      title = paste0("Name: ", name,_x000D_
                     "&lt;br/&gt;Dynasty: ", dynasty,_x000D_
                     "&lt;br/&gt;Era: ", era,_x000D_
                     "&lt;br/&gt;Rise by: ", rise,_x000D_
                     "&lt;br/&gt;End by: ",cause),_x000D_
      shape = ifelse(_x000D_
        era == "Principate",_x000D_
        "square",_x000D_
        "triangle"_x000D_
      )_x000D_
    ) %&gt;%_x000D_
    rename(_x000D_
      id = index_x000D_
    ) %&gt;%_x000D_
    select(_x000D_
      id,_x000D_
      label,_x000D_
      title,_x000D_
      shape,_x000D_
      group,_x000D_
      dynasty_x000D_
    ) %&gt;%_x000D_
    mutate(_x000D_
      value = 2_x000D_
    )_x000D_
_x000D_
vn &lt;- visNetwork(nodes_df, links_df,_x000D_
                   main = "A Network of Roman Emperors",_x000D_
                   submain = "#TidyTuesday, using the 2019-08-13 dataset",_x000D_
                   footer = "@jmcastagnetto (Jesus M. Castagnetto)",_x000D_
                   width = 800,_x000D_
                   height = 600) %&gt;%_x000D_
    visGroups() %&gt;%_x000D_
    visOptions(_x000D_
      highlightNearest = list(_x000D_
        enabled = TRUE,_x000D_
        degree = 1,_x000D_
        hover = TRUE),_x000D_
      selectedBy = "dynasty"_x000D_
    ) %&gt;%_x000D_
    visInteraction(_x000D_
      navigationButtons = TRUE_x000D_
    ) %&gt;%_x000D_
    visLayout(_x000D_
      randomSeed = 1453_x000D_
    )_x000D_
_x000D_
_x000D_
htmlwidgets::saveWidget(_x000D_
    vn,_x000D_
    file = here::here("2019-08-13_roman-emperors/visnetwork-interactive.html"))_x000D_
_x000D_
</t>
  </si>
  <si>
    <t>https://github.com/jmcastagnetto/tidytuesday-kludges/tree/master/2019-06-25_ufo-sightings</t>
  </si>
  <si>
    <t>2019-06-25_ufo-sightings/01-getdata.R</t>
  </si>
  <si>
    <t xml:space="preserve">library(tidyverse)_x000D_
library(lubridate)_x000D_
_x000D_
ufo_sightings &lt;- readr::read_csv("https://raw.githubusercontent.com/rfordatascience/tidytuesday/master/data/2019/2019-06-25/ufo_sightings.csv")_x000D_
_x000D_
ufo_sightings &lt;- ufo_sightings %&gt;%_x000D_
  mutate(_x000D_
    date_time = mdy_hm(date_time)_x000D_
  )_x000D_
_x000D_
save(ufo_sightings, file = here::here("2019-06-25_ufo-sightings/data/ufo_sightings.Rdata"))_x000D_
</t>
  </si>
  <si>
    <t>2019-06-25_ufo-sightings/02-tmap-animation.R</t>
  </si>
  <si>
    <t xml:space="preserve">library(tidyverse)_x000D_
library(lubridate)_x000D_
library(tmap)_x000D_
library(tmaptools)_x000D_
library(countrycode)_x000D_
_x000D_
load(here::here("2019-06-25_ufo-sightings/data/ufo_sightings.Rdata"))_x000D_
_x000D_
data("World")_x000D_
_x000D_
ufo &lt;- World %&gt;%_x000D_
  inner_join(_x000D_
    ufo_sightings %&gt;%_x000D_
      mutate(_x000D_
        iso3 = countrycode(country, "iso2c", "iso3c")_x000D_
      ) %&gt;%_x000D_
      group_by(year(date_time), iso3) %&gt;%_x000D_
      summarise(_x000D_
        n = n()_x000D_
      ) %&gt;%_x000D_
      rename(_x000D_
        yr = 1_x000D_
      ),_x000D_
    by = c("iso_a3" = "iso3")_x000D_
  ) %&gt;%_x000D_
  arrange(_x000D_
    yr, iso_a3_x000D_
  )_x000D_
_x000D_
yrs &lt;- unique(ufo$yr)_x000D_
countries &lt;- World %&gt;%_x000D_
  filter(iso_a3 %in% ufo$iso_a3)_x000D_
_x000D_
breaks &lt;- seq(0, 7000, by = 1000)_x000D_
_x000D_
mk_tmap_anim &lt;- function(basemap, df, breaks, years) {_x000D_
  df &lt;- subset(df, yr %in% years)_x000D_
  fname &lt;- paste0("animation_", min(years), "-", max(years), ".gif")_x000D_
  map1 &lt;- tm_shape(basemap) +_x000D_
    tm_polygons(NA) +_x000D_
    tm_shape(df) +_x000D_
    tm_polygons("n", breaks = breaks, title = "Number of sightings") +_x000D_
    tm_facets(along = "yr", free.coords = FALSE, free.scales = FALSE)_x000D_
  tmap_animation(map1,_x000D_
                 filename = here::here("2019-06-25_ufo-sightings/", fname))_x000D_
}_x000D_
_x000D_
mk_tmap_anim(countries, ufo, breaks, yrs[1:20])_x000D_
mk_tmap_anim(countries, ufo, breaks, yrs[21:40])_x000D_
mk_tmap_anim(countries, ufo, breaks, yrs[41:60])_x000D_
mk_tmap_anim(countries, ufo, breaks, yrs[61:83])_x000D_
_x000D_
# small multiples (static) from 2011-2014 (for twitter)_x000D_
multmap &lt;- tm_shape(countries) +_x000D_
  tm_polygons(NA) +_x000D_
  tm_shape(ufo %&gt;% filter(yr %in% yrs[80:83])) +  # 2011-2014_x000D_
  tm_polygons("n", breaks = breaks, title = "Number of sightings") +_x000D_
  tm_facets(by = "yr", free.coords = FALSE, free.scales = FALSE, ncol = 2) +_x000D_
  tm_layout(legend.position = c("right", "bottom"))_x000D_
_x000D_
tmap_save(multmap,_x000D_
          filename = here::here("2019-06-25_ufo-sightings/tmap-facets-ufo-sightings.png"),_x000D_
          width = 1200, height = 600)_x000D_
_x000D_
</t>
  </si>
  <si>
    <t>https://github.com/jmcastagnetto/tidytuesday-kludges/tree/master/2019-08-06_bob-ross-paintings</t>
  </si>
  <si>
    <t>2019-08-06_bob-ross-paintings/01-word-cloud.R</t>
  </si>
  <si>
    <t xml:space="preserve">library(fivethirtyeight)_x000D_
library(tidyverse)_x000D_
library(ggwordcloud)_x000D_
_x000D_
data("bob_ross")_x000D_
_x000D_
bob_ross &lt;- bob_ross %&gt;%_x000D_
  janitor::clean_names() %&gt;%_x000D_
  separate(episode, into = c("season", "episode"), sep = "E") %&gt;%_x000D_
  mutate(season = str_extract(season, "[:digit:]+")) %&gt;%_x000D_
  mutate_at(vars(season, episode), as.integer) %&gt;%_x000D_
  select(-episode_num)_x000D_
_x000D_
# modified from http://www.sthda.com/english/wiki/word-cloud-generator-in-r-one-killer-function-to-do-everything-you-need_x000D_
mk_text_df &lt;- function(txt, lang = "en") {_x000D_
  library(tm)_x000D_
  library(SnowballC)_x000D_
_x000D_
  # Load the text as a corpus_x000D_
  docs &lt;- Corpus(VectorSource(txt))_x000D_
  # Convert the text to lower case_x000D_
  docs &lt;- tm_map(docs, content_transformer(tolower))_x000D_
  # Remove numbers_x000D_
  docs &lt;- tm_map(docs, removeNumbers)_x000D_
  # Remove stopwords for the language_x000D_
  docs &lt;- tm_map(docs, removeWords, stopwords(lang))_x000D_
  # Remove punctuations_x000D_
  docs &lt;- tm_map(docs, removePunctuation)_x000D_
  # Eliminate extra white spaces_x000D_
  docs &lt;- tm_map(docs, stripWhitespace)_x000D_
  # stemming_x000D_
  docs &lt;- tm_map(docs, stemDocument)_x000D_
  tdm &lt;- TermDocumentMatrix(docs)_x000D_
  m &lt;- as.matrix(tdm)_x000D_
  v &lt;- sort(rowSums(m),decreasing=TRUE)_x000D_
  df &lt;- tibble(word = names(v),freq=v)_x000D_
  return(df)_x000D_
}_x000D_
_x000D_
set.seed(19421129) # Bob Ross's birth date_x000D_
_x000D_
br_titles_df &lt;- mk_text_df(paste(bob_ross$title, collapse = " ")) %&gt;%_x000D_
  mutate(_x000D_
    angle = 90 * sample(c(0, 1), n(), replace = TRUE, prob = c(60, 40))_x000D_
  )_x000D_
_x000D_
wp &lt;- ggplot(br_titles_df, aes(label = word, size = freq,_x000D_
                         color = freq, angle = angle)) +_x000D_
  geom_text_wordcloud_area(rm_outside = TRUE, shape = "square") +_x000D_
  scale_size_area(max_size = 24) +_x000D_
  scale_color_viridis_c(option = "cividis", direction = -1) +_x000D_
  labs(_x000D_
    title = "Bob Ross loved mountainscapes and winter",_x000D_
    subtitle = "#tidytuesday, 2019-08-06",_x000D_
    caption = "@jmcastagnetto (Jesus M. Castagnetto)"_x000D_
  ) +_x000D_
  theme_minimal()_x000D_
_x000D_
ggsave(_x000D_
  filename = here::here("2019-08-06_bob-ross-paintings/wordcloud.png"),_x000D_
  plot = wp,_x000D_
  width = 12,_x000D_
  height = 12,_x000D_
  units = "cm"_x000D_
)_x000D_
</t>
  </si>
  <si>
    <t>2019-08-06_bob-ross-paintings/02-elements-by-season.R</t>
  </si>
  <si>
    <t xml:space="preserve">library(fivethirtyeight)_x000D_
library(tidyverse)_x000D_
_x000D_
data("bob_ross")_x000D_
_x000D_
bob_ross &lt;- bob_ross %&gt;%_x000D_
  janitor::clean_names() %&gt;%_x000D_
  separate(episode, into = c("season", "episode"), sep = "E") %&gt;%_x000D_
  mutate(season = str_extract(season, "[:digit:]+")) %&gt;%_x000D_
  mutate_at(vars(season, episode), as.integer) %&gt;%_x000D_
  select(-episode_num)_x000D_
_x000D_
br_elements &lt;- bob_ross %&gt;%_x000D_
  select(-episode, -title, -season) %&gt;%_x000D_
  pivot_longer(_x000D_
    cols = apple_frame:wood_framed,_x000D_
    names_to = "element",_x000D_
    values_to = "freq"_x000D_
  ) %&gt;%_x000D_
  group_by(element) %&gt;%_x000D_
  summarise(_x000D_
    freq = sum(freq)_x000D_
  ) %&gt;%_x000D_
  ungroup(element) %&gt;%_x000D_
  mutate(_x000D_
    element = ifelse(freq &lt; 5, "** Other", element)_x000D_
  ) %&gt;%_x000D_
  filter(element != "** Other") %&gt;%_x000D_
  group_by(element) %&gt;%_x000D_
  summarise(_x000D_
    freq = sum(freq)_x000D_
  ) %&gt;%_x000D_
  arrange(_x000D_
    element_x000D_
  )_x000D_
_x000D_
valid_elements &lt;- br_elements$element_x000D_
_x000D_
br_elements_season &lt;- bob_ross %&gt;%_x000D_
  select(-episode, -title) %&gt;%_x000D_
  group_by(season) %&gt;%_x000D_
  mutate_at(_x000D_
    vars(-group_cols()),_x000D_
    sum_x000D_
  ) %&gt;%_x000D_
  distinct() %&gt;%_x000D_
  pivot_longer(_x000D_
    cols = c(-1),_x000D_
    names_to = "element",_x000D_
    values_to = "freq"_x000D_
  ) %&gt;%_x000D_
  mutate(_x000D_
    element = ifelse(element %in% valid_elements,_x000D_
                     element, "** Other") %&gt;%_x000D_
      str_replace_all("_", " ") %&gt;%_x000D_
      str_to_title() %&gt;%_x000D_
      forcats::fct_rev()_x000D_
  )_x000D_
_x000D_
hm &lt;- ggplot(br_elements_season,_x000D_
             aes(x = as.factor(season), y = element)) +_x000D_
  geom_tile(aes(fill = freq)) +_x000D_
  scale_fill_viridis_c("Frequency", option = "magma", direction = -1) +_x000D_
  scale_y_discrete(expand = c(0, 0)) +_x000D_
  scale_x_discrete(expand = c(0, 0)) +_x000D_
  labs(_x000D_
    x = "Season",_x000D_
    y = "",_x000D_
    title = "Bob Ross was very consistent in the elements he used",_x000D_
    subtitle = "#tidytuesday, 2019-08-06\nelements with a total frequency &lt; 5 are categorized as '** Other'",_x000D_
    caption = "@jmcastagnetto (Jesus M. Castagnetto)"_x000D_
  ) +_x000D_
  theme_minimal() +_x000D_
  theme(_x000D_
    panel.grid = element_blank(),_x000D_
    legend.position = c(0.2, -0.05),_x000D_
    legend.direction = "horizontal",_x000D_
    legend.key.width = unit(1.5, "cm"),_x000D_
    legend.text = element_text(size = 8),_x000D_
    plot.margin = unit(rep(1, 4), "cm")_x000D_
  )_x000D_
hm_x000D_
ggsave(_x000D_
  filename = here::here("2019-08-06_bob-ross-paintings/heatmap-elements.png"),_x000D_
  plot = hm,_x000D_
  width = 12,_x000D_
  height = 12_x000D_
)_x000D_
</t>
  </si>
  <si>
    <t>2019-08-06_bob-ross-paintings/03-circular-barchart.R</t>
  </si>
  <si>
    <t xml:space="preserve"># adapted from https://www.r-graph-gallery.com/circular-barplot.html_x000D_
_x000D_
library(fivethirtyeight)_x000D_
library(tidyverse)_x000D_
library(cowplot)_x000D_
_x000D_
data("bob_ross")_x000D_
_x000D_
br_elements &lt;- bob_ross %&gt;%_x000D_
  janitor::clean_names() %&gt;%_x000D_
  separate(episode, into = c("season", "episode"), sep = "E") %&gt;%_x000D_
  mutate(season = str_extract(season, "[:digit:]+")) %&gt;%_x000D_
  mutate_at(vars(season, episode), as.integer) %&gt;%_x000D_
  select(-episode_num) %&gt;%_x000D_
  select(-episode, -title, -season) %&gt;%_x000D_
  pivot_longer(_x000D_
    cols = apple_frame:wood_framed,_x000D_
    names_to = "element",_x000D_
    values_to = "freq"_x000D_
  ) %&gt;%_x000D_
  group_by(element) %&gt;%_x000D_
  summarise(_x000D_
    freq = sum(freq)_x000D_
  ) %&gt;%_x000D_
  ungroup(element) %&gt;%_x000D_
  mutate(_x000D_
    element = ifelse(freq &lt; 5, "** Other", element) %&gt;%_x000D_
      str_replace_all("_", " ") %&gt;%_x000D_
      str_to_title()_x000D_
  ) %&gt;%_x000D_
  group_by(element) %&gt;%_x000D_
  summarise(_x000D_
    freq = sum(freq)_x000D_
  ) %&gt;%_x000D_
  ungroup() %&gt;%_x000D_
  mutate(_x000D_
    element = paste0(element,"\n(N = ", freq, ")") %&gt;%_x000D_
              forcats::fct_reorder(freq)_x000D_
  )_x000D_
_x000D_
br_elements$id &lt;- seq(1, nrow(br_elements))_x000D_
angle &lt;-  90 - (360 * (br_elements$id - 0.5) / nrow(br_elements))_x000D_
br_elements$hjust &lt;- as.numeric(angle &lt; -90)_x000D_
br_elements$angle &lt;- angle_x000D_
_x000D_
cb &lt;- ggplot(br_elements,_x000D_
       aes(x = element, y = freq)) +_x000D_
  geom_segment(aes(x = element, xend = element,_x000D_
                   y = 0, yend = 375),_x000D_
               color = "lightgrey", size = .25,_x000D_
               linetype = "dashed") +_x000D_
  geom_col(aes(fill = element), width = 1) +_x000D_
  labs(_x000D_
    x = "",_x000D_
    y = "",_x000D_
    title = "Frequency of elements in Bob Ross's paintings",_x000D_
    subtitle = "#tidytuesday, 2019-08-06\nelements with a total frequency &lt; 5 are categorized as '** Other'\nbar height in log10 scale",_x000D_
    caption = "@jmcastagnetto (Jesus M. Castagnetto)"_x000D_
  ) +_x000D_
  scale_fill_viridis_d(option = "vidiris") +_x000D_
  scale_y_log10() + # no reason, except that it looks nicer and colorful_x000D_
  theme_minimal() +_x000D_
  theme(_x000D_
    legend.position = "none",_x000D_
    axis.text.y = element_blank(),_x000D_
    axis.text.x = element_text(angle = br_elements$angle, size = 9),_x000D_
    axis.title = element_blank(),_x000D_
    panel.grid = element_blank(),_x000D_
  ) +_x000D_
  coord_polar(start = 0)_x000D_
_x000D_
ggsave(_x000D_
  filename = here::here("2019-08-06_bob-ross-paintings/circular-barchart-elements.png"),_x000D_
  plot = cb,_x000D_
  width = 12,_x000D_
  height = 12_x000D_
)_x000D_
</t>
  </si>
  <si>
    <t>Ryo-N7</t>
  </si>
  <si>
    <t>https://github.com/Ryo-N7/tidy_tuesday_april_3</t>
  </si>
  <si>
    <t>tidy_tuesday_april_3</t>
  </si>
  <si>
    <t>2019_week_10/women_employment.Rmd</t>
  </si>
  <si>
    <t xml:space="preserve">---_x000D_
title: "Untitled"_x000D_
author: "RN7"_x000D_
date: "March 9, 2019"_x000D_
output: html_document_x000D_
---_x000D_
_x000D_
```{r setup, include=FALSE}_x000D_
knitr::opts_chunk$set(echo = TRUE)_x000D_
```_x000D_
_x000D_
# Packages_x000D_
_x000D_
_x000D_
```{r, warning=FALSE, message=FALSE}_x000D_
pacman::p_load(tidyverse, rvest, polite, scales, lubridate, extrafont)_x000D_
loadfonts()_x000D_
```_x000D_
_x000D_
# data load_x000D_
_x000D_
```{r}_x000D_
jobs_gender &lt;- readr::read_csv("https://raw.githubusercontent.com/rfordatascience/tidytuesday/master/data/2019/2019-03-05/jobs_gender.csv")_x000D_
```_x000D_
_x000D_
# clean_x000D_
_x000D_
```{r}_x000D_
glimpse(jobs_gender)_x000D_
```_x000D_
_x000D_
```{r}_x000D_
skimr::skim_to_wide(jobs_gender) %&gt;% knitr::kable()_x000D_
```_x000D_
_x000D_
```{r}_x000D_
jobs_gender %&gt;% View()_x000D_
```_x000D_
_x000D_
```{r}_x000D_
jobs_gender %&gt;% _x000D_
  ggplot(aes(log(total_earnings_male), log(total_earnings_female), color = major_category)) +_x000D_
  geom_point()_x000D_
_x000D_
jobs_gender %&gt;% _x000D_
  select(major_category, year, percent_female) %&gt;% _x000D_
  mutate(percent_male = (100 - percent_female) %&gt;% round(digits = 1)) %&gt;% _x000D_
  rename(male = percent_male, female = percent_female) %&gt;% _x000D_
  filter(year == 2016) %&gt;% _x000D_
  group_by(major_category) %&gt;% _x000D_
  mutate(diff = male - female) %&gt;% _x000D_
  gather("gender", value = "percentage", -year, -major_category, - diff) %&gt;% _x000D_
  group_by(major_category, gender) %&gt;% _x000D_
  summarise(perc = mean(percentage),_x000D_
            diff = mean(diff)) %&gt;% _x000D_
  ungroup() %&gt;% _x000D_
  mutate(major_category = major_category %&gt;% as_factor() %&gt;% fct_reorder(diff)) %&gt;% _x000D_
  ggplot(aes(x = perc, y = major_category, color = gender)) +_x000D_
  geom_point() + _x000D_
  geom_segment(aes(xend = perc, yend = major_category)) +_x000D_
  theme_minimal()_x000D_
```_x000D_
_x000D_
_x000D_
_x000D_
_x000D_
```{r}_x000D_
jobs_gender %&gt;% _x000D_
  select(major_category, year, percent_female) %&gt;% _x000D_
  mutate(percent_male = (100 - percent_female) %&gt;% round(digits = 1)) %&gt;% _x000D_
  rename(male = percent_male, female = percent_female) %&gt;% _x000D_
  group_by(major_category) %&gt;% _x000D_
  mutate(diff = male - female) %&gt;% _x000D_
  gather("gender", value = "percentage", -year, -major_category, - diff) %&gt;% _x000D_
  group_by(major_category, gender, year) %&gt;% _x000D_
  summarise(perc = mean(percentage),_x000D_
            diff = mean(diff)) %&gt;% _x000D_
  ggplot(aes(x = year, y = diff, group = major_category, color = major_category)) +_x000D_
  geom_line()_x000D_
```_x000D_
_x000D_
</t>
  </si>
  <si>
    <t>2019_week_3/space_flight.Rmd</t>
  </si>
  <si>
    <t xml:space="preserve">---_x000D_
title: "Untitled"_x000D_
author: "RN7"_x000D_
date: "January 17, 2019"_x000D_
output: html_document_x000D_
---_x000D_
_x000D_
```{r setup, include=FALSE}_x000D_
knitr::opts_chunk$set(echo = TRUE)_x000D_
```_x000D_
_x000D_
## R Markdown_x000D_
_x000D_
```{r, message=FALSE}_x000D_
pacman::p_load(tidyverse, scales, lubridate, gghighlight, ggbeeswarm,_x000D_
               extrafont, glue, magick)_x000D_
loadfonts()_x000D_
```_x000D_
_x000D_
_x000D_
```{r}_x000D_
launches_raw &lt;- read_csv("https://raw.githubusercontent.com/rfordatascience/tidytuesday/master/data/2019/2019-01-15/launches.csv")_x000D_
_x000D_
agencies_raw &lt;- read_csv("https://raw.githubusercontent.com/rfordatascience/tidytuesday/master/data/2019/2019-01-15/agencies.csv")_x000D_
_x000D_
_x000D_
```_x000D_
_x000D_
_x000D_
_x000D_
_x000D_
```{r}_x000D_
launches_raw %&gt;% glimpse()_x000D_
agencies_raw %&gt;% glimpse()_x000D_
_x000D_
launches_raw %&gt;% _x000D_
  glimpse()_x000D_
_x000D_
launches_raw %&gt;% _x000D_
  filter(state_code == "J") %&gt;% _x000D_
  mutate(success = if_else(category == "O", TRUE, FALSE)) %&gt;% _x000D_
  arrange(launch_year) %&gt;% _x000D_
  select(launch_year, type, state_code, agency_type, success) %&gt;% _x000D_
  group_by(launch_year, agency_type, type, success) %&gt;% _x000D_
  summarize(n = n()) %&gt;% _x000D_
  ggplot(aes(launch_year, n, fill = success)) +_x000D_
  geom_col() +_x000D_
  gghighlight(agency_type == "private") + theme_minimal()_x000D_
  facet_wrap(~agency_type, ncol = 1) +_x000D_
  theme_minimal()_x000D_
_x000D_
```_x000D_
_x000D_
_x000D_
_x000D_
_x000D_
```{r}_x000D_
launches_raw %&gt;% _x000D_
  filter(state_code == "J") %&gt;% _x000D_
  ggplot(aes(launch_year)) +_x000D_
  geom_area(stat = "bin", fill = "red", bins = 50) +_x000D_
  scale_x_continuous(breaks = scales::pretty_breaks(20),_x000D_
                     limits = c(1960, 2018),_x000D_
                     expand = c(0, 0)) +_x000D_
  theme_minimal() + _x000D_
  theme(panel.grid.minor.x = element_blank()) +_x000D_
  geom_text(aes(x = 1960, y = 3, hjust = 0,_x000D_
           label = "1963: Establishment of the National Aerospace Laboratory (NAL)"),_x000D_
           size = 2) +_x000D_
  annotate(geom = "segment")_x000D_
```_x000D_
_x000D_
_x000D_
_x000D_
_x000D_
_x000D_
```{r}_x000D_
launches_raw %&gt;% _x000D_
  filter(state_code == "J") %&gt;% _x000D_
  group_by(launch_year, type) %&gt;% _x000D_
  count() %&gt;% _x000D_
  #add_count(state_code) %&gt;% _x000D_
  ggplot(aes(x = launch_year, y = n, fill = type)) +_x000D_
  geom_col() +_x000D_
  theme_minimal()_x000D_
_x000D_
```_x000D_
_x000D_
_x000D_
_x000D_
_x000D_
_x000D_
```{r}_x000D_
add_logo &lt;- function(plot_path, logo_path, logo_position, logo_scale = 10){_x000D_
_x000D_
    # Requires magick R Package https://github.com/ropensci/magick_x000D_
_x000D_
    # Useful error message for logo position_x000D_
    if (!logo_position %in% c("top right", "top left", _x000D_
                              "bottom right", "bottom left", "bottom center")) {_x000D_
        stop("Error Message: Uh oh! Logo Position not recognized\n  Try: logo_positon = 'top left', 'top right', 'bottom left', or 'bottom right'")_x000D_
    }_x000D_
_x000D_
    # read in raw images_x000D_
    plot &lt;- magick::image_read(plot_path)_x000D_
    logo_raw &lt;- magick::image_read(logo_path)_x000D_
_x000D_
    # get dimensions of plot for scaling_x000D_
    plot_height &lt;- magick::image_info(plot)$height_x000D_
    plot_width &lt;- magick::image_info(plot)$width_x000D_
_x000D_
    # default scale to 1/10th width of plot_x000D_
    # Can change with logo_scale_x000D_
    logo &lt;- magick::image_scale(logo_raw, as.character(plot_width/logo_scale))_x000D_
_x000D_
    # Get width of logo_x000D_
    logo_width &lt;- magick::image_info(logo)$width_x000D_
    logo_height &lt;- magick::image_info(logo)$height_x000D_
_x000D_
    # Set position of logo_x000D_
    # Position starts at 0,0 at top left_x000D_
    # Using 0.01 for 1% - aesthetic padding_x000D_
_x000D_
    if (logo_position == "top right") {_x000D_
        x_pos = plot_width - logo_width - 0.01 * plot_width_x000D_
        y_pos = 0.01 * plot_height_x000D_
    } else if (logo_position == "top left") {_x000D_
        x_pos = 0.01 * plot_width_x000D_
        y_pos = 0.01 * plot_height_x000D_
    } else if (logo_position == "bottom right") {_x000D_
        x_pos = plot_width - logo_width - 0.01 * plot_width_x000D_
        y_pos = plot_height - logo_height - 0.01 * plot_height_x000D_
    } else if (logo_position == "bottom left") {_x000D_
        x_pos = 0.01 * plot_width_x000D_
        y_pos = plot_height - logo_height - 0.01 * plot_height_x000D_
    # add bottom center position!_x000D_
    } else if (logo_position == "bottom center") {_x000D_
      x_pos = plot_width / 2_x000D_
      y_pos = plot_height - logo_height - 0.01 * plot_height_x000D_
    }_x000D_
_x000D_
    # Compose the actual overlay_x000D_
    magick::image_composite(plot, logo, offset = paste0("+", x_pos, "+", y_pos))_x000D_
_x000D_
}_x000D_
```_x000D_
_x000D_
_x000D_
```{r}_x000D_
launches_jp_type &lt;- launches_raw %&gt;% _x000D_
  filter(state_code == "J") %&gt;% _x000D_
  add_count(type) %&gt;% _x000D_
  mutate(agency_type = as_factor(agency_type) %&gt;% _x000D_
           fct_recode(Private = "private", State = "state"),_x000D_
         type = as_factor(type),_x000D_
         type = fct_reorder(.f = type, .x = launch_date, _x000D_
                            .fun = min)) %&gt;% _x000D_
  mutate(success = if_else(category == "O", "Success", "Failure") %&gt;% as_factor())_x000D_
_x000D_
cols &lt;- c("Private" = "red", "State" = "grey")_x000D_
cols &lt;- c("Success" = "grey", "Failure" = "red")_x000D_
_x000D_
launches_jp_type %&gt;% _x000D_
  ggplot(aes(launch_year, fct_rev(type), color = success)) +_x000D_
  geom_beeswarm(groupOnX = FALSE, cex = 1.5) +_x000D_
  scale_color_manual(values = cols, name = "Launch Result") +_x000D_
  scale_x_continuous(breaks = scales::pretty_breaks(20)) +_x000D_
  theme_minimal() +_x000D_
  theme(panel.grid.minor.x = element_blank(),_x000D_
        text = element_text(family = "Roboto Condensed"),_x000D_
        legend.position = "bottom") +_x000D_
  geom_rect(xmin = 1965, xmax = 2020, fill = NA, color = "black",_x000D_
            ymin = 3.4, ymax = 7.6, alpha = 0.2) +_x000D_
  labs(title = "Timeline of Japan's Space Vehicles",_x000D_
       subtitle = glue("_x000D_
                       The H-IIA (operated by Mitsubishi Heavy Industries) has been a reliable vehicle for the _x000D_
                       Japan Aerospace Exploration Agency (JAXA) throughout this century."), _x000D_
       x = NULL,_x000D_
       y = "Launch System Type",_x000D_
       caption = "_x000D_
       Source: FiveThirtyEight_x000D_
       By @R_by_Ryo") +_x000D_
  annotate(geom = "text", _x000D_
           label = glue("_x000D_
                        Only 1 of 40 launches of this type have failed."),_x000D_
           x = 1967, y = 5.5, hjust = 0, family = "Roboto Condensed")_x000D_
_x000D_
# save plot_x000D_
ggsave(glue("../2019_week_3/jp_space_vehicles_plot.png"))_x000D_
#plot &lt;- image_read("../2019_week_3/jp_space_vehicles_plot.png")_x000D_
```_x000D_
_x000D_
```{r}_x000D_
add_logo(plot_path = "../2019_week_3/jp_space_vehicles_plot.png",_x000D_
         logo_path = "https://upload.wikimedia.org/wikipedia/en/d/d6/Mitsubishi_Heavy_Industries_%28logo%29.svg",_x000D_
         logo_position = "bottom left",_x000D_
         logo_scale = 5)_x000D_
_x000D_
ggsave("../2019_week_3/jp_vehicles_logo_plot.png")_x000D_
_x000D_
add_logo(plot_path = "../2019_week_3/jp_space_vehicles_plot.png",_x000D_
         logo_path = "https://upload.wikimedia.org/wikipedia/commons/8/85/Jaxa_logo.svg",_x000D_
         logo_position = "top right",_x000D_
         logo_scale = 10) -&gt; plot_logo_x000D_
_x000D_
image_write(image = plot_logo, "../2019_week_3/jp_vehicles_logo_plot.png")_x000D_
ggsave("../2019_week_3/jp_vehicles_logo_plot.png")_x000D_
```_x000D_
_x000D_
_x000D_
## tidy tuesday submission_x000D_
_x000D_
_x000D_
_x000D_
```{r, message=FALSE}_x000D_
# load packages_x000D_
pacman::p_load(tidyverse, scales, ggbeeswarm, extrafont, glue, magick)_x000D_
_x000D_
# load fonts_x000D_
loadfonts()_x000D_
_x000D_
# load data_x000D_
launches_raw &lt;- read_csv("https://raw.githubusercontent.com/rfordatascience/tidytuesday/master/data/2019/2019-01-15/launches.csv")_x000D_
_x000D_
# wrangle data_x000D_
launches_jp_type &lt;- launches_raw %&gt;% _x000D_
  filter(state_code == "J") %&gt;% _x000D_
  mutate(type = as_factor(type),_x000D_
         type = fct_reorder(.f = type, .x = launch_date, _x000D_
                            .fun = min)) %&gt;% _x000D_
  mutate(success = if_else(category == "O", "Success", "Failure") %&gt;% as_factor())_x000D_
_x000D_
# set color values_x000D_
cols &lt;- c("Success" = "grey", "Failure" = "red")_x000D_
_x000D_
# PLOT_x000D_
launches_jp_type %&gt;% _x000D_
  ggplot(aes(launch_year, fct_rev(type), color = success)) +_x000D_
  geom_beeswarm(groupOnX = FALSE, cex = 1.5) +_x000D_
  scale_color_manual(values = cols, name = "Launch Result") +_x000D_
  scale_x_continuous(breaks = scales::pretty_breaks(20)) +_x000D_
  geom_rect(xmin = 1965, xmax = 2020, fill = NA, color = "black",_x000D_
            ymin = 3.4, ymax = 7.825, alpha = 0.2) +_x000D_
  labs(title = "History of Japan's Space Vehicles",_x000D_
       subtitle = glue("_x000D_
                       The H-IIA (operated by Mitsubishi Heavy Industries) has been a reliable vehicle for the _x000D_
                       Japan Aerospace Exploration Agency (JAXA) throughout this century."), _x000D_
       x = "Year",_x000D_
       y = "Launch Vehicle Type",_x000D_
       caption = "_x000D_
       Source: FiveThirtyEight_x000D_
       By @R_by_Ryo") +_x000D_
  theme_minimal() +_x000D_
  theme(panel.grid.minor.x = element_blank(),_x000D_
        plot.title = element_text(size = 14),_x000D_
        plot.subtitle = element_text(size = 10),_x000D_
        text = element_text(family = "Roboto Condensed"),_x000D_
        legend.position = "bottom") +_x000D_
  annotate(geom = "text", _x000D_
           label = glue("_x000D_
                        Only 1 of 40 launches of this type have failed."),_x000D_
           x = 1967, y = 5.5, hjust = 0, family = "Roboto Condensed")_x000D_
_x000D_
# save plot_x000D_
ggsave(glue("../2019_week_3/jp_space_vehicles_plot.png"))_x000D_
_x000D_
# add logo with Magick using Thomas Mock's custom function_x000D_
# check out the explanation in his blog post: https://themockup.netlify.com/posts/2019-01-09-add-a-logo-to-your-plot/_x000D_
add_logo &lt;- function(plot_path, logo_path, logo_position, logo_scale = 10){_x000D_
_x000D_
    # Requires magick R Package https://github.com/ropensci/magick_x000D_
_x000D_
    # Useful error message for logo position_x000D_
    if (!logo_position %in% c("top right", "top left", "bottom right", "bottom left")) {_x000D_
        stop("Error Message: Uh oh! Logo Position not recognized\n  Try: logo_positon = 'top left', 'top right', 'bottom left', or 'bottom right'")_x000D_
    }_x000D_
_x000D_
    # read in raw images_x000D_
    plot &lt;- magick::image_read(plot_path)_x000D_
    logo_raw &lt;- magick::image_read(logo_path)_x000D_
_x000D_
    # get dimensions of plot for scaling_x000D_
    plot_height &lt;- magick::image_info(plot)$height_x000D_
    plot_width &lt;- magick::image_info(plot)$width_x000D_
_x000D_
    # default scale to 1/10th width of plot_x000D_
    # Can change with logo_scale_x000D_
    logo &lt;- magick::image_scale(logo_raw, as.character(plot_width/logo_scale))_x000D_
_x000D_
    # Get width of logo_x000D_
    logo_width &lt;- magick::image_info(logo)$width_x000D_
    logo_height &lt;- magick::image_info(logo)$height_x000D_
_x000D_
    # Set position of logo_x000D_
    # Position starts at 0,0 at top left_x000D_
    # Using 0.01 for 1% - aesthetic padding_x000D_
_x000D_
    if (logo_position == "top right") {_x000D_
        x_pos = plot_width - logo_width - 0.01 * plot_width_x000D_
        y_pos = 0.01 * plot_height_x000D_
    } else if (logo_position == "top left") {_x000D_
        x_pos = 0.01 * plot_width_x000D_
        y_pos = 0.01 * plot_height_x000D_
    } else if (logo_position == "bottom right") {_x000D_
        x_pos = plot_width - logo_width - 0.01 * plot_width_x000D_
        y_pos = plot_height - logo_height - 0.01 * plot_height_x000D_
    } else if (logo_position == "bottom left") {_x000D_
        x_pos = 0.01 * plot_width_x000D_
        y_pos = plot_height - logo_height - 0.01 * plot_height_x000D_
    }_x000D_
_x000D_
    # Compose the actual overlay_x000D_
    magick::image_composite(plot, logo, offset = paste0("+", x_pos, "+", y_pos))_x000D_
_x000D_
}_x000D_
_x000D_
# add_logo and save_x000D_
plot_logo &lt;- add_logo(plot_path = "../2019_week_3/jp_space_vehicles_plot.png",_x000D_
                      logo_path = "https://upload.wikimedia.org/wikipedia/commons/8/85/Jaxa_logo.svg",_x000D_
                      logo_position = "top right",_x000D_
                      logo_scale = 10)_x000D_
_x000D_
image_write(image = plot_logo, "../2019_week_3/jp_vehicles_logo_plot.png")_x000D_
```_x000D_
_x000D_
</t>
  </si>
  <si>
    <t>2019_week_5/cheesy.Rmd</t>
  </si>
  <si>
    <t xml:space="preserve">---_x000D_
title: "Untitled"_x000D_
author: "RN7"_x000D_
date: "February 27, 2019"_x000D_
output: html_document_x000D_
---_x000D_
_x000D_
```{r setup, include=FALSE}_x000D_
knitr::opts_chunk$set(echo = TRUE)_x000D_
```_x000D_
_x000D_
## Package_x000D_
_x000D_
```{r}_x000D_
pacman::p_load(tidyverse, scales)_x000D_
```_x000D_
_x000D_
_x000D_
_x000D_
```{r}_x000D_
clean_cheese_raw &lt;- read_csv("https://raw.githubusercontent.com/rfordatascience/tidytuesday/master/data/2019/2019-01-29/clean_cheese.csv")_x000D_
_x000D_
glimpse(clean_cheese_raw)_x000D_
_x000D_
clean_cheese_df &lt;- clean_cheese_raw %&gt;% _x000D_
  select(Year, contains("Total"))_x000D_
_x000D_
clean_cheese_df %&gt;% _x000D_
  gather(key = "cheese", value = "value", -Year) %&gt;% _x000D_
  ggplot(aes(Year, value, color = cheese)) +_x000D_
  geom_point()_x000D_
```_x000D_
_x000D_
</t>
  </si>
  <si>
    <t>2019_week_9/french_trains.Rmd</t>
  </si>
  <si>
    <t xml:space="preserve">---_x000D_
title: "Untitled"_x000D_
author: "RN7"_x000D_
date: "February 26, 2019"_x000D_
output: html_document_x000D_
---_x000D_
_x000D_
```{r setup, include=FALSE}_x000D_
knitr::opts_chunk$set(echo = TRUE)_x000D_
```_x000D_
_x000D_
## Packages_x000D_
_x000D_
```{r}_x000D_
pacman::p_load(tidyverse, scales, lubridate, glue)_x000D_
```_x000D_
_x000D_
_x000D_
## Insert data_x000D_
_x000D_
```{r}_x000D_
frenchtrain_raw &lt;- read_csv("full_trains.csv")_x000D_
```_x000D_
_x000D_
```{r}_x000D_
frenchtrain_raw %&gt;% skimr::skim()_x000D_
```_x000D_
_x000D_
_x000D_
_x000D_
_x000D_
```{r}_x000D_
parisest &lt;- frenchtrain_raw %&gt;% _x000D_
  filter(departure_station == "PARIS EST") %&gt;% _x000D_
  select(year, month, service, departure_station, arrival_station, _x000D_
         avg_delay_late_at_departure,_x000D_
         avg_delay_all_departing) %&gt;% _x000D_
  mutate(avg_delay_all_departing = round(avg_delay_all_departing, digits = 0),_x000D_
         avg_delay_late_at_departure = round(avg_delay_late_at_departure, digits = 0))_x000D_
_x000D_
glimpse(parisest)_x000D_
```_x000D_
_x000D_
_x000D_
_x000D_
```{r}_x000D_
library(ggstraw)_x000D_
_x000D_
ggstraw::flights %&gt;% glimpse()_x000D_
```_x000D_
_x000D_
_x000D_
```{r}_x000D_
parisest %&gt;% _x000D_
  group_by(year, month) %&gt;% _x000D_
  mutate(dep_time = ymd_hm("2019-02-28 00:00", tz = "Pacific/Auckland")) %&gt;% _x000D_
  # mutate(dep_2 = if_else(avg_delay_all_departing &gt;= 1, _x000D_
  #                        dep_time + avg_delay_all_departing,_x000D_
  #                        dep_time)) %&gt;% _x000D_
  mutate(dep_2 = dep_time + avg_delay_late_at_departure) %&gt;% _x000D_
  mutate(late = if_else(dep_time == dep_2, FALSE, TRUE)) %&gt;% _x000D_
  ggplot(aes(dep_time, service, xend = dep_2, color = late)) +_x000D_
  geom_straw() +_x000D_
  theme_minimal()_x000D_
```_x000D_
_x000D_
_x000D_
```{r}_x000D_
parisest %&gt;% _x000D_
  ggplot(aes(month, avg_delay_all_departing)) +_x000D_
  geom_point() +_x000D_
  geom_smooth()_x000D_
```_x000D_
_x000D_
_x000D_
```{r}_x000D_
frenchtrain_raw %&gt;% _x000D_
  arrange(departure_station, month) %&gt;% _x000D_
  fill(service, .direction = "down") %&gt;% _x000D_
  filter(service == "International") %&gt;% _x000D_
  mutate_if(is.character, str_to_title(.))_x000D_
```_x000D_
_x000D_
_x000D_
_x000D_
_x000D_
```{r}_x000D_
parisest2 &lt;- frenchtrain_raw %&gt;% _x000D_
  filter(departure_station == "PARIS EST") %&gt;% _x000D_
  select(year, month, service, departure_station, arrival_station, _x000D_
         contains("delay_cause"))_x000D_
_x000D_
glimpse(parisest2)_x000D_
```_x000D_
_x000D_
```{r}_x000D_
parisest2 %&gt;% _x000D_
  group_by(year, month, departure_station) %&gt;% _x000D_
  summarize_at(vars(contains("delay_cause")), mean, na.rm = TRUE) %&gt;% _x000D_
  gather("delay_cause", "value", -year, -month, -departure_station) %&gt;% _x000D_
  ggplot(aes(month, value, fill = delay_cause)) +_x000D_
  geom_area() +_x000D_
  facet_wrap(~year) +_x000D_
  theme_minimal()_x000D_
```_x000D_
_x000D_
_x000D_
_x000D_
_x000D_
_x000D_
```{r fig.height=4, fig.width=12}_x000D_
frenchtrain_raw %&gt;% _x000D_
  filter(service == "International",_x000D_
         #year == 2017,_x000D_
         str_detect(departure_station, "PARIS")) %&gt;% _x000D_
  select(-contains("delay")) %&gt;% _x000D_
  arrange(year, month) %&gt;% _x000D_
  mutate(prop_late = num_late_at_departure / total_num_trips,_x000D_
         year = as_factor(as.character(year)),_x000D_
         month = as_factor(as.character(month))) %&gt;% _x000D_
  mutate(dest_country = case_when(_x000D_
    arrival_station %in% c("FRANCFORT", "STUTTGART") ~ "Allemagne",_x000D_
    arrival_station %in% c("GENEVE", "LAUSANNE", "ZURICH") ~ "Suisse",_x000D_
    arrival_station %in% c("ITALIE") ~ "Italie"_x000D_
  )) %&gt;% _x000D_
  #filter(departure_station == "PARIS EST") %&gt;% _x000D_
  select(year, month, departure_station, arrival_station,_x000D_
         prop_late, dest_country) %&gt;% _x000D_
  ggplot(aes(month, prop_late, color = arrival_station, group = arrival_station)) + _x000D_
  geom_line() + _x000D_
  scale_y_continuous(labels = percent_format()) +_x000D_
  facet_grid(year ~ dest_country)_x000D_
_x000D_
_x000D_
frenchtrain_raw %&gt;% _x000D_
  filter(service == "International",_x000D_
         #year == 2017,_x000D_
         str_detect(departure_station, "PARIS")) %&gt;% _x000D_
  select(-contains("delay")) %&gt;% _x000D_
  arrange(year, month) %&gt;% _x000D_
  mutate(prop_late = num_late_at_departure / total_num_trips,_x000D_
         year = as_factor(as.character(year)),_x000D_
         month = as_factor(as.character(month))) %&gt;% _x000D_
  mutate(dest_country = case_when(_x000D_
    arrival_station %in% c("FRANCFORT", "STUTTGART") ~ "Allemagne",_x000D_
    arrival_station %in% c("GENEVE", "LAUSANNE", "ZURICH") ~ "Suisse",_x000D_
    arrival_station %in% c("ITALIE") ~ "Italie"_x000D_
  )) %&gt;% _x000D_
  #filter(departure_station == "PARIS EST") %&gt;% _x000D_
  select(year, month, departure_station, arrival_station,_x000D_
         prop_late, dest_country) %&gt;% _x000D_
  ggplot(aes(month, prop_late, color = arrival_station, group = arrival_station)) + _x000D_
  geom_line() + _x000D_
  scale_y_continuous(labels = percent_format()) +_x000D_
  facet_wrap(~ dest_country, strip.position = "bottom") +_x000D_
  theme_light() +_x000D_
  theme(strip.placement = "outside")_x000D_
```_x000D_
_x000D_
_x000D_
_x000D_
```{r fig.height=4, fig.width=9}_x000D_
inter_delays &lt;- frenchtrain_raw %&gt;% _x000D_
  filter(service == "International",_x000D_
         #year == 2017,_x000D_
         str_detect(departure_station, "PARIS")) %&gt;% _x000D_
  select(-contains("delay")) %&gt;% _x000D_
  arrange(year, month) %&gt;% _x000D_
  select(year, month, departure_station, arrival_station,_x000D_
         num_late_at_departure, total_num_trips) %&gt;% _x000D_
  mutate_at(vars(contains("station")), str_to_title) %&gt;% _x000D_
  mutate(prop_late = num_late_at_departure / total_num_trips,_x000D_
         year = as_factor(as.character(year)),_x000D_
         month = as_factor(as.character(month)),_x000D_
         arrival_station = case_when(_x000D_
           arrival_station == "Francfort" ~ "Frankfurt",_x000D_
           arrival_station == "Geneve" ~ "Geneva",_x000D_
           arrival_station == "Italie" ~ "Italy",_x000D_
           TRUE ~ arrival_station),_x000D_
         dest_country = case_when(_x000D_
           arrival_station %in% c("Frankfurt", "Stuttgart") ~ "Germany",_x000D_
           arrival_station %in% c("Geneva", "Lausanne", "Zurich") ~ "Switzerland",_x000D_
           arrival_station == "Italy" ~ "Italy"_x000D_
         )) %&gt;% _x000D_
  #mutate(month = fct_reorder(month, month.abb))_x000D_
  arrange(departure_station, arrival_station) %&gt;% _x000D_
  group_by(year) %&gt;% _x000D_
  mutate(montho = str_replace(month, "[0-9]+", month.abb) %&gt;% as_factor) %&gt;% _x000D_
  ungroup() %&gt;% _x000D_
  group_by(month, arrival_station) %&gt;% _x000D_
  mutate(avg_prop_late = mean(prop_late)) %&gt;% _x000D_
  ungroup()_x000D_
_x000D_
cols &lt;- c("Geneva" = "#9AA199", "Lausanne" = "#BA514B", "Zurich" = "#6C9033",_x000D_
          "Frankfurt" = "yellow", "Stuttgart" = "black",_x000D_
          "Italy" = "purple")_x000D_
  _x000D_
inter_delays %&gt;% _x000D_
  filter(!dest_country == "Italy") %&gt;% _x000D_
  ggplot(aes(montho, avg_prop_late, color = arrival_station, group = arrival_station)) + _x000D_
  geom_line(size = 1.25) + _x000D_
  scale_y_continuous(labels = percent_format(), _x000D_
                     limits = c(0, NA), _x000D_
                     expand = c(0, 0)) +_x000D_
  scale_color_manual(values = cols) +_x000D_
  labs(title = str_wrap("Average delays (as % of all outbound trips) from Paris stations for international destinations", 70),_x000D_
       subtitle = glue("_x000D_
                       Timeframe: 2015-2018_x000D_
                       "),_x000D_
       caption = glue("_x000D_
                       Departure stations: Paris Est and Paris Lyon"),_x000D_
       x = "Month", _x000D_
       y = "Average Delays") +_x000D_
  facet_wrap(~ dest_country, strip.position = "bottom") +_x000D_
  ggpomological::theme_pomological_fancy() +_x000D_
  theme(strip.placement = "outside",_x000D_
        strip.background = element_blank())_x000D_
  theme_minimal()_x000D_
```_x000D_
_x000D_
_x000D_
_x000D_
_x000D_
```{r}_x000D_
national_delays &lt;- frenchtrain_raw %&gt;% _x000D_
  filter(service == "National",_x000D_
         str_detect(departure_station, "PARIS")_x000D_
         ) %&gt;% _x000D_
  select(-contains("delay")) %&gt;% _x000D_
  arrange(year, month) %&gt;% _x000D_
  select(year, month, departure_station, arrival_station,_x000D_
         num_late_at_departure, total_num_trips) %&gt;% _x000D_
  mutate_at(vars(contains("station")), str_to_title) %&gt;% _x000D_
  mutate(prop_late = num_late_at_departure / total_num_trips,_x000D_
         year = as_factor(as.character(year)),_x000D_
         month = as_factor(as.character(month))) %&gt;% _x000D_
  arrange(departure_station, arrival_station) %&gt;% _x000D_
  group_by(year) %&gt;% _x000D_
  mutate(montho = str_replace(month, "[0-9]+", month.abb) %&gt;% as_factor) %&gt;% _x000D_
  ungroup() %&gt;% _x000D_
  group_by(month, arrival_station) %&gt;% _x000D_
  mutate(avg_prop_late = mean(prop_late)) %&gt;% _x000D_
  ungroup()_x000D_
_x000D_
_x000D_
national_delays &lt;- frenchtrain_raw %&gt;% _x000D_
  filter(service == "National",_x000D_
         str_detect(departure_station, "PARIS")_x000D_
         ) %&gt;% _x000D_
  select(-contains("delay")) %&gt;% _x000D_
  arrange(year, month) %&gt;% _x000D_
  select(year, month, departure_station, arrival_station,_x000D_
         num_late_at_departure, total_num_trips) %&gt;% _x000D_
  mutate_at(vars(contains("station")), str_to_title) %&gt;% _x000D_
  mutate(prop_late = num_late_at_departure / total_num_trips,_x000D_
         year = as_factor(as.character(year)),_x000D_
         month1 = as_factor(as.character(month))) %&gt;% _x000D_
  arrange(departure_station, arrival_station) %&gt;% _x000D_
  group_by(year) %&gt;% _x000D_
  mutate(montho = str_replace(month1, "[0-9]+", month.abb) %&gt;% as_factor) %&gt;% _x000D_
  ungroup() %&gt;% _x000D_
  group_by(month, arrival_station) %&gt;% _x000D_
  summarize(avg_prop_late = mean(prop_late)) %&gt;% _x000D_
  ungroup()_x000D_
_x000D_
_x000D_
national_delays %&gt;% _x000D_
  #filter(arrival_station %in% c("Strasbourg", "Quimper", "Rennes", "Laval", "Brest")) %&gt;% _x000D_
  ggplot(aes(month, avg_prop_late, color = arrival_station, group = arrival_station)) + _x000D_
  geom_line() + _x000D_
  gghighlight::gghighlight(max(avg_prop_late) &gt; 0.15 | min(avg_prop_late) &lt; 0.02) +_x000D_
  scale_y_continuous(labels = percent_format(), _x000D_
                     limits = c(0, NA), _x000D_
                     expand = c(0, 0)) +_x000D_
  #scale_color_manual(values = cols) +_x000D_
  labs(title = str_wrap("Average delays (as % of all outbound trips) from Paris stations for domestic destinations", 70),_x000D_
       subtitle = glue("_x000D_
                       Timeframe: 2015-2018_x000D_
                       "),_x000D_
       caption = glue("_x000D_
                       Departure stations: Paris Est and Paris Lyon"),_x000D_
       x = "Month", _x000D_
       y = "Average Delays") +_x000D_
  ggpomological::theme_pomological_fancy()_x000D_
_x000D_
_x000D_
national_delays %&gt;% _x000D_
  #filter(arrival_station %in% c("Strasbourg", "Quimper", "Rennes", "Laval", "Brest")) %&gt;% _x000D_
  ggplot(aes(month, avg_prop_late, color = arrival_station, group = arrival_station)) + _x000D_
  geom_line() + _x000D_
  gghighlight::gghighlight(mean(avg_prop_late) &gt; 0.07, max_highlight = 3) +_x000D_
  scale_y_continuous(labels = percent_format(), _x000D_
                     limits = c(0, NA), _x000D_
                     expand = c(0, 0)) +_x000D_
  scale_x_continuous(expand = c(0, 0),_x000D_
                     breaks = seq(from = 1, to = 12, by = 1),_x000D_
                     labels = month.abb) +_x000D_
  geom_smooth(se = FALSE) +_x000D_
  #scale_color_manual(values = cols) +_x000D_
  labs(title = str_wrap("Average delays (as % of all outbound trips) from Paris stations for domestic destinations", 70),_x000D_
       subtitle = glue("_x000D_
                       Timeframe: 2015-2018_x000D_
                       "),_x000D_
       caption = glue("_x000D_
                       Departure stations: Paris Est and Paris Lyon"),_x000D_
       x = "Month", _x000D_
       y = "Average Delays") +_x000D_
  ggpomological::theme_pomological_fancy()_x000D_
```_x000D_
_x000D_
</t>
  </si>
  <si>
    <t>https://github.com/Amalan-ConStat/TidyTuesday/tree/master/2019/Week8</t>
  </si>
  <si>
    <t>Amalan-ConStat</t>
  </si>
  <si>
    <t>TidyTuesday</t>
  </si>
  <si>
    <t>2019/Week8/phds.Rmd</t>
  </si>
  <si>
    <t>---_x000D_
title: "Week 8 Phds In USA"_x000D_
author: "M.Amalan"_x000D_
date: "February 19, 2019"_x000D_
output: github_document_x000D_
---_x000D_
_x000D_
```{r setup, include=FALSE}_x000D_
knitr::opts_chunk$set(echo = TRUE,fig.width = 12,fig.height = 12,warning = FALSE,message = FALSE)_x000D_
```_x000D_
_x000D_
_x000D_
```{r load the packages and data}_x000D_
# load the packages_x000D_
library(tidyverse)_x000D_
library(ggthemr)_x000D_
library(readr)_x000D_
library(gganimate)_x000D_
library(ggridges)_x000D_
library(ggalluvial)_x000D_
_x000D_
ggthemr("flat")_x000D_
_x000D_
#load the data_x000D_
phdlist &lt;- read_csv("phd_by_field.csv")_x000D_
```_x000D_
_x000D_
Five variables are representing this entire data-set and three of them are factors while _x000D_
one column represents the year and the final column is for counts. There are few missing values._x000D_
We can focus on Phds awarded from 2008 to 2017 in perspective of Broad Field, Major Field and _x000D_
Field._x000D_
_x000D_
[Dataset](https://github.com/rfordatascience/tidytuesday/tree/master/data/2019/2019-02-19)_x000D_
_x000D_
Broad Field and Major Field are considered specially but not the column Field as _x000D_
it would be difficult to plot based on the amount of categories._x000D_
_x000D_
# Broad Field _x000D_
_x000D_
Broad field has 7 categories and clearly Psychology and social sciences has produced_x000D_
more than 4000 Phds each and every year. Which is twice comparing to other categories._x000D_
If we drop Psychology and Social sciences, now the changes over the years for other_x000D_
categories are clear. _x000D_
_x000D_
There are more outliers in the field of Life sciences where some programs produce _x000D_
more than 1000 Phds each year comparatively to the rest categories. Except Life_x000D_
sciences other categories tend to behave rarely as above producing more than 1000 Phds._x000D_
_x000D_
Engineering field has the lowest distribution with relative to other categories according _x000D_
to the box plot in every year._x000D_
_x000D_
## All fields_x000D_
_x000D_
```{r Broad field boxplot}_x000D_
p&lt;-ggplot(phdlist,aes(x=str_wrap(broad_field,20),y=n_phds))+_x000D_
          geom_boxplot()+_x000D_
          xlab("Broad Field")+ylab("No of Phds")+_x000D_
          transition_time(year)+ease_aes("linear")+_x000D_
          ggtitle("Boxplot to Number of Phds in Broad Field",_x000D_
              subtitle = "Year : {round(frame_time)}")+_x000D_
          theme(axis.text.x = element_text(hjust=1,angle = 90))_x000D_
_x000D_
animate(p,nframes=9,fps=1)_x000D_
```_x000D_
_x000D_
## Dropping Psychology and Social Sciences_x000D_
_x000D_
```{r Broad field boxplot without psy and soc sciences}_x000D_
p&lt;-ggplot(subset(phdlist,broad_field != "Psychology and social sciences"),_x000D_
          aes(x=str_wrap(broad_field,20),y=n_phds))+_x000D_
          geom_boxplot()+_x000D_
          xlab("Broad Field")+ylab("No of Phds")+_x000D_
          transition_time(year)+ease_aes("linear")+_x000D_
          ggtitle("Boxplot to Number of Phds in Broad Field",_x000D_
              subtitle = "Year : {round(frame_time)}")+_x000D_
          theme(axis.text.x = element_text(hjust=1,angle = 90))_x000D_
_x000D_
animate(p,nframes=9,fps=1)_x000D_
_x000D_
```_x000D_
_x000D_
_x000D_
# Major Field_x000D_
_x000D_
Focus now solely switch towards the Major Field column and here also we can see the strong _x000D_
outlier in Psychology over the years. Further, Physics and Astronomy field also has a very_x000D_
strong outlier where over the years it reaches 2000 Phds._x000D_
_x000D_
Without dropping Psychology  we can see the odd behavior from the fields "Education Research",_x000D_
"Economics" and "Computer and Information Sciences". Specially the gradual decrease of _x000D_
"Education Research" from 2008 to 2017._x000D_
_x000D_
Also in "Computer and Information Sciences" field there is an odd increase in 2012. _x000D_
_x000D_
After dropping the "Psychology" field we can now clearly see how other Major fields behave_x000D_
over the years._x000D_
_x000D_
## Major Fields with Box plot_x000D_
_x000D_
```{r major field boxplot}_x000D_
p&lt;-ggplot(phdlist,aes(x=str_wrap(major_field,20),y=n_phds,fill=broad_field))+_x000D_
          geom_boxplot()+coord_flip()+_x000D_
          xlab("Major Field")+ylab("No of Phds")+_x000D_
          transition_time(year)+ease_aes("linear")+_x000D_
          ggtitle("Boxplot to Number of Phds in Major Field",_x000D_
              subtitle = "Year : {round(frame_time)}")+_x000D_
          theme(axis.text.x = element_text(hjust=1,angle = 90),_x000D_
                legend.position = "bottom")+_x000D_
          labs(fill="Broad Field")_x000D_
_x000D_
animate(p,nframes=9,fps=1)_x000D_
```_x000D_
_x000D_
## Major Fields without Psychology_x000D_
_x000D_
```{r Major field without psy}_x000D_
q&lt;-ggplot(subset(phdlist,major_field != "Psychology"),_x000D_
          aes(x=str_wrap(major_field,20),y=n_phds,fill=broad_field))+_x000D_
          geom_boxplot()+coord_flip()+_x000D_
          xlab("Major Field")+ylab("No of Phds")+_x000D_
          transition_time(year)+ease_aes("linear")+_x000D_
          ggtitle("Boxplot to Number of Phds in Major Field",_x000D_
              subtitle = "Year : {round(frame_time)}")+_x000D_
          theme(axis.text.x = element_text(hjust=1,angle = 90),_x000D_
                legend.position = "bottom")+_x000D_
          labs(fill="Broad Field")_x000D_
_x000D_
animate(q,nframes=9,fps=1)_x000D_
```_x000D_
_x000D_
_x000D_
# Mathematics and Computer Sciences_x000D_
_x000D_
I am a Statistics student with a glimpse of Computer science background, therefore my_x000D_
next intention is to focus on the Broad Field "Mathematics and Compute Sciences". _x000D_
_x000D_
## Mathematics and Computer Science as a Broad field_x000D_
_x000D_
Mathematics and Statistics has a gradual increase until 2012, but wavers higher and lower _x000D_
in the next years, but in 2016 there is a sudden increase of which would lead to around 700 _x000D_
Phds awarded. Next year this decreases to 500 Phds. _x000D_
_x000D_
Comparing the 2 major fields "Computer and Information Sciences" with "Mathematics and Statistics"_x000D_
indicate the strong gap between them awarding Phds. "Computer and Information Sciences" award _x000D_
more than twice the amount of Phds what "Mathematics and Statistics" award each year._x000D_
_x000D_
"Computer and Information Sciences" also hold a clear pattern with the Phds awarded._x000D_
_x000D_
```{r mathematics and cs bar chart}_x000D_
subset(phdlist,broad_field == "Mathematics and computer sciences") %&gt;%_x000D_
      _x000D_
ggplot(.,aes(x=factor(year),y=n_phds,fill=major_field))+_x000D_
       geom_bar(stat="identity",position = "dodge")+_x000D_
       theme(legend.position = "bottom")+_x000D_
       xlab("Major Field")+ylab("Number of Phds")+_x000D_
       ggtitle("Number of Phds awarded under Mathematics and CS",_x000D_
               subtitle = "Year : 2008 to 2017")+_x000D_
      scale_y_continuous(breaks=seq(0,1700,100),labels=seq(0,1700,100))+_x000D_
          labs(fill="Major Field")_x000D_
       _x000D_
```_x000D_
_x000D_
_x000D_
## Major Field for Mathematics and Computer Science_x000D_
_x000D_
Box plot indicates the clear variation among these two major fields over years which _x000D_
could be used for comparison. The sudden peak in year 2012 for "Computer and Information Sciences"_x000D_
interests me alot. It should be noted that "Mathematics and Statistics" has more outliers _x000D_
than "Computer and Information Sciences"._x000D_
_x000D_
```{r major field boxplot with maths and cs}_x000D_
p&lt;-ggplot(subset(phdlist,broad_field == "Mathematics and computer sciences"),_x000D_
          aes(x=str_wrap(major_field,20),y=n_phds))+_x000D_
          geom_boxplot()+_x000D_
          xlab("Major Field")+ylab("No of Phds")+_x000D_
          transition_time(year)+ease_aes("linear")+_x000D_
          ggtitle("Boxplot to Number of Phds in Major Field",_x000D_
              subtitle = "Year : {round(frame_time)}")_x000D_
_x000D_
animate(p,nframes=9,fps=1)_x000D_
```_x000D_
_x000D_
Below is a ridge plot to describe the same thing which would clearly indicate the data spread._x000D_
_x000D_
```{r ridge major fields}_x000D_
ggplot(subset(phdlist,broad_field == "Mathematics and computer sciences"),_x000D_
          aes(y=str_wrap(major_field,20),x=n_phds))+_x000D_
          geom_density_ridges()+_x000D_
          xlab("No of Phds")+ ylab("Major Field")+_x000D_
          theme(legend.position = "bottom")+_x000D_
          ggtitle("Ridge plot for Major Fields in Mathematics and Computer Sciences",_x000D_
                  subtitle = "Year : 2008 to 2017")_x000D_
```_x000D_
_x000D_
##  Fields for Major Field Mathematics and Computer Science_x000D_
_x000D_
considering the sub categories of the chosen broad field in a box plot did not_x000D_
work quite well, but Computer Science phds being awarded with highest amount would_x000D_
indicate the boom of Artificial Intelligence._x000D_
_x000D_
```{r field boxplot with maths and cs}_x000D_
p&lt;-ggplot(subset(phdlist,broad_field == "Mathematics and computer sciences"),_x000D_
          aes(x=str_wrap(field,20),y=n_phds,fill=major_field))+_x000D_
          geom_boxplot()+coord_flip()+_x000D_
          xlab("Field")+ylab("No of Phds")+_x000D_
          transition_time(year)+ease_aes("linear")+_x000D_
          ggtitle("Boxplot to Number of Phds in Field",_x000D_
              subtitle = "Year : {round(frame_time)}")+_x000D_
          theme(legend.position = "bottom")+_x000D_
          labs(fill="Major Field")_x000D_
_x000D_
animate(p,nframes=9,fps=1)_x000D_
_x000D_
```_x000D_
_x000D_
To get a clear view here is the ridge plot, where Computer Science is very strong for _x000D_
"Computer and Information Sciences". It should be noted though there is only three other _x000D_
fields in this major field which are "Information Science systems", _x000D_
"Computer and Information Sciences, other" and "Computer and Information sciences, general"._x000D_
_x000D_
More than 10 fields for the Major field "Mathematics and Statistics", where higher counts _x000D_
occur to "Statistics(Mathematics)", "Applied mathematics" and "Mathematics and Statistics,general"._x000D_
Still non of these fields have passed the 1000 Phds awarded mark._x000D_
_x000D_
```{r ridge plot fields}_x000D_
ggplot(subset(phdlist,broad_field == "Mathematics and computer sciences"),_x000D_
          aes(y=str_wrap(field,20),x=n_phds,fill=major_field))+_x000D_
          geom_density_ridges()+_x000D_
          xlab("No of Phds")+ ylab("Field")+_x000D_
          theme(legend.position = "bottom")+_x000D_
          ggtitle("Ridge plot for Fields in Mathematics and Computer Sciences",_x000D_
                  subtitle = "Year : 2008 to 2017")+_x000D_
          labs(fill="Major Field")_x000D_
```_x000D_
_x000D_
# Major Field, Field For Mathematics and Computer Sciences_x000D_
_x000D_
Finally an alluvial diagram just to look at the impact of Computer science field with _x000D_
respective to each year and major field._x000D_
_x000D_
```{r broad and major and field}_x000D_
data.frame(subset(phdlist,broad_field=="Mathematics and computer sciences")) %&gt;%_x000D_
           na.omit() %&gt;%_x000D_
ggplot(.,aes(axis2=factor(str_wrap(year,10)), axis1= factor(str_wrap(major_field,10)), _x000D_
             axis3= factor(field), y=as.numeric(n_phds)))+_x000D_
       scale_x_discrete(limits=c("Major Field","Year","Field"),expand = c(.05, .05))+_x000D_
       geom_alluvium(aes(fill=factor(major_field)),width = 1/2)+_x000D_
       geom_stratum(width=1/2,fill="white",color="grey")+_x000D_
       geom_text(stat = "stratum", label.strata = TRUE)+_x000D_
       theme(legend.position = "bottom")+ylab("No of Phds")+_x000D_
       ggtitle("Major Field and Fields For Years 2008 to 2017",_x000D_
               subtitle="Mathematics and Computer Science")+_x000D_
          labs(fill="Major Field")_x000D_
```_x000D_
_x000D_
_x000D_
*THANK YOU*</t>
  </si>
  <si>
    <t>https://github.com/Amalan-ConStat/TidyTuesday/tree/master/2019/Week9</t>
  </si>
  <si>
    <t>2019/Week9/Week_9_French_Trains.Rmd</t>
  </si>
  <si>
    <t xml:space="preserve">---_x000D_
title: "Week 9 French Trains"_x000D_
author: "M.Amalan"_x000D_
date: "February 26, 2019"_x000D_
output: github_document_x000D_
---_x000D_
_x000D_
```{r setup, include=FALSE}_x000D_
knitr::opts_chunk$set(echo = TRUE,warning = FALSE, message = FALSE,fig.width = 12,fig.height = 12)_x000D_
```_x000D_
_x000D_
```{r load the data and packages}_x000D_
library(readr)_x000D_
library(tidyverse)_x000D_
library(gganimate)_x000D_
library(ggalluvial)_x000D_
library(geomnet)_x000D_
library(ggthemr)_x000D_
_x000D_
ggthemr("fresh")_x000D_
_x000D_
full_trains &lt;- read_csv("full_trains.csv")_x000D_
small_trains &lt;- read_csv("small_trains.csv")_x000D_
```_x000D_
_x000D_
# Network Graph for the French City Trains_x000D_
_x000D_
```{r network graph, fig.width= 14,fig.height=14}_x000D_
ggplot(small_trains,aes(from_id=departure_station,to_id=arrival_station))+_x000D_
          geom_net(directed = TRUE,labelon = TRUE,size=0.5,labelcolour = "black",_x000D_
                   repel = FALSE,ecolour = "grey70", arrowsize = 0.75,_x000D_
                   linewidth = 0.5,layout.alg = "fruchtermanreingold")+_x000D_
          theme_net()+_x000D_
          ggtitle("Network Graph Showing from City to City of French Trains")_x000D_
_x000D_
```_x000D_
_x000D_
# Paris Montparnasse_x000D_
_x000D_
# Chosen City with Total Number of Trips_x000D_
_x000D_
```{r Paris Montparnasse total num of trips}_x000D_
p&lt;-ggplot(subset(small_trains,departure_station=="PARIS MONTPARNASSE"),_x000D_
       aes(x=str_wrap(arrival_station,20),y=total_num_trips,color=month))+_x000D_
       geom_jitter()+coord_flip()+ labs(color="Month")+_x000D_
       transition_time(year)+ease_aes("linear")+_x000D_
       scale_y_continuous(breaks = seq(0,800,100),labels=seq(0,800,100))+_x000D_
       ylab("Arrival Station")+xlab("Total Number of Trips")+_x000D_
       ggtitle("Paris Montparnasse and its arrival Station" ,subtitle ="Year :{frame_time}")_x000D_
_x000D_
animate(p,nframes=4,fps=1)_x000D_
```_x000D_
_x000D_
# Chosen City with Average Journey Time_x000D_
_x000D_
```{r Paris Montparnasse Journey time average}_x000D_
p&lt;-ggplot(subset(small_trains,departure_station=="PARIS MONTPARNASSE"),_x000D_
       aes(x=str_wrap(arrival_station,20),y=journey_time_avg,color=month))+_x000D_
       geom_jitter()+coord_flip()+ labs(color="Month")+_x000D_
       transition_time(year)+ease_aes("linear")+_x000D_
       xlab("Arrival Station")+ylab("Average Journey Time")+_x000D_
       ggtitle("Paris Montparnasse and its arrival Station" ,subtitle ="Year :{frame_time}")_x000D_
_x000D_
animate(p,nframes=4,fps=1)_x000D_
```_x000D_
_x000D_
# Chosen City with Average Delay with All Departing_x000D_
_x000D_
```{r Paris Montparnasse avg delay all departing}_x000D_
p&lt;-ggplot(subset(small_trains,departure_station=="PARIS MONTPARNASSE"),_x000D_
       aes(x=str_wrap(arrival_station,20),y= avg_delay_all_departing,color=month))+_x000D_
       geom_jitter()+coord_flip()+ labs(color="Month")+_x000D_
       transition_time(year)+ease_aes("linear")+_x000D_
       geom_hline(yintercept = 0,color="red")+_x000D_
       xlab("Arrival Station")+ylab("Average Delay All Departing")+_x000D_
       ggtitle("Paris Montparnasse and its arrival Station" ,subtitle ="Year :{frame_time}")_x000D_
_x000D_
animate(p,nframes=4,fps=1)_x000D_
```_x000D_
_x000D_
# Chosen City with Average Delay with All Arriving_x000D_
_x000D_
```{r Paris Montparnasse avg delay all arriving}_x000D_
p&lt;-ggplot(subset(small_trains,departure_station=="PARIS MONTPARNASSE"),_x000D_
       aes(x=str_wrap(arrival_station,20),y=avg_delay_all_arriving,color=month))+_x000D_
       geom_jitter()+coord_flip()+ labs(color="Month")+_x000D_
       transition_time(year)+ease_aes("linear")+_x000D_
       geom_hline(yintercept = 0,color="red")+_x000D_
       xlab("Arrival Station")+ylab("Average Delay All Arriving")+_x000D_
       ggtitle("Paris Montparnasse and its arrival Station" ,subtitle ="Year :{frame_time}")_x000D_
_x000D_
animate(p,nframes=4,fps=1)_x000D_
```_x000D_
_x000D_
# Chosen City with Number of Late Departures_x000D_
_x000D_
```{r Paris Montparnasse num late at departure}_x000D_
p&lt;-ggplot(subset(small_trains,departure_station=="PARIS MONTPARNASSE"),_x000D_
       aes(x=str_wrap(arrival_station,20),y=num_late_at_departure,_x000D_
           color=month))+_x000D_
       geom_jitter()+coord_flip()+ labs(color="Month")+_x000D_
       transition_time(year)+ease_aes("linear")+_x000D_
       xlab("Arrival Station")+ylab("Number of Lates at Departure")+_x000D_
       ggtitle("Paris Montparnasse and its arrival Station" ,subtitle ="Year :{frame_time}")_x000D_
_x000D_
animate(p,nframes=4,fps=1)_x000D_
```_x000D_
_x000D_
# Chosen City with Number of Late Arrivals_x000D_
_x000D_
```{r Paris Montparnasse num arriving late}_x000D_
p&lt;-ggplot(subset(small_trains,departure_station=="PARIS MONTPARNASSE"),_x000D_
       aes(x=str_wrap(arrival_station,20),y=num_arriving_late,_x000D_
           color=month))+_x000D_
       geom_jitter()+coord_flip()+ labs(color="Month")+_x000D_
       transition_time(year)+ease_aes("linear")+_x000D_
       xlab("Arrival Station")+ylab("Number of Lates at Arriving")+_x000D_
       ggtitle("Paris Montparnasse and its arrival Station" ,subtitle ="Year :{frame_time}")_x000D_
_x000D_
animate(p,nframes=4,fps=1)_x000D_
```_x000D_
_x000D_
# Departure Station with Average Journey Time and Total Number of Trips_x000D_
_x000D_
```{r departure station with journey time avg and total num trips}_x000D_
p&lt;-ggplot(small_trains,aes(x=journey_time_avg,y=total_num_trips,color=month))+_x000D_
      geom_point()+transition_states(departure_station)+labs(color="Month")+_x000D_
      ggtitle("Average Journey Time and Total Number of Trips",_x000D_
              subtitle="Departure Station : {closest_state}")+_x000D_
      scale_y_continuous(breaks=seq(0,900,50),labels=seq(0,900,50))+_x000D_
      scale_x_continuous(breaks=seq(0,500,50),labels=seq(0,500,50))+  _x000D_
      xlab("Average Journey Time")+ylab("Total Number of Trips")+_x000D_
      shadow_mark()_x000D_
_x000D_
animate(p,nframes=59,fps=1)_x000D_
```_x000D_
_x000D_
# Departure Station with Average Delay All Departing and Number of Late at Departures_x000D_
_x000D_
```{r departure station with Number of late and average Delay}_x000D_
p&lt;-ggplot(small_trains,aes(x=num_late_at_departure,y=avg_delay_all_departing,_x000D_
                           color=month))+_x000D_
      geom_point()+transition_states(departure_station)+labs(color="Month")+_x000D_
      ggtitle("Average Delay at All Departing and Number of Lates at Departure",_x000D_
              subtitle="Departure Station : {closest_state}")+_x000D_
      geom_vline(xintercept = 0,color="red")+_x000D_
      geom_hline(yintercept = 0,color="red")+_x000D_
      scale_y_continuous(breaks=seq(-5,175,5),labels=seq(-5,175,5))+_x000D_
      scale_x_continuous(breaks=seq(0,500,50),labels=seq(0,500,50))+  _x000D_
      xlab("Number of Lates at Departure")+ylab("Average Delays at all Departing")+_x000D_
      shadow_mark()_x000D_
_x000D_
animate(p,nframes=59,fps=1)_x000D_
```_x000D_
_x000D_
# Departure Station with Average Delay All Arriving and Number of Arriving Late_x000D_
_x000D_
```{r departure station with Number of Arriving late and average Delay arriving}_x000D_
p&lt;-ggplot(small_trains,aes(x=num_arriving_late,y=avg_delay_all_arriving,_x000D_
                           color=month))+_x000D_
      geom_point()+transition_states(departure_station)+labs(color="Month")+_x000D_
      ggtitle("Average Delay at All Arriving and Number of Lates at Arriving",_x000D_
              subtitle="Departure Station : {closest_state}")+_x000D_
      geom_vline(xintercept = 0,color="red")+_x000D_
      geom_hline(yintercept = 0,color="red")+_x000D_
      scale_y_continuous(breaks=seq(-150,40,5),labels=seq(-150,40,5))+_x000D_
      scale_x_continuous(breaks=seq(0,250,25),labels=seq(0,250,25))+  _x000D_
      xlab("Number of Lates at Arriving")+ylab("Average Delays at all Arriving")+_x000D_
      shadow_mark()_x000D_
_x000D_
animate(p,nframes=59,fps=1)_x000D_
```_x000D_
_x000D_
# Delayed Cause and Delayed Number _x000D_
_x000D_
```{r Delayed No and Delayed cause}_x000D_
small_trains %&gt;%_x000D_
    mutate(delay_cause = str_remove(delay_cause,"delay_cause_")) %&gt;%_x000D_
ggplot(.,aes(x=delay_cause,y=delayed_number))+_x000D_
      xlab("Delay Cause")+ylab("Delayed Number")+_x000D_
      ggtitle("Delayed Causes and Delayed Number as percentage")+_x000D_
      geom_jitter()+coord_flip()_x000D_
```_x000D_
_x000D_
</t>
  </si>
  <si>
    <t>https://github.com/JuanmaMN/TidyTuesday</t>
  </si>
  <si>
    <t>JuanmaMN</t>
  </si>
  <si>
    <t>TidyTuesday 03-09-2019.R</t>
  </si>
  <si>
    <t xml:space="preserve">_x000D_
# Database ----------------------------------------------------------------_x000D_
_x000D_
_x000D_
_x000D_
cpu &lt;- readr::read_csv("https://raw.githubusercontent.com/rfordatascience/tidytuesday/master/data/2019/2019-09-03/cpu.csv")_x000D_
_x000D_
_x000D_
_x000D_
# Packages to upload ------------------------------------------------------_x000D_
_x000D_
library(tidyverse)_x000D_
library(sunburstR)_x000D_
_x000D_
SB2&lt;-cpu%&gt;%_x000D_
  mutate(path2 = paste(date_of_introduction, designer, process, area, sep="-")) %&gt;%_x000D_
  filter(date_of_introduction %in% c(2005:2019)) %&gt;%_x000D_
  select(path2, transistor_count) _x000D_
_x000D_
_x000D_
SB_2 &lt;- as.data.frame(sapply(SB2,gsub,pattern="-NA-NA",replacement=""))_x000D_
SB_2 &lt;- as.data.frame(sapply(SB2,gsub,pattern="-NA",replacement=""))_x000D_
_x000D_
_x000D_
p2 &lt;- sunburst(SB_2, legend=FALSE)_x000D_
p2_x000D_
_x000D_
_x000D_
# Alternative -------------------------------------------------------------_x000D_
_x000D_
_x000D_
sb3 &lt;- sund2b(SB_2, width="100%")_x000D_
_x000D_
_x000D_
_x000D_
_x000D_
# Data checking -----------------------------------------------------------_x000D_
_x000D_
_x000D_
SByear&lt;-cpu%&gt;% group_by(date_of_introduction)%&gt;%_x000D_
  summarise(count=sum(transistor_count))_x000D_
</t>
  </si>
  <si>
    <t>TidyTuesday 04-11-2019.R</t>
  </si>
  <si>
    <t xml:space="preserve"># Upload the data ---------------------------------------------------------_x000D_
_x000D_
commute_mode &lt;- readr::read_csv("https://raw.githubusercontent.com/rfordatascience/tidytuesday/master/data/2019/2019-11-05/commute.csv")_x000D_
_x000D_
# Upload packages ---------------------------------------------------------_x000D_
_x000D_
library(readxl)_x000D_
library(tidyverse)_x000D_
library(readxl)_x000D_
library(tidyverse)_x000D_
library(ggplot2)_x000D_
library(gridExtra)_x000D_
library(ggalt)_x000D_
library(scales)_x000D_
library(hrbrthemes)_x000D_
_x000D_
_x000D_
View(commute_mode)_x000D_
_x000D_
# Prepare the data --------------------------------------------------------_x000D_
_x000D_
_x000D_
data&lt;-commute_mode %&gt;% group_by(state_region,mode)%&gt;%summarize(total=sum(n)) %&gt;% spread(mode,total) %&gt;%_x000D_
 mutate (diff=round(Walk-Bike,1),_x000D_
            label=ifelse(diff&gt;0, paste0("+",comma_format()(diff)), paste0(diff))) %&gt;%_x000D_
  filter(state_region!="NA")_x000D_
_x000D_
_x000D_
_x000D_
_x000D_
_x000D_
_x000D_
# Ggplot ------------------------------------------------------------------_x000D_
_x000D_
_x000D_
g&lt;-ggplot(data, aes(x = Walk, xend = Bike, y=reorder(state_region,Walk))) + _x000D_
  geom_dumbbell(colour = "#dddddd",_x000D_
                size = 3,_x000D_
                colour_x = "#228b34",_x000D_
                colour_xend = "#1380A1")+_x000D_
  labs(_x000D_
    title = "Bicycling and Walking to Work in the United States: 2008-2012",_x000D_
    subtitle = "Number of commuters and difference by Region",_x000D_
    caption = "\n Source:Tidy Tuesday_x000D_
      Visualization: JuanmaMN (Twitter @Juanma_MN)",_x000D_
    x = "",_x000D_
    y = "") + theme(legend.position = "bottom",_x000D_
                    legend.box = "vertical")  + _x000D_
  geom_text(data = filter(data, state_region == "Northeast"),_x000D_
                                                          aes(x = Walk, y = state_region),_x000D_
                                                          label = "Walk", fontface = "bold",_x000D_
                                                          size=3,_x000D_
                                                          color = "#e13d3d",_x000D_
                                                          vjust = -1.8) +_x000D_
  geom_text(data = filter(data, state_region == "Northeast"),_x000D_
            aes(x = Bike, y = state_region),_x000D_
            label = "Bike", fontface = "bold",_x000D_
            size=3,_x000D_
            color = "#e13d3d",_x000D_
            vjust = -1.8) +_x000D_
  geom_text(data = filter(data, state_region == "West"),_x000D_
            aes(x = Walk, y = state_region),_x000D_
            label = "Walk", fontface = "bold",_x000D_
            size=3,_x000D_
            color = "#e13d3d",_x000D_
            vjust = -1.8) +_x000D_
  geom_text(data = filter(data, state_region == "West"),_x000D_
            aes(x = Bike, y = state_region),_x000D_
            label = "Bike", fontface = "bold",_x000D_
            size=3,_x000D_
            color = "#e13d3d",_x000D_
            vjust = -1.8)+_x000D_
  geom_text(data = filter(data, state_region == "North Central"),_x000D_
            aes(x = Walk, y = state_region),_x000D_
            label = "Walk", fontface = "bold",_x000D_
            size=3,_x000D_
            color = "#e13d3d",_x000D_
            vjust = -1.8) +_x000D_
  geom_text(data = filter(data, state_region == "North Central"),_x000D_
            aes(x = Bike, y = state_region),_x000D_
            label = "Bike", fontface = "bold",_x000D_
            size=3,_x000D_
            color = "#e13d3d",_x000D_
            vjust = -1.8) +_x000D_
  geom_text(data = filter(data, state_region == "South"),_x000D_
            aes(x = Walk, y = state_region),_x000D_
            label = "Walk", fontface = "bold",_x000D_
            size=3,_x000D_
            color = "#e13d3d",_x000D_
            vjust = -1.8) +_x000D_
  geom_text(data = filter(data, state_region == "South"),_x000D_
            aes(x = Bike, y = state_region),_x000D_
            label = "Bike", fontface = "bold",_x000D_
            size=3,_x000D_
            color = "#e13d3d",_x000D_
            vjust = -1.8)_x000D_
  _x000D_
_x000D_
g2&lt;-g + _x000D_
  geom_rect(aes(xmin=950000, xmax=1150000, ymin=-Inf, ymax=Inf), fill="#d3d3d3") +_x000D_
  geom_text(aes(label=label, y=state_region, x=1050000), fontface="bold", size=3.5, color="#008000") +_x000D_
  geom_text(aes(x=1050000, y=4.03, label="Number of commuters"),_x000D_
            size=3.5, vjust=-3, fontface="bold") +_x000D_
  scale_x_continuous(breaks = c(100000, 300000, 500000, 700000), limits = c(-1, 1150000), label=comma_format()) + _x000D_
  theme_ipsum_rc(grid="XY")_x000D_
_x000D_
_x000D_
g2 + geom_label(aes(x = 612611, y = 3.7, label = "Northeast: Highest number of commuters who walked to work"), _x000D_
           hjust = 0, _x000D_
           vjust = 0.5, _x000D_
           lineheight = 0.8,_x000D_
           colour = "#648aed", _x000D_
           fill = "#f7f7f7", _x000D_
           label.size = NA, _x000D_
           family="Helvetica", _x000D_
           size = 3) +theme(legend.position = "top",_x000D_
                            legend.box = "horizontal",_x000D_
                            plot.background=element_rect(fill="#f7f7f7"))_x000D_
_x000D_
</t>
  </si>
  <si>
    <t>TidyTuesday 05-08-2019.R</t>
  </si>
  <si>
    <t xml:space="preserve">_x000D_
# Upload the data ---------------------------------------------------------_x000D_
_x000D_
bob_ross &lt;- readr::read_csv("https://raw.githubusercontent.com/rfordatascience/tidytuesday/master/data/2019/2019-08-06/bob-ross.csv")_x000D_
str(bob_ross)_x000D_
colnames(bob_ross)_x000D_
View(bob_ross)_x000D_
_x000D_
_x000D_
# Data wrangling ----------------------------------------------------------_x000D_
_x000D_
_x000D_
library(tidyverse)_x000D_
test&lt;-bob_ross%&gt;%gather(Painting,value,3:69) %&gt;%group_by(Painting)%&gt;%summarise(total=sum(value))%&gt;% arrange(total)_x000D_
_x000D_
View(test)_x000D_
_x000D_
test10&lt;-top_n(test,10)_x000D_
_x000D_
_x000D_
# Data visualization ------------------------------------------------------_x000D_
_x000D_
library(hrbrthemes)_x000D_
ggplot&lt;-test10 %&gt;% ggplot( aes(x=reorder(Painting,total), y=total)) +_x000D_
  geom_bar(stat="identity", fill="#69b3a2", width=0.6) +_x000D_
  coord_flip() +_x000D_
  _x000D_
  theme_ipsum() +_x000D_
  _x000D_
  theme(_x000D_
    panel.grid.minor.y = element_blank(),_x000D_
    panel.grid.major.y = element_blank(),_x000D_
    axis.text = element_text(hjust = 0.5)_x000D_
  ) + ylab("total") +_x000D_
  xlab("Paiting") +_x000D_
  labs(_x000D_
    title = "Bob Ross - painting by the numbers - Top 10",_x000D_
    subtitle = "TidyTuesday 5.8.2019",_x000D_
    caption = "\n Source: TidyTuesday_x000D_
      Visualization: JuanmaMN (Twitter @Juanma_MN)",_x000D_
    x = "",_x000D_
    y = "") _x000D_
_x000D_
_x000D_
_x000D_
_x000D_
ggplot+geom_text(aes(label=total),hjust=-0.5) _x000D_
</t>
  </si>
  <si>
    <t>TidyTuesday 07-5-2019.R</t>
  </si>
  <si>
    <t xml:space="preserve">_x000D_
# Upload the data ---------------------------------------------------------_x000D_
_x000D_
student_ratio &lt;- readr::read_csv("https://raw.githubusercontent.com/rfordatascience/tidytuesday/master/data/2019/2019-05-07/student_teacher_ratio.csv")_x000D_
_x000D_
_x000D_
# Create average student ratio ---------------------------------------------_x000D_
_x000D_
library(dplyr)_x000D_
student_ratio&lt;-student_ratio%&gt;%group_by(country)%&gt;%mutate(mean = mean(student_ratio, na.rm = TRUE))_x000D_
_x000D_
_x000D_
# Prepare the colour palette ----------------------------------------------_x000D_
_x000D_
_x000D_
library(plotly)_x000D_
_x000D_
# light grey boundaries_x000D_
l &lt;- list(color = toRGB("grey"), width = 0.5)_x000D_
_x000D_
# specify map projection/options_x000D_
g &lt;- list(_x000D_
  showframe = FALSE,_x000D_
  showcoastlines = FALSE,_x000D_
  projection = list(type = 'Mercator')_x000D_
)_x000D_
_x000D_
_x000D_
# Plotly graph ------------------------------------------------------------_x000D_
_x000D_
_x000D_
_x000D_
p &lt;- plot_geo(student_ratio) %&gt;%_x000D_
  add_trace(_x000D_
    z = ~student_ratio, color = ~student_ratio, colors = 'Blues',_x000D_
    frame = ~year, _x000D_
    text =  ~paste('&lt;/br&gt; Country: ', country,_x000D_
                     '&lt;/br&gt; Year: ', year,_x000D_
                     '&lt;/br&gt; Global Student to Teacher Ratios(%): ', round(student_ratio,2)), _x000D_
    _x000D_
    _x000D_
    hoverinfo = "text"_x000D_
  , locations = ~country_code, marker = list(line = l)_x000D_
  ) %&gt;%_x000D_
  colorbar(title = 'Global Student to Teacher Ratios') %&gt;%_x000D_
  layout(_x000D_
    title = 'Global Student to Teacher Ratios&lt;br&gt;&lt;a href="http://data.uis.unesco.org/index.aspx?queryid=180"&gt;UNESCO Institute of Statistics&lt;/a&gt;',_x000D_
    annotations = _x000D_
      list(text = "#TidyTuesday 07.05.2019&lt;br&gt;@Juanma_MN", _x000D_
           showarrow = F, xref='paper', yref='paper', _x000D_
           xref = 'paper', x = 0,_x000D_
           yref = 'paper', y = 1,_x000D_
           font=list(size=10, color="black")),_x000D_
    geo = g_x000D_
  )_x000D_
_x000D_
p_x000D_
_x000D_
_x000D_
</t>
  </si>
  <si>
    <t>TidyTuesday 13-8-2019.R</t>
  </si>
  <si>
    <t xml:space="preserve">_x000D_
# Upload the data ---------------------------------------------------------_x000D_
_x000D_
library(ggplot2)_x000D_
library(hrbrthemes)_x000D_
_x000D_
library(gridExtra)_x000D_
_x000D_
emperors &lt;- readr::read_csv("https://raw.githubusercontent.com/rfordatascience/tidytuesday/master/data/2019/2019-08-13/emperors.csv")_x000D_
_x000D_
View(emperors)_x000D_
_x000D_
colnames(emperors)_x000D_
str(emperors)_x000D_
_x000D_
library(dplyr)_x000D_
library(lubridate)_x000D_
_x000D_
_x000D_
# Calculate the reign length ----------------------------------------------_x000D_
_x000D_
reign_start &lt;- as.POSIXct(emperors$reign_start, format = "%Y-%m-%d")_x000D_
reign_end&lt;- as.POSIXct(emperors$reign_end, format = "%Y-%m-%d")_x000D_
View(emperors)_x000D_
_x000D_
_x000D_
empeorers2&lt;-emperors %&gt;% mutate(elapsed_time = (reign_start %--% reign_end)/ddays(1)) %&gt;% select("name", "reign_start",_x000D_
                                                                                                 "reign_end", "elapsed_time", "rise","cause","killer","dynasty","era")_x000D_
View(emperors)_x000D_
View(empeorers2)_x000D_
_x000D_
_x000D_
empeorers3&lt;-empeorers2%&gt;%group_by(dynasty)%&gt;%summarize(average=round(sum(elapsed_time),0))    # for first graph_x000D_
_x000D_
_x000D_
_x000D_
_x000D_
empeorers4&lt;-empeorers2%&gt;%group_by(dynasty,rise)%&gt;%summarize(average=round(sum(elapsed_time),0)) %&gt;%_x000D_
  arrange(-average)   # for second graph_x000D_
_x000D_
_x000D_
_x000D_
_x000D_
_x000D_
# First graph -------------------------------------------------------------_x000D_
_x000D_
_x000D_
_x000D_
g&lt;- ggplot(empeorers3, aes(x=reorder(dynasty,average), y=average)) +_x000D_
  geom_bar(stat="identity", fill="#69b3a2", width=0.6) +_x000D_
  coord_flip() +_x000D_
  _x000D_
  theme_ipsum() +_x000D_
  _x000D_
  theme(_x000D_
    panel.grid.minor.y = element_blank(),_x000D_
    panel.grid.major.y = element_blank(),_x000D_
    axis.text = element_text( size=48 )_x000D_
  ) +_x000D_
  _x000D_
  ylim(0,60000) +_x000D_
  _x000D_
  ylab("Total time in days") +_x000D_
  _x000D_
  xlab("") +_x000D_
  _x000D_
  labs(_x000D_
    title = "Roman Emperors Dataset",_x000D_
    subtitle = "Total length of reign by dynasty (in days)",_x000D_
    caption = "\n Source: TidyTuesday 13.8.2019_x000D_
      Visualization: JuanmaMN (Twitter @Juanma_MN)")_x000D_
_x000D_
g1&lt;-g + geom_text(aes(label=average),hjust=-0.5) _x000D_
_x000D_
_x000D_
_x000D_
# Second graph --------------------------------------------------------------_x000D_
_x000D_
_x000D_
_x000D_
_x000D_
g2&lt;- ggplot(empeorers4, aes(reorder(dynasty,average))) +_x000D_
  geom_bar(aes(y = average, fill = rise),stat="identity") +_x000D_
  scale_fill_brewer(palette = "Set3") +_x000D_
  coord_flip() +_x000D_
  theme_ipsum()   + _x000D_
  theme(_x000D_
    panel.grid.minor.y = element_blank(),_x000D_
    panel.grid.major.y = element_blank(),_x000D_
    legend.position="bottom",_x000D_
    axis.text = element_text( size=48 )_x000D_
  ) +_x000D_
  ylim(0,60000) +_x000D_
  ylab("Total time in days") +_x000D_
  xlab("") +_x000D_
  _x000D_
  labs(_x000D_
    title = "Roman Emperors Dataset",_x000D_
    subtitle = "Total length of reign by dynasty (in days)",_x000D_
    caption = "\n Source: TidyTuesday 13.8.2019_x000D_
      Visualization: JuanmaMN (Twitter @Juanma_MN)")_x000D_
_x000D_
_x000D_
_x000D_
_x000D_
grid.arrange(g1,g2, ncol=2)_x000D_
_x000D_
</t>
  </si>
  <si>
    <t>TidyTuesday 14-08-2019.R</t>
  </si>
  <si>
    <t xml:space="preserve"># Upload the data ---------------------------------------------------------_x000D_
_x000D_
library(ggplot2)_x000D_
library(hrbrthemes)_x000D_
library(dplyr)_x000D_
library(lubridate)_x000D_
_x000D_
emperors &lt;- readr::read_csv("https://raw.githubusercontent.com/rfordatascience/tidytuesday/master/data/2019/2019-08-13/emperors.csv")_x000D_
_x000D_
_x000D_
_x000D_
_x000D_
# Calculate the reign length ----------------------------------------------_x000D_
_x000D_
reign_start &lt;- as.POSIXct(emperors$reign_start, format = "%Y-%m-%d")_x000D_
reign_end&lt;- as.POSIXct(emperors$reign_end, format = "%Y-%m-%d")_x000D_
_x000D_
_x000D_
_x000D_
empeorers2&lt;-emperors %&gt;% mutate(elapsed_time = (reign_start %--% reign_end)/ddays(1)) %&gt;% select("name", "reign_start",_x000D_
                                                                                                 "reign_end", "elapsed_time", "rise","cause","killer","dynasty","era")_x000D_
_x000D_
_x000D_
empeorers4&lt;-empeorers2%&gt;%group_by(dynasty,rise)%&gt;%summarize(total=round(sum(elapsed_time),0)) %&gt;%_x000D_
  arrange(-total)   # for second graph_x000D_
_x000D_
_x000D_
_x000D_
# Order the column by total -----------------------------------------------_x000D_
_x000D_
_x000D_
empeorers4$dynasty &lt;- factor(empeorers4$dynasty, levels = c("Theodosian","Flavian","Julio-Claudian","Severan","Gordian", "Valentinian", _x000D_
                                                            "Nerva-Antonine","Constantinian"))_x000D_
_x000D_
_x000D_
_x000D_
_x000D_
g2&lt;- ggplot(empeorers4, aes(dynasty)) +_x000D_
  geom_bar(aes(y = total, fill = rise),stat="identity") +_x000D_
  scale_fill_brewer(palette = "Set3") +_x000D_
  coord_flip() +_x000D_
  theme_ipsum_tw()  + _x000D_
  theme(_x000D_
    panel.grid.minor.y = element_blank(),_x000D_
    panel.grid.major.y = element_blank(),_x000D_
    legend.position="bottom",_x000D_
    axis.text = element_text( size=48 )_x000D_
  ) +_x000D_
  ylim(0,60000) +_x000D_
  ylab("Total time in days") +_x000D_
  xlab("") +_x000D_
  _x000D_
  labs(_x000D_
    title = "Roman Emperors Dataset",_x000D_
    subtitle = "Total length of reign by dynasty (in days)",_x000D_
    caption = "\n Source: TidyTuesday 14.8.2019_x000D_
      Visualization: JuanmaMN (Twitter @Juanma_MN)")_x000D_
g2_x000D_
</t>
  </si>
  <si>
    <t>TidyTuesday 14-10-2019.R</t>
  </si>
  <si>
    <t xml:space="preserve"># Upload the data ---------------------------------------------------------_x000D_
_x000D_
big_epa_cars &lt;- readr::read_csv("https://raw.githubusercontent.com/rfordatascience/tidytuesday/master/data/2019/2019-10-15/big_epa_cars.csv")_x000D_
_x000D_
_x000D_
# Upload packages ---------------------------------------------------------_x000D_
_x000D_
library(tidyverse)_x000D_
library(ggplot2)_x000D_
library(gridExtra)_x000D_
library(ggalt)_x000D_
library(scales)_x000D_
library(hrbrthemes)_x000D_
_x000D_
_x000D_
# Prepare the data --------------------------------------------------------_x000D_
_x000D_
_x000D_
Electric_car&lt;-big_epa_cars %&gt;% filter(fuelType1 == "Electricity") %&gt;% group_by(make)%&gt;% select(make, cityE,highwayE) %&gt;%_x000D_
  summarise(avg_city_consumption=round(mean(cityE,na.rm=TRUE),1),_x000D_
            avg_highway_consumption=round(mean(highwayE,na.rm=TRUE),1)) %&gt;% na.omit()_x000D_
_x000D_
_x000D_
_x000D_
_x000D_
# dumbbell graph ----------------------------------------------------------_x000D_
_x000D_
_x000D_
ggplot(Electric_car, aes(x = avg_city_consumption, xend = avg_highway_consumption, y=reorder(make,avg_city_consumption))) + _x000D_
  geom_dumbbell(colour = "#e5e5e5",_x000D_
                size = 3,_x000D_
                colour_x = "#228b34",_x000D_
                colour_xend = "#1380A1")+_x000D_
  theme_ipsum_rc()  +_x000D_
  labs(_x000D_
    title = "Electric vehicles - Average City VS Highway consumption",_x000D_
    subtitle = "TidyTuesday 14.10.2019",_x000D_
    caption = "\n Source: TidyTuesday_x000D_
      Visualization: JuanmaMN (Twitter @Juanma_MN)",_x000D_
    x = "Consumption in kw-hrs/100 miles",_x000D_
    y = "") + theme(legend.position = "top",_x000D_
                    legend.box = "horizontal",_x000D_
                    plot.background=element_rect(fill="#f7f7f7")) +_x000D_
 geom_text(data = filter(Electric_car, make == "Plymouth"),_x000D_
            aes(x = avg_highway_consumption, y = make),_x000D_
            label = "Highway", fontface = "bold",_x000D_
            color = "#395B74",_x000D_
            vjust = 4) +_x000D_
  geom_text(data = filter(Electric_car, make == "Plymouth"),_x000D_
            aes(x = avg_city_consumption, y = make),_x000D_
            label = "City", fontface = "bold",_x000D_
            color = "#228b34",_x000D_
            vjust = 4)_x000D_
_x000D_
_x000D_
</t>
  </si>
  <si>
    <t>TidyTuesday 14-5-2019.R</t>
  </si>
  <si>
    <t xml:space="preserve">_x000D_
# Upload the data ---------------------------------------------------------_x000D_
_x000D_
nobel_winners &lt;- readr::read_csv("https://raw.githubusercontent.com/rfordatascience/tidytuesday/master/data/2019/2019-05-14/nobel_winners.csv")_x000D_
View(nobel_winners)_x000D_
_x000D_
_x000D_
# Upload the necessary packages -------------------------------------------_x000D_
_x000D_
library(dplyr)_x000D_
library(plotly)_x000D_
_x000D_
_x000D_
# Prepare the data for plotly ---------------------------------------------_x000D_
_x000D_
test&lt;-nobel_winners%&gt;%mutate(birth_year= format(birth_date,'%Y'))_x000D_
View(test)_x000D_
_x000D_
test_2&lt;-test %&gt;% mutate(winning_age=(as.numeric(prize_year)-as.numeric(birth_year))) %&gt;% select(full_name,winning_age)_x000D_
_x000D_
View(test_2)_x000D_
test_3&lt;-test_2 %&gt;%   mutate(_x000D_
    decade=case_when(_x000D_
      test_2$winning_age %in% 10:20 ~ "10-20",_x000D_
      test_2$winning_age %in% 21:30 ~ "21-30",_x000D_
      test_2$winning_age %in% 31:40 ~ "31-40",_x000D_
      test_2$winning_age %in% 41:50 ~ "41-50",_x000D_
      test_2$winning_age %in% 51:60 ~ "51-60",_x000D_
      test_2$winning_age %in% 61:70 ~ "61-70",_x000D_
      test_2$winning_age  %in% 71:80 ~ "71-80",_x000D_
      test_2$winning_age  %in% 81:90 ~ "81-90",_x000D_
      test_2$winning_age %in% 91:100 ~ "91-100",_x000D_
      TRUE ~ as.character(test_2$winning_age)_x000D_
    )_x000D_
  ) %&gt;% group_by(decade) %&gt;%_x000D_
  summarize(n=n(), na.rm=TRUE)%&gt;%  select(decade, n)_x000D_
_x000D_
test_4&lt;-test_3%&gt;%filter(decade != "NA")_x000D_
View(test_4)_x000D_
_x000D_
_x000D_
# Plotly ------------------------------------------------------------------_x000D_
_x000D_
_x000D_
t &lt;- list(_x000D_
  family = "sans serif",_x000D_
  size = 16,_x000D_
  color = 'black')_x000D_
m &lt;- list(_x000D_
  l = 50,_x000D_
  r = 50,_x000D_
  b = 100,_x000D_
  t = 100,_x000D_
  pad = 4_x000D_
)_x000D_
p_3 &lt;- plot_ly(test_4,_x000D_
             y = ~n,_x000D_
             x = ~decade,_x000D_
             type = "bar",   _x000D_
             text =  ~paste('&lt;/br&gt; Age range: ', decade,_x000D_
                            '&lt;/br&gt; Total number of winners: ', round(n,2)),_x000D_
             hoverinfo = "text",_x000D_
             marker = list(color = 'rgb(158,202,225)',_x000D_
                           line = list(color = 'rgb(8,48,107)', width = 1.5))) %&gt;%_x000D_
  layout(title = "Nobel prize winners - Age Range", font=t, autosize = F, width = 800, height = 600, margin = m)%&gt;%_x000D_
  layout(_x000D_
    xaxis = list(title = ""),_x000D_
    yaxis = list(title = ""),_x000D_
    annotations = _x000D_
      list(text = "#TidyTuesday 14.05.2019&lt;br&gt;@Juanma_MN", _x000D_
           showarrow = F, xref='paper', yref='paper', _x000D_
           xref = 'paper', x = 0,_x000D_
           yref = 'paper', y = 1.2,_x000D_
           font=list(size=8, color="black"))) %&gt;%_x000D_
  layout(_x000D_
    _x000D_
    annotations = _x000D_
      list(text = "There are 31 winners with no date of birth", _x000D_
           showarrow = F, xref='paper', yref='paper', _x000D_
           xref = 'paper', x = 1,_x000D_
           yref = 'paper', y = -0.2,_x000D_
           font=list(size=10, color="black")))_x000D_
    _x000D_
p_3_x000D_
_x000D_
_x000D_
_x000D_
</t>
  </si>
  <si>
    <t>TidyTuesday 17-7-2019.R</t>
  </si>
  <si>
    <t xml:space="preserve">_x000D_
# Upload file -------------------------------------------------------------_x000D_
_x000D_
library(readr)_x000D_
r4ds_members &lt;- readr::read_csv("https://raw.githubusercontent.com/rfordatascience/tidytuesday/master/data/2019/2019-07-16/r4ds_members.csv")_x000D_
View(r4ds_members)_x000D_
colnames(r4ds_members)_x000D_
_x000D_
_x000D_
_x000D_
# Upload packages ---------------------------------------------------------_x000D_
_x000D_
library(ggplot2)_x000D_
library(tidyverse)_x000D_
library(lubridate)_x000D_
library(dplyr)_x000D_
_x000D_
_x000D_
_x000D_
# Data wrangling ----------------------------------------------------------_x000D_
_x000D_
a1&lt;-r4ds_members%&gt;%mutate(month=format(r4ds_members$date,"%B"))%&gt;% select(-1)%&gt;%_x000D_
  group_by(month)%&gt;%_x000D_
  summarise(total_membership=sum(total_membership),_x000D_
            total_full_members= sum(full_members),_x000D_
            total_daily_active_members= sum(daily_active_members),_x000D_
            total_messages_in_public_channels= sum(messages_in_public_channels),_x000D_
            total_messages_in_private_channels= sum(messages_in_private_channels),_x000D_
            total_messages_in_d_ms= sum(messages_in_d_ms)) _x000D_
_x000D_
_x000D_
# Prepare the data for heatmap --------------------------------------------_x000D_
_x000D_
a1&lt;-a1[c(5,4,8,1,9,7,6,2,12,11,10,3),]_x000D_
View(a1)_x000D_
_x000D_
## add and index column_x000D_
a1_2 &lt;-a1  %&gt;% mutate(id = row_number())_x000D_
_x000D_
## Pass the first column to the number_x000D_
library(dplyr)_x000D_
a1_2 &lt;- a1[, -(1)]_x000D_
View(a1_2)_x000D_
_x000D_
rownames(a1_2) &lt;- a1$month_x000D_
_x000D_
_x000D_
_x000D_
# heatmap -----------------------------------------------------------------_x000D_
_x000D_
_x000D_
library(d3heatmap)_x000D_
_x000D_
d3heatmap(a1_2, scale = "column", colors = "GnBu", dendrogram = "none", _x000D_
          _x000D_
          xaxis_font_size = "6pt", yaxis_font_size = "7pt", _x000D_
          xaxis_height = 160, yaxis_width = 160,_x000D_
          theme= "dark",_x000D_
          show_grid = TRUE,_x000D_
          brush_color = "#0000FF")_x000D_
_x000D_
# https://rdrr.io/github/rstudio/d3heatmap/man/d3heatmap.html_x000D_
_x000D_
_x000D_
_x000D_
_x000D_
</t>
  </si>
  <si>
    <t>TidyTuesday 17-9-2019.R</t>
  </si>
  <si>
    <t xml:space="preserve"># Upload the data ---------------------------------------------------------_x000D_
_x000D_
park_visits &lt;- readr::read_csv("https://raw.githubusercontent.com/rfordatascience/tidytuesday/master/data/2019/2019-09-17/national_parks.csv")_x000D_
_x000D_
_x000D_
_x000D_
# Packages to upload ------------------------------------------------------_x000D_
_x000D_
_x000D_
_x000D_
library(ggplot2)_x000D_
library(ggridges)_x000D_
library(hrbrthemes)_x000D_
library(scales)_x000D_
library(tidyverse)_x000D_
library(streamgraph)_x000D_
library(viridis)_x000D_
library(hrbrthemes)_x000D_
library(plotly)_x000D_
_x000D_
_x000D_
_x000D_
# First graph - Multipoint ------------------------------------------------_x000D_
_x000D_
_x000D_
_x000D_
park_visits1&lt;-park_visits%&gt;% _x000D_
  filter(parkname %in% c("Gateway","George Washington Memorial Parkway", "Golden Gate", "Lake Mead", "Natchez Trace") &amp;_x000D_
           year %in% c( "1980", "1995", "2015")) %&gt;%_x000D_
  select(year,parkname,visitors)%&gt;% _x000D_
  spread(year,visitors)_x000D_
_x000D_
_x000D_
View(park_visits1)_x000D_
_x000D_
_x000D_
park_visits1$parkname &lt;- factor(park_visits1$parkname, levels = c("Natchez Trace",_x000D_
                                                                  "George Washington Memorial Parkway",_x000D_
                                                                  "Gateway",_x000D_
                                                                  "Lake Mead",_x000D_
                                                                  "Golden Gate"_x000D_
))_x000D_
_x000D_
_x000D_
_x000D_
names(park_visits1)[2]&lt;-"Second"_x000D_
names(park_visits1)[3]&lt;-"Third"_x000D_
names(park_visits1)[4]&lt;-"Fourth"_x000D_
_x000D_
ggplot() +_x000D_
  _x000D_
  geom_segment(_x000D_
    data = gather(park_visits1, measure, val, -parkname) %&gt;% _x000D_
      group_by(parkname) %&gt;% _x000D_
      top_n(-1) %&gt;% _x000D_
      slice(1) %&gt;%_x000D_
      ungroup(),_x000D_
    aes(x = 4000000, xend = 20000000, y = parkname, yend = parkname),_x000D_
    linetype = "blank", size = 0.3, color = "gray80"_x000D_
  ) +_x000D_
  _x000D_
  geom_segment(_x000D_
    data = gather(park_visits1, measure, val, -parkname) %&gt;% _x000D_
      group_by(parkname) %&gt;% _x000D_
      summarise(start = range(val)[1], end = range(val)[2]) %&gt;% _x000D_
      ungroup(),_x000D_
    aes(x = start, xend = end, y = parkname, yend = parkname),_x000D_
    color = "gray80", size = 2_x000D_
  ) +_x000D_
  # reshape the data frame &amp; plot the points_x000D_
  geom_point(_x000D_
    data = gather(park_visits1, measure, value, -parkname),_x000D_
    aes(value, parkname, color = measure), _x000D_
    size = 4_x000D_
  )  + _x000D_
  geom_text(data = filter(park_visits1, parkname== "Lake Mead"),_x000D_
            aes(x = Second, y = parkname),_x000D_
            label = "2000", fontface = "bold",_x000D_
            color = "#F7BC08",_x000D_
            vjust = -2) +_x000D_
  geom_text(data = filter(park_visits1, parkname == "Lake Mead"),_x000D_
            aes(x = Third, y = parkname),_x000D_
            label = "2005", fontface = "bold",_x000D_
            color = "#F7BC08",_x000D_
            vjust = -2)  +_x000D_
  geom_text(data = filter(park_visits1, parkname == "Lake Mead"),_x000D_
            aes(x = Fourth, y = parkname),_x000D_
            label = "2015", fontface = "bold",_x000D_
            color = "#F7BC08",_x000D_
            vjust = -2) +_x000D_
  theme_ft_rc()+_x000D_
  labs(_x000D_
    title = "National Park Visits",_x000D_
    subtitle = "TidyTuesday 17.9.2019 - Top 5 parks by total number of visitors",_x000D_
    caption = "Visualization: JuanmaMN (Twitter @Juanma_MN)",_x000D_
    x = "Number of visitors",_x000D_
    y = "")   + theme(legend.position="") + theme(legend.title = element_blank()) +_x000D_
  scale_x_continuous(label = unit_format(unit = "m", scale = 1e-6), breaks=c(5000000,10000000,15000000,20000000))_x000D_
_x000D_
_x000D_
_x000D_
_x000D_
_x000D_
_x000D_
_x000D_
# area --------------------------------------------------------------------_x000D_
_x000D_
park_visitArea&lt;-park_visits%&gt;% _x000D_
  filter(parkname %in% c("Gateway","George Washington Memorial Parkway", "Golden Gate", "Lake Mead", "Natchez Trace") &amp;_x000D_
           year %in% c(1950:2016)) %&gt;%_x000D_
  select(year,parkname,visitors)_x000D_
_x000D_
_x000D_
_x000D_
park_visitArea$year&lt;-as.numeric(park_visitArea$year)_x000D_
#park_visitArea$visitors&lt;-comma_format()(park_visitArea$visitors)_x000D_
_x000D_
?comma_format_x000D_
_x000D_
p2 &lt;- park_visitArea%&gt;% _x000D_
  ggplot(aes(x=year, y=visitors, fill=parkname, _x000D_
             text =paste("Park name:", parkname))) +_x000D_
  geom_area() +_x000D_
  scale_fill_viridis(discrete = TRUE)  +_x000D_
  theme_ipsum() +_x000D_
  theme(legend.position="none")  +_x000D_
  scale_y_continuous(label = unit_format(unit = "m", scale = 1e-6))+_x000D_
  scale_x_continuous(breaks=c(1950,1970,1990, 2010, 2016))+_x000D_
  labs(_x000D_
    title = "National Park - Top 5 by Number of visitors",_x000D_
    subtitle = "TidyTuesday 17.9.2019 - Top 5 parks by number of visitors",_x000D_
    caption = "Visualization: JuanmaMN (Twitter @Juanma_MN)",_x000D_
    x = "",_x000D_
    y = "") +_x000D_
  scale_fill_brewer(palette="YlGnBu")_x000D_
_x000D_
_x000D_
_x000D_
_x000D_
ggplotly(p2, tooltip=c("text","x", "y"))_x000D_
</t>
  </si>
  <si>
    <t>TidyTuesday 19-08-2019 (2).R</t>
  </si>
  <si>
    <t xml:space="preserve">_x000D_
# First ggridges ----------------------------------------------------------_x000D_
_x000D_
nuclear_explosions &lt;- readr::read_csv("https://raw.githubusercontent.com/rfordatascience/tidytuesday/master/data/2019/2019-08-20/nuclear_explosions.csv")_x000D_
_x000D_
_x000D_
# Upload the necessary packages -------------------------------------------_x000D_
_x000D_
library(ggplot2)_x000D_
library(ggridges)_x000D_
library(hrbrthemes)_x000D_
library(dplyr)_x000D_
_x000D_
_x000D_
test4&lt;-nuclear_explosions%&gt;%group_by(country,year)%&gt;% filter(country %in% c("CHINA", "FRANCE", "UK", "USA", "USSR")) %&gt;%_x000D_
  summarize(total=n()) _x000D_
_x000D_
View(test4)_x000D_
_x000D_
_x000D_
# ggplot ------------------------------------------------------------------_x000D_
_x000D_
_x000D_
ggplot(test4, aes(x=year,y= reorder(country,desc(country)), fill = country, group = country)) +_x000D_
  geom_density_ridges2(scale = 0.8)  + _x000D_
  scale_color_ipsum() +_x000D_
  theme_ipsum_rc()+_x000D_
  labs(_x000D_
    title = "Nuclear Explosions",_x000D_
    subtitle = "TidyTuesday 19.8.2019",_x000D_
    caption = "\n Source: TidyTuesday_x000D_
      Visualization: JuanmaMN (Twitter @Juanma_MN)",_x000D_
    x = "",_x000D_
    y = "") +_x000D_
  scale_fill_brewer(palette = "Spectral") + theme(legend.position = "",_x000D_
                                                  legend.box = "") +_x000D_
  scale_x_continuous(_x000D_
    limits = c(1940, 2005),_x000D_
    expand = c(0, 0)_x000D_
  )_x000D_
_x000D_
_x000D_
_x000D_
_x000D_
_x000D_
_x000D_
_x000D_
_x000D_
</t>
  </si>
  <si>
    <t>TidyTuesday 19-08-2019.R</t>
  </si>
  <si>
    <t xml:space="preserve"># Upload the dataset ------------------------------------------------------_x000D_
_x000D_
nuclear_explosions &lt;- readr::read_csv("https://raw.githubusercontent.com/rfordatascience/tidytuesday/master/data/2019/2019-08-20/nuclear_explosions.csv")_x000D_
_x000D_
_x000D_
# Upload the necessary packages -------------------------------------------_x000D_
_x000D_
library(ggplot2)_x000D_
library(ggridges)_x000D_
library(hrbrthemes)_x000D_
library(dplyr)_x000D_
library(plotly)_x000D_
library(scales)_x000D_
_x000D_
#change to decade to make the "group_by" functiom better._x000D_
_x000D_
nuclear_explosions$year[nuclear_explosions$year%in% c(1940:1949)] &lt;- "1940-1949"_x000D_
nuclear_explosions$year[nuclear_explosions$year%in% c(1950:1959)] &lt;- "1950-1959"_x000D_
nuclear_explosions$year[nuclear_explosions$year%in% c(1960:1969)] &lt;- "1960-1969"_x000D_
nuclear_explosions$year[nuclear_explosions$year%in% c(1970:1979)] &lt;- "1970-1979"_x000D_
nuclear_explosions$year[nuclear_explosions$year%in% c(1980:1989)] &lt;- "1980-1989"_x000D_
nuclear_explosions$year[nuclear_explosions$year%in% c(1990:1999)] &lt;- "1990-1999"_x000D_
View(nuclear_explosions)_x000D_
_x000D_
_x000D_
_x000D_
test2&lt;-nuclear_explosions%&gt;%group_by(country,year)%&gt;%_x000D_
  summarize(total=n())_x000D_
_x000D_
_x000D_
_x000D_
# Plotly ------------------------------------------------------------------_x000D_
_x000D_
_x000D_
p &lt;- plot_ly(test2, x = ~year, y = ~total, type = 'bar', color = ~country, name = ~country,_x000D_
             text =  ~paste('&lt;/br&gt; Country: ', country,_x000D_
                            '&lt;/br&gt; Decade: ', year,_x000D_
                            '&lt;/br&gt; Nuclear Explosions: ', comma_format()(total)),_x000D_
             hoverinfo = "text") %&gt;%_x000D_
  layout(yaxis = list(title = ''), _x000D_
         xaxis = list(title = ''),_x000D_
         barmode = 'stack')%&gt;%_x000D_
  layout(title = _x000D_
           list(_x000D_
             text = "Nuclear Explosions by decade", _x000D_
             xanchor = "middle",_x000D_
             font = list(_x000D_
               family = "times New Roman", _x000D_
               color = "#1E86FF", _x000D_
               size = 20_x000D_
             )_x000D_
           )_x000D_
  ) _x000D_
_x000D_
p%&gt;% layout(annotations = list(_x000D_
  list(x = 1, xanchor = "right", y = 800, showarrow = F, ax = 0, ay = 1, align = "down",_x000D_
       text = "TidyTuesday 19.8.2019_x000D_
       Visualization: JuanmaMN _x000D_
       (Twitter @Juanma_MN)")))_x000D_
_x000D_
_x000D_
_x000D_
</t>
  </si>
  <si>
    <t>TidyTuesday 20-05-2019.R</t>
  </si>
  <si>
    <t xml:space="preserve">_x000D_
# Upload the data ---------------------------------------------------------_x000D_
_x000D_
waste_vs_gdp &lt;- readr::read_csv("https://raw.githubusercontent.com/rfordatascience/tidytuesday/master/data/2019/2019-05-21/per-capita-plastic-waste-vs-gdp-per-capita.csv")_x000D_
_x000D_
View(waste_vs_gdp)_x000D_
_x000D_
colnames(waste_vs_gdp)_x000D_
_x000D_
## name_x000D_
names(waste_vs_gdp)[1]&lt;- "Country"_x000D_
names(waste_vs_gdp)[4]&lt;- "Per_capita_plastic_waste"_x000D_
names(waste_vs_gdp)[5]&lt;- "GDP_per_capita"_x000D_
names(waste_vs_gdp)[6]&lt;- "Population"_x000D_
_x000D_
View(waste_vs_gdp)_x000D_
_x000D_
_x000D_
#############   omit na rows_x000D_
_x000D_
data_plotly&lt;-na.omit(waste_vs_gdp)  # Data for 2010 because for the rest of years we don't have all variables._x000D_
_x000D_
_x000D_
View(data_plotly)_x000D_
colnames(data_plotly_Health_Education)_x000D_
_x000D_
colnames(data_plotly)_x000D_
_x000D_
library(plotly)_x000D_
library(scales)_x000D_
p_Tidy_Tuesday &lt;-   plot_ly(data_plotly, _x000D_
                                x = ~GDP_per_capita, _x000D_
                                y = ~Per_capita_plastic_waste, _x000D_
                                color = ~Country, _x000D_
                                size = ~Population,_x000D_
                                text =  ~paste('&lt;/br&gt; Country: ', Country,_x000D_
                                               '&lt;/br&gt; Year: ', Year,_x000D_
                                               '&lt;/br&gt; Total population (Gapminder): ', comma_format()(Population),_x000D_
                                               '&lt;/br&gt; Per capita plastic waste (kilograms per person per day): ', Per_capita_plastic_waste,_x000D_
                                               '&lt;/br&gt; GDP per capita, PPP: ', round(GDP_per_capita,2)), _x000D_
                                _x000D_
                                _x000D_
                                hoverinfo = "text",_x000D_
                                type = 'scatter',_x000D_
                                mode = 'markers'_x000D_
) %&gt;%_x000D_
  _x000D_
  layout(xaxis = list(range = c(0, 130000), title = 'GDP per capita, PPP'),_x000D_
         yaxis = list(range = c(0,5), title = 'Per capita plastic waste (kilograms per person per day)'),_x000D_
         title = 'Per capita plastic waste VS GDP per capita by country',_x000D_
         annotations = _x000D_
           list(text = "#TidyTuesday", _x000D_
                showarrow = F, xref='paper', yref='paper', _x000D_
                xref = 'paper', x = 0,_x000D_
                yref = 'paper', y = 1,_x000D_
                font=list(size=12, color="black"))_x000D_
)_x000D_
_x000D_
_x000D_
p_Tidy_Tuesday_x000D_
_x000D_
_x000D_
</t>
  </si>
  <si>
    <t>TidyTuesday 22-10-2019.R</t>
  </si>
  <si>
    <t xml:space="preserve"># Packages ----------------------------------------------------------------_x000D_
_x000D_
library(tidyverse)_x000D_
library(anytime)_x000D_
library(ggplot2)_x000D_
library(waffle)_x000D_
_x000D_
_x000D_
# Upload data -------------------------------------------------------------_x000D_
_x000D_
horror_movies &lt;- readr::read_csv("https://raw.githubusercontent.com/rfordatascience/tidytuesday/master/data/2019/2019-10-22/horror_movies.csv")_x000D_
colnames(horror_movies)_x000D_
_x000D_
_x000D_
_x000D_
# Prepare the data for geom_waffle ----------------------------------------_x000D_
_x000D_
horror_movies_review&lt;-horror_movies%&gt;% select(3,6)%&gt;%na.omit()_x000D_
_x000D_
_x000D_
horror_movies_review_2&lt;-horror_movies_review%&gt;%  _x000D_
  mutate(release_year_3=anydate(horror_movies_review$release_date),_x000D_
         release_year_2=dmy(horror_movies_review$release_date)) %&gt;%_x000D_
  mutate(mycol = coalesce(release_year_2,release_year_3)) %&gt;%_x000D_
  mutate(Year=format(mycol,"%Y")) %&gt;% select(6,2)_x000D_
_x000D_
_x000D_
# View(horror_movies_review_2)_x000D_
_x000D_
horror_movies_review_2$review_rating&lt;-as.numeric(horror_movies_review_2$review_rating)_x000D_
_x000D_
_x000D_
_x000D_
horror_movies_review_3&lt;-horror_movies_review_2%&gt;%_x000D_
  mutate(_x000D_
    Review_Rating=case_when(_x000D_
      horror_movies_review_2$review_rating &gt;= 1 &amp; horror_movies_review_2$review_rating &lt; 5 ~ "Less than 5",_x000D_
      horror_movies_review_2$review_rating &gt;= 5 &amp; horror_movies_review_2$review_rating &lt; 7 ~ "Between 5 &amp; 6.9",_x000D_
      horror_movies_review_2$review_rating &gt;= 7  ~ "Higher than 7",_x000D_
      TRUE ~ as.character(horror_movies_review_2$review_rating)_x000D_
    )_x000D_
  ) %&gt;% select(1,3)_x000D_
_x000D_
_x000D_
_x000D_
horror_movies_review_3 %&gt;%_x000D_
  count(Year, Review_Rating) -&gt; waffle_x000D_
_x000D_
#View(waffle)_x000D_
_x000D_
_x000D_
_x000D_
# waffle ------------------------------------------------------------------_x000D_
_x000D_
_x000D_
ggplot(waffle, aes(fill = Review_Rating, values = n)) +_x000D_
  geom_waffle(color = "white", size = .25, n_rows = 10, flip = T) +_x000D_
  facet_wrap(~Year, nrow = 1, strip.position = "bottom") +_x000D_
  scale_x_discrete() + _x000D_
  scale_y_continuous(labels = function(x) x * 10, # make this multiplyer the same as n_rows_x000D_
                     expand = c(0,0)) +_x000D_
  scale_fill_manual(values = c("#E7B800","#00AFBB","#FC4E07")) +_x000D_
  coord_equal() +_x000D_
  labs(_x000D_
    title = "Horror movie metadata - Number of rating reviews by Year",_x000D_
    subtitle = "What year received higher reviews?\n",_x000D_
    x = "",_x000D_
    y = "Number of Reviews\n",_x000D_
    caption ="\n Source: TidyTuesday 22.10.2019_x000D_
      Visualization: JuanmaMN (Twitter @Juanma_MN)"_x000D_
  ) +_x000D_
  theme_minimal() +_x000D_
  theme(plot.title = element_text(size = 12, face = "bold", hjust = 0.5),_x000D_
        plot.subtitle = element_text(size=9, face = "italic", hjust = 0.5),_x000D_
        plot.caption = element_text(size = 8, face = "italic", color = "black"),_x000D_
        axis.title=element_text(size=8),_x000D_
        legend.position = "bottom",_x000D_
        panel.grid = element_blank(),_x000D_
        axis.ticks.y = element_line(),_x000D_
        legend.title = element_blank()) +_x000D_
  guides(fill = guide_legend(reverse = TRUE)) _x000D_
_x000D_
_x000D_
_x000D_
_x000D_
_x000D_
</t>
  </si>
  <si>
    <t>TidyTuesday 23-07-2019.R</t>
  </si>
  <si>
    <t xml:space="preserve">wildlife_impacts &lt;- readr::read_csv("https://raw.githubusercontent.com/rfordatascience/tidytuesday/master/data/2019/2019-07-23/wildlife_impacts.csv")_x000D_
_x000D_
View(wildlife_impacts)_x000D_
_x000D_
# Understand the data -----------------------------------------------------_x000D_
_x000D_
unique(wildlife_impacts$operator)_x000D_
_x000D_
unique (wildlife_impacts$damage)_x000D_
_x000D_
unique (wildlife_impacts$time_of_day)_x000D_
_x000D_
unique(wildlife_impacts$damage)_x000D_
_x000D_
_x000D_
_x000D_
_x000D_
# Tidyverse ---------------------------------------------------------------_x000D_
_x000D_
library (tidyverse)_x000D_
library(hrbrthemes)_x000D_
library (ggridges)_x000D_
library(dplyr)_x000D_
library(ggplot2)_x000D_
_x000D_
_x000D_
# Prepare the data --------------------------------------------------------_x000D_
_x000D_
data_damage&lt;-wildlife_impacts%&gt;% group_by(incident_month,incident_year,time_of_day,operator, damage)%&gt;% filter(!is.na(time_of_day) &amp; damage %in% c("N", "M", "S")) %&gt;%summarize(n=n())_x000D_
_x000D_
_x000D_
# Graph -------------------------------------------------------------------_x000D_
_x000D_
_x000D_
ggplot(data_damage, aes(x=incident_year,y = reorder(time_of_day,desc(time_of_day)), fill = operator, group = interaction(operator,time_of_day))) +_x000D_
  geom_density_ridges2(scale = 0.9) + _x000D_
  theme_ft_rc(grid="X")+_x000D_
  labs(_x000D_
    title = "Wildlife strikes 1990-2018",_x000D_
    subtitle = "TidyTuesday 23.7.2019",_x000D_
    caption = "\n Source: TidyTuesday_x000D_
      Visualization: JuanmaMN (Twitter @Juanma_MN)",_x000D_
    x = "",_x000D_
    y = "") +_x000D_
  scale_fill_brewer(palette = "Spectral") + scale_x_continuous(breaks=seq(1990,2018,4))_x000D_
_x000D_
_x000D_
_x000D_
_x000D_
_x000D_
#scale=1 to avoid overlap_x000D_
_x000D_
_x000D_
_x000D_
# geom_dumbbell -----------------------------------------------------------------_x000D_
_x000D_
_x000D_
library(tidyverse)_x000D_
library(ggplot2)_x000D_
library(gridExtra)_x000D_
library(ggalt)_x000D_
library(scales)_x000D_
library(hrbrthemes)_x000D_
_x000D_
_x000D_
data_damage_2&lt;-wildlife_impacts%&gt;% group_by(operator,incident_year)%&gt;%  filter (incident_year %in% c("1990", "2018")) %&gt;%summarize(n=n())_x000D_
_x000D_
_x000D_
spread&lt;-spread(data_damage_2,incident_year,n)_x000D_
_x000D_
View(spread)_x000D_
_x000D_
_x000D_
_x000D_
ggplot(spread, aes(x = `1990`, xend = `2018`, y=operator)) + _x000D_
  geom_dumbbell(colour = "#dddddd",_x000D_
                size = 3,_x000D_
                colour_x = "#FAAB18",_x000D_
                colour_xend = "#1380A1")+_x000D_
  labs(x=NULL, y=NULL, title="ggplot2 geom_dumbbell with dot guide") +_x000D_
  theme_ft_rc(grid="X")  +_x000D_
  labs(_x000D_
    title = "Wildlife strikes 1990-2018",_x000D_
    subtitle = "TidyTuesday 23.7.2019",_x000D_
    caption = "\n Source: TidyTuesday_x000D_
      Visualization: JuanmaMN (Twitter @Juanma_MN)",_x000D_
    x = "",_x000D_
    y = "") + theme(legend.position = "bottom",_x000D_
                    legend.box = "vertical")  + geom_text(data = filter(spread, operator == "UNITED AIRLINES"),_x000D_
                                                          aes(x = `2018`, y = operator),_x000D_
                                                          label = "2018", fontface = "bold",_x000D_
                                                          color = "#395B74",_x000D_
                                                          vjust = -2) +_x000D_
                                                geom_text(data = filter(spread, operator == "UNITED AIRLINES"),_x000D_
                                                          aes(x = `1990`, y = operator),_x000D_
                                                          label = "1990", fontface = "bold",_x000D_
                                                          color = "#F7BC08",_x000D_
                                                          vjust = -2)_x000D_
</t>
  </si>
  <si>
    <t>TidyTuesday 23-09-2019.R</t>
  </si>
  <si>
    <t xml:space="preserve"># Upload the data ---------------------------------------------------------_x000D_
_x000D_
school_diversity &lt;- readr::read_csv("https://raw.githubusercontent.com/rfordatascience/tidytuesday/master/data/2019/2019-09-24/school_diversity.csv")_x000D_
_x000D_
_x000D_
# Data manipulation -------------------------------------------------------_x000D_
_x000D_
school_diversity2&lt;-school_diversity %&gt;% filter(SCHOOL_YEAR == "1994-1995") %&gt;%_x000D_
  select(2,6:10,12)%&gt;%top_n(10,Total)_x000D_
  _x000D_
_x000D_
_x000D_
# Prepare the data for heatmap --------------------------------------------_x000D_
_x000D_
school_diversity3&lt;-school_diversity2%&gt;% mutate(id = row_number())_x000D_
_x000D_
school_diversity3&lt;-school_diversity2[, -(1)]_x000D_
rownames(school_diversity3) &lt;- school_diversity2$LEA_NAME_x000D_
_x000D_
View(school_diversity3)_x000D_
_x000D_
_x000D_
school_diversity3[,1:5]&lt;-round(school_diversity3[,1:5],2)_x000D_
_x000D_
_x000D_
_x000D_
_x000D_
_x000D_
_x000D_
_x000D_
school_diversity3[,6]&lt;-lapply(school_diversity3[,6], comma_format())_x000D_
_x000D_
View(school_diversity3)_x000D_
_x000D_
_x000D_
_x000D_
library(heatmaply)_x000D_
_x000D_
library(d3heatmap)_x000D_
d3heatmap(school_diversity3, scale = "column", colors = "GnBu", dendrogram = "none",xaxis_font_size = "7pt", yaxis_font_size = "7pt", show_legend = show.legend,main = "TidyTuesday")_x000D_
_x000D_
_x000D_
_x000D_
_x000D_
_x000D_
_x000D_
_x000D_
</t>
  </si>
  <si>
    <t>TidyTuesday 27-08-2019.R</t>
  </si>
  <si>
    <t xml:space="preserve">_x000D_
# Upload the dataset ------------------------------------------------------_x000D_
_x000D_
simpsons &lt;- readr::read_delim("https://raw.githubusercontent.com/rfordatascience/tidytuesday/master/data/2019/2019-08-27/simpsons-guests.csv", delim = "|", quote = "")_x000D_
_x000D_
_x000D_
simpsons2&lt;-simpsons_x000D_
_x000D_
_x000D_
_x000D_
# Upload the packages -----------------------------------------------------_x000D_
_x000D_
library(ggplot2)_x000D_
library(tidyverse)#_x000D_
library(plotly)_x000D_
library(hrbrthemes)_x000D_
_x000D_
_x000D_
# Top 10 ------------------------------------------------------------------_x000D_
_x000D_
top_10&lt;-simpsons%&gt;% group_by(guest_star)%&gt;%summarise(n=n())%&gt;%top_n(10, wt=n)_x000D_
View(top_10)_x000D_
unique(top_10$guest_star)_x000D_
_x000D_
_x000D_
# Group the seasons -------------------------------------------------------_x000D_
_x000D_
simpsons2$season[simpsons2$season %in% c(1:10)] &lt;- "First 10 seasons"_x000D_
simpsons2$season[simpsons2$season %in% c(11:20)] &lt;- "Season 11-20"_x000D_
simpsons2$season[simpsons2$season %in% c(21:30)] &lt;- "Season 21-30"_x000D_
_x000D_
_x000D_
_x000D_
_x000D_
top&lt;-simpsons2 %&gt;%_x000D_
  filter(guest_star %in% c("Marcia Wallace",  _x000D_
                           "Phil Hartman",_x000D_
                           "Joe Mantegna",_x000D_
                           "Maurice LaMarche",_x000D_
                           "Frank Welker",_x000D_
                           "Kelsey Grammer",_x000D_
                           "Jon Lovitz",_x000D_
                           "Kevin Michael Richardson",_x000D_
                           "Jackie Mason",_x000D_
                           "Glenn Close"))%&gt;% _x000D_
  group_by(season,guest_star)%&gt;%summarise(n=n())_x000D_
_x000D_
_x000D_
_x000D_
_x000D_
View(top)_x000D_
_x000D_
top$guest_star &lt;- factor(top$guest_star, levels = c(_x000D_
  "Glenn Close",_x000D_
  "Jackie Mason",_x000D_
  "Kevin Michael Richardson",_x000D_
  "Jon Lovitz",_x000D_
  "Kelsey Grammer",_x000D_
  "Frank Welker",_x000D_
  "Maurice LaMarche",_x000D_
  "Joe Mantegna",_x000D_
  "Phil Hartman",_x000D_
  "Marcia Wallace"))_x000D_
_x000D_
_x000D_
_x000D_
gS&lt;- ggplot(top, aes(guest_star)) +_x000D_
  geom_bar(aes(y = n, fill = season),stat="identity") +_x000D_
  scale_fill_brewer(palette = "Set3") +_x000D_
  coord_flip() +_x000D_
  theme_ipsum_tw()  + _x000D_
  theme(_x000D_
    panel.grid.minor.y = element_blank(),_x000D_
    panel.grid.major.y = element_blank(),_x000D_
    legend.position="bottom",_x000D_
    axis.text = element_text( size=48 )_x000D_
  ) +_x000D_
  ylim(0,180) +_x000D_
  ylab("Total Episodes") +_x000D_
  xlab("") + _x000D_
  theme(legend.title = element_blank()) +_x000D_
  labs(_x000D_
    title = "Simpsons Guest Stars - Top 10",_x000D_
    subtitle = "Total Guest Stars per season",_x000D_
    caption = "\n Source: TidyTuesday 27.8.2019_x000D_
      Visualization: JuanmaMN (Twitter @Juanma_MN)")_x000D_
gS_x000D_
_x000D_
_x000D_
ggplotly(gS)_x000D_
_x000D_
_x000D_
_x000D_
_x000D_
_x000D_
_x000D_
_x000D_
</t>
  </si>
  <si>
    <t>TidyTuesday 28-10-2019.R</t>
  </si>
  <si>
    <t xml:space="preserve">_x000D_
# Upload the packages -----------------------------------------------------_x000D_
_x000D_
library(tidyverse)_x000D_
library(sunburstR)_x000D_
_x000D_
# Upload the data ---------------------------------------------------------_x000D_
_x000D_
nyc_squirrels &lt;- readr::read_csv("https://raw.githubusercontent.com/rfordatascience/tidytuesday/master/data/2019/2019-10-29/nyc_squirrels.csv")_x000D_
_x000D_
View(nyc_squirrels)_x000D_
_x000D_
_x000D_
_x000D_
# Work with the date ------------------------------------------------------_x000D_
_x000D_
_x000D_
nyc_squirrels$date &lt;- as.character(nyc_squirrels$date)_x000D_
_x000D_
nyc_squirrels$date &lt;- as.Date(nyc_squirrels$date, "%m%d%Y")_x000D_
_x000D_
_x000D_
# Prepare the data for SunburstR ------------------------------------------_x000D_
_x000D_
_x000D_
#Extract month, day of week_x000D_
_x000D_
nyc_squirrels&lt;-nyc_squirrels%&gt;%mutate(month=format(nyc_squirrels$date,"%B"),_x000D_
                                      day=format(nyc_squirrels$date,"%A")) %&gt;% select(shift,age,primary_fur_color,_x000D_
                                                                                      day) %&gt;%_x000D_
  group_by(shift,age,primary_fur_color,day) %&gt;%_x000D_
  summarise(n=n())_x000D_
_x000D_
# Prepare for sunburst_x000D_
_x000D_
nyc_squirrels2&lt;-nyc_squirrels%&gt;%_x000D_
  mutate(path2 = paste(day,shift,age,primary_fur_color, sep="-")) _x000D_
_x000D_
nyc_squirrels3&lt;-nyc_squirrels2%&gt;%ungroup()%&gt;%select(path2,n)   #ungroup is necessary_x000D_
  _x000D_
nyc_squirrels3&lt;- as.data.frame(sapply(nyc_squirrels3,gsub,pattern="-NA",replacement=""))_x000D_
nyc_squirrels3&lt;- as.data.frame(sapply(nyc_squirrels3,gsub,pattern="-NA-NA",replacement=""))_x000D_
nyc_squirrels3&lt;- as.data.frame(sapply(nyc_squirrels3,gsub,pattern="-NA-NA-NA",replacement=""))_x000D_
_x000D_
_x000D_
# Upload the packages -----------------------------------------------------_x000D_
_x000D_
_x000D_
_x000D_
_x000D_
p2 &lt;- sunburst(nyc_squirrels3,legend=FALSE,_x000D_
               width = "100%",_x000D_
               height = 600,_x000D_
               colors = c("#e6d8ad","#e6e6ad","#add8e6", "#ade6d8", "#e6adbb"),_x000D_
               withD3=TRUE,_x000D_
               valueField = "size")_x000D_
_x000D_
_x000D_
_x000D_
</t>
  </si>
  <si>
    <t>TidyTuesday 29-4-2019.R</t>
  </si>
  <si>
    <t xml:space="preserve">_x000D_
# Upload data -------------------------------------------------------------_x000D_
_x000D_
mp_light &lt;- readr::read_csv("https://raw.githubusercontent.com/rfordatascience/tidytuesday/master/data/2019/2019-04-30/mp_light.csv")_x000D_
_x000D_
View(mp_light)_x000D_
_x000D_
_x000D_
# Group by month ---------------------------------------------------------_x000D_
_x000D_
_x000D_
library(dplyr)_x000D_
library(lubridate)_x000D_
_x000D_
mp_light_2&lt;-mp_light %&gt;% group_by(month=floor_date(date, "month")) %&gt;%_x000D_
  summarize(amount=sum(light_score))_x000D_
_x000D_
View(mp_light_2)_x000D_
library(xts)_x000D_
_x000D_
_x000D_
_x000D_
# Prepare the data for dygraphs--------------------------------------------_x000D_
_x000D_
 _x000D_
mp_light_3&lt;- as.xts(mp_light_2, order.by=as.Date(mp_light_2$month,format="%Y/%m/%d"))_x000D_
_x000D_
_x000D_
_x000D_
# Dygraphs ----------------------------------------------------------------_x000D_
_x000D_
_x000D_
library(dygraphs)_x000D_
_x000D_
_x000D_
dygraph(mp_light_3$amount, main = "#TidyTuesday", xlab= "", ylab = "Number of windows lit at the McCormick Place, Chicago") %&gt;% dyOptions(fillGraph = TRUE, fillAlpha = 0.4, colors = RColorBrewer::brewer.pal(4, "Paired"), axisLineWidth = 1.5, drawGrid = FALSE)%&gt;%dyRangeSelector(height = 20)_x000D_
_x000D_
</t>
  </si>
  <si>
    <t>TidyTuesday 30-4-2019.R</t>
  </si>
  <si>
    <t xml:space="preserve"># Upload data -------------------------------------------------------------_x000D_
_x000D_
mp_light &lt;- readr::read_csv("https://raw.githubusercontent.com/rfordatascience/tidytuesday/master/data/2019/2019-04-30/mp_light.csv")_x000D_
_x000D_
View(mp_light)_x000D_
_x000D_
_x000D_
# Group by month ---------------------------------------------------------_x000D_
_x000D_
_x000D_
library(dplyr)_x000D_
library(lubridate)_x000D_
_x000D_
mp_light_2&lt;-mp_light %&gt;% group_by(month=floor_date(date, "month")) %&gt;%_x000D_
  summarize(amount=sum(light_score)) _x000D_
_x000D_
mp_light_3_plotly &lt;- mp_light_2%&gt;% mutate(month=format(mp_light_2$month,"%Y-%m"))_x000D_
_x000D_
_x000D_
_x000D_
_x000D_
# Plotly ------------------------------------------------------------------_x000D_
_x000D_
_x000D_
View(mp_light_3)_x000D_
_x000D_
library(plotly)_x000D_
_x000D_
p &lt;- plot_ly(mp_light_3_plotly, x = ~month, y = ~amount, _x000D_
             type = 'scatter', mode = 'lines',_x000D_
             line = list(color = 'rgb(205, 12, 24)', width = 2),_x000D_
             text =  ~paste('&lt;/br&gt; Light score: ', amount,_x000D_
                            '&lt;/br&gt; Month: ', month), _x000D_
             marker = list(color = 'rgb(166,206,227)',_x000D_
                           line = list(color = 'rgb(8,48,107)',_x000D_
                                       width = 1))) %&gt;%_x000D_
  layout(xaxis = list(title = "month"),_x000D_
         yaxis = list(title = "amount"),_x000D_
         title = 'Number of windows lit at the McCormick Place, Chicago',_x000D_
         annotations = _x000D_
           list(text = "#TidyTuesday @Juanma_MN", _x000D_
                showarrow = F, xref='paper', yref='paper', _x000D_
                xref = 'paper', x = 1,_x000D_
                yref = 'paper', y = 0,_x000D_
                font=list(size=10, color="black"))_x000D_
  ) _x000D_
_x000D_
p_x000D_
</t>
  </si>
  <si>
    <t>TidyTuesday 30-7-2019.R</t>
  </si>
  <si>
    <t xml:space="preserve">_x000D_
# Upload the data ---------------------------------------------------------_x000D_
_x000D_
video_games &lt;- readr::read_csv("https://raw.githubusercontent.com/rfordatascience/tidytuesday/master/data/2019/2019-07-30/video_games.csv")_x000D_
_x000D_
View(video_games)_x000D_
str(video_games)_x000D_
colnames(video_games)_x000D_
# unique(video_games$owners)_x000D_
_x000D_
_x000D_
# Upload the necessary packages -------------------------------------------_x000D_
_x000D_
library(lubridate)_x000D_
library(tidyverse)_x000D_
library(hrbrthemes)_x000D_
library(ggridges)_x000D_
_x000D_
_x000D_
# Prepare the data --------------------------------------------------------_x000D_
_x000D_
video_games$release_date&lt;-mdy(video_games$release_date)_x000D_
_x000D_
test2&lt;-video_games%&gt;%_x000D_
  mutate(Year=year(release_date))%&gt;%_x000D_
  group_by(owners, Year) %&gt;% filter(str_detect(owners, "000,000")) %&gt;%_x000D_
  filter(!str_detect(owners, "200,000,000"))%&gt;%_x000D_
  summarize (mean=round(mean(average_playtime,na.rm=TRUE),2))_x000D_
_x000D_
View(test2)_x000D_
_x000D_
_x000D_
_x000D_
# ggridges ----------------------------------------------------------------_x000D_
_x000D_
_x000D_
ggplot(test2, aes(x=Year,y = reorder(owners,desc(owners)), fill = owners, group = owners)) +_x000D_
  geom_density_ridges2(scale =1) + _x000D_
  theme_ft_rc(grid="X")+_x000D_
  labs(_x000D_
    title = "Video Games Dataset 2004-2018",_x000D_
    subtitle = "TidyTuesday 30.7.2019",_x000D_
    caption = "\n Source: TidyTuesday_x000D_
      Visualization: JuanmaMN (Twitter @Juanma_MN)",_x000D_
    x = "",_x000D_
    y = "") +_x000D_
  scale_fill_brewer(palette = "Spectral") + theme(legend.position = "",_x000D_
                                                  legend.box = "") +_x000D_
  scale_x_continuous(_x000D_
    breaks = c(2004:2018), limits = c(2000, 2025),_x000D_
    expand = c(0, 0)_x000D_
  )_x000D_
</t>
  </si>
  <si>
    <t>TidyTuesday 30-9-2019.R</t>
  </si>
  <si>
    <t xml:space="preserve">_x000D_
# Upload the data ---------------------------------------------------------_x000D_
_x000D_
pizza_jared &lt;- readr::read_csv("https://raw.githubusercontent.com/rfordatascience/tidytuesday/master/data/2019/2019-10-01/pizza_jared.csv")_x000D_
_x000D_
_x000D_
_x000D_
# Upload the packages -----------------------------------------------------_x000D_
_x000D_
library(ggplot2)_x000D_
library(ggridges)_x000D_
library(hrbrthemes)_x000D_
library(lubridate)_x000D_
library(plotly)_x000D_
library(scales)_x000D_
library(tidyverse)_x000D_
library(viridis)_x000D_
_x000D_
# Prepare the data for the graph ------------------------------------------_x000D_
_x000D_
pizza_jared2&lt;-pizza_jared%&gt;%  mutate(date = as_datetime(time)) %&gt;% mutate(Year=format(date,"%Y"),_x000D_
                                                                           Month=format(date,"%B"))_x000D_
# geom_area ---------------------------------------------------------------_x000D_
_x000D_
pizza_jaredarea&lt;-pizza_jared2%&gt;%group_by (Year,  answer)%&gt;% _x000D_
  summarise(total=sum(votes))_x000D_
_x000D_
pizza_jaredarea$Year&lt;-as.numeric(pizza_jaredarea$Year)_x000D_
_x000D_
_x000D_
p2area3 &lt;- pizza_jaredarea%&gt;% _x000D_
  ggplot(aes(x=Year, y=total, fill=factor(answer), group=1,_x000D_
             text =paste("Answer:", answer,_x000D_
                         "&lt;br&gt;Total Votes:", total))) +_x000D_
  geom_area() +_x000D_
  scale_fill_viridis(discrete = TRUE)  +_x000D_
  theme_ipsum_rc() +_x000D_
  theme(legend.position="bottom",_x000D_
        legend.title = element_blank()) +_x000D_
  scale_y_continuous()+_x000D_
  scale_x_continuous()+_x000D_
  labs(_x000D_
    title = "NY pizza restaurants - TidyTuesday 30.9.2019",_x000D_
    subtitle = "",_x000D_
    caption = "Visualization: JuanmaMN (Twitter @Juanma_MN)",_x000D_
    x = "",_x000D_
    y = "") +_x000D_
  scale_fill_brewer(palette="Set3")_x000D_
_x000D_
ggplotly(p2area3, tooltip=c("text","x"))_x000D_
_x000D_
_x000D_
_x000D_
_x000D_
_x000D_
_x000D_
_x000D_
# Ridgeline ---------------------------------------------------------------_x000D_
_x000D_
_x000D_
# Excelent and Good_x000D_
_x000D_
pizza_jaredREG&lt;-pizza_jared2%&gt;%group_by (Year, Month, answer)%&gt;% filter (answer == "Excellent") %&gt;%_x000D_
  summarise(total=sum(votes))_x000D_
_x000D_
_x000D_
pizza_jaredREG$Year&lt;-as.numeric(pizza_jaredREG$Year)_x000D_
_x000D_
_x000D_
head(pizza_jaredREG)_x000D_
ggplot(pizza_jaredREG, aes(x=Year,y = reorder(Month,desc(Month)), fill = Month, group = interaction(Month, answer)),width=800, height=700) +_x000D_
  geom_density_ridges2(scale =1) + _x000D_
  theme_ipsum_rc()+_x000D_
  labs( _x000D_
    title = "NY pizza restaurants - Excelent Answer",_x000D_
    subtitle = "TidyTuesday 2.10.2019",_x000D_
    caption = "\n Source: TidyTuesday_x000D_
      Visualization: JuanmaMN (Twitter @Juanma_MN)",_x000D_
    x = "",_x000D_
    y = "")  +_x000D_
  theme(legend.position="",_x000D_
        legend.title = element_blank())_x000D_
_x000D_
_x000D_
_x000D_
 </t>
  </si>
  <si>
    <t>TidyTuesday 8-10-2019.R</t>
  </si>
  <si>
    <t xml:space="preserve">_x000D_
# Upload the data ---------------------------------------------------------_x000D_
_x000D_
ipf_lifts &lt;- readr::read_csv("https://raw.githubusercontent.com/rfordatascience/tidytuesday/master/data/2019/2019-10-08/ipf_lifts.csv")_x000D_
_x000D_
_x000D_
# Data manipulation -------------------------------------------------------_x000D_
_x000D_
_x000D_
ipf_lifts$place[ipf_lifts$place == "1"] &lt;- "Gold"_x000D_
_x000D_
ipf_lifts$place[ipf_lifts$place =="2"] &lt;- "Silver"_x000D_
_x000D_
ipf_lifts$place[ipf_lifts$place =="3"] &lt;- "Bronze"_x000D_
_x000D_
ipf_lifts$place[ipf_lifts$place %in% c("4", "5","6", "7", "8", "9", "10")] &lt;- "4-10"_x000D_
_x000D_
ipf_lifts$place[ipf_lifts$place %in% c("11", "12","13", "14", "15", "16", "17",_x000D_
                                       "18", "19", "20", "21", "22", "23",_x000D_
                                       "24", "25", "26", "27", "28", "29", "30", "31")] &lt;- "11-31"_x000D_
_x000D_
ipf_lifts$place[ipf_lifts$place =="G"] &lt;- "Guest lifter"_x000D_
ipf_lifts$place[ipf_lifts$place =="DQ"] &lt;- "Disqualified"_x000D_
ipf_lifts$place[ipf_lifts$place =="DD"] &lt;- "Doping Disqualification"_x000D_
ipf_lifts$place[ipf_lifts$place =="NS"] &lt;- "No-Show"_x000D_
_x000D_
ipf_lifts1&lt;-ipf_lifts%&gt;%select(age_class, place)%&gt;%group_by(age_class, place) %&gt;%_x000D_
  summarise(n=n())_x000D_
_x000D_
_x000D_
_x000D_
ipf_lifts2&lt;-ipf_lifts1 %&gt;% spread(place,n)_x000D_
_x000D_
# Reorder columns ---------------------------------------------------------_x000D_
_x000D_
ipf_lifts3 &lt;- ipf_lifts2[, c(1, 8,6,5,2,3,4,9,7)] %&gt;% filter(age_class != "5-12")_x000D_
_x000D_
View(ipf_lifts3)_x000D_
# Prepare the data for heatmap --------------------------------------------_x000D_
_x000D_
ipf_lifts4&lt;-ipf_lifts3%&gt;% mutate(id = row_number())_x000D_
_x000D_
ipf_lifts4&lt;-ipf_lifts3[, -(1)]_x000D_
rownames(ipf_lifts4) &lt;- ipf_lifts3$age_class_x000D_
_x000D_
View(ipf_lifts4)_x000D_
_x000D_
_x000D_
_x000D_
# heatmap -----------------------------------------------------------------_x000D_
_x000D_
_x000D_
library(d3heatmap)_x000D_
d3heatmap(ipf_lifts4, scale = "column", colors = "Blues", dendrogram = "none",xaxis_font_size = "7pt", yaxis_font_size = "7pt", show_legend = show.legend,main = "TidyTuesday")_x000D_
_x000D_
_x000D_
_x000D_
_x000D_
_x000D_
_x000D_
</t>
  </si>
  <si>
    <t>TidyTuesday15-4-2019.R</t>
  </si>
  <si>
    <t># Upload the necessary packages -------------------------------------------_x000D_
_x000D_
library(readr)_x000D_
library(plotly)_x000D_
library(scales)_x000D_
_x000D_
_x000D_
_x000D_
# Upload and prepare the data ---------------------------------------------------------_x000D_
_x000D_
_x000D_
corbyn &lt;- readr::read_csv("https://raw.githubusercontent.com/rfordatascience/tidytuesday/master/data/2019/2019-04-16/corbyn.csv")_x000D_
_x000D_
corbyn_x000D_
corbyn_2&lt;-corbyn%&gt;%mutate(percentage=avg_facebook_likes/sum(avg_facebook_likes))_x000D_
_x000D_
_x000D_
# Plotly graph ------------------------------------------------------------_x000D_
_x000D_
_x000D_
p &lt;- plot_ly(corbyn_2, labels = ~political_group, values = ~avg_facebook_likes, type = 'pie',_x000D_
             textposition = 'inside',_x000D_
             textinfo = 'label+value') %&gt;%_x000D_
  layout(title = 'Political identity or group - Average number of facebook likes per Facebook post in 2016',_x000D_
         xaxis = list(showgrid = FALSE, zeroline = FALSE, showticklabels = FALSE),_x000D_
         yaxis = list(showgrid = FALSE, zeroline = FALSE, showticklabels = FALSE),_x000D_
         annotations = _x000D_
           list(text = "#TidyTuesday.  ", _x000D_
                showarrow = F, xref='paper', yref='paper', _x000D_
                xref = 'paper', x = 0,_x000D_
                yref = 'paper', y = 1,_x000D_
                font=list(size=10, color="black")))_x000D_
_x000D_
p</t>
  </si>
  <si>
    <t>https://github.com/rfordatascience/tidytuesday</t>
  </si>
  <si>
    <t>rfordatascience</t>
  </si>
  <si>
    <t>data/2018/2018-09-04/readme.rmd</t>
  </si>
  <si>
    <t xml:space="preserve"># Fast food entree data_x000D_
_x000D_
* Data from [fastfoodnutrition.com](https://fastfoodnutrition.org/mcdonalds/chart) _x000D_
* Please notice that I really only took entrees - feel free to select ALL food, sides, drinks, desserts, etc._x000D_
_x000D_
At the request of the website owner - I have removed web-scraping guide._x000D_
</t>
  </si>
  <si>
    <t>data/2018/2018-09-25/raw/invasive_species.R</t>
  </si>
  <si>
    <t xml:space="preserve">library(tidyverse)_x000D_
_x000D_
df &lt;- read_csv("afr_species.csv") %&gt;% _x000D_
        janitor::clean_names() %&gt;% _x000D_
        select(species:origin)_x000D_
_x000D_
df %&gt;% write_csv("africa_species.csv")_x000D_
_x000D_
df1 &lt;- read_csv("table1.csv") %&gt;% janitor::clean_names()_x000D_
tab_1 &lt;- df1 %&gt;% _x000D_
        select(rank:o_tt) %&gt;% _x000D_
        bind_rows(df1 %&gt;% _x000D_
                          select(rank_1:o_tt_1) %&gt;% _x000D_
                          set_names("rank", "country", "o_tt")_x000D_
        ) %&gt;% _x000D_
        bind_rows(df1 %&gt;% _x000D_
                          select(rank_2:o_tt_2) %&gt;% _x000D_
                          set_names("rank", "country", "o_tt")_x000D_
        ) %&gt;% _x000D_
        filter(!is.na(rank)) %&gt;% _x000D_
        rename("invasion_threat" = o_tt)_x000D_
_x000D_
df2 &lt;- read_csv("table2.csv") %&gt;% janitor::clean_names()_x000D_
tab_2 &lt;- df2 %&gt;% _x000D_
        select("country" = x1, "ti_ct" = ti_ct_millions) %&gt;% _x000D_
        mutate(rank = parse_number(country),_x000D_
               country = str_extract(country, "[:alpha:].*$"),_x000D_
               ti_ct = parse_number(ti_ct) * 1000000) %&gt;% _x000D_
        filter(!is.na(rank)) %&gt;%_x000D_
        bind_rows(df2 %&gt;% _x000D_
                select("country" = x4, "ti_ct" = ti_ct_millions_1) %&gt;% _x000D_
                        mutate(rank = parse_number(country),_x000D_
                               country = str_extract(country, "[:alpha:].*$"),_x000D_
                               ti_ct = parse_number(ti_ct) * 1000000) %&gt;% _x000D_
                        filter(!is.na(rank))_x000D_
        ) %&gt;% _x000D_
        bind_rows(df2 %&gt;% _x000D_
                          select("country" = x7, "ti_ct" = ti_ct_millions_2) %&gt;% _x000D_
                          mutate(rank = parse_number(country),_x000D_
                                 country = str_extract(country, "[:alpha:].*$"),_x000D_
                                 ti_ct = parse_number(ti_ct) * 1000000) %&gt;% _x000D_
                          filter(!is.na(rank))_x000D_
                _x000D_
        ) %&gt;% _x000D_
        rename("invasion_cost" = ti_ct)_x000D_
_x000D_
df3 &lt;- read_csv("table3.csv") %&gt;% janitor::clean_names()_x000D_
tab_3 &lt;- df3 %&gt;% _x000D_
        select("country" = x1, "ti_ct" = ti_ct_millions, _x000D_
               "gdp_mean" = x4, "gdp_proportion" = proportion_of) %&gt;% _x000D_
        mutate(rank = parse_number(country),_x000D_
               country = str_extract(country, "[:alpha:].*$"),_x000D_
               ti_ct = parse_number(ti_ct) * 1000000,_x000D_
               gdp_mean = parse_number(gdp_mean) * 1000000,_x000D_
               gdp_proportion = as.numeric(gdp_proportion)_x000D_
        ) %&gt;% _x000D_
        filter(!is.na(rank)) %&gt;%_x000D_
        bind_rows(df3 %&gt;% _x000D_
                          select("country" = x6, "ti_ct" = ti_ct_millions_1, _x000D_
                                 "gdp_mean" = x9, "gdp_proportion" = proportion_of_1) %&gt;% _x000D_
                          mutate(rank = parse_number(country),_x000D_
                                 country = str_extract(country, "[:alpha:].*$"),_x000D_
                                 ti_ct = parse_number(ti_ct) * 1000000,_x000D_
                                 gdp_mean = parse_number(gdp_mean) * 1000000,_x000D_
                                 gdp_proportion = as.numeric(gdp_proportion)_x000D_
                          ) %&gt;% _x000D_
                          filter(!is.na(rank))_x000D_
        ) %&gt;%_x000D_
        bind_rows(df3 %&gt;% _x000D_
                          select("country" = x11, "ti_ct" = ti_ct_millions_2, _x000D_
                                 "gdp_mean" = x14, "gdp_proportion" = proportion_of_2) %&gt;% _x000D_
                          mutate(rank = parse_number(country),_x000D_
                                 country = str_extract(country, "[:alpha:].*$"),_x000D_
                                 ti_ct = parse_number(ti_ct) * 1000000,_x000D_
                                 gdp_mean = parse_number(gdp_mean) * 1000000,_x000D_
                                 gdp_proportion = as.numeric(gdp_proportion)_x000D_
                          ) %&gt;% _x000D_
                          filter(!is.na(rank))_x000D_
        ) %&gt;% _x000D_
        rename("invasion_cost" = ti_ct)_x000D_
_x000D_
df4 &lt;- read_csv("table4.csv") %&gt;% janitor::clean_names()_x000D_
tab_4 &lt;- df4 %&gt;% _x000D_
        select("country" = rank_country, "ti_cs" = ti_cs_millions_us) %&gt;% _x000D_
        mutate(rank = parse_number(country),_x000D_
               country = str_extract(country, "[:alpha:].*$"),_x000D_
               ti_cs = parse_number(ti_cs) * 1000000_x000D_
               ) %&gt;% _x000D_
        filter(!is.na(rank)) %&gt;%_x000D_
        bind_rows(df4 %&gt;% _x000D_
                          select("country" = rank_country_1, "ti_cs" = ti_cs_millions_us_1) %&gt;% _x000D_
                          mutate(rank = parse_number(country),_x000D_
                                 country = str_extract(country, "[:alpha:].*$"),_x000D_
                                 ti_cs = parse_number(ti_cs) * 1000000_x000D_
                          ) %&gt;% _x000D_
                          filter(!is.na(rank))_x000D_
                  ) %&gt;%_x000D_
        bind_rows(df4 %&gt;% _x000D_
                          select("country" = rank_country_2, "ti_cs" = ti_cs_millions_us_2) %&gt;% _x000D_
                          mutate(rank = parse_number(country),_x000D_
                                 country = str_extract(country, "[:alpha:].*$"),_x000D_
                                 ti_cs = parse_number(ti_cs) * 1000000_x000D_
                          ) %&gt;% _x000D_
                          filter(!is.na(rank))_x000D_
        ) %&gt;% _x000D_
        rename("invasion_cost" = ti_cs)_x000D_
_x000D_
df6 &lt;- read_csv("table6.csv") %&gt;% janitor::clean_names()_x000D_
tab_6 &lt;- df6 %&gt;% _x000D_
        select(species, "max_impact_percent" = maximum_reported_species) %&gt;%_x000D_
        filter(!is.na(species)) %&gt;% _x000D_
        mutate(rank = 1:n(),_x000D_
               species = species,_x000D_
               max_impact_percent = parse_number(max_impact_percent)_x000D_
        ) %&gt;% _x000D_
        bind_rows(df6 %&gt;% _x000D_
                          select("species" = maximum_reported_species, _x000D_
                                 "max_impact_percent" = maximum_reported_species_1) %&gt;%_x000D_
                          filter(species != "% impact") %&gt;% _x000D_
                          mutate(rank = 1:n(),_x000D_
                                 species = str_extract(species, "[:alpha:].*$"),_x000D_
                                 max_impact_percent = parse_number(max_impact_percent)_x000D_
                          )_x000D_
        ) %&gt;%_x000D_
        bind_rows(df6 %&gt;% _x000D_
                          select("species" = maximum_reported_species_1, _x000D_
                                 "max_impact_percent" = maximum_reported) %&gt;%_x000D_
                          filter(species != "% impact") %&gt;% _x000D_
                          mutate(rank = 1:n(),_x000D_
                                 species = str_extract(species, "[:alpha:].*$"),_x000D_
                                 max_impact_percent = parse_number(max_impact_percent)_x000D_
                          )_x000D_
        ) %&gt;% _x000D_
        filter(!is.na(species))_x000D_
_x000D_
tab_list &lt;- list(table_1 = tab_1, table_2 = tab_2, table_3 = tab_3, table_4 = tab_4, table_6 = tab_6)_x000D_
_x000D_
tab_list %&gt;% _x000D_
        names() %&gt;% _x000D_
        walk(~ write_csv(tab_list[[.]], glue::glue("{.}.csv")))_x000D_
</t>
  </si>
  <si>
    <t>data/2018/2018-09-25/raw/readme.rmd</t>
  </si>
  <si>
    <t xml:space="preserve"># Raw tabular data_x000D_
_x000D_
Table data extracted from supplementary PDF via [Tabula](https://tabula.technology/) open-source software. _x000D_
_x000D_
This ended up being super messy - cleaning script found below._x000D_
_x000D_
[Cleaning Script](https://github.com/rfordatascience/tidytuesday/blob/master/data/2018-09-25/raw/invasive_species.R)_x000D_
</t>
  </si>
  <si>
    <t>data/2019/2019-01-22/example_code.R</t>
  </si>
  <si>
    <t xml:space="preserve"># Load Library_x000D_
library(tidyverse)_x000D_
_x000D_
# Read in raw data from Vera_x000D_
df_raw &lt;- read_csv("https://raw.githubusercontent.com/vera-institute/incarceration_trends/master/incarceration_trends.csv")_x000D_
_x000D_
# Check out the data structure_x000D_
df_raw %&gt;% str()_x000D_
_x000D_
# add a row id (for later joining)_x000D_
df &lt;- df_raw %&gt;% _x000D_
  mutate(row_id = row_number())_x000D_
_x000D_
# select only the gather columns and gather to tidy structure_x000D_
# VERY important to have females listed above males or else case_when will label wrong_x000D_
_x000D_
df_population &lt;- df %&gt;% _x000D_
  select(yfips:land_area, -total_pop, row_id) %&gt;% _x000D_
  gather(pop_category, population, total_pop_15to64:white_pop_15to64) %&gt;% _x000D_
  mutate(pop_category = case_when(str_detect(pop_category, "asian") ~ "Asian",_x000D_
                                  str_detect(pop_category, "white") ~ "White",_x000D_
                                  str_detect(pop_category, "black") ~ "Black",_x000D_
                                  str_detect(pop_category, "female") ~ "Female",_x000D_
                                  str_detect(pop_category, "male_pop") ~ "Male",_x000D_
                                  str_detect(pop_category, "latino") ~ "Latino",_x000D_
                                  str_detect(pop_category, "total") ~ "Total",_x000D_
                                  str_detect(pop_category, "native") ~ "Native American",_x000D_
                                  str_detect(pop_category, "other") ~ "Other",_x000D_
                                  TRUE ~ NA_character_))_x000D_
_x000D_
# select only the gather columns and gather to tidy structure_x000D_
# VERY important to have females listed above males or else case_when will label wrong_x000D_
df_prison_pop &lt;- df %&gt;% _x000D_
  select(yfips:county_name, urbanicity:land_area, total_prison_pop:white_prison_pop, row_id) %&gt;% _x000D_
  gather(prison_pop_category, prison_population, total_prison_pop:white_prison_pop) %&gt;% _x000D_
  mutate(prison_pop_category = case_when(str_detect(prison_pop_category, "asian") ~ "Asian",_x000D_
                                  str_detect(prison_pop_category, "white") ~ "White",_x000D_
                                  str_detect(prison_pop_category, "black") ~ "Black",_x000D_
                                  str_detect(prison_pop_category, "female") ~ "Female",_x000D_
                                  str_detect(prison_pop_category, "male_prison") ~ "Male",_x000D_
                                  str_detect(prison_pop_category, "latino") ~ "Latino",_x000D_
                                  str_detect(prison_pop_category, "total") ~ "Total",_x000D_
                                  str_detect(prison_pop_category, "native") ~ "Native American",_x000D_
                                  str_detect(prison_pop_category, "other") ~ "Other",_x000D_
                                  TRUE ~ NA_character_))_x000D_
_x000D_
# Left join the two dataframes together_x000D_
# I used all the common columns including row_id_x000D_
_x000D_
full_prison_pop_df &lt;- left_join(df_population, df_prison_pop, _x000D_
          by = c("yfips", "fips", "year", "state", "county_name", _x000D_
                 "pop_category" = "prison_pop_category", "urbanicity", "region",_x000D_
                 "division", "commuting_zone", "metro_area", "land_area", "row_id")) %&gt;% _x000D_
  select(-c(yfips, fips, metro_area, land_area, row_id, commuting_zone)) _x000D_
_x000D_
# Summary data to get rate per 100000 by group_x000D_
_x000D_
summ_prison &lt;- full_prison_pop_df %&gt;% _x000D_
  na.omit() %&gt;% _x000D_
  group_by(year, urbanicity, pop_category) %&gt;% _x000D_
  summarize(rate_per_100000 = sum(prison_population)/sum(population) * 100000) %&gt;% _x000D_
  ungroup()_x000D_
_x000D_
# Test plot looks good_x000D_
ggplot(summ_prison, aes(x = year, y = rate_per_100000, color = urbanicity)) +_x000D_
  geom_line() +_x000D_
  facet_wrap(~pop_category)_x000D_
_x000D_
# More gathers to get pre-trial data_x000D_
df_pretrial &lt;- df %&gt;% _x000D_
  select(yfips:county_name, urbanicity:land_area, total_jail_pretrial:male_jail_pretrial) %&gt;% _x000D_
  gather(pretrial_category, pretrial_population, total_jail_pretrial:male_jail_pretrial) %&gt;% _x000D_
  mutate(pretrial_category = case_when(str_detect(pretrial_category, "asian") ~ "Asian",_x000D_
                                  str_detect(pretrial_category, "white") ~ "White",_x000D_
                                  str_detect(pretrial_category, "black") ~ "Black",_x000D_
                                  str_detect(pretrial_category, "female") ~ "Female",_x000D_
                                  str_detect(pretrial_category, "male_jail") ~ "Male",_x000D_
                                  str_detect(pretrial_category, "latino") ~ "Latino",_x000D_
                                  str_detect(pretrial_category, "total") ~ "Total",_x000D_
                                  str_detect(pretrial_category, "native") ~ "Native American",_x000D_
                                  str_detect(pretrial_category, "other") ~ "Other",_x000D_
                                  TRUE ~ NA_character_))_x000D_
_x000D_
# Pretrial dataset joined with population numbers_x000D_
pretrial_pop_df &lt;- left_join(df_population, df_pretrial, _x000D_
                         by = c("yfips", "fips", "year", "state", "county_name", _x000D_
                                "pop_category" = "pretrial_category", "urbanicity", "region",_x000D_
                                "division", "commuting_zone", "metro_area", "land_area")) %&gt;% _x000D_
  select(-c(yfips, fips, metro_area, land_area, row_id, commuting_zone))_x000D_
_x000D_
# Summary data to get rate per 100000 by group_x000D_
summ_pretrial &lt;- pretrial_pop_df %&gt;% _x000D_
  na.omit() %&gt;% _x000D_
  group_by(year, urbanicity, pop_category) %&gt;% _x000D_
  summarize(rate_per_100000 = sum(pretrial_population)/sum(population) * 100000) %&gt;% _x000D_
  ungroup()_x000D_
_x000D_
# plot matches Vera plot_x000D_
ggplot(summ_pretrial, aes(x = year, y = rate_per_100000, color = urbanicity)) +_x000D_
  geom_line() +_x000D_
  facet_wrap(~pop_category) +_x000D_
  labs(title = "Rate per 100,000 by county type and population group")_x000D_
_x000D_
# Write files to .csv_x000D_
write_csv(summ_prison, "prison_summary.csv")_x000D_
write_csv(summ_pretrial, "pretrial_summary.csv")_x000D_
write_csv(full_prison_pop_df, "prison_population.csv")_x000D_
write_csv(pretrial_pop_df, "pretrial_population.csv")_x000D_
</t>
  </si>
  <si>
    <t>data/2019/2019-04-09/tennis_pros.rmd</t>
  </si>
  <si>
    <t xml:space="preserve">---_x000D_
title: "Men's and Women's Tennis"_x000D_
author: "Thomas Mock"_x000D_
date: "4/6/2019"_x000D_
output: html_document_x000D_
---_x000D_
_x000D_
```{r setup, include=FALSE}_x000D_
knitr::opts_chunk$set(echo = TRUE)_x000D_
```_x000D_
_x000D_
```{r}_x000D_
library(tidyverse)_x000D_
library(rvest)_x000D_
library(lubridate)_x000D_
library(janitor)_x000D_
```_x000D_
_x000D_
### Get Women's Slams Records_x000D_
_x000D_
I couldn't find a great source of historical dates for the grand slam winner's dates but they are consistently within a few days of each other based off my cursory examination. I fully ackowledge that the dates used for the tournament date are only estimations._x000D_
_x000D_
```{r}_x000D_
raw_slams &lt;- read_html("https://en.wikipedia.org/wiki/List_of_Grand_Slam_women%27s_singles_champions") %&gt;% _x000D_
  html_table(fill = TRUE) %&gt;% _x000D_
  .[[3]] %&gt;% _x000D_
  janitor::clean_names()_x000D_
_x000D_
clean_slams &lt;- raw_slams %&gt;% _x000D_
  filter(year &gt;= 1968) %&gt;%_x000D_
  gather(key = "grand_slam", "winner", australian_open:us_open) %&gt;% _x000D_
  separate(col = winner, sep = "\\(", into = c("winner", "win_count")) %&gt;% _x000D_
  separate(col = win_count, sep = "/", into = c("rolling_win_count", "total_win_count")) %&gt;% _x000D_
  mutate(winner = str_trim(winner),_x000D_
         rolling_win_count = as.integer(rolling_win_count),_x000D_
         total_win_count = as.integer(str_extract(total_win_count, "[:digit:]+"))) %&gt;% _x000D_
  rename(name = winner) %&gt;% _x000D_
  mutate(name = str_trim(str_remove(name, "‡")),_x000D_
         name = str_trim(str_remove(name, "Open era tennis begins|Tournament date changed"))) %&gt;% _x000D_
  filter(str_length(name) &gt; 4) %&gt;% _x000D_
  mutate(name = case_when(str_detect(name, "Goolagong") ~ "Evonne Goolagong Cawley",_x000D_
                          TRUE ~ name)) %&gt;% _x000D_
  mutate(tournament_date = case_when(grand_slam == "australian_open" ~ paste0(year, "-01-10"),_x000D_
                                     grand_slam == "french_open" ~ paste0(year, "-06-09"),_x000D_
                                     grand_slam == "us_open" ~ paste0(year, "-09-09"),_x000D_
                                     grand_slam == "wimbledon" ~ paste0(year, "-07-14"),_x000D_
                                     TRUE ~ NA_character_),_x000D_
         tournament_date = lubridate::ymd(tournament_date),_x000D_
         gender = "Female") %&gt;% _x000D_
  group_by(name) %&gt;% _x000D_
  arrange(tournament_date) %&gt;% _x000D_
  mutate(rolling_win_count = row_number()) %&gt;% _x000D_
  ungroup()_x000D_
```_x000D_
_x000D_
_x000D_
 _x000D_
### Get Mens Slams Records_x000D_
_x000D_
```{r}_x000D_
_x000D_
raw_slams_men &lt;- read_html("https://en.wikipedia.org/wiki/List_of_Grand_Slam_men%27s_singles_champions") %&gt;% _x000D_
  html_nodes(xpath = '//*[@id="mw-content-text"]/div/table[1]') %&gt;% _x000D_
  html_table(fill = TRUE) %&gt;% .[[1]] %&gt;% janitor::clean_names()_x000D_
_x000D_
clean_slams_men &lt;- raw_slams_men %&gt;% _x000D_
  filter(year &gt;= 1968) %&gt;%_x000D_
  gather(key = "grand_slam", "winner", australian_open:us_open) %&gt;% _x000D_
  separate(col = winner, sep = "\\(", into = c("winner", "win_count")) %&gt;% _x000D_
  separate(col = win_count, sep = "/", into = c("rolling_win_count", "total_win_count")) %&gt;% _x000D_
  separate(col = winner, into = c("country", "winner"), sep = ":", fill = "left") %&gt;% _x000D_
  mutate(winner = str_trim(winner),_x000D_
         rolling_win_count = as.integer(rolling_win_count),_x000D_
         total_win_count = as.integer(str_extract(total_win_count, "[:digit:]+"))) %&gt;% _x000D_
  rename(name = winner) %&gt;% _x000D_
  mutate(name = str_trim(str_remove_all(name, "‡|†")),_x000D_
         name = str_trim(str_remove(name, "Amateur era tennis ends|Open era tennis begins|Tournament date changed"))) %&gt;% _x000D_
  filter(str_length(name) &gt; 4) %&gt;% _x000D_
  mutate(tournament_date = case_when(grand_slam == "australian_open" ~ paste0(year, "-01-10"),_x000D_
                                     grand_slam == "french_open" ~ paste0(year, "-06-09"),_x000D_
                                     grand_slam == "us_open" ~ paste0(year, "-09-09"),_x000D_
                                     grand_slam == "wimbledon" ~ paste0(year, "-07-14"),_x000D_
                                     TRUE ~ NA_character_),_x000D_
         tournament_date = lubridate::ymd(tournament_date),_x000D_
         gender = "Male") %&gt;% _x000D_
  select(-country) %&gt;% _x000D_
   group_by(name) %&gt;% _x000D_
  arrange(tournament_date) %&gt;% _x000D_
  mutate(rolling_win_count = row_number()) %&gt;% _x000D_
  ungroup()_x000D_
_x000D_
```_x000D_
_x000D_
### Get the Dates of Birth for women_x000D_
_x000D_
This got the majority of women but I had to manually add birthdates for Ann and Chris._x000D_
_x000D_
```{r}_x000D_
clean_dob &lt;- read_html("https://en.wikipedia.org/wiki/List_of_Grand_Slam_singles_champions_in_Open_Era_with_age_of_first_title") %&gt;% _x000D_
  html_table(fill = TRUE) %&gt;% _x000D_
  .[[2]] %&gt;% _x000D_
  janitor::clean_names() %&gt;% _x000D_
  select(name, "grand_slam" = tournament, date_of_birth, date_of_first_title) %&gt;% _x000D_
  mutate(name = str_trim(str_remove(name, "\\*")),_x000D_
         grand_slam = str_trim(str_remove(grand_slam, "[:digit:]+")),_x000D_
         date_of_birth = lubridate::dmy(date_of_birth),_x000D_
         date_of_first_title = lubridate::dmy(date_of_first_title),_x000D_
         age = date_of_first_title - date_of_birth) %&gt;% _x000D_
  mutate(name = case_when(str_detect(name, "Goolagong") ~ "Evonne Goolagong Cawley",_x000D_
                          str_detect(name, "Reid") ~ "Kerry Melville Reid",_x000D_
                          str_detect(name, "Vicario") ~ "Arantxa Sánchez Vicario",_x000D_
                          TRUE ~ name)) %&gt;% _x000D_
  bind_rows(tibble(name = c("Ann Haydon-Jones","Chris O'Neil"),_x000D_
                   date_of_birth = c(lubridate::dmy("7 October 1938"), lubridate::dmy("19 March 1956"))))_x000D_
_x000D_
dob_df &lt;- clean_dob %&gt;% _x000D_
  select(date_of_birth, name)_x000D_
```_x000D_
_x000D_
### Combine to get approx age at each tourney_x000D_
_x000D_
```{r}_x000D_
age_slams &lt;- left_join(clean_slams, dob_df, by = c("name")) %&gt;% _x000D_
  mutate(age = tournament_date - date_of_birth) %&gt;%_x000D_
  group_by(name, age) %&gt;% _x000D_
  summarize(counts = n()) %&gt;% _x000D_
  group_by(name) %&gt;% _x000D_
  mutate(total_wins = cumsum(counts)) %&gt;% _x000D_
  arrange(desc(total_wins))_x000D_
```_x000D_
_x000D_
### MEN_x000D_
_x000D_
```{r}_x000D_
clean_dob_men &lt;- read_html("https://en.wikipedia.org/wiki/List_of_Grand_Slam_singles_champions_in_Open_Era_with_age_of_first_title") %&gt;% _x000D_
  html_table(fill = TRUE) %&gt;% _x000D_
  .[[1]] %&gt;% _x000D_
  janitor::clean_names() %&gt;% _x000D_
  select(name, "grand_slam" = tournament, date_of_birth, date_of_first_title) %&gt;% _x000D_
  mutate(name = str_trim(str_remove(name, "\\*")),_x000D_
         grand_slam = str_trim(str_remove(grand_slam, "[:digit:]+")),_x000D_
         date_of_birth = lubridate::dmy(date_of_birth),_x000D_
         date_of_first_title = lubridate::dmy(date_of_first_title),_x000D_
         age = date_of_first_title - date_of_birth) %&gt;% _x000D_
  bind_rows(tibble(name = "William Bowrey",_x000D_
                   date_of_birth = lubridate::dmy("25 December 1943")))_x000D_
_x000D_
dob_df_men &lt;- clean_dob_men %&gt;% _x000D_
  select(date_of_birth, name)_x000D_
```_x000D_
_x000D_
### Combine_x000D_
_x000D_
```{r}_x000D_
age_slams_men &lt;- left_join(clean_slams_men, dob_df_men, by = c("name")) %&gt;% _x000D_
  mutate(age = tournament_date - date_of_birth) %&gt;%_x000D_
  group_by(name, age) %&gt;% _x000D_
  summarize(counts = n()) %&gt;% _x000D_
  group_by(name) %&gt;% _x000D_
  mutate(total_wins = cumsum(counts)) %&gt;% _x000D_
  arrange(desc(total_wins))_x000D_
_x000D_
age_slams_men %&gt;% _x000D_
  ggplot(aes(x = age, y = total_wins, group = name)) +_x000D_
  geom_point() +_x000D_
  geom_step()_x000D_
```_x000D_
_x000D_
### Total Combine_x000D_
_x000D_
```{r}_x000D_
grand_slams &lt;- bind_rows(clean_slams, clean_slams_men) %&gt;% _x000D_
  select(-total_win_count)_x000D_
```_x000D_
_x000D_
```{r}_x000D_
player_dob &lt;- bind_rows(clean_dob, clean_dob_men)_x000D_
```_x000D_
_x000D_
```{r}_x000D_
age_slams_comb &lt;- left_join(grand_slams, player_dob, by = c("name")) %&gt;% _x000D_
  mutate(age = tournament_date - date_of_birth) %&gt;%_x000D_
  group_by(name, age, gender) %&gt;% _x000D_
  summarize(counts = n()) %&gt;% _x000D_
  group_by(name) %&gt;% _x000D_
  mutate(total_wins = cumsum(counts)) %&gt;% _x000D_
  arrange(desc(total_wins))_x000D_
_x000D_
# test plot_x000D_
age_slams_comb %&gt;% _x000D_
  ggplot(aes(x = age, y = total_wins, group = name)) +_x000D_
  geom_point() +_x000D_
  geom_step() +_x000D_
  facet_wrap(~gender)_x000D_
```_x000D_
_x000D_
_x000D_
```{r}_x000D_
write_csv(grand_slams, "grand_slams.csv")_x000D_
write_csv(player_dob, "player_dob.csv")_x000D_
```_x000D_
_x000D_
_x000D_
### Tennis Timeline Performance_x000D_
_x000D_
I thought this was interesting data that could lead to some unique plots._x000D_
_x000D_
```{r}_x000D_
yr_1968_1970 &lt;- read_html("https://en.wikipedia.org/wiki/Tennis_performance_timeline_comparison_(women)_(1884%E2%80%931977)") %&gt;% _x000D_
  html_table(fill = TRUE) %&gt;% _x000D_
  .[[12]]_x000D_
clean_1968_1970 &lt;- yr_1968_1970 %&gt;% _x000D_
  set_names(nm = paste0(names(yr_1968_1970), "_", yr_1968_1970[1,])) %&gt;% _x000D_
  filter(Player_Player != "Player") %&gt;% _x000D_
  gather(key = year_tourn, value = outcome, `1964_AUS`:`1970_USA`) %&gt;% _x000D_
  separate(col = year_tourn, into = c("year", "tournament"), sep = "_") %&gt;% _x000D_
  rename(player = Player_Player) %&gt;% _x000D_
  mutate(year = as.integer(year)) %&gt;% _x000D_
  filter(year &gt;= 1968)_x000D_
_x000D_
yr_1971_1977 &lt;- read_html("https://en.wikipedia.org/wiki/Tennis_performance_timeline_comparison_(women)_(1884%E2%80%931977)") %&gt;% _x000D_
  html_table(fill = TRUE) %&gt;% _x000D_
  .[[13]]_x000D_
_x000D_
clean_1971_1977 &lt;- yr_1971_1977 %&gt;% _x000D_
  set_names(nm = paste0(names(yr_1971_1977), "_", yr_1971_1977[1,])) %&gt;% _x000D_
  filter(Player_Player != "Player") %&gt;% _x000D_
  gather(key = year_tourn, value = outcome, `1971_AUS`:`1977_AUSD`) %&gt;% _x000D_
  separate(col = year_tourn, into = c("year", "tournament"), sep = "_") %&gt;% _x000D_
  rename(player = Player_Player) %&gt;% _x000D_
  mutate(year = as.integer(year))_x000D_
_x000D_
names(yr_1968_1970) %&gt;% unique() %&gt;% .[. != "Player"] %&gt;% as.integer()_x000D_
```_x000D_
_x000D_
I re-factored into a function but there were some gotchas in the data that limited where I could apply the function. Given I will never use it again I will somewhat break DRY principles for my own sake._x000D_
_x000D_
```{r}_x000D_
_x000D_
get_timeline &lt;- function(table_num){_x000D_
  _x000D_
  Sys.sleep(5)_x000D_
  url &lt;- "https://en.wikipedia.org/wiki/Tennis_performance_timeline_comparison_(women)"_x000D_
  _x000D_
  df &lt;- read_html(url) %&gt;% html_table(fill = TRUE) %&gt;% .[[table_num]]_x000D_
  _x000D_
  year_range &lt;- names(df) %&gt;% _x000D_
    unique() %&gt;% _x000D_
    .[. != "Player"] %&gt;% _x000D_
    as.integer()_x000D_
  _x000D_
  year_min &lt;- min(year_range)_x000D_
  year_max &lt;- max(year_range)_x000D_
  _x000D_
  tourn_list &lt;- df %&gt;% janitor::clean_names() %&gt;% slice(1) %&gt;% unlist(., use.names = FALSE) %&gt;% .[!is.na(.)]_x000D_
  _x000D_
  first_tourn &lt;- tourn_list[2]_x000D_
  last_tourn &lt;- tourn_list[length(tourn_list)] _x000D_
_x000D_
  _x000D_
  df %&gt;%_x000D_
    set_names(nm = paste0(df[1,], "_", names(df))) %&gt;%_x000D_
    filter(Player_Player != "Player") %&gt;%_x000D_
    gather(key = year_tourn, value = outcome,_x000D_
           paste(first_tourn, year_min, sep = "_"):paste(last_tourn, year_max, sep = "_")) %&gt;%_x000D_
    separate(col = year_tourn, into = c("tournament", "year"), sep = "_") %&gt;%_x000D_
    rename(player = Player_Player) %&gt;%_x000D_
    mutate(year = as.integer(year))_x000D_
}_x000D_
```_x000D_
_x000D_
# Collect women's timeline_x000D_
_x000D_
```{r}_x000D_
_x000D_
clean_1978_2012 &lt;- 5:9 %&gt;%_x000D_
  map(get_timeline) %&gt;%_x000D_
  bind_rows()_x000D_
_x000D_
```_x000D_
_x000D_
```{r}_x000D_
df_2013_2019 &lt;- read_html("https://en.wikipedia.org/wiki/Tennis_performance_timeline_comparison_(women)")  %&gt;% _x000D_
    html_table(fill = TRUE) %&gt;% _x000D_
    .[[10]]_x000D_
_x000D_
clean_2013_2019 &lt;- df_2013_2019 %&gt;% _x000D_
  set_names(nm = paste0(df_2013_2019[1,], "_", names(df_2013_2019))) %&gt;%_x000D_
  filter(Player_Player != "Player") %&gt;%_x000D_
  select(-31) %&gt;% _x000D_
  gather(key = year_tourn, value = outcome,_x000D_
         paste("AUS", "2013", sep = "_"):paste("AUS", "2019", sep = "_")) %&gt;%_x000D_
  separate(col = year_tourn, into = c("tournament", "year"), sep = "_") %&gt;%_x000D_
  rename(player = Player_Player) %&gt;%_x000D_
  mutate(year = as.integer(year)) %&gt;% _x000D_
  select(-contains("2019"))_x000D_
```_x000D_
_x000D_
```{r}_x000D_
final_timeline &lt;- bind_rows(list(clean_1968_1970, clean_1971_1977, clean_1978_2012, clean_2013_2019)) %&gt;% _x000D_
  mutate(outcome = case_when(outcome == "W" ~ "Won",_x000D_
                             outcome == "F" ~ "Finalist",_x000D_
                             outcome == "SF" ~ "Semi-finalist",_x000D_
                             outcome == "QF" ~ "Quarterfinalist",_x000D_
                             outcome == "4R" ~ "4th Round",_x000D_
                             outcome == "3R" ~ "3rd Round",_x000D_
                             outcome == "2R" ~ "2nd Round",_x000D_
                             outcome == "1R" ~ "1st Round",_x000D_
                             outcome == "RR" ~ "Round-robin stage",_x000D_
                             outcome == "Q2" ~ "Qualification Stage 2",_x000D_
                             outcome == "Q1" ~ "Qualification Stage 1",_x000D_
                             outcome == "A" ~ "Absent",_x000D_
                             str_detect(outcome, "Retired") ~ "Retired",_x000D_
                             outcome == "-" ~ NA_character_,_x000D_
                             outcome == "LQ" ~ "Lost Qualifier",_x000D_
                             TRUE ~ NA_character_),_x000D_
         tournament = case_when(str_detect(tournament, "AUS") ~ "Australian Open",_x000D_
                                str_detect(tournament, "USA") ~ "US Open",_x000D_
                                str_detect(tournament, "FRA") ~ "French Open",_x000D_
                                str_detect(tournament, "WIM") ~ "Wimbledon",_x000D_
                                TRUE ~ NA_character_)) %&gt;% _x000D_
  filter(!is.na(tournament)) %&gt;% _x000D_
  mutate(gender = "Female")_x000D_
_x000D_
```_x000D_
_x000D_
```{r}_x000D_
final_timeline %&gt;% group_by(tournament) %&gt;% count(sort = TRUE)_x000D_
```_x000D_
_x000D_
### MENS Timeline_x000D_
_x000D_
The function works a bit nicer here and I have further re-factored it._x000D_
_x000D_
```{r}_x000D_
get_timeline_men &lt;- function(table_num){_x000D_
  Sys.sleep(5)_x000D_
  _x000D_
  url &lt;- "https://en.wikipedia.org/wiki/Tennis_performance_timeline_comparison_(men)"_x000D_
  _x000D_
  df &lt;- read_html(url) %&gt;% html_table(fill = TRUE) %&gt;% .[[table_num]]_x000D_
  _x000D_
  year_range &lt;- names(df) %&gt;% _x000D_
    unique() %&gt;% _x000D_
    .[. != "Player"] %&gt;%_x000D_
    na.omit() %&gt;% _x000D_
    as.integer()_x000D_
  _x000D_
  year_min &lt;- min(year_range)_x000D_
  year_max &lt;- max(year_range)_x000D_
  _x000D_
  tourn_list &lt;- df %&gt;% janitor::clean_names() %&gt;% slice(1) %&gt;% unlist(., use.names = FALSE) %&gt;% .[!is.na(.)]_x000D_
  _x000D_
  first_tourn &lt;- tourn_list[2]_x000D_
  last_tourn &lt;- tourn_list[length(tourn_list)] _x000D_
_x000D_
  _x000D_
  df %&gt;%_x000D_
    set_names(nm = paste0(df[1,], "_", names(df))) %&gt;%_x000D_
    janitor::clean_names("all_caps") %&gt;% _x000D_
    select(-matches("NA")) %&gt;% _x000D_
    select(player = PLAYER_PLAYER, matches("AUS|FRA|WIM|USA")) %&gt;% _x000D_
    select(-matches("NA|`NA`")) %&gt;% _x000D_
    filter(player != "Player") %&gt;%_x000D_
    gather(key = year_tourn, value = outcome,_x000D_
           paste(first_tourn, year_min, sep = "_"):paste(last_tourn, year_max, sep = "_")) %&gt;%_x000D_
    separate(col = year_tourn, into = c("tournament", "year"), sep = "_") %&gt;%_x000D_
    mutate(year = as.integer(year))_x000D_
}_x000D_
```_x000D_
_x000D_
_x000D_
```{r}_x000D_
men_2013_2019 &lt;- read_html("https://en.wikipedia.org/wiki/Tennis_performance_timeline_comparison_(men)")  %&gt;% _x000D_
    html_table(fill = TRUE) %&gt;% _x000D_
    .[[8]]_x000D_
_x000D_
clean_2013_2019 &lt;- df_2013_2019 %&gt;% _x000D_
  set_names(nm = paste0(df_2013_2019[1,], "_", names(df_2013_2019))) %&gt;%_x000D_
  filter(Player_Player != "Player") %&gt;%_x000D_
  select(-31) %&gt;% _x000D_
  gather(key = year_tourn, value = outcome,_x000D_
         paste("AUS", "2013", sep = "_"):paste("AUS", "2019", sep = "_")) %&gt;%_x000D_
  separate(col = year_tourn, into = c("tournament", "year"), sep = "_") %&gt;%_x000D_
  rename(player = Player_Player) %&gt;%_x000D_
  mutate(year = as.integer(year)) %&gt;% _x000D_
  select(-contains("2019"))_x000D_
```_x000D_
_x000D_
```{r}_x000D_
_x000D_
clean_men_1967_2019 &lt;- 3:10 %&gt;% _x000D_
  map(get_timeline_men) %&gt;% _x000D_
  bind_rows() %&gt;% _x000D_
  filter(year &gt; 1967)_x000D_
_x000D_
final_timeline_men &lt;- clean_men_1967_2019 %&gt;%  _x000D_
  mutate(outcome = case_when(outcome == "W" ~ "Won",_x000D_
                             outcome == "F" ~ "Finalist",_x000D_
                             outcome == "SF" ~ "Semi-finalist",_x000D_
                             outcome == "QF" ~ "Quarterfinalist",_x000D_
                             outcome == "4R" ~ "4th Round",_x000D_
                             outcome == "3R" ~ "3rd Round",_x000D_
                             outcome == "2R" ~ "2nd Round",_x000D_
                             outcome == "1R" ~ "1st Round",_x000D_
                             outcome == "RR" ~ "Round-robin stage",_x000D_
                             outcome == "Q2" ~ "Qualification Stage 2",_x000D_
                             outcome == "Q1" ~ "Qualification Stage 1",_x000D_
                             outcome == "A" ~ "Absent",_x000D_
                             str_detect(outcome, "Retired") ~ "Retired",_x000D_
                             outcome == "-" ~ NA_character_,_x000D_
                             outcome == "LQ" ~ "Lost Qualifier",_x000D_
                             TRUE ~ NA_character_),_x000D_
         tournament = case_when(str_detect(tournament, "AUS") ~ "Australian Open",_x000D_
                                str_detect(tournament, "USA") ~ "US Open",_x000D_
                                str_detect(tournament, "FRA") ~ "French Open",_x000D_
                                str_detect(tournament, "WIM") ~ "Wimbledon",_x000D_
                                TRUE ~ NA_character_)) %&gt;% _x000D_
  filter(!is.na(tournament)) %&gt;% _x000D_
  mutate(gender = "Male")_x000D_
_x000D_
```_x000D_
_x000D_
_x000D_
```{r}_x000D_
both_timeline &lt;- bind_rows(final_timeline, final_timeline_men) %&gt;% _x000D_
  filter(str_length(player) &gt; 4) %&gt;% _x000D_
  filter(year &lt;= 2019)_x000D_
_x000D_
anti_timeline &lt;- both_timeline %&gt;% _x000D_
  filter(year == 2019 &amp; tournament != "Australian Open")_x000D_
_x000D_
combined_timeline &lt;- anti_join(both_timeline, anti_timeline)_x000D_
```_x000D_
_x000D_
```{r}_x000D_
write_csv(combined_timeline, "grand_slam_timeline.csv")_x000D_
```_x000D_
_x000D_
</t>
  </si>
  <si>
    <t>data/2019/2019-04-16/economist-mistakes.R</t>
  </si>
  <si>
    <t xml:space="preserve">library(tidyverse)_x000D_
library(here)_x000D_
library(janitor)_x000D_
_x000D_
### Brexit Raw_x000D_
_x000D_
brexit_raw &lt;- read_csv(here("2019", "2019-04-16", "Economist_brexit.csv"))_x000D_
_x000D_
brexit_clean &lt;- brexit_raw %&gt;% _x000D_
  set_names(nm = .[3,]) %&gt;% _x000D_
  clean_names() %&gt;% _x000D_
  slice(4:nrow(.))_x000D_
_x000D_
brexit_clean %&gt;% write_csv(here("2019", "2019-04-16", "brexit.csv"))_x000D_
_x000D_
### corbyn_x000D_
_x000D_
corbyn_raw &lt;- read_csv(here("2019", "2019-04-16", "Economist_corbyn.csv"))_x000D_
_x000D_
corbyn_clean &lt;- corbyn_raw %&gt;% _x000D_
  set_names(nm = "political_group", "avg_facebook_likes") %&gt;% _x000D_
  na.omit()_x000D_
_x000D_
corbyn_clean %&gt;% write_csv(here("2019", "2019-04-16", "corbyn.csv"))_x000D_
_x000D_
### dogs_x000D_
_x000D_
dogs_raw &lt;- read_csv(here("2019", "2019-04-16", "Economist_dogs.csv"))_x000D_
_x000D_
dogs_clean &lt;- dogs_raw %&gt;% _x000D_
  na.omit() %&gt;% _x000D_
  set_names(nm = c("year", "avg_weight", "avg_neck"))_x000D_
_x000D_
dogs_clean %&gt;% write_csv(here("2019", "2019-04-16", "dogs.csv"))_x000D_
_x000D_
### EU Balance_x000D_
_x000D_
eu_balance_raw &lt;- read_csv(here("2019", "2019-04-16", "Economist_eu-balance.csv"))_x000D_
_x000D_
_x000D_
names_eu &lt;- eu_balance_raw %&gt;% _x000D_
  .[1,] %&gt;% _x000D_
  as.character()_x000D_
_x000D_
datapasta::vector_paste_vertical(names_eu)  _x000D_
_x000D_
clean_names_eu &lt;- c("country",_x000D_
              "current_2009",_x000D_
              "current_2010",_x000D_
              "current_2011",_x000D_
              "current_2012",_x000D_
              "current_2013",_x000D_
              "current_2014",_x000D_
              "current_2015",_x000D_
              "budget_2009",_x000D_
              "budget_2010",_x000D_
              "budget_2011",_x000D_
              "budget_2012",_x000D_
              "budget_2013",_x000D_
              "budget_2014",_x000D_
              "budget_2015")_x000D_
_x000D_
eu_current &lt;- eu_balance_raw %&gt;% _x000D_
  set_names(nm = clean_names_eu) %&gt;% _x000D_
  filter(country != "Country") %&gt;% _x000D_
  gather(year, value, starts_with("current")) %&gt;% _x000D_
  select(-starts_with("budget")) %&gt;% _x000D_
  separate(year, into = c("account_type", "year"))_x000D_
_x000D_
eu_budget &lt;- eu_balance_raw %&gt;% _x000D_
  set_names(nm = clean_names_eu) %&gt;% _x000D_
  filter(country != "Country") %&gt;% _x000D_
  gather(year, value, starts_with("budget")) %&gt;% _x000D_
  select(-starts_with("current")) %&gt;% _x000D_
  separate(year, into = c("account_type", "year"))_x000D_
_x000D_
eu_balance_clean &lt;- bind_rows(eu_current, eu_budget)_x000D_
_x000D_
eu_balance_clean %&gt;% write_csv(here("2019", "2019-04-16", "eu_balance.csv"))_x000D_
_x000D_
### Pensions_x000D_
_x000D_
pensions_raw &lt;- read_csv(here("2019", "2019-04-16", "Economist_pensions.csv"))_x000D_
_x000D_
pensions_clean &lt;- pensions_raw %&gt;% _x000D_
  na.omit() %&gt;% _x000D_
  set_names(nm = c("country", "pop_65_percent", "gov_spend_percent_gdp"))_x000D_
_x000D_
pensions_clean %&gt;% write_csv(here("2019", "2019-04-16", "pensions.csv"))_x000D_
_x000D_
### Trade_x000D_
_x000D_
trade_raw &lt;- read_csv(here("2019", "2019-04-16", "Economist_us-trade-manufacturing.csv"))_x000D_
_x000D_
trade_clean &lt;- trade_raw %&gt;% _x000D_
  set_names(nm = c("year", "trade_deficit", "manufacture_employment")) %&gt;% _x000D_
  mutate(trade_deficit = trade_deficit * 1e9,_x000D_
         manufacture_employment = manufacture_employment * 1e6) %&gt;% _x000D_
  na.omit()_x000D_
_x000D_
trade_clean %&gt;% write_csv(here("2019", "2019-04-16", "trade.csv"))_x000D_
_x000D_
### Women_x000D_
women_research_raw &lt;- read_csv(here("2019", "2019-04-16", "Economist_women-research.csv"))_x000D_
_x000D_
women_research_raw[1,] %&gt;% _x000D_
  as.character() %&gt;% _x000D_
  datapasta::vector_paste_vertical()_x000D_
_x000D_
research_names &lt;- c("country",_x000D_
  "Health sciences",_x000D_
  "Physical sciences",_x000D_
  "Engineering",_x000D_
  "Computer science, maths",_x000D_
  "Women inventores")_x000D_
_x000D_
women_research_clean &lt;- women_research_raw %&gt;% _x000D_
  na.omit() %&gt;% _x000D_
  set_names(nm = research_names) %&gt;% _x000D_
  filter(country != "Country") %&gt;% _x000D_
  gather(field, percent_women, `Health sciences`:`Women inventores`)_x000D_
_x000D_
women_research_clean %&gt;% write_csv(here("2019", "2019-04-16", "women_research.csv"))_x000D_
_x000D_
</t>
  </si>
  <si>
    <t>data/2019/2019-05-14/nobel_winners.R</t>
  </si>
  <si>
    <t>library(tidyverse)_x000D_
library(here)_x000D_
library(janitor)_x000D_
_x000D_
# read in the specific category/field datasets and the overall winners_x000D_
_x000D_
nobel_winners &lt;- read_csv(here("2019", "2019-05-14", "archive.csv")) %&gt;% _x000D_
  janitor::clean_names() %&gt;% _x000D_
  rename("prize_year" = year,_x000D_
         "gender" = sex)_x000D_
_x000D_
chem_pubs &lt;- read_csv(here("2019", "2019-05-14", "Chemistry publication record.csv")) %&gt;% _x000D_
  janitor::clean_names() %&gt;% _x000D_
  mutate(category = "chemistry")_x000D_
_x000D_
med_pubs &lt;- read_csv(here("2019", "2019-05-14", "Medicine publication record.csv")) %&gt;% _x000D_
  janitor::clean_names() %&gt;% _x000D_
  mutate(category = "medicine")_x000D_
_x000D_
physics_pubs &lt;- read_csv(here("2019", "2019-05-14", "Physics publication record.csv")) %&gt;% _x000D_
  janitor::clean_names() %&gt;% _x000D_
  mutate(category = "physics")_x000D_
_x000D_
all_pubs &lt;- bind_rows(chem_pubs, med_pubs, physics_pubs)_x000D_
_x000D_
all_pubs %&gt;% _x000D_
  write_csv(here("2019", "2019-05-14", "nobel_winner_all_pubs.csv"))_x000D_
_x000D_
nobel_winners %&gt;% _x000D_
  write_csv(here("2019", "2019-05-14", "nobel_winners.csv"))_x000D_
_x000D_
_x000D_
_x000D_
_x000D_
nobel_winner_all_pubs &lt;- readr::read_csv("https://raw.githubusercontent.com/rfordatascience/tidytuesday/master/data/2019/2019-05-14/nobel_winner_all_pubs.csv")_x000D_
_x000D_
nobel_winner_all_pubs %&gt;% _x000D_
  distinct(category)</t>
  </si>
  <si>
    <t>data/2019/2019-07-02/revenue.R</t>
  </si>
  <si>
    <t xml:space="preserve">library(tidyverse)_x000D_
library(rvest)_x000D_
_x000D_
url &lt;- "https://en.wikipedia.org/wiki/List_of_highest-grossing_media_franchises"_x000D_
_x000D_
df &lt;- url %&gt;% _x000D_
  read_html() %&gt;% _x000D_
  html_table(fill = TRUE) %&gt;% _x000D_
  .[[2]]_x000D_
_x000D_
clean_money &lt;- df %&gt;% _x000D_
  set_names(nm = c("franchise", "year_created", "total_revenue", "revenue_items",_x000D_
                   "original_media", "creators", "owners")) %&gt;% _x000D_
  mutate(total_revenue = str_remove(total_revenue, "est."),_x000D_
         total_revenue = str_trim(total_revenue),_x000D_
         total_revenue = str_remove(total_revenue, "[$]"),_x000D_
         total_revenue = word(total_revenue, 1, 1),_x000D_
         total_revenue = as.double(total_revenue))_x000D_
_x000D_
clean_category &lt;- clean_money %&gt;% _x000D_
  separate_rows(revenue_items, sep = "\\[") %&gt;% _x000D_
  filter(str_detect(revenue_items, "illion")) %&gt;% _x000D_
  separate(revenue_items, into = c("revenue_category", "revenue"), sep = "[$]") %&gt;% _x000D_
  mutate(revenue_category = str_remove(revenue_category, " – "),_x000D_
         revenue_category = str_remove(revenue_category, regex(".*\\]")),_x000D_
         revenue_category = str_remove(revenue_category, "\n")) _x000D_
_x000D_
clean_df &lt;- clean_category %&gt;% _x000D_
  mutate(revenue_category = case_when(_x000D_
    str_detect(str_to_lower(revenue_category), "box office") ~ "Box Office",_x000D_
    str_detect(str_to_lower(revenue_category), "dvd|blu|vhs|home video|video rentals|video sales|streaming|home entertainment") ~ "Home Video/Entertainment",_x000D_
    str_detect(str_to_lower(revenue_category), "video game|computer game|mobile game|console|game|pachinko|pet|card") ~ "Video Games/Games",_x000D_
    str_detect(str_to_lower(revenue_category), "comic|manga") ~ "Comic or Manga",_x000D_
    str_detect(str_to_lower(revenue_category), "music|soundtrack") ~ "Music",_x000D_
    str_detect(str_to_lower(revenue_category), "tv") ~ "TV",_x000D_
    str_detect(str_to_lower(revenue_category), "merchandise|licens|mall|stage|retail") ~ "Merchandise, Licensing &amp; Retail",_x000D_
    _x000D_
    TRUE ~ revenue_category)) %&gt;% _x000D_
  mutate(revenue = str_remove(revenue, "illion"),_x000D_
         revenue = str_trim(revenue),_x000D_
         revenue = str_remove(revenue, " "),_x000D_
         revenue = case_when(str_detect(revenue, "m") ~ paste0(str_extract(revenue, "[:digit:]+"), "e-3"),_x000D_
                             str_detect(revenue, "b") ~ str_extract(revenue, "[:digit:]+"),_x000D_
                             TRUE ~ NA_character_),_x000D_
         revenue = format(revenue, scientific = FALSE),_x000D_
         revenue = parse_number(revenue)) %&gt;%_x000D_
  mutate(original_media = str_remove(original_media, "\\[.+")) _x000D_
_x000D_
sum_df &lt;- clean_df %&gt;%_x000D_
  group_by(franchise, revenue_category) %&gt;% _x000D_
  summarize(revenue = sum(revenue))_x000D_
_x000D_
total_sum_df &lt;- clean_df %&gt;% _x000D_
  group_by(franchise) %&gt;% _x000D_
  summarize(revenue = sum(revenue)) %&gt;% _x000D_
  arrange(desc(revenue))_x000D_
_x000D_
metadata_df &lt;- clean_df %&gt;% _x000D_
  select(franchise:revenue_category, original_media:owners, -total_revenue)_x000D_
_x000D_
final_df &lt;- left_join(sum_df, metadata_df, _x000D_
                      by = c("franchise", "revenue_category")) %&gt;% _x000D_
  distinct(.keep_all = TRUE)_x000D_
_x000D_
final_df_x000D_
write_csv(final_df, "media_franchises.csv")_x000D_
</t>
  </si>
  <si>
    <t>data/2019/2019-07-09/wwc_cleaning.R</t>
  </si>
  <si>
    <t xml:space="preserve">library(tidyverse)_x000D_
library(here)_x000D_
_x000D_
# read in the datasets_x000D_
df &lt;- readxl::read_xlsx(here("2019", "2019-07-09", "wwc_results.xlsx")) %&gt;% _x000D_
  mutate(Year = as.integer(Year))_x000D_
_x000D_
df_2019 &lt;- read_csv(here("2019", "2019-07-09", "wwc_2019.csv"))_x000D_
_x000D_
squads &lt;- readxl::read_xlsx(here("2019", "2019-07-09", "Womens Squads.xlsx")) %&gt;% _x000D_
  janitor::clean_names()_x000D_
_x000D_
# bind datasets to include 2019_x000D_
df_all &lt;- bind_rows(df, df_2019) %&gt;% _x000D_
  janitor::clean_names()_x000D_
_x000D_
# add win, tie status_x000D_
df_both &lt;- df_all %&gt;% _x000D_
  group_by(year) %&gt;% _x000D_
  mutate(yearly_game_id = row_number(),_x000D_
         winner = case_when(score_1 &gt; score_2 ~ "Team 1 Win",_x000D_
                   score_2 &gt; score_1 ~ "Team 2 Win",_x000D_
                   score_1 == score_2 ~ "Tie",_x000D_
                   TRUE ~ NA_character_)) _x000D_
_x000D_
# grab team 1/score 1_x000D_
df_team_1 &lt;- df_both %&gt;% _x000D_
  select(year:score_1, round, yearly_game_id, winner) %&gt;% _x000D_
  set_names(nm = c("year", "team", "score", "round", "yearly_game_id", "winner")) %&gt;% _x000D_
  mutate(team_num = 1)_x000D_
_x000D_
# grab team2/score 2_x000D_
df_team_2 &lt;- df_both %&gt;% _x000D_
  select(year, team_2:yearly_game_id, winner) %&gt;% _x000D_
  set_names(nm = c("year", "team", "score", "round", "yearly_game_id", "winner")) %&gt;% _x000D_
  mutate(team_num = 2)_x000D_
_x000D_
# attach team1/team2 datasets together_x000D_
# Assign winner, loser, tie,_x000D_
# Correct for shootout wins in knockout stages_x000D_
_x000D_
df_tidy &lt;- bind_rows(df_team_1, df_team_2) %&gt;% _x000D_
  arrange(year, yearly_game_id) %&gt;% _x000D_
  mutate(win_status = case_when(team_num == as.integer(str_extract(winner, "[:digit:]")) ~ "Won",_x000D_
                            team == "USA" &amp; round == "Final" &amp; year == 1999 ~ "Won",_x000D_
                            team == "NOR" &amp; round == "Round of 16" &amp; year == 2019 ~ "Won",_x000D_
                            team == "JPN" &amp; round == "Final" &amp; year == 2011 ~ "Won",_x000D_
                            team == "CHN" &amp; round == "Quarter Final" &amp; year == 1995 ~ "Won",_x000D_
                            team == "FRA" &amp; round == "Quarter Final" &amp; year == 2011 ~ "Won",_x000D_
                            team == "USA" &amp; round == "Quarter Final" &amp; year == 2011 ~ "Won",_x000D_
                            team == "GER" &amp; round == "Quarter Final" &amp; year == 2015 ~ "Won",_x000D_
                            team == "BRA" &amp; round == "Third Place Playoff" &amp; year == 1999 ~ "Won",_x000D_
                            round == "Group" &amp; winner == "Tie" ~ "Tie",_x000D_
                            TRUE ~ "Lost")) %&gt;% _x000D_
  select(-winner)_x000D_
_x000D_
# confirm no double winners/losers_x000D_
df_tidy %&gt;% _x000D_
  filter(round != "Group") %&gt;% _x000D_
  group_by(year, round, yearly_game_id) %&gt;% _x000D_
  count(win_status, sort = TRUE) %&gt;% _x000D_
  filter(n &gt;1)_x000D_
_x000D_
# output to csv_x000D_
df_tidy %&gt;% _x000D_
  write_csv(here("2019", "2019-07-09", "wwc_outcomes.csv"))_x000D_
_x000D_
squads %&gt;% _x000D_
  write_csv(here("2019", "2019-07-09", "squads.csv"))_x000D_
_x000D_
_x000D_
# data dictionaries for TidyTuesday_x000D_
tomtom::create_dictionary(df_tidy)_x000D_
tomtom::create_dictionary(squads)_x000D_
</t>
  </si>
  <si>
    <t>data/2019/2019-09-03/moores_law.R</t>
  </si>
  <si>
    <t xml:space="preserve">library(tidyverse)_x000D_
library(rvest)_x000D_
_x000D_
url &lt;- "https://en.wikipedia.org/wiki/Transistor_count"_x000D_
_x000D_
tables &lt;- url %&gt;% _x000D_
  read_html() %&gt;% _x000D_
  html_table(fill = TRUE)_x000D_
_x000D_
df1 &lt;- tables %&gt;% chuck(1) %&gt;% _x000D_
  janitor::clean_names() %&gt;% _x000D_
  as_tibble()_x000D_
_x000D_
df1_clean &lt;- df1 %&gt;% _x000D_
  mutate(_x000D_
    # transistor_count = gsub("\\[[^\\]]*\\]", "", transistor_count, perl=TRUE),_x000D_
    transistor_count = str_remove(transistor_count, "\\[[^\\]]*\\]"),_x000D_
    transistor_count = str_remove(transistor_count, "[:punct:]+"),_x000D_
    transistor_count = str_remove(transistor_count, "\\[[^\\]]*\\]"),_x000D_
    transistor_count = str_remove(transistor_count, "[:punct:]+"),_x000D_
    transistor_count = str_remove(transistor_count, "[:punct:]+"),_x000D_
    transistor_count = str_extract(transistor_count, "[:digit:]+"),_x000D_
    date_of_introduction = str_sub(date_of_introduction, 1, 4),_x000D_
    process = str_remove(process, ","),_x000D_
    process = str_extract(process, "[:digit:]+"),_x000D_
    area = str_extract(area, "[:digit:]+")_x000D_
    ) %&gt;% _x000D_
  mutate_at(.vars = vars(transistor_count:date_of_introduction, process:area), as.double)_x000D_
_x000D_
_x000D_
df1_clean %&gt;%_x000D_
  mutate() _x000D_
df2 &lt;- tables %&gt;% chuck(2) %&gt;% _x000D_
  janitor::clean_names() %&gt;% _x000D_
  as_tibble()_x000D_
_x000D_
df2_clean &lt;- df2 %&gt;% _x000D_
  mutate(_x000D_
    # transistor_count = gsub("\\[[^\\]]*\\]", "", transistor_count, perl=TRUE),_x000D_
    transistor_count = str_remove(transistor_count, "\\[[^\\]]*\\]"),_x000D_
    transistor_count = str_remove(transistor_count, "[:punct:]+"),_x000D_
    transistor_count = str_remove(transistor_count, "\\[[^\\]]*\\]"),_x000D_
    transistor_count = str_remove(transistor_count, "[:punct:]+"),_x000D_
    transistor_count = str_remove(transistor_count, "[:punct:]+"),_x000D_
    transistor_count = str_extract(transistor_count, "[:digit:]+"),_x000D_
    process = str_remove(process, ","),_x000D_
    process = str_extract(process, "[:digit:]+"),_x000D_
    area = str_extract(area, "[:digit:]+")_x000D_
  ) %&gt;% _x000D_
  mutate_at(.vars = vars(transistor_count:date_of_introduction, process:area), as.double)_x000D_
_x000D_
df3 &lt;- tables %&gt;% chuck(4) %&gt;% _x000D_
  janitor::clean_names() %&gt;% _x000D_
  as_tibble()_x000D_
_x000D_
df3_x000D_
_x000D_
df3_clean &lt;- df3 %&gt;% _x000D_
  mutate(_x000D_
    # transistor_count = gsub("\\[[^\\]]*\\]", "", transistor_count, perl=TRUE),_x000D_
    transistor_count = str_remove(transistor_count, "\\[[^\\]]*\\]"),_x000D_
    transistor_count = str_remove(transistor_count, "[:punct:]+"),_x000D_
    transistor_count = str_remove(transistor_count, "\\[[^\\]]*\\]"),_x000D_
    transistor_count = str_remove(transistor_count, "[:punct:]+"),_x000D_
    transistor_count = str_remove(transistor_count, "[:punct:]+"),_x000D_
    transistor_count = str_extract(transistor_count, "[:digit:]+"),_x000D_
    date_of_introduction = if_else(_x000D_
      str_length(date_of_introduction) &gt;= 5,_x000D_
      str_sub(date_of_introduction, -4),_x000D_
      str_sub(date_of_introduction, 1, 4)),_x000D_
    process = str_remove(process, ","),_x000D_
    process = str_extract(process, "[:digit:]+"),_x000D_
    area = str_extract(area, "[:digit:]+"),_x000D_
    bit_units = case_when(_x000D_
      str_detect(capacity_bits, "bit") ~ "Bits",_x000D_
      str_detect(capacity_bits, "kb") ~ "kb",_x000D_
      str_detect(capacity_bits, "Mb") ~ "Mb",_x000D_
      str_detect(capacity_bits, "Gb") ~ "Gb",_x000D_
      TRUE ~ ""_x000D_
                 )_x000D_
  ) %&gt;% _x000D_
  mutate_at(.vars = vars(transistor_count:date_of_introduction, process:area), as.double) %&gt;% _x000D_
  select(chip_name, capacity_bits, bit_units, everything()) %&gt;% _x000D_
  mutate(capacity_bits = str_extract(capacity_bits, "[:digit:]+"))_x000D_
_x000D_
df3_clean_x000D_
_x000D_
write_csv(df1_clean, here::here("2019", "2019-09-03", "cpu.csv"))_x000D_
write_csv(df2_clean, here::here("2019", "2019-09-03", "gpu.csv"))_x000D_
write_csv(df3_clean, here::here("2019", "2019-09-03", "ram.csv"))_x000D_
_x000D_
tomtom::create_dictionary(df1_clean)_x000D_
_x000D_
cpu &lt;- readr::read_csv("https://raw.githubusercontent.com/rfordatascience/tidytuesday/master/data/2019/2019-09-03/cpu.csv")_x000D_
gpu &lt;- readr::read_csv("https://raw.githubusercontent.com/rfordatascience/tidytuesday/master/data/2019/2019-09-03/gpu.csv")_x000D_
ram &lt;- readr::read_csv("https://raw.githubusercontent.com/rfordatascience/tidytuesday/master/data/2019/2019-09-03/ram.csv")_x000D_
_x000D_
</t>
  </si>
  <si>
    <t>data/2019/2019-09-17/parks.R</t>
  </si>
  <si>
    <t xml:space="preserve">library(tidyverse)_x000D_
library(rvest)_x000D_
_x000D_
df_raw &lt;- read_csv(here::here("2019/2019-09-17/All National Parks Visitation 1904-2016.csv")) _x000D_
_x000D_
df &lt;- df_raw %&gt;% _x000D_
  janitor::clean_names() %&gt;%_x000D_
  mutate(date = lubridate::mdy_hms(year)) %&gt;% _x000D_
  select(date, gnis_id, geometry:year_raw)_x000D_
_x000D_
df %&gt;% _x000D_
  write_csv(here::here("2019/2019-09-17/national_parks.csv"))_x000D_
_x000D_
_x000D_
# Get pop data_x000D_
_x000D_
url &lt;- "https://en.wikipedia.org/wiki/List_of_U.S._states_and_territories_by_historical_population"_x000D_
_x000D_
raw_html &lt;- url %&gt;% _x000D_
  read_html() %&gt;% _x000D_
  html_table()_x000D_
_x000D_
pop_df &lt;- raw_html %&gt;% _x000D_
  chuck(5) %&gt;% _x000D_
  gather(key = "state", value = "pop", AL:DC) %&gt;% _x000D_
  rename("year" = 1) %&gt;% _x000D_
  mutate(pop = str_remove_all(pop, ","),_x000D_
         pop = as.double(pop))_x000D_
_x000D_
pop_df %&gt;% _x000D_
  write_csv(here::here("2019/2019-09-17", "state_pop.csv"))_x000D_
_x000D_
# Get gas prices_x000D_
_x000D_
url2 &lt;- "https://www.energy.gov/eere/vehicles/fact-915-march-7-2016-average-historical-annual-gasoline-pump-price-1929-2015"_x000D_
_x000D_
raw_gas &lt;- url2 %&gt;% _x000D_
  read_html() %&gt;% _x000D_
  html_table()_x000D_
_x000D_
gas &lt;- raw_gas %&gt;% _x000D_
  chuck(1) %&gt;% _x000D_
  set_names(nm = c("year", "gas_current", "gas_constant")) %&gt;%   _x000D_
  as_tibble() %&gt;% _x000D_
  filter(!str_detect(year, "Source")) %&gt;% _x000D_
  mutate(year = as.double(year),_x000D_
         gas_current = as.double(gas_current),_x000D_
         gas_constant = as.double(gas_constant))_x000D_
_x000D_
gas %&gt;% _x000D_
  write_csv(here::here("2019/2019-09-17", "gas_price.csv"))_x000D_
</t>
  </si>
  <si>
    <t>data/2019/2019-11-05/bike_walk.R</t>
  </si>
  <si>
    <t xml:space="preserve"># Load Packages -----------------------------------------------------------_x000D_
_x000D_
library(tidyverse)_x000D_
library(readxl)_x000D_
library(here)_x000D_
library(glue)_x000D_
library(janitor)_x000D_
_x000D_
# Read in Data ------------------------------------------------------------_x000D_
_x000D_
table_num &lt;- 1:6_x000D_
_x000D_
# Generic read function for this dataset_x000D_
_x000D_
supp_read &lt;- function(number, ...){_x000D_
  read_excel(here("2019", "2019-11-05", glue::glue("supplemental-table{number}.xlsx")), ...)_x000D_
}_x000D_
_x000D_
# 3 datasets for bikes, each of which has a corresponding City Size_x000D_
_x000D_
small_bike &lt;- supp_read(1, skip = 5) %&gt;% _x000D_
  clean_names() %&gt;% _x000D_
  mutate(city_size = "Small", _x000D_
         percentage_of_workers = as.numeric(percentage_of_workers),_x000D_
         margin_of_error_2 = as.numeric(margin_of_error_2))_x000D_
_x000D_
medium_bike &lt;- supp_read(2, skip = 5) %&gt;% _x000D_
  clean_names() %&gt;% _x000D_
  mutate(city_size = "Medium")_x000D_
_x000D_
large_bike &lt;- supp_read(3, skip = 5) %&gt;% _x000D_
  clean_names() %&gt;% _x000D_
  mutate(city_size = "Large")_x000D_
_x000D_
# Combine datasets_x000D_
_x000D_
full_bike &lt;- bind_rows(small_bike, medium_bike, large_bike) %&gt;% _x000D_
  set_names(nm = c("city", "n", "percent", "moe", "city_size")) %&gt;% _x000D_
  mutate(mode = "Bike")_x000D_
_x000D_
_x000D_
# 3 datasets for walking, each of which has a corresponding City Size_x000D_
_x000D_
small_walk &lt;- supp_read(4, skip = 5) %&gt;% _x000D_
  clean_names() %&gt;% _x000D_
  mutate(city_size = "Small")_x000D_
_x000D_
medium_walk &lt;- supp_read(5, skip = 5) %&gt;% _x000D_
  clean_names() %&gt;% _x000D_
  mutate(city_size = "Medium")_x000D_
_x000D_
large_walk &lt;- supp_read(6, skip = 5) %&gt;% _x000D_
  clean_names() %&gt;% _x000D_
  mutate(city_size = "Large")_x000D_
_x000D_
# Combine datasets_x000D_
_x000D_
full_walk &lt;- bind_rows(small_walk, medium_walk, large_walk) %&gt;% _x000D_
  set_names(nm = c("city", "n", "percent", "moe", "city_size")) %&gt;% _x000D_
  mutate(mode = "Walk")_x000D_
_x000D_
# Built in state-level datasets_x000D_
state_df &lt;- tibble(_x000D_
  state = state.name,_x000D_
  state_abb = state.abb,_x000D_
  state_region = as.character(state.region)_x000D_
)_x000D_
_x000D_
# Combine bike and walk data in tidy setup_x000D_
_x000D_
full_commute &lt;- _x000D_
  bind_rows(full_bike, full_walk) %&gt;% _x000D_
  filter(!is.na(n),_x000D_
         # There are some government-related areas that don't align with cities_x000D_
         !str_detect(tolower(city), "government|goverment")) %&gt;% _x000D_
  separate(city, into = c("city", "state"), sep = ", ") %&gt;% _x000D_
  select(city, state, city_size, mode, everything()) %&gt;% _x000D_
  left_join(state_df, by = c("state"))_x000D_
_x000D_
full_commute %&gt;% _x000D_
  write_csv(here("2019", "2019-11-05", "commute.csv"))_x000D_
_x000D_
# ACS Data ----------------------------------------------------------------_x000D_
_x000D_
acs_data &lt;- read_csv(here("2019", "2019-11-05", "table_3.csv"))_x000D_
_x000D_
age_data &lt;- acs_data %&gt;% _x000D_
  slice(1:6)_x000D_
_x000D_
gender_data &lt;- acs_data %&gt;% _x000D_
  slice(9:10) %&gt;% _x000D_
  rename("gender" = age)_x000D_
_x000D_
race_data &lt;- acs_data %&gt;% _x000D_
  slice(13:18) %&gt;% _x000D_
  rename("race" = age)_x000D_
_x000D_
children_data &lt;- acs_data %&gt;% _x000D_
  slice(20:24) %&gt;% _x000D_
  rename("children" = age)_x000D_
_x000D_
income_data &lt;- acs_data %&gt;% _x000D_
  slice(27:36) %&gt;% _x000D_
  rename("income" = age)_x000D_
_x000D_
education_data &lt;- acs_data %&gt;% _x000D_
  slice(39:43) %&gt;% _x000D_
  rename("education" = age)_x000D_
_x000D_
</t>
  </si>
  <si>
    <t>https://github.com/r0mymendez/R/tree/master/TidyTuesday/20190506</t>
  </si>
  <si>
    <t>r0mymendez</t>
  </si>
  <si>
    <t>R</t>
  </si>
  <si>
    <t>TidyTuesday/20190506/script.R</t>
  </si>
  <si>
    <t xml:space="preserve">library(extrafont)_x000D_
library(tidyverse)_x000D_
_x000D_
student_ratio &lt;- readr::read_csv("https://raw.githubusercontent.com/rfordatascience/tidytuesday/master/data/2019/2019-05-07/student_teacher_ratio.csv")_x000D_
unique(student_ratio$indicator)_x000D_
df1=read.table('elements.txt',_x000D_
               header = T,sep=',',stringsAsFactors = F)_x000D_
_x000D_
df1$GroupName[113:118]='Others'_x000D_
_x000D_
_x000D_
dff1=dff%&gt;%filter(indicator=='Primary Education')%&gt;%arrange(mean)_x000D_
dff1=dff1[1:118,]_x000D_
_x000D_
dft=data.frame(_x000D_
  Column=df1$Column,_x000D_
  Row=df1$Row,_x000D_
  GroupName=df1$GroupName,_x000D_
  continent=dff1$continent,_x000D_
  codigo=dff1$country_code,_x000D_
  country=dff1$country,_x000D_
  value=round(dff1$mean,2),_x000D_
  stringsAsFactors = F_x000D_
)_x000D_
_x000D_
_x000D_
loadfonts()_x000D_
_x000D_
tile_width = 1_x000D_
tile_height = 1_x000D_
_x000D_
_x000D_
_x000D_
ggplot(dft, aes(Column, -Row)) + _x000D_
  geom_tile(data=dft, aes(fill=GroupName,width=tile_width, height=tile_height), _x000D_
            color="black",show.legend = F) + _x000D_
  geom_text( aes(label=codigo),parse=TRUE, nudge_y=.1, size=4)+_x000D_
  geom_text( aes(label=value), nudge_x=-0.25, nudge_y=0.30,_x000D_
            ha='left', va='top', fontweight='normal', size=3)+_x000D_
  geom_text( aes(label=substr(country,1,10)), nudge_y=-0.125,size=3)+_x000D_
  labs(x='',y='',caption = '@r0mymendez',_x000D_
       title = 'The periodic table of education',_x000D_
       subtitle = '\n Global Student to Teacher Ratios: Primary Education \n #TidyTuesday')+_x000D_
  theme(plot.background = element_rect(fill='#2a2a2a')_x000D_
        ,panel.background = element_rect(fill='#2a2a2a')_x000D_
        ,axis.text.x = element_blank()_x000D_
        ,axis.ticks = element_blank() _x000D_
        ,axis.text.y = element_blank()_x000D_
        ,panel.grid.major= element_blank()_x000D_
        ,axis.line = element_blank()_x000D_
        ,plot.title = element_text(color = 'white',hjust = 0.5,size = 50,family = "Pacifico")_x000D_
        ,plot.caption = element_text(color = 'white',size=18,family = "Pacifico")_x000D_
        ,plot.subtitle = element_text(color = 'white',hjust = 0.5)_x000D_
        ,panel.grid = element_line(colour = '#2a2a2a')_x000D_
  )_x000D_
_x000D_
_x000D_
ggsave("plot.jpg")_x000D_
_x000D_
</t>
  </si>
  <si>
    <t>https://github.com/r0mymendez/R/tree/master/TidyTuesday/20190514-NOBEL</t>
  </si>
  <si>
    <t>TidyTuesday/20190514-NOBEL/script.R</t>
  </si>
  <si>
    <t xml:space="preserve">_x000D_
rm(list=ls())_x000D_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_x000D_
_x000D_
_x000D_
library(patchwork)_x000D_
library(grid)_x000D_
library(gridExtra)_x000D_
library(ggpubr)_x000D_
library(tidyverse)_x000D_
library(emojifont)_x000D_
library(ggrepel)_x000D_
_x000D_
emo=c(emoji('dollar'),_x000D_
emoji('books'),_x000D_
emoji('heart'),_x000D_
emoji('microscope'),_x000D_
emoji('globe_with_meridians'),_x000D_
emoji('pill'))_x000D_
_x000D_
_x000D_
df.category=nobel_winners%&gt;%count(category)%&gt;%top_n(10,n)%&gt;%arrange((n))_x000D_
df.category$x=1_x000D_
df.category$y=seq(0,2.5,by=0.5) _x000D_
df.category$desc=paste0(df.category$category,' ',emo)_x000D_
 _x000D_
_x000D_
p0=_x000D_
  df.category%&gt;%mutate(category=reorder(category,n))%&gt;%_x000D_
  ggplot(aes(x=category,y=n))+_x000D_
  geom_col(show.legend = F,fill='#2a2a2a')+_x000D_
  geom_label_repel(aes(label = paste0(n,' in ',desc),color=category),_x000D_
                   data = df.category,  size = 6,  fill ='#fffeea',_x000D_
                   family="Atma Light" ,_x000D_
                   box.padding = unit(0.35, "lines"),_x000D_
                   point.padding = unit(0.3, "lines"),_x000D_
                   show.legend = F,fontface = 'bold',_x000D_
                   hjust=0,vjust=0,_x000D_
                   segment.size = 0,y = -500_x000D_
  ) +_x000D_
  coord_flip() +_x000D_
  labs(x='',y='',title = ' ')+_x000D_
  theme(_x000D_
    axis.ticks = element_blank(),_x000D_
    axis.text = element_blank(),_x000D_
    axis.line = element_blank() ,_x000D_
    panel.grid.major = element_blank(),_x000D_
    panel.border = element_blank(),_x000D_
    plot.background = element_rect(fill='#2a2a2a',color ='#2a2a2a' ),_x000D_
    panel.background =element_rect(fill='#2a2a2a',color ='#2a2a2a' ),_x000D_
    panel.spacing = element_blank(),_x000D_
    panel.grid.minor = element_blank(),_x000D_
    plot.title = element_text(family = "Atma Light",_x000D_
                              hjust = 0.5,size=20,colour = 'white',_x000D_
                              face = 'bold')_x000D_
  )_x000D_
_x000D_
_x000D_
df.country=nobel_winners%&gt;%count(birth_country)%&gt;%top_n(10,n)%&gt;%arrange((n))_x000D_
usa=nobel_winners%&gt;%filter(birth_country=='United States of America')%&gt;%_x000D_
  count(category)_x000D_
_x000D_
p1=_x000D_
  ggplot(usa,aes(category,n,fill=category))+_x000D_
  geom_col(color='black',show.legend = F)+_x000D_
  coord_flip()+_x000D_
  labs(y = paste0('Usa: ',sum(usa$n),' prizes'),x='')+_x000D_
  coord_polar()+_x000D_
  geom_label_repel(aes(label = paste0(n,' in ',category)),_x000D_
                   data = usa,  size = 4,  fill ='#fffeea',_x000D_
                   family="Atma Light" ,_x000D_
                   box.padding = unit(1, "lines"),_x000D_
                   point.padding = unit(0.3, "lines"),_x000D_
                   segment.color='white',_x000D_
                   show.legend = F)+_x000D_
  theme(axis.title = element_text(family = "Atma Light",_x000D_
                                    hjust = 0.5,size=20,colour = 'white'),_x000D_
        axis.ticks = element_blank(),_x000D_
        axis.text = element_blank(),_x000D_
        axis.line = element_blank(),_x000D_
        panel.grid.major = element_blank(),_x000D_
        panel.border = element_blank(),_x000D_
        plot.background = element_rect(fill='#2a2a2a',color ='#2a2a2a' ),_x000D_
        panel.background =element_rect(fill='#2a2a2a',color ='#2a2a2a' )_x000D_
        )_x000D_
_x000D_
uk=nobel_winners%&gt;%filter(birth_country=='United Kingdom')%&gt;%_x000D_
  count(category)_x000D_
_x000D_
p2=ggplot(uk,aes(category,n,fill=category))+_x000D_
  geom_col(color='black',show.legend = F)+_x000D_
  labs(y = paste0('Uk: ',sum(uk$n),' prizes'),x='')+_x000D_
  coord_flip()+_x000D_
  coord_polar()+_x000D_
  geom_label_repel(aes(label = paste0(n,' in ',category)),_x000D_
                   data = uk,  size = 4,  fill ='#fffeea',_x000D_
                   family="Atma Light" ,_x000D_
                   box.padding = unit(1, "lines"),_x000D_
                   point.padding = unit(0.3, "lines"),_x000D_
                   segment.color='white',_x000D_
                   show.legend = F)+_x000D_
  theme(axis.title = element_text(family = "Atma Light",_x000D_
                                  hjust = 0.5,size=20,colour = 'white'),_x000D_
        axis.ticks = element_blank(),_x000D_
        axis.text = element_blank(),_x000D_
        axis.line = element_blank(),_x000D_
        panel.grid.major = element_blank(),_x000D_
        panel.border = element_blank(),_x000D_
        plot.background = element_rect(fill='#2a2a2a',color ='#2a2a2a' ),_x000D_
        panel.background =element_rect(fill='#2a2a2a',color ='#2a2a2a' )_x000D_
        _x000D_
  )_x000D_
_x000D_
_x000D_
Germany=nobel_winners%&gt;%filter(birth_country=='Germany')%&gt;%_x000D_
  count(category)_x000D_
_x000D_
p3=ggplot(Germany,aes(category,n,fill=category))+_x000D_
  geom_col(color='black',show.legend = F)+_x000D_
  labs(y = paste0('Germany: ',sum(Germany$n),' prizes'),x='')+_x000D_
  coord_flip()+_x000D_
  coord_polar()+_x000D_
  geom_label_repel(aes(label = paste0(n,' in ',category)),_x000D_
                   data = Germany,  size = 4,  fill ='#fffeea',_x000D_
                   family="Atma Light" ,_x000D_
                   box.padding = unit(1, "lines"),_x000D_
                   point.padding = unit(0.3, "lines"),_x000D_
                   segment.color='white',_x000D_
                   show.legend = F)+_x000D_
  theme(axis.title = element_text(family = "Atma Light",_x000D_
                                  hjust = 0.5,size=20,colour = 'white'),_x000D_
        axis.ticks = element_blank(),_x000D_
        axis.text = element_blank(),_x000D_
        axis.line = element_blank(),_x000D_
        panel.grid.major = element_blank(),_x000D_
        panel.border = element_blank(),_x000D_
        plot.background = element_rect(fill='#2a2a2a',color ='#2a2a2a' ),_x000D_
        panel.background =element_rect(fill='#2a2a2a',color ='#2a2a2a' )_x000D_
        _x000D_
  )_x000D_
_x000D_
_x000D_
df.genero=nobel_winners%&gt;%filter(is.na(gender)==F)%&gt;%count(gender,category)_x000D_
_x000D_
p4=ggplot(df.genero,_x000D_
       aes(x=category,y=n,fill=gender))+_x000D_
  geom_col(position = "dodge",color='#2a2a2a',show.legend = F)+_x000D_
  geom_label_repel(aes(label =paste0(n,' ',gender)),_x000D_
                   data = df.genero,  size = 5,  fill ='#fffeea',_x000D_
                   family="Atma Light" ,_x000D_
                   label.padding = 0.3,fontface = 'bold',_x000D_
                   show.legend = F,_x000D_
                   box.padding = unit(0.5, "lines"),_x000D_
                   segment.color='white',_x000D_
                   point.padding = unit(0.5, "lines"))+_x000D_
  labs(x='',y='',title='The novel prize gender')+_x000D_
  theme_bw()+   _x000D_
  theme(legend.position = 'top', _x000D_
        legend.spacing.x = unit(0.41, 'cm'),_x000D_
        legend.text = element_text(margin = margin(t = 10))) +_x000D_
  guides(fill=guide_legend(title=""))+_x000D_
  theme(plot.background = element_rect(fill='#2a2a2a',color ='#2a2a2a' ),_x000D_
        panel.background =element_rect(fill='#2a2a2a',color ='#2a2a2a' ),_x000D_
        legend.background = element_rect(fill='#2a2a2a',color ='#2a2a2a' ),_x000D_
        axis.text =  element_text(colour='white'),_x000D_
        legend.title =  element_text(colour='white'),_x000D_
        plot.title =  element_text(colour = 'white',_x000D_
                           family="Atma Light",face = 'bold'))_x000D_
_x000D_
_x000D_
_x000D_
_x000D_
ggarrange(_x000D_
ggarrange(p0,p1,p2,p3,ncol=4,nrow = 1, heights = c(0.05,0.1,0.1,0.1),_x000D_
          widths =  c(0.15,0.2,0.2,0.2)),_x000D_
p4,_x000D_
          ncol = 1, nrow = 2)+_x000D_
  labs(caption='@r0mymendez    \n   ',title='THE NOBEL PRIZE')+_x000D_
  theme(plot.background = element_rect(fill='#2a2a2a',color ='#2a2a2a'),_x000D_
        plot.caption = element_text(colour = 'white',size = 10,hjust = 1),_x000D_
        plot.title  = element_text(colour = 'white',size = 40,hjust = 0.5,_x000D_
                                   family ="Atma SemiBold" ))_x000D_
_x000D_
_x000D_
_x000D_
_x000D_
_x000D_
_x000D_
_x000D_
_x000D_
  </t>
  </si>
  <si>
    <t>https://github.com/r0mymendez/R</t>
  </si>
  <si>
    <t>TidyTuesday/20190521-PlasticWaste/script.R</t>
  </si>
  <si>
    <t xml:space="preserve">rm(list=ls())_x000D_
_x000D_
mismanaged_vs_gdp &lt;- readr::read_csv("https://raw.githubusercontent.com/rfordatascience/tidytuesday/master/data/2019/2019-05-21/per-capita-mismanaged-plastic-waste-vs-gdp-per-capita.csv")_x000D_
_x000D_
library(tidyverse)_x000D_
library(countrycode)_x000D_
library(emojifont)_x000D_
library(ggrepel)_x000D_
library(ggridges)_x000D_
library(ggpubr)_x000D_
_x000D_
_x000D_
mismanaged_vs_gdp1 &lt;- mismanaged_vs_gdp %&gt;%_x000D_
  rename('PerCapMismanaged'=`Per capita mismanaged plastic waste (kilograms per person per day)`,_x000D_
         'GDPperCapita'=`GDP per capita, PPP (constant 2011 international $) (Rate)`,_x000D_
         'TotalPop'=`Total population (Gapminder)`)%&gt;%_x000D_
  filter(!is.na(PerCapMismanaged),_x000D_
         Year==2010,Entity!='World')%&gt;%_x000D_
  mutate(TotalPopM=TotalPop/1000000,_x000D_
         PerCapMismanaged=PerCapMismanaged,_x000D_
         continent = countrycode(sourcevar = Entity, _x000D_
                                 origin = "country.name.en", _x000D_
                                 destination = "continent"))_x000D_
_x000D_
_x000D_
_x000D_
gg &lt;- _x000D_
  ggplot(mismanaged_vs_gdp1%&gt;%top_n(15,PerCapMismanaged)%&gt;%_x000D_
           mutate(Entity=reorder(Entity,PerCapMismanaged)), _x000D_
         aes(x=Entity, y=PerCapMismanaged,fill=Entity)) + _x000D_
  geom_col(show.legend = F, color= '#2a2a2a',alpha = 0.75)+_x000D_
  coord_flip()+_x000D_
  geom_label_repel(_x000D_
   aes(label=Entity),_x000D_
   size=4, data=mismanaged_vs_gdp1%&gt;%top_n(15,PerCapMismanaged),_x000D_
   y=-10,_x000D_
   fill ='#fffeea',_x000D_
   family="Atma Light" ,_x000D_
   box.padding = unit(0.35, "lines"),_x000D_
   point.padding = unit(0.3, "lines"),_x000D_
   show.legend = F,fontface = 'bold',_x000D_
   hjust=0,vjust=0,_x000D_
   segment.size = 0,_x000D_
  ) +_x000D_
  labs(title="The 15 countries with more per capita mismanaged \nplastic waste ",_x000D_
       subtitle="", _x000D_
       x="",_x000D_
       y="kg per person per day" _x000D_
      ) +_x000D_
  theme(      panel.grid.major = element_blank(),_x000D_
              panel.grid.minor = element_blank(),_x000D_
              panel.border = element_blank(),_x000D_
              axis.text.y = element_blank(),_x000D_
              axis.ticks = element_blank(),_x000D_
              axis.title = element_text(family = "Atma Light",size=15),_x000D_
              plot.caption = element_text(family = "Atma Light",size=15),_x000D_
              plot.title =  element_text(family = "Atma Light",size=13),_x000D_
              panel.background = element_rect(fill = "#fffeea",_x000D_
                                              colour = "#fffeea"),_x000D_
              plot.background =  element_rect(fill = "#fffeea",_x000D_
                                              colour = "#fffeea"),_x000D_
              panel.grid.major.x = element_line(color = '#2a2a2a')_x000D_
              _x000D_
  )_x000D_
_x000D_
_x000D_
gg_x000D_
  _x000D_
img_a &lt;- png::readPNG("1.png") _x000D_
a &lt;- grid::rasterGrob(img_a, interpolate = T) _x000D_
_x000D_
gg1=_x000D_
  mismanaged_vs_gdp1 %&gt;% _x000D_
  mutate(continent = factor(continent)) %&gt;%_x000D_
  filter(is.na(continent)==F)%&gt;%_x000D_
  ggplot(aes(y=continent,x=PerCapMismanaged,_x000D_
             fill = continent, color = continent)) +_x000D_
    geom_density_ridges(alpha = 0.25,_x000D_
                      show.legend = F,_x000D_
                      aes(point_color = continent), _x000D_
                      jittered_points = TRUE)   +_x000D_
  annotation_custom(a, xmin =0.26, xmax = 0.35,_x000D_
                    ymin=0 ,ymax=2) +_x000D_
  labs(y='Continent',x='Per capita mismanaged plastic waste',_x000D_
       title='Analysis of continents with mismanaged plastic waste')+_x000D_
  theme(      panel.grid.major = element_blank(),_x000D_
              panel.grid.minor = element_blank(),_x000D_
              panel.border = element_blank(),_x000D_
             # axis.text.y = element_blank(),_x000D_
              axis.ticks = element_blank(),_x000D_
              plot.title =  element_text(family = "Atma Light",size=15),_x000D_
              axis.title = element_text(family = "Atma Light",size=13),_x000D_
              plot.caption = element_text(family = "Atma Light",size=13),_x000D_
              panel.background = element_rect(fill = "#fffeea",_x000D_
                                              colour = "#fffeea"),_x000D_
              plot.background =  element_rect(fill = "#fffeea",_x000D_
                                              colour = "#fffeea"),_x000D_
              panel.grid.major.x = element_blank(),_x000D_
              panel.grid.major.y = element_line(color = '#2a2a2a',linetype = 3)_x000D_
              _x000D_
  )_x000D_
gg1_x000D_
_x000D_
_x000D_
_x000D_
ggarrange(_x000D_
  gg,gg1,_x000D_
  ncol = 2, nrow = 1,widths = c(0.9,1.4))+_x000D_
  labs(caption=paste0("Source: Our World In Data | by @r0mymendez",emoji("heart")),_x000D_
       subtitle = ' ',_x000D_
       title=paste0('Global Plastic Waste - year: 2010',emoji('earth_americas'))) +_x000D_
  theme(plot.background = element_rect(fill='#2a2a2a',color ='#2a2a2a'),_x000D_
        plot.caption = element_text(colour = 'white',size = 13,hjust = 1,_x000D_
                                    family= "Finger Paint"  ),_x000D_
        plot.title  = element_text(colour = 'white',size = 30,hjust = 0.5,_x000D_
                                   family = "Finger Paint"      ),_x000D_
        plot.subtitle = element_text(colour = 'white',size = 10,hjust = 0.5,_x000D_
                                   family ="Atma SemiBold" ),_x000D_
        plot.margin = unit(c(1,0,0.1,0), "cm"))_x000D_
</t>
  </si>
  <si>
    <t>TidyTuesday/20190528-wine/script-wine.R</t>
  </si>
  <si>
    <t xml:space="preserve">library(tidyverse)_x000D_
library(ggpubr)_x000D_
library(ggrepel)_x000D_
library(tidytext)_x000D_
library(packcircles)_x000D_
_x000D_
df_wines &lt;- readr::read_csv("https://raw.githubusercontent.com/rfordatascience/tidytuesday/master/data/2019/2019-05-28/winemag-data-130k-v2.csv")_x000D_
_x000D_
df_wines_top_countries &lt;- df_wines %&gt;% _x000D_
  group_by(country) %&gt;% _x000D_
  summarize(_x000D_
    rating = mean(points, na.rm = T),_x000D_
    n = n()_x000D_
  ) %&gt;% _x000D_
  mutate(rating = (rating - 80) / 20) %&gt;% _x000D_
  filter(_x000D_
    !is.na(country),_x000D_
    n &gt; 99_x000D_
  ) %&gt;%_x000D_
  top_n(6, rating)_x000D_
_x000D_
library(emojifont)_x000D_
df_top_variety &lt;- _x000D_
  df_wines %&gt;% _x000D_
  filter(_x000D_
    !is.na(country))%&gt;% _x000D_
  group_by(country ) %&gt;% _x000D_
  summarize(points = mean(points, na.rm = T), n = n()) %&gt;% _x000D_
  filter(n&gt;100)%&gt;% _x000D_
  top_n(10,points)%&gt;%_x000D_
  mutate(icon=emoji('wine_glass'))_x000D_
_x000D_
setwd('/home/romimendez/Romi/Proyectos/miercolesdata/tidy/20190527-wine')_x000D_
_x000D_
df_wines_1=df_wines%&gt;%count(points,variety)%&gt;%_x000D_
  filter(n&gt;50)%&gt;%top_n(10,points)_x000D_
_x000D_
_x000D_
imgage &lt;- jpeg::readJPEG("9.jpg")_x000D_
_x000D_
g1=df_top_variety%&gt;%mutate(country=reorder(country,-n))%&gt;%_x000D_
ggplot(aes(x=country,y=n,label=icon))+_x000D_
  annotation_custom(rasterGrob(imgage, _x000D_
                               width = unit(1,"npc"), _x000D_
                               height = unit(1,"npc")), _x000D_
                    -Inf, Inf, -Inf, Inf) +_x000D_
  scale_fill_brewer(type='seq', palette='Reds')+_x000D_
  geom_col(aes(fill=country),show.legend = F,alpha=0.2,color='#2a2a2a')+_x000D_
    annotate("text", label = paste0('The top ten country Wine' ,emoji('wine_glass')),_x000D_
           x = 5, y = 40000, size = 20,  fill ='#fffeea',  family="Jadyn Maria Free",_x000D_
           colour ="black") +_x000D_
  annotate("text", label = paste0('_________' ),_x000D_
           x = 5, y = 40100, size = 20,  fill ='#fffeea',  family="Jadyn Maria Free",_x000D_
           colour ="black") +_x000D_
  annotate("text", label = paste0('These Countries have the Best \nAverage Classification of wines'),_x000D_
           x = 6, y = 25000, size = 12,  fill ='#fffeea',  family="Jadyn Maria Free",_x000D_
           colour ="black") +_x000D_
  labs(y='Quantity',x='',caption = 'by @r0mymendez')+_x000D_
  geom_label_repel(aes(label = paste0(round(points,0),' points avg')),color='black',_x000D_
                   data = df_top_variety,  size = 4,  fill ='#E7D4B3',_x000D_
                   alpha=0.8,_x000D_
                   family="Atma Light" ,_x000D_
                   box.padding = unit(0.35, "lines"),_x000D_
                   point.padding = unit(0.3, "lines"),_x000D_
                   show.legend = F,fontface = 'bold',_x000D_
                   hjust=0,vjust=0.8,_x000D_
                   segment.size = 0,_x000D_
  ) +_x000D_
  theme(axis.title.y =element_text(color='black',_x000D_
                                   family = "Fabiana",_x000D_
                                   size=15),_x000D_
        plot.background = element_rect(fill='#CAA867'),_x000D_
        axis.text.x = element_text(color='black',_x000D_
                                 family = "Fabiana",_x000D_
                                 size=15),_x000D_
        axis.text.y =element_text(color='black',_x000D_
                                  family = "Atma" ,_x000D_
                                  size=10) )_x000D_
_x000D_
_x000D_
data("stop_words")_x000D_
_x000D_
dftext=df_wines%&gt;%select(X1,description)_x000D_
df_token=dftext%&gt;%unnest_tokens(word,description)_x000D_
df_token=df_token%&gt;%anti_join(stop_words)_x000D_
df_token=df_token%&gt;%count(word)%&gt;%top_n(50)_x000D_
_x000D_
_x000D_
imgage1 &lt;- jpeg::readJPEG("a1.jpeg")_x000D_
packing &lt;- circleProgressiveLayout(df_token$n, sizetype='area')_x000D_
packing$radius=1.2*packing$radius_x000D_
data = cbind(df_token, packing)_x000D_
dat.gg &lt;- circleLayoutVertices(packing, npoints=50)_x000D_
_x000D_
g2=_x000D_
  ggplot() + _x000D_
  annotation_custom(rasterGrob(imgage1, _x000D_
                               width = unit(1,"npc"), _x000D_
                               height = unit(1,"npc")), _x000D_
                    -Inf, Inf, -Inf, Inf) +_x000D_
  geom_polygon(data = dat.gg, aes(x, y, group = id, fill=id), _x000D_
               colour = "black", alpha = 0.6) +_x000D_
  scale_fill_gradient(low='#FFF5F0', high='#FFE6E6')+_x000D_
  geom_text(data = data, aes(x, y, label =word),size=6,family="Atma Light", color="black") +_x000D_
  theme_void() + _x000D_
  theme(legend.position="none") + _x000D_
  #theme(axis.title = 'Palabras relacionadas con tecnologia y conocimientos mas frecuentes')_x000D_
  coord_equal() +_x000D_
  scale_size(range = c(10,1), guide = F) +_x000D_
  labs(title='The most frequent words in the text description ', _x000D_
       caption='by @r0mymendez')+_x000D_
  theme(plot.background = element_rect(fill='#CAA867'),_x000D_
        plot.title = element_text(color='black',_x000D_
                                  family = "Fabiana",_x000D_
                                  size=25))_x000D_
_x000D_
_x000D_
_x000D_
</t>
  </si>
  <si>
    <t>TidyTuesday/20190621-BirdCounts/script_eu.R</t>
  </si>
  <si>
    <t xml:space="preserve">rm(list=ls())_x000D_
bird_counts &lt;- readr::read_csv("https://raw.githubusercontent.com/rfordatascience/tidytuesday/master/data/2019/2019-06-18/bird_counts.csv")_x000D_
setwd('.../tidy/20190621-bird')_x000D_
_x000D_
library(grid)_x000D_
library(emojifont)_x000D_
library(tidyverse)_x000D_
library(ggpubr)_x000D_
library(ggrepel)_x000D_
_x000D_
df=bird_counts%&gt;%_x000D_
  filter(how_many_counted&gt;0)%&gt;%_x000D_
  group_by(species)%&gt;%_x000D_
  summarise(total=sum(how_many_counted))%&gt;%_x000D_
  top_n(1,total)_x000D_
_x000D_
df.bird=bird_counts%&gt;%_x000D_
  filter(how_many_counted&gt;0,species %in% df$species)%&gt;%_x000D_
  group_by(year)%&gt;%_x000D_
  summarise(total=sum(how_many_counted))_x000D_
_x000D_
A1 &lt;- png::readPNG("1.png")_x000D_
A1 &lt;- grid::rasterGrob(A1, interpolate = T) _x000D_
A2 &lt;- png::readPNG("2.png")_x000D_
A2 &lt;- grid::rasterGrob(A2, interpolate = T) _x000D_
_x000D_
img_a &lt;- png::readPNG("5c.png") _x000D_
a &lt;- grid::rasterGrob(img_a, interpolate = T)_x000D_
_x000D_
b &lt;- jpeg::readJPEG("3.jpg") _x000D_
_x000D_
_x000D_
ggplot(df.bird,aes(x=year, y=total)) +_x000D_
  geom_point(show.legend = F,color='#001C3E',alpha=0.7) +_x000D_
  geom_line(show.legend = F,color='#32686B')+_x000D_
  annotation_custom(a, ymin =30000, ymax =60000,_x000D_
                    xmin=1890,xmax=2000)+_x000D_
  annotation_custom(A1, ymin =52000, ymax =72000,_x000D_
                    xmin=1920,xmax=2000)+_x000D_
  annotation_custom(A2, ymin =40000, ymax =52000,_x000D_
                    xmin=1910,xmax=1960)+_x000D_
 annotate("text", label ='European Starling',_x000D_
         x = 1938, y = 65000, size = 15,  fill ='#fffeea',  family="Jadyn Maria Free",_x000D_
         colour ="black") +_x000D_
  annotate("text", label ='(1925 - 2017)',_x000D_
           x = 1940, y = 57000, size = 8,  fill ='#fffeea',  family="Atma Light",_x000D_
           colour ="black") +_x000D_
  scale_x_continuous(breaks = seq(1925,2017,4))+_x000D_
  geom_label_repel(aes(label = total),color='white',_x000D_
                   data = df.bird%&gt;%top_n(5,total),  size = 4,  fill ='#9DACC0',_x000D_
                   alpha=0.8,_x000D_
                   family="Atma Light" ,_x000D_
                   box.padding = unit(0.35, "lines"),_x000D_
                   point.padding = unit(0.3, "lines"),_x000D_
                   show.legend = F,fontface = 'bold',_x000D_
                   hjust=0,vjust=0.8,_x000D_
                   segment.size =0.8)+_x000D_
  theme_minimal()+_x000D_
  labs(caption = 'by @r0mymendez')+_x000D_
  theme(plot.caption = element_text(size=14, family="Atma Light"),_x000D_
        axis.title = element_text(size=30, family="Jadyn Maria Free"),_x000D_
        plot.background = element_rect(fill = '#77939F'),_x000D_
        panel.background = element_rect(fill = '#77939F'),_x000D_
        axis.line = element_blank(),_x000D_
        axis.ticks = element_blank(),_x000D_
        axis.ticks.y = element_blank(),_x000D_
        panel.grid.major.x = element_blank(), _x000D_
        panel.grid.minor = element_blank(),_x000D_
        panel.grid.major.y = element_line(linetype = 2),_x000D_
        axis.text = element_text(color = 'white')_x000D_
        )_x000D_
_x000D_
  _x000D_
_x000D_
</t>
  </si>
  <si>
    <t>TidyTuesday/20190625-??/script.R</t>
  </si>
  <si>
    <t>rm(list=ls())_x000D_
ufo_sightings &lt;- readr::read_csv("https://raw.githubusercontent.com/rfordatascience/tidytuesday/master/data/2019/2019-06-25/ufo_sightings.csv")_x000D_
_x000D_
library(tidyverse)_x000D_
library(grid)_x000D_
library(gridExtra)_x000D_
library(ggpubr)_x000D_
library(ggrepel)_x000D_
library(extrafont)_x000D_
_x000D_
_x000D_
df=ufo_sightings%&gt;%count(ufo_shape)%&gt;%filter(is.na(ufo_shape)==F)_x000D_
df=ufo_sightings%&gt;%_x000D_
  mutate(year=str_sub(date_time, -10, -7))%&gt;%count(year)%&gt;%_x000D_
  mutate(year=as.numeric(year))%&gt;%_x000D_
  filter(as.numeric(year) %in% 1990:2014)_x000D_
_x000D_
_x000D_
df_ufo=ufo_sightings%&gt;%_x000D_
  mutate(year=str_sub(date_time, -10, -7))%&gt;%_x000D_
  mutate(year=as.numeric(year),_x000D_
         shape=ufo_shape)%&gt;%_x000D_
  filter(as.numeric(year) %in% 1990:2014)_x000D_
_x000D_
df_ufo$id=seq_len(nrow(df_ufo))_x000D_
dfsample=df_ufo%&gt;%filter(df_ufo$id %in% sample(df_ufo$id,10))_x000D_
_x000D_
_x000D_
img_a &lt;- png::readPNG("1.png") _x000D_
a &lt;- grid::rasterGrob(img_a, interpolate = T) _x000D_
_x000D_
img_b &lt;- png::readPNG("2.png") _x000D_
b &lt;- grid::rasterGrob(img_b, interpolate = T) _x000D_
_x000D_
world_map &lt;- map_data("world")_x000D_
g2=_x000D_
  ggplot() +_x000D_
  geom_polygon(data=world_map, aes(x = long, y = lat, group = group),_x000D_
               fill="#2a2a2a", colour = "#185060")+_x000D_
  geom_point(data=df_ufo,aes(x=longitude,y=latitude,color=shape))+_x000D_
  annotation_custom(a, xmin =100, xmax =200,_x000D_
                    ymin=50 ,ymax=90_x000D_
                   ) +_x000D_
  annotation_custom(b, xmin =50, xmax =100,_x000D_
                    ymin=-50 ,ymax=-90_x000D_
  ) +_x000D_
  geom_label_repel(aes(label=described_encounter_length,x=longitude,y=latitude),_x000D_
                   size=4, show.legend = F,_x000D_
                   data=dfsample,fill ='#fffeea')+_x000D_
  labs(x='',y='',title = paste0('UFO Sightings around the world ',emojifont::emoji('alien')),_x000D_
       subtitle = 'FROM 1990-2014')+_x000D_
  theme_void()+_x000D_
  theme(_x000D_
    legend.background = element_rect(fill='#2a2a2a'),_x000D_
    legend.text = element_text(color='white'),_x000D_
    plot.background = element_rect(fill='#2a2a2a',color ='#2a2a2a' ),_x000D_
    panel.background =element_rect(fill='#2a2a2a'),_x000D_
    legend.position=c(0.11, 0.32),_x000D_
    legend.key = element_rect(fill = "#2a2a2a", color = NA),_x000D_
    legend.title = element_text(color = "white", size = 10, hjust = 0.5),_x000D_
    plot.title = element_text(family =     "Atma"    ,_x000D_
                              hjust = 0.5,_x000D_
                              size=30,colour = '#00BFC4',_x000D_
                              face = 'bold'),_x000D_
    plot.subtitle =  element_text(family =     "Atma Light"    ,_x000D_
                                  hjust = 0.5,_x000D_
                                  size=15,colour = '#00BFC4',_x000D_
                                  face = 'bold'), _x000D_
  )_x000D_
_x000D_
g2</t>
  </si>
  <si>
    <t>TidyTuesday/20190701/script.R</t>
  </si>
  <si>
    <t xml:space="preserve">rm(list=ls())_x000D_
_x000D_
library(tidyverse)_x000D_
library(emojifont)_x000D_
library(gridExtra)_x000D_
library(grid)_x000D_
library(ggrepel)_x000D_
library(ggridges)_x000D_
_x000D_
media_franchises &lt;- readr::read_csv("https://raw.githubusercontent.com/rfordatascience/tidytuesday/master/data/2019/2019-07-02/media_franchises.csv")_x000D_
_x000D_
df=media_franchises%&gt;%_x000D_
    mutate(category=_x000D_
              case_when(_x000D_
                revenue_category== "Book sales"    ~ 'Book',_x000D_
                revenue_category== "TV"    ~ "TV",_x000D_
                revenue_category== "Video Games/Games"     ~ "Video Games",_x000D_
                revenue_category== "Comic or Manga"     ~ "Comic",_x000D_
                revenue_category== "Music"      ~ "Music" ,_x000D_
                revenue_category== "Box Office"      ~ "Box Office",_x000D_
                revenue_category== "Home Video/Entertainment"      ~ "Entertainment",_x000D_
                revenue_category== "Merchandise, Licensing &amp; Retail"      ~ "Merchandise"_x000D_
              ),_x000D_
            media=case_when(_x000D_
                original_media=="Novel"             ~ "Novel",_x000D_
                original_media=="Animated film"     ~ "film",_x000D_
                original_media=="Video game"        ~ "Video game",_x000D_
                original_media=="Manga"             ~ "Manga",_x000D_
                original_media=="Comic book"        ~ "Comic",_x000D_
                original_media== "Animated series"  ~ "series",_x000D_
                original_media=="Greeting card"     ~ "card",_x000D_
                original_media== "Film"             ~ "Film",_x000D_
                original_media=="Visual novel"      ~ "novel",_x000D_
                original_media=="Television series" ~ "series",_x000D_
                original_media=="Anime"             ~ "Anime",_x000D_
                original_media=="Cartoon character" ~ "Cartoon",_x000D_
                original_media=="Cartoon"           ~ "Cartoon",_x000D_
                original_media=="Animated cartoon"  ~ "Cartoon",_x000D_
                original_media=="Comic strip"       ~ "Comic",_x000D_
                original_media=="Musical theatre"   ~ "Musical",_x000D_
                original_media=="Book"              ~ "Book"_x000D_
            )_x000D_
    _x000D_
    )_x000D_
               _x000D_
_x000D_
_x000D_
df.media=df%&gt;%group_by(media)%&gt;%summarise(revenue=sum(revenue))_x000D_
df.category=df%&gt;%group_by(category)%&gt;%summarise(revenue=sum(revenue))_x000D_
df.creators=df%&gt;%group_by(creators)%&gt;%summarise(revenue=sum(revenue))_x000D_
_x000D_
df.franchise=df%&gt;%group_by(franchise)%&gt;%summarise(revenue=sum(revenue))%&gt;%_x000D_
  top_n(10,revenue)_x000D_
_x000D_
img_a &lt;- png::readPNG("1.png") _x000D_
a &lt;- grid::rasterGrob(img_a, interpolate = T) _x000D_
_x000D_
img_a &lt;- png::readPNG("2.png") _x000D_
b &lt;- grid::rasterGrob(img_a, interpolate = T) _x000D_
_x000D_
img_a &lt;- png::readPNG("3.png") _x000D_
c &lt;- grid::rasterGrob(img_a, interpolate = T) _x000D_
_x000D_
img_a &lt;- png::readPNG("4.png") _x000D_
d &lt;- grid::rasterGrob(img_a, interpolate = T) _x000D_
_x000D_
img_a &lt;- png::readPNG("5.png") _x000D_
e &lt;- grid::rasterGrob(img_a, interpolate = T) _x000D_
_x000D_
img_a &lt;- png::readPNG("6.png") _x000D_
f &lt;- grid::rasterGrob(img_a, interpolate = T) _x000D_
_x000D_
img_a &lt;- png::readPNG("7.png") _x000D_
g &lt;- grid::rasterGrob(img_a, interpolate = T) _x000D_
_x000D_
img_a &lt;- png::readPNG("8.png") _x000D_
h &lt;- grid::rasterGrob(img_a, interpolate = T) _x000D_
_x000D_
img_a &lt;- png::readPNG("9.png") _x000D_
i &lt;- grid::rasterGrob(img_a, interpolate = T) _x000D_
_x000D_
img_a &lt;- png::readPNG("10.png") _x000D_
j &lt;- grid::rasterGrob(img_a, interpolate = T) _x000D_
_x000D_
df.franchise%&gt;%mutate(franchise=reorder(franchise,revenue))%&gt;%_x000D_
  ggplot()+_x000D_
  geom_col(aes(x=franchise,y=revenue,fill=franchise),_x000D_
           position = "dodge",color='#2a2a2a',show.legend = F)+_x000D_
  annotation_custom(a, xmin = 9.5, xmax =10.5,_x000D_
                    ymin = -30, ymax =50) +_x000D_
  annotation_custom(b, xmin = 8.5, xmax =9.5,_x000D_
                    ymin = -40, ymax =50) +_x000D_
  annotation_custom(c, xmin = 7.5, xmax =8.6,_x000D_
                    ymin = -25, ymax =50)+_x000D_
  annotation_custom(d, xmin = 6.5, xmax =7.5,_x000D_
                    ymin = -30, ymax =50)+_x000D_
  annotation_custom(e, xmin = 5.0, xmax =6.5,_x000D_
                    ymin = -30, ymax =50)+_x000D_
  annotation_custom(f, xmin = 4.5, xmax =5.5,_x000D_
                    ymin = -30, ymax =50)+_x000D_
  annotation_custom(g, xmin = 3.5, xmax =4.5,_x000D_
                    ymin = -20, ymax =50)+_x000D_
  annotation_custom(h, xmin = 2.5, xmax =3.5,_x000D_
                    ymin = -25, ymax =50)+_x000D_
  annotation_custom(i, xmin = 1.0, xmax =3,_x000D_
                    ymin = -30, ymax =50)+_x000D_
  annotation_custom(j, xmin = 0.5, xmax =1.5,_x000D_
                    ymin = -30, ymax =50)+_x000D_
  labs(title = 'Media Franchise Powerhouses',x='')+_x000D_
  theme_bw() +   _x000D_
  theme(legend.position = 'top', _x000D_
        legend.spacing.x = unit(0.41, 'cm'),_x000D_
        legend.text = element_text(margin = margin(t = 10),size=30))+_x000D_
  theme(plot.background = element_rect(fill='#2a2a2a',color ='#2a2a2a' ),_x000D_
        legend.background = element_rect(fill='#2a2a2a',color ='#2a2a2a' ),_x000D_
        axis.text =  element_text(colour='white',family="Atma Light",size=12),_x000D_
        axis.text.x = element_text(hjust = 1, angle=45),_x000D_
        axis.title = element_text(colour='white', family="Atma Light",size=20),_x000D_
        legend.title =  element_text(colour='white',size=20, family="Atma Light"),_x000D_
        plot.title =  element_text(colour = 'white',size=50,hjust = 0.5,_x000D_
                                   family="Atma Light",face = 'bold'),_x000D_
        plot.subtitle =  element_text(colour = 'white',size=12,hjust = 0.5,_x000D_
                                      family="Atma Light",face = 'bold'),_x000D_
        panel.background = element_rect(fill='#2a2a2a',color ='#2a2a2a' ))_x000D_
_x000D_
_x000D_
_x000D_
_x000D_
</t>
  </si>
  <si>
    <t>TidyTuesday/20190813-Roman Emperors/script.R</t>
  </si>
  <si>
    <t xml:space="preserve">rm(list=ls())_x000D_
emperors &lt;- readr::read_csv("https://raw.githubusercontent.com/rfordatascience/tidytuesday/master/data/2019/2019-08-13/emperors.csv")_x000D_
_x000D_
# Libraries_x000D_
library(tidyverse)_x000D_
library(grid)_x000D_
library(ggpubr)_x000D_
_x000D_
imgage1 &lt;- jpeg::readJPEG("8.jpg")_x000D_
_x000D_
_x000D_
_x000D_
df.as=_x000D_
  emperors%&gt;%_x000D_
  count(cause)%&gt;%_x000D_
  ggplot(aes(x=cause,y=n))+_x000D_
  annotation_custom(rasterGrob(imgage1, _x000D_
                               width = unit(1,"npc"), _x000D_
                               height = unit(1,"npc")), _x000D_
                    -Inf, Inf, -Inf, Inf) +_x000D_
  geom_segment( aes(x=cause, xend=cause, y=0, yend=n),show.legend = F) +_x000D_
  geom_point(aes(size=n),show.legend = F,alpha=0.5,stroke=2,color='#2a2a2a')+_x000D_
  scale_size(range = c(4, 15))+_x000D_
  labs(x='',y='')+_x000D_
  annotate("text", label = 'Cause of death',_x000D_
           x = 6.5, y = 21, size = 15,   family="Jadyn Maria Free",_x000D_
           colour ="black") +_x000D_
  annotate("text", label = '_____________',_x000D_
           x = 6.5, y = 20.8, size = 10,   family="Jadyn Maria Free",_x000D_
           colour ="black") +_x000D_
  theme_bw()+_x000D_
  theme(plot.background = element_rect(color='#CAA867',fill='#CAA867'),_x000D_
        panel.background =  element_rect(color='#CAA867',fill='#CAA867'),_x000D_
        axis.text.y = element_text(size=10,family="Atma Light",face = 'bold',_x000D_
                                   color = 'black'),_x000D_
        axis.ticks = element_blank(),_x000D_
        panel.grid = element_blank(),_x000D_
        axis.text.x = element_text(size=20,family= "Fabiana",face = 'bold',_x000D_
                                   color = 'black'))_x000D_
_x000D_
_x000D_
_x000D_
df.as1=_x000D_
  emperors%&gt;%_x000D_
  count(killer)%&gt;%_x000D_
  ggplot(aes(x=killer,y=n))+_x000D_
  geom_segment( aes(x=killer, xend=killer, y=0, yend=n),show.legend = F) +_x000D_
  geom_point(aes(size=n),show.legend = F,alpha=0.5,stroke=2,color='#2a2a2a')+_x000D_
  scale_size(range = c(4, 10))+_x000D_
  coord_flip()+_x000D_
  annotate("text", label = 'Killers',_x000D_
           x = 12, y = 16, size = 15,   family="Jadyn Maria Free",_x000D_
           colour ="black") +_x000D_
  theme_bw()+_x000D_
  labs(x='',y='')+_x000D_
  theme(plot.background = element_rect(color='#CAA867',fill='#CAA867'),_x000D_
        panel.background =  element_rect(color='#CAA867',fill='#CAA867'),_x000D_
        axis.text.x =  element_text(size=10,family="Atma Light",face = 'bold',_x000D_
                                     color = 'black'),_x000D_
        axis.ticks = element_blank(),_x000D_
        panel.grid = element_blank(),_x000D_
        axis.text.y = element_text(size=12,family= "Fabiana",_x000D_
                                   color = 'black'))_x000D_
_x000D_
_x000D_
_x000D_
ggarrange(df.as,df.as1,  nrow = 2,ncol=1,_x000D_
 heights =  c(1,0.8))+_x000D_
  labs(title='Roman Emperors',_x000D_
       caption = 'by @r0mymendez')  +_x000D_
  theme(plot.title = element_text(size=45,family = "Fabiana"      ,_x000D_
                                  hjust = 0.5,colour = 'white'),_x000D_
        plot.caption = element_text(size=15,family = "Atma"      ,_x000D_
                                  hjust = 1,colour = 'white'),_x000D_
        plot.background = element_rect(colour = 'black',fill='black'),_x000D_
        panel.background = element_rect(colour = 'black',fill='black'))_x000D_
_x000D_
_x000D_
_x000D_
_x000D_
_x000D_
_x000D_
_x000D_
</t>
  </si>
  <si>
    <t>TidyTuesday/20190822-Nuclear Explosions/script.R</t>
  </si>
  <si>
    <t xml:space="preserve">rm(list=ls())_x000D_
nuclear_explosions &lt;- readr::read_csv("https://raw.githubusercontent.com/rfordatascience/tidytuesday/master/data/2019/2019-08-20/nuclear_explosions.csv")_x000D_
_x000D_
library(rworldmap)_x000D_
library(tidyverse)_x000D_
library(ggplot2)_x000D_
library(geosphere)_x000D_
library(gpclib)_x000D_
library('mapproj')_x000D_
library(ggrepel)_x000D_
library(gganimate)_x000D_
library(ggpubr)_x000D_
library(animation)_x000D_
_x000D_
_x000D_
# World map_x000D_
worldMap &lt;- getMap()_x000D_
world.points &lt;- fortify(worldMap)_x000D_
world.points$region &lt;- world.points$id_x000D_
world.df &lt;- world.points[,c("long","lat","group", "region")]_x000D_
_x000D_
max.year=max(nuclear_explosions$year)_x000D_
min.year=min(nuclear_explosions$year)_x000D_
_x000D_
invisible(_x000D_
  saveGIF({_x000D_
    _x000D_
    _x000D_
for (i in min.year:max.year){_x000D_
_x000D_
worldmap &lt;-_x000D_
  ggplot() + _x000D_
  geom_polygon(data=worldMap, aes(x = long, y = lat, group = group),_x000D_
               color="#FFD300", fill = "#2a2a2a") +_x000D_
  theme_void()  +_x000D_
  labs(title = 'Nuclear Explosions')+_x000D_
  labs(caption = 'by @r0mymendez \n')+_x000D_
  theme(_x000D_
    legend.background = element_rect(fill='#2a2a2a'),_x000D_
    legend.text = element_text(color='white'),_x000D_
    plot.background = element_rect(fill='#FFD300',color ='#FFD300' ),_x000D_
    panel.background =element_rect(fill='#FFD300')  ,_x000D_
    legend.position=c(0.11, 0.32),_x000D_
    legend.key = element_rect(fill = "#2a2a2a", color = NA),_x000D_
    legend.title = element_text(color = "white", size = 20, hjust = 0),_x000D_
    plot.title = element_text(family =    "Bangers"    ,_x000D_
                              hjust = 0.5,_x000D_
                              size=50,colour = '#2A2A2A',_x000D_
                              face = 'bold'),_x000D_
    plot.subtitle =  element_text(family =     "Atma Light"     ,_x000D_
                                  hjust = 0.5,_x000D_
                                  size=15, face = 'bold',_x000D_
                                  colour = '#73d055ff' ),_x000D_
    plot.caption = element_text(family ="Atma Light",_x000D_
                                hjust =0.9,_x000D_
                                size=20, face = 'bold',_x000D_
                                colour = 'black' )_x000D_
  )+_x000D_
  geom_point(data =  nuclear_explosions%&gt;%filter(year == i),_x000D_
             aes(x = longitude,_x000D_
                 y = latitude,_x000D_
                 size=magnitude_surface+0.5,_x000D_
                 color=magnitude_body),_x000D_
             alpha=0.3,show.legend = F)+_x000D_
  scale_color_gradient(low="#BF6068", high="#8C041D")+_x000D_
  scale_size_continuous(range = c(1,20))  _x000D_
  _x000D_
  p3 &lt;- ggplot(data = NULL, aes(x = min.year:max.year , y = 1)) +_x000D_
  geom_line() +_x000D_
  geom_point(aes(fill = (x = min.year:max.year &gt; i)), shape = 21, size = 5) +_x000D_
  theme_void() +_x000D_
  theme(legend.position = "none") +_x000D_
  scale_fill_manual(values = c("#b2d1e0","gold")) +_x000D_
  geom_text(aes(x = i, y = 1, label = i), vjust = -1, size = 9,_x000D_
            family="Bangers" ,color='white') +_x000D_
  theme(panel.background = element_rect(fill = "	#fcfcfc", colour = "	#cccccc"))+_x000D_
  theme(plot.background = element_rect(fill='#2a2a2a',color = 'black'))  _x000D_
_x000D_
 print(ggarrange(worldmap,p3,nrow = 2,ncol = 1,heights =  c(1.4,0.3)))_x000D_
_x000D_
}_x000D_
  _x000D_
    _x000D_
      },_x000D_
  movie.name = "nuclearExplosions.gif",  _x000D_
  interval = 1,_x000D_
  ani.width = 1200, _x000D_
  ani.height = 900))_x000D_
_x000D_
_x000D_
_x000D_
_x000D_
?saveGIF_x000D_
_x000D_
_x000D_
</t>
  </si>
  <si>
    <t>https://github.com/Z3tt/TidyTuesday</t>
  </si>
  <si>
    <t>Z3tt</t>
  </si>
  <si>
    <t>R/2018_03_GlobalMortality.Rmd</t>
  </si>
  <si>
    <t xml:space="preserve">---_x000D_
title: "TidyTuesday 2018/03 - Gobal Mortality by OurWorldInData.org"_x000D_
author: "Cedric Scherer"_x000D_
date: "3rd of October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library(sf)_x000D_
library(maptools)_x000D_
library(cartogram)_x000D_
library(patchwork)_x000D_
_x000D_
## ggplot theme updates_x000D_
source(here::here("theme", "tidy_grey.R"))_x000D_
_x000D_
theme_update(_x000D_
  axis.ticks = element_blank(),_x000D_
  axis.text = element_blank(),_x000D_
  panel.grid.major = element_blank(),_x000D_
  panel.grid.minor = element_blank(),_x000D_
  panel.border = element_rect(color = NA),_x000D_
  plot.title = element_text(family = "Bitter", size = 32, hjust = 0.5),_x000D_
  plot.subtitle = element_text(family = "Montserrat", color = "grey80", size = 18, face = "bold", hjust = 0.5, margin = margin(b = 6)),_x000D_
  plot.caption = element_text(family = "Bitter", color = "grey60", size = 14, hjust = 0.5, lineheight = 1.2),_x000D_
  legend.position = "bottom",_x000D_
  legend.title = element_text(family = "Bitter", color = "grey60", face = "bold", size = 14),_x000D_
  legend.text = element_text(family = "Roboto Mono", color = "grey60", size = 10)_x000D_
)_x000D_
```_x000D_
_x000D_
```{r data}_x000D_
df_mortality &lt;- readxl::read_excel(here::here("data", "global_mortality.xlsx")) %&gt;% _x000D_
  janitor::clean_names()_x000D_
_x000D_
data("wrld_simpl")_x000D_
```_x000D_
_x000D_
```{r carto-calculations, eval = F}_x000D_
sf_mortality &lt;- _x000D_
  wrld_simpl %&gt;%_x000D_
  st_as_sf() %&gt;%_x000D_
  st_transform(crs = "+proj=robin") %&gt;% _x000D_
  mutate(country_code = as.character(ISO3)) %&gt;% _x000D_
  left_join(df_mortality) %&gt;% _x000D_
  filter(year == 2016)_x000D_
_x000D_
## causes with more than 20 percent in at least 1 country_x000D_
df_mortality %&gt;% _x000D_
  gather(cause, percent, -country, -country_code, -year) %&gt;% _x000D_
  filter(percent &gt;= 25) %&gt;% _x000D_
  distinct(cause)_x000D_
_x000D_
## calculate carto data_x000D_
if(!file.exists(here::here("data", "cartogram-data", "carto_cvd.Rds"))) {_x000D_
  carto_cvd &lt;-_x000D_
    sf_mortality %&gt;% _x000D_
    cartogram_cont("cardiovascular_diseases_percent", itermax = 150)_x000D_
  _x000D_
  carto_cancer &lt;-_x000D_
    sf_mortality %&gt;% _x000D_
    cartogram_cont("cancers_percent", itermax = 150)_x000D_
  _x000D_
  carto_diabetes &lt;-_x000D_
    sf_mortality %&gt;% _x000D_
    cartogram_cont("diabetes_percent", itermax = 150)_x000D_
  _x000D_
  carto_hiv &lt;-_x000D_
    sf_mortality %&gt;% _x000D_
    cartogram_cont("hiv_aids_percent", itermax = 150)_x000D_
  _x000D_
  carto_malaria &lt;-_x000D_
    sf_mortality %&gt;% _x000D_
    mutate(malaria_percent = if_else(malaria_percent == 0, 0.01, malaria_percent)) %&gt;% _x000D_
    cartogram_cont("malaria_percent", itermax = 150)_x000D_
  _x000D_
  carto_conflict &lt;-_x000D_
    sf_mortality %&gt;% _x000D_
    mutate(conflict_percent = if_else(conflict_percent == 0, 0.001, conflict_percent)) %&gt;% _x000D_
    cartogram_cont("conflict_percent", itermax = 150)_x000D_
    _x000D_
  saveRDS(carto_cvd,      here::here("data", "cartogram-data", "carto_cvd.Rds"))_x000D_
  saveRDS(carto_cancer,   here::here("data", "cartogram-data", "carto_cancer.Rds"))_x000D_
  saveRDS(carto_diabetes, here::here("data", "cartogram-data", "carto_diabetes.Rds"))_x000D_
  saveRDS(carto_hiv,      here::here("data", "cartogram-data", "carto_hiv.Rds"))_x000D_
  saveRDS(carto_malaria,  here::here("data", "cartogram-data", "carto_malaria.Rds"))_x000D_
  saveRDS(carto_conflict, here::here("data", "cartogram-data", "carto_conflict.Rds"))_x000D_
}else {_x000D_
  carto_cvd      &lt;- readRDS(here::here("data", "cartogram-data", "carto_cvd.Rds"))_x000D_
  carto_cancer   &lt;- readRDS(here::here("data", "cartogram-data", "carto_cancer.Rds"))_x000D_
  carto_diabetes &lt;- readRDS(here::here("data", "cartogram-data", "carto_diabetes.Rds"))_x000D_
  carto_hiv      &lt;- readRDS(here::here("data", "cartogram-data", "carto_hiv.Rds"))_x000D_
  carto_malaria  &lt;- readRDS(here::here("data", "cartogram-data", "carto_malaria.Rds"))_x000D_
  carto_conflict &lt;- readRDS(here::here("data", "cartogram-data", "carto_conflict.Rds"))_x000D_
}_x000D_
```_x000D_
_x000D_
```{r cartograms}_x000D_
base_map &lt;-_x000D_
  ggplot() +_x000D_
    rcartocolor::scale_fill_carto_c(palette = "BluYl", _x000D_
                                    direction = -1, _x000D_
                                    guide = F,_x000D_
                                    limits = c(0, 65.2)) +_x000D_
  scale_x_continuous(breaks = c()) +_x000D_
  scale_y_continuous(breaks = c())_x000D_
  _x000D_
map_cdv &lt;- _x000D_
  base_map +_x000D_
  geom_sf(data = carto_cvd, _x000D_
          aes(geometry = geometry, _x000D_
              fill = cardiovascular_diseases_percent),_x000D_
          color = "transparent", size = 0.1) +_x000D_
  labs(subtitle = "Cardiovascular Diseases")_x000D_
  _x000D_
map_cancer &lt;- _x000D_
  base_map +_x000D_
  geom_sf(data = carto_cancer, _x000D_
          aes(geometry = geometry, _x000D_
              fill = cancers_percent),_x000D_
          color = "transparent", size = 0.1) +_x000D_
  labs(title = "\nWhat do most people die from?\n\n",_x000D_
       subtitle = "Cancers",_x000D_
       caption = "\n\nThe leading causes of death across the world still vary significantly.\nThese cartograms show causes of deaths in 2016 that exceeded 20 percent of total deaths in at least 1 country.\n\n")_x000D_
_x000D_
map_diabetes &lt;- _x000D_
  base_map +_x000D_
  geom_sf(data = carto_diabetes, _x000D_
          aes(geometry = geometry, _x000D_
              fill = diabetes_percent),_x000D_
          color = "transparent", size = 0.1) +_x000D_
  labs(subtitle = "Diabetes")_x000D_
_x000D_
map_hiv &lt;- _x000D_
  base_map +_x000D_
  geom_sf(data = carto_hiv, _x000D_
          aes(geometry = geometry, _x000D_
              fill = hiv_aids_percent),_x000D_
          color = "transparent", size = 0.1) +_x000D_
  labs(subtitle = "HIV Infections &amp; Aids")_x000D_
_x000D_
map_malaria &lt;- _x000D_
  ggplot(carto_malaria) +_x000D_
    geom_sf(aes(geometry = geometry, _x000D_
                fill = malaria_percent),_x000D_
            color = "transparent", size = 0.1) +_x000D_
    rcartocolor::scale_fill_carto_c(palette = "BluYl", _x000D_
                                    direction = -1, _x000D_
                                    name = "\n\nShare of Deaths",_x000D_
                                    limits = c(0, 65.2),  ## max percent overall_x000D_
                                    breaks = seq(0, 65, by = 5),_x000D_
                                    labels = glue::glue("{seq(0, 65, by = 5)}%")) +_x000D_
    guides(fill = guide_colorbar(barheight = unit(2.3, units = "mm"),  _x000D_
                                 barwidth = unit(230, units = "mm"),_x000D_
                                 direction = "horizontal",_x000D_
                                 ticks.colour = "grey20",_x000D_
                                 title.position = "top",_x000D_
                                 label.position = "top",_x000D_
                                 title.hjust = 0.5)) +_x000D_
    labs(subtitle = "Malaria Infections", _x000D_
         caption = "The data refers to the specific cause of death, which is distinguished from risk factors for death, such as air pollution, diet and other lifestyle factors.\n\n\n\nVisualization by Cédric Scherer  •  Data by OurWorldInData.org\n") +_x000D_
    theme(plot.caption = element_text(size = 9))_x000D_
_x000D_
map_conflict &lt;- _x000D_
  base_map +_x000D_
  geom_sf(data = carto_conflict, _x000D_
          aes(geometry = geometry, _x000D_
              fill = conflict_percent),_x000D_
          color = "transparent", size = 0.1) +_x000D_
  labs(subtitle = "War &amp; Conflicts")_x000D_
```_x000D_
_x000D_
```{r full-panel, fig.width = 18, fig.height = 12.5}_x000D_
map_cdv + map_cancer + map_diabetes + map_hiv + map_malaria + map_conflict + plot_layout(ncol = 3)_x000D_
_x000D_
ggsave(here::here("plots", "2018_03", "2018_03_GlobalMortality.pdf"), width = 18, height = 12.5, device = cairo_pdf)_x000D_
```_x000D_
_x000D_
_x000D_
## Alcohol &amp; Drugs_x000D_
_x000D_
```{r cartogram-alcohol-drugs, fig.width = 11, fig.height = 14}_x000D_
if(!file.exists(here::here("data", "cartogram-data", "carto_alcohol.Rds"))) {_x000D_
  carto_alcohol &lt;-_x000D_
    sf_mortality %&gt;% _x000D_
    cartogram_cont("alcohol_disorders_percent", itermax = 250)_x000D_
  _x000D_
  carto_drugs &lt;-_x000D_
    sf_mortality %&gt;% _x000D_
    cartogram_cont("drug_disorders_percent", itermax = 250)_x000D_
  _x000D_
  saveRDS(carto_alcohol, here::here("data", "cartogram-data", "carto_alcohol.Rds"))_x000D_
  readRDS(carto_drugs,   here::here("data", "cartogram-data", "carto_drugs.Rds"))_x000D_
}else {_x000D_
  carto_alcohol &lt;- readRDS(here::here("data", "cartogram-data", "carto_alcohol.Rds"))_x000D_
  carto_drugs   &lt;- readRDS(here::here("data", "cartogram-data", "carto_drugs.Rds"))_x000D_
}_x000D_
_x000D_
## cartograms_x000D_
map_alcohol &lt;-_x000D_
  ggplot(carto_alcohol) +_x000D_
    geom_sf(aes(geometry = geometry, _x000D_
                fill = alcohol_disorders_percent),_x000D_
            color = "transparent", size = 0.1) +_x000D_
    rcartocolor::scale_fill_carto_c(palette = "Peach", _x000D_
                                    limits = c(0, 2.5),_x000D_
                                    breaks = seq(0, 2.5, by = 0.5),_x000D_
                                    labels = c("0.0%", "0.5%", "1.0%", "1.5%", "2.0%", "2.5%"),_x000D_
                                    name = "\nShare of Deaths") +_x000D_
    guides(fill = guide_colorbar(barheight = unit(2.3, units = "mm"),  _x000D_
                                 barwidth = unit(230, units = "mm"),_x000D_
                                 direction = "horizontal",_x000D_
                                 ticks.colour = "grey20",_x000D_
                                 title.position = "top",_x000D_
                                 label.position = "top",_x000D_
                                 title.hjust = 0.5)) +_x000D_
    labs(title = "\nIn 2016, around 164 million people were dying by alcohol or drug use disorder.\n\n",_x000D_
         subtitle = "Alcohol Disorders",_x000D_
         caption = "The data refers to the specific cause of death, which is distinguished from risk factors for death, such as air pollution, diet and other lifestyle factors.\n\n") +_x000D_
    theme(plot.title = element_text(size = 18, lineheight = 1.1, face = "plain"),_x000D_
          plot.subtitle = element_text(size = 22),_x000D_
          plot.caption = element_text(size = 9),_x000D_
          legend.title = element_text(size = 12))_x000D_
_x000D_
map_drugs &lt;-_x000D_
  ggplot(carto_drugs) +_x000D_
    geom_sf(aes(geometry = geometry, _x000D_
                fill = drug_disorders_percent),_x000D_
            color = "transparent", size = 0.1) +_x000D_
    rcartocolor::scale_fill_carto_c(palette = "Peach", _x000D_
                                    limits = c(0, 2.5),_x000D_
                                    guide = F) +_x000D_
    labs(subtitle = "Drug Disorders", _x000D_
         caption = "\n\n\nVisualization by Cédric Scherer  •  Data by OurWorldInData.org\n") +_x000D_
    theme(plot.subtitle = element_text(size = 22),_x000D_
          plot.caption = element_text(size = 9))_x000D_
_x000D_
map_alcohol / map_drugs_x000D_
_x000D_
ggsave(here::here("plots", "2018_03", "2018_03_Alcohol_Drugs.pdf"), width = 11, height = 14, device = cairo_pdf)_x000D_
```_x000D_
_x000D_
***_x000D_
_x000D_
```{r session-info}_x000D_
sessionInfo()_x000D_
```_x000D_
</t>
  </si>
  <si>
    <t>R/2019_14_SeattleBikes.Rmd</t>
  </si>
  <si>
    <t xml:space="preserve">---_x000D_
title: "TidyTuesday 2019/14 - Seattle Bike Traffic by seattle.gov"_x000D_
author: "Cedric Scherer"_x000D_
date: "24th of April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library(lubridate)_x000D_
library(RColorBrewer)_x000D_
library(patchwork)_x000D_
_x000D_
## ggplot theme updates_x000D_
source(here::here("theme", "tidy_grey.R"))_x000D_
```_x000D_
_x000D_
```{r data}_x000D_
df_bikes &lt;- readr::read_csv("https://raw.githubusercontent.com/rfordatascience/tidytuesday/master/data/2019/2019-04-02/bike_traffic.csv")_x000D_
```_x000D_
_x000D_
```{r data-proc}_x000D_
df_bikes_grouped &lt;- df_bikes %&gt;%_x000D_
  mutate(_x000D_
    date = mdy_hms(date),_x000D_
    hour = hour(date),_x000D_
    day = as.character(wday(date, label = T)),_x000D_
    term = if_else(day %in% c("Sa", "So"), "Weekend", "Weekday"),_x000D_
    month = month(date),_x000D_
    season = case_when(_x000D_
      month %in% 3:5 ~ 1,_x000D_
      month %in% 6:8 ~ 2,_x000D_
      month %in% 9:11 ~ 3,_x000D_
      month %in% c(12, 1, 2) ~ 4_x000D_
    ),_x000D_
    crossing = case_when(_x000D_
      crossing == "Broadway Cycle Track North Of E Union St" ~ "Broadway Cycle Track",_x000D_
      crossing == "39th Ave NE Greenway at NE 62nd St" ~ "39th Ave NE Greenway",_x000D_
      crossing == "NW 58th St Greenway at 22nd Ave" ~ "NW 58th St Greenway",_x000D_
      crossing == "Burke Gilman Trail" ~ "Burke Gilman Trail",_x000D_
      crossing == "Elliot Bay Trail" ~ "Elliot Bay Trail",_x000D_
      crossing == "Sealth Trail" ~ "Sealth Trail",_x000D_
      crossing == "MTS Trail" ~ "MTS Trail"_x000D_
    )_x000D_
  ) %&gt;% _x000D_
  filter(_x000D_
    bike_count &lt; 2000,_x000D_
    year(date) &lt; 2018_x000D_
  ) %&gt;% _x000D_
  group_by(crossing) %&gt;% _x000D_
  mutate(crossing_avg = mean(bike_count, na.rm = T))_x000D_
```_x000D_
_x000D_
```{r plot-month, fig.width = 14, fig.heigth = 4.75}_x000D_
df_bikes_month &lt;- df_bikes_grouped %&gt;% _x000D_
  group_by(crossing, term, month, hour) %&gt;% _x000D_
  summarize(_x000D_
    bike_avg = mean(bike_count, na.rm = T),_x000D_
    crossing_avg = unique(crossing_avg)_x000D_
  ) %&gt;% _x000D_
  group_by(crossing, term, month, hour) %&gt;% _x000D_
  mutate(_x000D_
    diff = -((crossing_avg - bike_avg) / crossing_avg), _x000D_
    diff = if_else(diff &gt; 2.5, 2.5, diff)_x000D_
  ) %&gt;% _x000D_
  ungroup() %&gt;% _x000D_
  mutate(_x000D_
    month = factor(month, levels = 1:12, _x000D_
                   labels = c("January", "February", "March", "April", "May", "June", "July", _x000D_
                              "August", "September", "October", "November", "December")),_x000D_
    crossing = fct_reorder(crossing, -crossing_avg)_x000D_
  )_x000D_
_x000D_
average &lt;- df_bikes_month %&gt;% _x000D_
  group_by(crossing, term) %&gt;% _x000D_
  filter(term == "Weekday") %&gt;% _x000D_
  summarize(avg = round(unique(crossing_avg), digits = 2)) %&gt;% _x000D_
  mutate(avg = paste0("yearly mean = ", avg))_x000D_
_x000D_
bikes_month &lt;- df_bikes_month %&gt;% _x000D_
  ggplot(aes(hour + 0.5, fct_rev(month))) +_x000D_
    geom_tile(aes(fill = diff)) +_x000D_
    geom_text(data = average, aes(label = avg), x = 12, y = 11.7, size = 2.2, _x000D_
              hjust = 0.5, family = "Poppins", fontface = "plain", color = "grey20") +_x000D_
    scale_x_continuous(breaks = 0:24, expand = c(0, 0),_x000D_
                       labels = c("0", "", "", "", "", "", _x000D_
                                  "6", "", "", "", "", "",_x000D_
                                  "12", "", "", "", "", "",_x000D_
                                  "18", "", "", "", "", "", "24")) +_x000D_
    scale_y_discrete(expand = c(0, 0)) +_x000D_
    scale_fill_distiller(palette = "RdYlGn", name = "Hourly bike count relative to yearly mean per crossing",_x000D_
                         limits = c(-1, 2.5),_x000D_
                         breaks = seq(-1, 2.5, by = 0.5), _x000D_
                         labels = c("-1.0", "-0.5", "0.0", "0.5", "1.0", "1.5", "2.0", "\u22652.5"),_x000D_
                         guide = guide_colorbar(direction = "horizontal",_x000D_
                                                barheight = unit(2, units = "mm"), _x000D_
                                                barwidth = unit(120, units = "mm"),_x000D_
                                                draw.ulim = FALSE, title.position = 'top',_x000D_
                                                title.hjust = 0.5, label.hjust = 0.5)) +_x000D_
    facet_grid(term ~ crossing) +_x000D_
    labs(x = "Hour of the day", y = NULL,_x000D_
         caption = "Visualization by Cédric Scherer") +_x000D_
    theme(strip.text = element_text(face = "plain", size = 10, angle = 0),_x000D_
          panel.spacing.x = unit(10, "pt"), _x000D_
          axis.text.x = element_text(family = "Roboto Mono", size = 8),_x000D_
          axis.text.y = element_text(size = 5.5),_x000D_
          axis.title.x = element_text(size = 12),_x000D_
          legend.title = element_text(size = 9.5),_x000D_
          legend.text = element_text(family = "Roboto Mono", size = 8),_x000D_
          legend.position = "bottom")_x000D_
_x000D_
## left-alligned title_x000D_
title &lt;- ggplot(data.frame(x = 1:2, y = 1:10)) +_x000D_
  labs(x = NULL, y = NULL,_x000D_
       title = "Riding the green wave in Seattle",_x000D_
         subtitle = "Monthly bike traffic (2014-2018), based on data from seattle.gov\n") +_x000D_
  theme(line = element_blank(),_x000D_
        panel.background = element_rect(fill = "transparent"),_x000D_
        plot.background = element_rect(fill = "transparent", color = "transparent"),_x000D_
        panel.border = element_rect(color = "transparent"),_x000D_
        axis.text = element_blank())_x000D_
_x000D_
## full panel_x000D_
title + bikes_month + plot_layout(width = c(0, 1))_x000D_
_x000D_
ggsave(here::here("plots", "2019_14", "2019_14_SeattleBikes_month.pdf"), _x000D_
       width = 14, height = 4.75, device = cairo_pdf)_x000D_
```_x000D_
_x000D_
```{r plot-season, fig.width = 14, fig.heigth = 5}_x000D_
bikes_season &lt;- df_bikes_grouped %&gt;% _x000D_
  mutate(season = factor(season, levels = 1:4, _x000D_
                         labels = c("Spring\n(Mar-May)", _x000D_
                                    "Summer\n(Jun-Aug)", _x000D_
                                    "Autumn\n(Sep-Nov)", _x000D_
                                    "Winter\n(Dec-Jan)"))) %&gt;% _x000D_
  group_by(crossing, term, season, hour) %&gt;% _x000D_
  summarize(_x000D_
    bike_avg = mean(bike_count, na.rm = T),_x000D_
    crossing_avg = unique(crossing_avg)_x000D_
  ) %&gt;% _x000D_
  group_by(crossing, term, season, hour) %&gt;% _x000D_
  mutate(_x000D_
    diff = -((crossing_avg - bike_avg) / crossing_avg), _x000D_
    diff = if_else(diff &gt; 2.5, 2.5, diff)_x000D_
  ) %&gt;% _x000D_
  ggplot(aes(hour + 0.5, fct_rev(term))) +_x000D_
    geom_tile(aes(fill = diff)) +_x000D_
    scale_x_continuous(breaks = 0:24, expand = c(0, 0),_x000D_
                       labels = c("0", "", "", "", "", "", _x000D_
                                  "6", "", "", "", "", "",_x000D_
                                  "12", "", "", "", "", "",_x000D_
                                  "18", "", "", "", "", "", "24")) +_x000D_
    scale_y_discrete(expand = c(0, 0), position = "right") +_x000D_
    #scale_fill_carto_c(palette = "TealRose", name = "Hourly bike count relative to yearly mean per crossing", _x000D_
    scale_fill_distiller(palette = "RdYlGn", name = "Hourly bike count relative to yearly mean per crossing",_x000D_
                         limits = c(-1, 2.5),_x000D_
                         breaks = seq(-1, 2.5, by = 0.5), _x000D_
                         labels = c("-1.0", "-0.5", "0.0", "0.5", "1.0", "1.5", "2.0", "\u22652.5"),_x000D_
                         guide = guide_colorbar(direction = "horizontal",_x000D_
                                                barheight = unit(2, units = "mm"), _x000D_
                                                barwidth = unit(120, units = "mm"),_x000D_
                                                draw.ulim = FALSE, title.position = 'top',_x000D_
                                                title.hjust = 0.5, label.hjust = 0.5)) +_x000D_
    facet_grid(season ~ crossing, switch = "y") +_x000D_
    labs(x = "Hour of the day", y = NULL,_x000D_
         caption = "Visualization by Cédric Scherer") +_x000D_
    theme(strip.text.x = element_text(face = "plain", size = 10, angle = 0),_x000D_
          strip.text.y = element_text(face = "plain", size = 10, angle = 180),_x000D_
          strip.background = element_rect(fill = "grey20", color = "transparent"),_x000D_
          panel.spacing.x = unit(10, "pt"), _x000D_
          axis.text.x = element_text(family = "Roboto Mono", size = 8),_x000D_
          axis.text.y = element_text(size = 10),_x000D_
          axis.title.x = element_text(size = 12),_x000D_
          legend.title = element_text(size = 9.5),_x000D_
          legend.text = element_text(family = "Roboto Mono", size = 8),_x000D_
          legend.position = "bottom")_x000D_
_x000D_
## left-alligned title_x000D_
title &lt;- ggplot(data.frame(x = 1:2, y = 1:10)) +_x000D_
  labs(x = NULL, y = NULL,_x000D_
         title = "Riding the green wave in Seattle",_x000D_
         subtitle = "Bike traffic (2014-2018) by seasons, based on data from seattle.gov\n") +_x000D_
  theme(line = element_blank(),_x000D_
        panel.background = element_rect(fill = "transparent"),_x000D_
        plot.background = element_rect(fill = "transparent", color = "transparent"),_x000D_
        panel.border = element_rect(color = "transparent"),_x000D_
        axis.text = element_blank())_x000D_
_x000D_
## full panel_x000D_
title + bikes_season + plot_layout(width = c(0, 1))_x000D_
_x000D_
_x000D_
ggsave(here::here("plots", "2019_14", "2019_14_SeattleBikes_season.pdf"), _x000D_
       width = 14, height = 5, device = cairo_pdf)_x000D_
```_x000D_
_x000D_
***_x000D_
_x000D_
```{r session}_x000D_
sessionInfo()_x000D_
```_x000D_
</t>
  </si>
  <si>
    <t>R/2019_16_DataVizMistakes.Rmd</t>
  </si>
  <si>
    <t xml:space="preserve">---_x000D_
title: "TidyTuesday 2019/16 - Data Viz Mistakes	by The Economist"_x000D_
author: "Cedric Scherer"_x000D_
date: "26th of April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library(ggthemes)_x000D_
library(cowplot)_x000D_
library(patchwork)_x000D_
library(emoGG)_x000D_
_x000D_
## ggplot theme updates_x000D_
source(here::here("theme", "tidy_grey.R"))_x000D_
```_x000D_
_x000D_
## Trade deficit in goods and the number of people employed in manufacturing_x000D_
_x000D_
```{r data-trade}_x000D_
df_trade &lt;- readr::read_csv("https://raw.githubusercontent.com/rfordatascience/tidytuesday/master/data/2019/2019-04-16/trade.csv")_x000D_
```_x000D_
_x000D_
```{r plot-trade, fig.width = 14, fig.heigth = 5}_x000D_
p1 &lt;- df_trade %&gt;% _x000D_
  mutate(_x000D_
    trade_deficit = trade_deficit / 10^9, _x000D_
    manufacture_employment = manufacture_employment / 10^5,_x000D_
  ) %&gt;% _x000D_
  gather(cat, value, -year) %&gt;% _x000D_
  ggplot(aes(year, value, fill = cat)) + _x000D_
    geom_col(width = 0.8) +_x000D_
    geom_hline(yintercept = 0, color = "red1", size = 0.7) +_x000D_
    scale_x_continuous(breaks = 1995:2016, _x000D_
                       labels = c("1995", "", "", "", "", "", "", "", "", "", _x000D_
                                  "2005", "", "", "", "", "", "", "", "", "", "", "2016")) +_x000D_
    scale_y_continuous(limits = c(-380, 210), breaks = seq(-300, 200, by = 100)) +_x000D_
    scale_fill_manual(name = "", values = c("dodgerblue3", "firebrick4"), _x000D_
                      labels = c("Manufacturing employment (100K)",_x000D_
                                 "Trade deficit with China in goods ($B)")) +_x000D_
    guides(fill = guide_legend(nrow = 2, byrow = TRUE)) +_x000D_
    labs(x = NULL, y = NULL, _x000D_
         title = "",_x000D_
         subtitle = "\n", _x000D_
         caption = "\nVisualization by Cédric Scherer  |  Sources: US Census Bureau; BLS") +_x000D_
    theme_economist() +_x000D_
    theme(text = element_text(family = "Open Sans"), _x000D_
          axis.text = element_text(size = 12),_x000D_
          axis.text.y = element_text(hjust = 1),_x000D_
          axis.ticks.length = unit(5, "pt"),_x000D_
          legend.text = element_text(size = 14),_x000D_
          legend.position = "top",_x000D_
          legend.justification = c(0, 1),_x000D_
          plot.caption = element_text(color = "grey40"),_x000D_
          plot.background = element_rect(fill = "#dcf0f7"),_x000D_
          panel.grid.major.y = element_line(color = "grey70", size = 0.4),_x000D_
          panel.background = element_rect(fill = "#dcf0f7"))_x000D_
_x000D_
p_trade &lt;- ggdraw(p1) + _x000D_
  draw_text("Free markets and free workers", x = 0.01, y = 0.98, hjust = 0, vjust = 1, size = 20, family = "Open Sans ExtraBold") +_x000D_
  draw_text("United States", x = 0.01, y = 0.91, hjust = 0, vjust = 1, size = 14, family = "Open Sans")_x000D_
```_x000D_
_x000D_
## Gender in the global research landscape_x000D_
_x000D_
```{r data-reseach}_x000D_
df_research &lt;- readr::read_csv("https://raw.githubusercontent.com/rfordatascience/tidytuesday/master/data/2019/2019-04-16/women_research.csv") %&gt;% _x000D_
  mutate(_x000D_
    field = if_else(field == "Women inventores", "Inventores°", field),_x000D_
    field = if_else(field == "Computer science, maths", "Computer sciences", field),_x000D_
    field = fct_reorder(field, percent_women),_x000D_
    type = if_else(country %in% c("Japan", "EU28", "Portugal"), country, NA_character_),_x000D_
    type = factor(type, levels = c("Japan", "EU28", "Portugal"))_x000D_
  )_x000D_
```_x000D_
_x000D_
```{r plot-research}_x000D_
p2 &lt;- df_research %&gt;% _x000D_
  ggplot(aes(percent_women * 100, field)) + _x000D_
    geom_vline(xintercept = 0, color = "black", size = 0.7) + _x000D_
    geom_vline(xintercept = 50, color = "red1", size = 0.7) + _x000D_
    geom_point(data = filter(df_research, !is.na(type)), aes(color = type, fill = type), _x000D_
               size = 9, alpha = 0.8, shape = 21) +_x000D_
    geom_point(data = filter(df_research, is.na(type)), size = 4.5, _x000D_
               color = "black", fill = "grey40", alpha = 0.4, shape = 21) + _x000D_
    scale_x_continuous(limits = c(0, 65), breaks = seq(0, 60, by = 10), expand = c(0, 0)) +_x000D_
    scale_color_manual(values = c("firebrick4", "turquoise4", "dodgerblue3"), name = NULL) +_x000D_
    scale_fill_manual(values = c("firebrick4", "turquoise4", "dodgerblue3"), name = NULL) +_x000D_
    guides(color = guide_legend(override.aes = list(size = 4))) +_x000D_
    labs(x = NULL, y = NULL, title = "", subtitle = "\n\n", _x000D_
         caption = '\n° Number of inventores who filed patent applications\nSources: "Gender in the Global Research Landscape" by Elsevier; The Economist\nVisualization by Cédric Scherer') +_x000D_
    theme_economist() +_x000D_
    theme(text = element_text(family = "Open Sans"), _x000D_
          axis.text = element_text(size = 14),_x000D_
          axis.ticks.x = element_blank(),_x000D_
          axis.line.x = element_blank(),_x000D_
          legend.text = element_text(size = 11),_x000D_
          legend.position = "top",_x000D_
          plot.caption = element_text(color = "grey40"),_x000D_
          plot.background = element_rect(fill = "#dcf0f7"),_x000D_
          panel.grid.major.y = element_blank(),_x000D_
          panel.grid.major.x = element_line(color = "grey70", size = 0.4),_x000D_
          panel.background = element_rect(fill = "#dcf0f7"))_x000D_
_x000D_
p_research &lt;- ggdraw(p2) + _x000D_
  draw_text("Still a man's world", x = 0.02, y = 0.98, _x000D_
            hjust = 0, vjust = 1, size = 20, family = "Open Sans ExtraBold") +_x000D_
  draw_text("Women among researchers with papers published", _x000D_
            x = 0.02, y = 0.91, hjust = 0, vjust = 1, size = 14, family = "Open Sans") +_x000D_
   draw_text("(indexed in Scopus from 2011 to 2015, % of total)", _x000D_
            x = 0.02, y = 0.86, hjust = 0, vjust = 1, size = 11, family = "Open Sans")_x000D_
```_x000D_
_x000D_
## Emoji and title_x000D_
_x000D_
```{r plot-shrug}_x000D_
p_emoji &lt;- tibble(a = 1, b = 1) %&gt;% _x000D_
  ggplot(aes(a, b)) + _x000D_
    geom_emoji(emoji = "1f937", size = 0.25) +_x000D_
    annotate("text", x = 1, y = 1.015, label = "Better?", family = "Merriweather", _x000D_
             fontface = "bold", size = 9, color = "grey85") +_x000D_
    scale_x_continuous(limits = c(0.975, 1.025)) +_x000D_
    scale_y_continuous(limits = c(0.975, 1.025)) +_x000D_
    coord_fixed() +_x000D_
    labs(title = 'The Economist’s "Mistakes, we’ve drawn a few - Learning from our errors in data visualisation"                 ',_x000D_
         subtitle = "\n") +_x000D_
    theme_void() + _x000D_
    theme(panel.background = element_rect(fill = "grey20"), _x000D_
          plot.background = element_rect(fill = "grey20"),_x000D_
          plot.title = element_text(size = 20, color = "white", hjust = 0.5, family = "Poppins", face = "bold"),_x000D_
          plot.subtitle = element_text(size = 8, color = "white", hjust = 0.5, family = "Poppins"))_x000D_
```_x000D_
_x000D_
## Full panel_x000D_
_x000D_
```{r full-panel, fig.width = 14, fig.height = 5.6}_x000D_
(p_trade + p_emoji + p_research) + plot_layout(nrow = 1, widths = c(1, 0.35, 0.85))_x000D_
_x000D_
ggsave(here::here("plots", "2019_16", "2019_16_DataVizMistakes.png"), _x000D_
       width = 14, height = 5.6, dpi = 300)_x000D_
```_x000D_
_x000D_
## Remix with light background_x000D_
_x000D_
```{r plot-light, fig.width = 14, fig.height = 5.6}_x000D_
theme_update(rect = element_rect(fill = "grey98"))_x000D_
_x000D_
p_emoji_light &lt;- tibble(a = 1, b = 1) %&gt;% _x000D_
  ggplot(aes(a, b)) + _x000D_
    geom_emoji(emoji = "1f937", size = 0.25) +_x000D_
    annotate("text", x = 1, y = 1.015, label = "Better?", family = "Merriweather", _x000D_
             fontface = "bold", size = 9, color = "grey30") +_x000D_
    scale_x_continuous(limits = c(0.975, 1.025)) +_x000D_
    scale_y_continuous(limits = c(0.975, 1.025)) +_x000D_
    coord_fixed() +_x000D_
    labs(title = 'The Economist’s "Mistakes, we’ve drawn a few - Learning from our errors in data visualisation"               ',_x000D_
         subtitle = "Redesigns of data visualizations originally published by The Economist which Sarah Leo found to be misleading (left) and too crowded given the limited space (right).                               \nIn the article, Sarah asked for new ideas how these visualizations can be redesigned to adress the shortcomings while following the The Economist's design rules.                               \n") +_x000D_
    theme_void() + _x000D_
    theme(panel.background = element_rect(fill = "grey98"), _x000D_
          plot.background = element_rect(fill = "grey98"),_x000D_
          plot.title = element_text(size = 19, color = "black", hjust = 0.5, _x000D_
                                    family = "Open Sans ExtraBold", face = "bold"),_x000D_
          plot.subtitle = element_text(size = 10, color = "grey30", hjust = 0.5, _x000D_
                                       family = "Merriweather", lineheight = 1.3))_x000D_
    _x000D_
(p_trade + p_emoji_light + p_research) + plot_layout(nrow = 1, widths = c(1, 0.35, 0.85))_x000D_
_x000D_
ggsave(here::here("plots", "2019_16", "2019_16_DataVizMistakes_light.png"), _x000D_
       width = 14, height = 6, dpi = 300)_x000D_
```_x000D_
_x000D_
***_x000D_
_x000D_
```{r session}_x000D_
sessionInfo()_x000D_
```_x000D_
</t>
  </si>
  <si>
    <t>R/2019_17_animes.Rmd</t>
  </si>
  <si>
    <t xml:space="preserve">---_x000D_
title: "TidyTuesday 2019/17 - Anime Data by MyAnimeList.net"_x000D_
author: "Cedric Scherer"_x000D_
date: "23rd of April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library(ggrepel)_x000D_
library(patchwork)_x000D_
library(ghibli)_x000D_
_x000D_
## ggplot theme updates_x000D_
source(here::here("theme", "tidy_grey.R"))_x000D_
```_x000D_
_x000D_
```{r data}_x000D_
df_ghibli &lt;- readr::read_csv("https://raw.githubusercontent.com/rfordatascience/tidytuesday/master/data/2019/2019-04-23/tidy_anime.csv") %&gt;% _x000D_
  filter(studio == "Studio Ghibli", type == "Movie") %&gt;% _x000D_
  dplyr::select(animeID, title_english, title_japanese, genre, score, scored_by, members)_x000D_
```_x000D_
_x000D_
```{r plot-genres}_x000D_
img_a &lt;- png::readPNG(here::here("img", "totoro.png")) _x000D_
a &lt;- grid::rasterGrob(img_a, interpolate = T) _x000D_
_x000D_
ghibli_genres &lt;- df_ghibli %&gt;% _x000D_
  group_by(genre) %&gt;% _x000D_
  count() %&gt;% _x000D_
  filter(n &gt; 5) %&gt;% _x000D_
  ungroup() %&gt;% _x000D_
  mutate(genre = fct_reorder(genre, n)) %&gt;% _x000D_
  ggplot(aes(genre, n)) +_x000D_
    geom_col(aes(fill = genre)) +_x000D_
    coord_flip() +_x000D_
    scale_y_continuous(limits = c(0, 20), expand = c(0.01, 0)) +_x000D_
    scale_fill_ghibli_d("MononokeLight") +_x000D_
    guides(fill = F) + _x000D_
    labs(x = "Most common genres", y = "Count") +_x000D_
    annotation_custom(a, xmin = 0.4, xmax = 6.75, ymin = 12, ymax = 23) +_x000D_
    theme(axis.text.x = element_text(family = "Roboto Mono"))_x000D_
```_x000D_
_x000D_
```{r plot-ratings}_x000D_
img_b &lt;- png::readPNG(here::here("img", "ghibli.png"))_x000D_
b &lt;- grid::rasterGrob(img_b, interpolate = T) _x000D_
_x000D_
set.seed(1)_x000D_
_x000D_
df_ghibli_unique &lt;-df_ghibli %&gt;% _x000D_
  group_by(animeID) %&gt;% _x000D_
  summarize_all(first) %&gt;% _x000D_
  mutate(title = glue::glue("{title_japanese}\n({title_english})"))_x000D_
_x000D_
ghibli_scores &lt;- df_ghibli_unique %&gt;% _x000D_
  ggplot(aes(score, scored_by)) +_x000D_
    geom_point(aes(size = members), color = "#F4C59D", alpha = 0.6) +_x000D_
    geom_text_repel(data = filter(df_ghibli_unique, scored_by &gt; 120000), aes(label = title), size = 1.75, family = "Poppins", _x000D_
                    color = "#F4C59D", segment.size = 0.3, xlim = c(9.25, 10), box.padding = 0.5, force = 5) +_x000D_
    scale_x_continuous(limits = c(5, 10)) +_x000D_
    scale_y_continuous(labels = scales::comma, limits = c(0, 600000)) + _x000D_
    scale_size_continuous(name = "Times listed by MAL users:",_x000D_
                          breaks = c(1000, 10000, 100000, 250000, 500000), _x000D_
                          labels = c("  1,000", " 10,000", "100,000", "250,000", "500,000")) +_x000D_
    guides(size = guide_legend(override.aes = list(alpha = 1))) +_x000D_
    labs(x = "Average MAL user score", y = "Number of ratings",_x000D_
         caption = "\nVisualization by Cédric Scherer  |  Picture credit: Studio Ghibli, Inc &amp; MangoKingoroo") +_x000D_
    annotation_custom(b, xmin = 5, xmax = 8, ymin = 400000, ymax = 600000) +_x000D_
    theme(axis.text = element_text(family = "Roboto Mono"),_x000D_
          legend.position = c(0.32, 0.4),_x000D_
          legend.background = element_rect(fill = "transparent"),_x000D_
          legend.title = element_text(size = 9),_x000D_
          legend.text = element_text(family = "Roboto Mono", size = 8))_x000D_
```_x000D_
_x000D_
```{r title}_x000D_
## left-alligned title_x000D_
title &lt;- ggplot(data.frame(x = 1:2, y = 1:10)) +_x000D_
  labs(x = NULL, y = NULL,_x000D_
       title = "Studio Ghibli movies listed on MyAnimeList.net (MAL)",_x000D_
       subtitle = "") +_x000D_
  theme(line = element_blank(),_x000D_
        plot.background = element_rect(fill = "transparent", color = "transparent"),_x000D_
        plot.subtitle = element_text(size = 7),_x000D_
        panel.background = element_rect(fill = "transparent"),_x000D_
        panel.border = element_rect(color = "transparent"),_x000D_
        axis.text = element_blank())_x000D_
```_x000D_
_x000D_
```{r fullpanel, fig.width = 14, fig.heigth = 5}_x000D_
## full panel_x000D_
title + ghibli_genres + ghibli_scores + plot_layout(width = c(0, 1, 1))_x000D_
_x000D_
ggsave(here::here("plots", "2019_17", "2019_17_animes.png"), _x000D_
       width = 14, height = 5.1, dpi = 300)_x000D_
```_x000D_
_x000D_
***_x000D_
_x000D_
```{r session}_x000D_
sessionInfo()_x000D_
```_x000D_
</t>
  </si>
  <si>
    <t>R/2019_18_BirdCollisions.Rmd</t>
  </si>
  <si>
    <t>---_x000D_
title: "TidyTuesday 2019/18 - Chicago Bird Collisions	by Winger et al. 2019"_x000D_
author: "Cedric Scherer"_x000D_
date: "30th of April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library(ggalluvial)_x000D_
library(patchwork)_x000D_
library(ggsci)_x000D_
_x000D_
## ggplot theme updates_x000D_
source(here::here("theme", "tidy_grey.R"))_x000D_
```_x000D_
_x000D_
```{r data}_x000D_
df_collisions &lt;- readr::read_csv("https://raw.githubusercontent.com/rfordatascience/tidytuesday/master/data/2019/2019-04-30/bird_collisions.csv")_x000D_
df_light &lt;- readr::read_csv("https://raw.githubusercontent.com/rfordatascience/tidytuesday/master/data/2019/2019-04-30/mp_light.csv")_x000D_
```_x000D_
_x000D_
```{r}_x000D_
## collisions by family (1978-2016)_x000D_
(birds_fams &lt;- df_collisions %&gt;% _x000D_
  filter(locality == "MP") %&gt;% _x000D_
  mutate(_x000D_
    sum = n(),_x000D_
    flight_call = if_else(flight_call %in% c("No", "Rare"), "No/Rare", flight_call)_x000D_
  ) %&gt;% _x000D_
  group_by(family) %&gt;% _x000D_
  mutate(_x000D_
    n = n(),_x000D_
    group = if_else(n &lt; 2500, "Other", family)_x000D_
  ) %&gt;% _x000D_
  group_by(group, habitat, stratum, flight_call) %&gt;% _x000D_
  summarize(n = n(), pct = n() / unique(sum)) %&gt;%_x000D_
  group_by(group) %&gt;% _x000D_
  mutate(n_fam = sum(n)) %&gt;% _x000D_
  ungroup() %&gt;% _x000D_
  mutate(_x000D_
    group = fct_reorder(group, -n_fam),_x000D_
    group = fct_relevel(group, "Other", after = 4),_x000D_
    flight_call = factor(flight_call, levels = c("Yes", "No/Rare")),_x000D_
    habitat = factor(habitat, levels = c("Forest", "Edge", "Open"))_x000D_
  ) %&gt;% _x000D_
  ggplot(aes(axis1 = group, axis2 = habitat, axis3 = stratum, y = pct)) +_x000D_
    geom_alluvium(aes(fill = flight_call)) +_x000D_
    geom_stratum(fill = "grey70", color = "grey20", size = 0.1, width = 0.4) +_x000D_
    geom_text(stat = "stratum", family = "Poppins", color = "grey20", _x000D_
              size = 3, fontface = "plain", label.strata = T) +_x000D_
    scale_x_discrete(limits = c("Family", "Habitat", "Stratum"), _x000D_
                     expand = c(0, 0), position = "top") +_x000D_
    scale_y_continuous(labels = scales::percent_format(accuracy = 1), expand = c(0, 0)) +_x000D_
    scale_fill_simpsons(name = "Flight calls during migration?") +_x000D_
    theme(axis.title.x = element_text(size = 12),_x000D_
          axis.title.y = element_text(size = 12),_x000D_
          axis.text.x = element_text(size = 11, color = "white", face = "bold"),_x000D_
          axis.text.y = element_text(size = 10, family = "Roboto Mono"),_x000D_
          legend.position = "bottom",_x000D_
          legend.key.width = unit(6, "lines"),_x000D_
          legend.key.height = unit(0.75, "lines"),_x000D_
          legend.spacing.x = unit(0.5, 'cm'),_x000D_
          legend.title = element_text(size = 10, face = "bold"),_x000D_
          legend.text = element_text(size = 9)) +_x000D_
    guides(fill = guide_legend(title.position = "top", title.hjust = 0.5, label.position = "bottom")) +_x000D_
    labs(x = NULL, y = "Percentage of cases (1978-2016)"))_x000D_
```_x000D_
_x000D_
```{r}_x000D_
## collision per light intensity and species (2000-2016)_x000D_
img_a &lt;- png::readPNG(here::here("img", "ChigacoNight.png"))_x000D_
chicago &lt;- grid::rasterGrob(img_a, interpolate = T) _x000D_
_x000D_
img_b &lt;- png::readPNG(here::here("img", "zonotrichia_albicollis.png"))_x000D_
zonoalbi &lt;- grid::rasterGrob(img_b, interpolate = T)  _x000D_
_x000D_
(birds_light &lt;- df_collisions %&gt;% _x000D_
  filter(date &gt;= min(df_light$date)) %&gt;% _x000D_
  inner_join(df_light) %&gt;% _x000D_
  mutate(_x000D_
    sum = n(),_x000D_
    species = glue::glue("{genus} {species}"), _x000D_
    light_intensity = cut(light_score, breaks = 3, labels = c("low", "medium", "high"))_x000D_
  ) %&gt;% _x000D_
  group_by(species, light_intensity) %&gt;% _x000D_
  summarize(n = n(), pct = n() / unique(sum)) %&gt;% _x000D_
  group_by(species) %&gt;% _x000D_
  mutate(pct_sum = sum(pct)) %&gt;% _x000D_
  filter(pct_sum &gt;= 0.02) %&gt;% _x000D_
  ggplot(aes(fct_reorder(species, pct_sum), pct)) +_x000D_
    geom_bar(aes(alpha = light_intensity), stat  = "identity", fill = "#ffd700") +_x000D_
    coord_flip() +_x000D_
    scale_y_continuous(labels = scales::percent_format(accuracy = 1), expand = c(0, 0), _x000D_
                       limits = c(0, 0.21), position = "right") +_x000D_
    scale_alpha_discrete(range = c(0.3, 1), name = "Night-time light intensity:") +_x000D_
    annotation_custom(chicago, xmin = -0.6, xmax = 5.9, ymin = 0.0475, ymax = 0.21) +_x000D_
    annotation_custom(zonoalbi, xmin = 0.4, xmax = 6.4, ymin = 0.0156, ymax = 0.07) +_x000D_
    guides(alpha = guide_legend(title.position = "top", title.hjust = 0.5, _x000D_
                                label.position = "bottom", reverse = T)) +_x000D_
    labs(x = "\nMost frequently detected species", y = "Percentage of cases (2000-2016)",_x000D_
         title = "",_x000D_
         caption = "\nVisualization by Cédric Scherer  |  Data: Winger et al. 2019 (doi: 10.1098/rspb.2019.0364)") +_x000D_
    theme(axis.title.x = element_text(size = 12),_x000D_
          axis.title.y = element_text(size = 12),_x000D_
          axis.text.x = element_text(size = 10, family = "Roboto Mono"),_x000D_
          axis.text.y = element_text(size = 10, face = "italic"),_x000D_
          legend.position = "bottom",_x000D_
          legend.key.width = unit(6, "lines"),_x000D_
          legend.key.height = unit(0.75, "lines"),_x000D_
          legend.spacing.x = unit(0.5, 'cm'),_x000D_
          legend.title = element_text(size = 10, face = "bold"),_x000D_
          legend.text = element_text(size = 9),_x000D_
          plot.margin = margin(12, 50, 12, 12)))_x000D_
```_x000D_
_x000D_
```{r title}_x000D_
## left-alligned title_x000D_
title &lt;- ggplot(data.frame(x = 1:2, y = 1:10)) +_x000D_
  labs(x = NULL, y = NULL,_x000D_
         title = "What drives collision risk in nocturnally migrating passerine birds?",_x000D_
         subtitle = "Nocturnal bird collisions at McCormick Place, Chicago, IL") +_x000D_
  theme(line = element_blank(),_x000D_
        panel.background = element_rect(fill = "transparent"),_x000D_
        plot.background = element_rect(fill = "transparent", color = "transparent"),_x000D_
        panel.border = element_rect(color = "transparent"),_x000D_
        axis.text = element_blank())_x000D_
```_x000D_
_x000D_
```{r full-panel, fig.width = 14, fig.height = 5.5}_x000D_
## full panel_x000D_
_x000D_
## save as panel_x000D_
title + birds_fams + birds_light + plot_layout(width = c(0, 1, 0.7))_x000D_
_x000D_
ggsave(here::here("plots", "2019_18", "2019_18_BirdCollisions.pdf"), _x000D_
       width = 14, height = 5.2, device = cairo_pdf)_x000D_
```_x000D_
_x000D_
***_x000D_
_x000D_
```{r session}_x000D_
sessionInfo()_x000D_
```</t>
  </si>
  <si>
    <t>R/2019_19_StudentTeacher.Rmd</t>
  </si>
  <si>
    <t xml:space="preserve">---_x000D_
title: "TidyTuesday 2019/19 - Global Student to Teacher Ratios by UNESCO"_x000D_
author: "Cedric Scherer"_x000D_
date: "7th of May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library(egg)_x000D_
library(rcartocolor)_x000D_
library(LaCroixColoR)_x000D_
library(patchwork)_x000D_
_x000D_
## ggplot theme updates_x000D_
source("../theme/tidy_grey.R")_x000D_
```_x000D_
_x000D_
```{r data}_x000D_
df_students &lt;- readr::read_csv("https://raw.githubusercontent.com/rfordatascience/tidytuesday/master/data/2019/2019-05-07/student_teacher_ratio.csv")_x000D_
df_world_tile &lt;- readr::read_csv("https://gist.githubusercontent.com/maartenzam/787498bbc07ae06b637447dbd430ea0a/raw/9a9dafafb44d8990f85243a9c7ca349acd3a0d07/worldtilegrid.csv") %&gt;% _x000D_
  mutate(_x000D_
    alpha.2 = if_else(name == "Namibia", "NA", alpha.2),_x000D_
    region = if_else(region == "Americas", sub.region, region),_x000D_
    region = if_else(region %in% c("Northern America", "Central America", "Caribbean"), "North America", region),_x000D_
    region = if_else(region == "Southern America", "South America", region),_x000D_
    region = fct_reorder(region, x)_x000D_
  )_x000D_
```_x000D_
_x000D_
```{r data-proc}_x000D_
## data merged with tile map_x000D_
df_students_tile &lt;- df_students %&gt;% _x000D_
  group_by(country, indicator) %&gt;% _x000D_
  filter(year == max(year)) %&gt;% _x000D_
  ungroup() %&gt;% _x000D_
  complete(indicator, nesting(country, country_code)) %&gt;% _x000D_
  filter(_x000D_
    indicator %in% c("Primary Education", "Secondary Education", "Tertiary Education"), _x000D_
    str_detect(country_code, "[A-Z]")_x000D_
  ) %&gt;% _x000D_
  mutate(alpha.3 = country_code) %&gt;%_x000D_
  full_join(df_world_tile) %&gt;%_x000D_
  filter(_x000D_
    !is.na(indicator),_x000D_
    !is.na(region)_x000D_
  ) %&gt;% _x000D_
  mutate(alpha.2 = if_else(country == "Namibia", "NA", alpha.2))_x000D_
```_x000D_
_x000D_
```{r lollipop}_x000D_
## worldwide average_x000D_
world_avg &lt;- df_students_tile %&gt;% _x000D_
  filter(indicator == "Primary Education") %&gt;% _x000D_
  summarize(avg = mean(student_ratio, na.rm = T)) %&gt;% _x000D_
  pull(avg)_x000D_
_x000D_
## regions_x000D_
map_regions &lt;- df_students_tile %&gt;% _x000D_
  filter(indicator == "Primary Education") %&gt;% _x000D_
  ggplot(aes(x = x, y = y, fill = region, color = region)) + _x000D_
    geom_tile() +_x000D_
    scale_y_reverse() +_x000D_
    scale_fill_manual(values = lacroix_palette("PeachPear", n = 6, type = "discrete"), guide = F) +_x000D_
    scale_color_manual(values = lacroix_palette("PeachPear", n = 6, type = "discrete"), guide = F) +_x000D_
    coord_equal() +_x000D_
    theme(line = element_blank(),_x000D_
          panel.background = element_rect(fill = "transparent"),_x000D_
          plot.background = element_rect(fill = "transparent", color = "transparent"),_x000D_
          panel.border = element_rect(colour = "transparent"),_x000D_
          strip.background = element_rect(colour = "grey20"),_x000D_
          axis.text = element_blank(),_x000D_
          plot.margin = margin(0, 0, 0, 0)) +_x000D_
    labs(x = NULL, y = NULL)_x000D_
_x000D_
## lollipop plot_x000D_
arrows &lt;- tibble(_x000D_
  x1 = c(world_avg + 6, 10.5, 11, 11, 76),_x000D_
  x2 = c(world_avg + 0.2, 17.8, 14.1, 16.4, 83.41195),_x000D_
  y1 = c(6, 3.65, 1.6, 1.6, 1.8),_x000D_
  y2 = c(5.6, 4, 2.15, 1.95, 1.1)_x000D_
)_x000D_
_x000D_
set.seed(2019)_x000D_
_x000D_
lolli_country &lt;- df_students_tile %&gt;% _x000D_
  filter(indicator == "Primary Education") %&gt;% _x000D_
  group_by(region) %&gt;% _x000D_
  mutate(student_ratio_cont = mean(student_ratio, na.rm = T)) %&gt;% _x000D_
  ungroup() %&gt;% _x000D_
  mutate(_x000D_
    region = fct_reorder(region, -student_ratio_cont), _x000D_
    region_col = fct_reorder(region, x)_x000D_
  ) %&gt;% _x000D_
  ggplot(aes(student_ratio_cont, region)) + _x000D_
    geom_vline(aes(xintercept = world_avg), color = "grey85") +_x000D_
    geom_jitter(aes(x = student_ratio, y = region, fill = region_col), color = "grey85", _x000D_
                width = 0, height = 0.2, size = 2.5, alpha = 0.3, shape = 21) +_x000D_
    geom_segment(aes(x = world_avg, xend = student_ratio_cont, y = region, yend = region), _x000D_
                 color = "grey85", size = 0.7) +_x000D_
    geom_point(color = "grey85", size = 6) + _x000D_
    geom_point(aes(color = region_col), size = 5) + _x000D_
    annotate("text", x = 35, y = 6.3, family = "Poppins", size = 2.5, color = "grey85", _x000D_
             label = glue::glue("Worldwide average:\n{round(world_avg, 1)} students per teacher")) +_x000D_
    annotate("text", x = 10, y = 3.5, family = "Poppins", size = 2.5, _x000D_
             color = "grey85", label = "Continental average") +_x000D_
    annotate("text", x = 10, y = 1.5, family = "Poppins", size = 2.5, _x000D_
             color = "grey85", label = "Countries") +_x000D_
    annotate("text", x = 65, y = 1.9, family = "Poppins", size = 2, color = "grey85", _x000D_
             label = "The Central African Republic has by far\nthe most students per teacher") +_x000D_
    geom_curve(data = arrows, aes(x = x1, y = y1, xend = x2, yend = y2), _x000D_
               arrow = arrow(length = unit(0.1, "inch")), _x000D_
               size = 0.3, color = "grey85", curvature = -0.3) +_x000D_
    annotation_custom(ggplotGrob(map_regions), _x000D_
                      xmin = 55, xmax = 85, ymin = 2.5, ymax = 7.5) +_x000D_
    scale_x_continuous(limits = c(1, 85), breaks = c(1, seq(10, 80, by = 10))) +_x000D_
    scale_fill_manual(values = lacroix_palette("PeachPear", n = 6, type = "discrete"), guide = F) +_x000D_
    scale_color_manual(values = lacroix_palette("PeachPear", n = 6, type = "discrete"), guide = F) +_x000D_
    labs(x = NULL, y = NULL, caption = NULL) +_x000D_
    theme(axis.title.x = element_text(size = 12, face = "plain"),_x000D_
          axis.text.x = element_text(size = 9, family = "Roboto Mono"),_x000D_
          axis.text.y = element_text(size = 12))_x000D_
```_x000D_
_x000D_
```{r map}_x000D_
## primary education map by country_x000D_
map_country &lt;- df_students_tile %&gt;% _x000D_
  filter(indicator == "Primary Education") %&gt;% _x000D_
  ggplot(aes(x = x, y = y, fill = student_ratio)) + _x000D_
    geom_tile(color = "grey70") +_x000D_
    geom_tile(data = filter(df_students_tile, is.na(student_ratio), _x000D_
                            indicator == "Primary Education"), _x000D_
              fill = "grey40", color = "grey70") +_x000D_
    geom_text(aes(x = x, y = y, label = alpha.2), color = "white", size = 2.3, _x000D_
              fontface = "bold", family = "Roboto Mono") +_x000D_
    scale_y_reverse() +_x000D_
    scale_fill_carto_c(palette = "ag_Sunset", limits = c(1, 85), breaks = c(1, seq(10, 80, by = 10)), name  = NULL,_x000D_
                       guide = guide_colourbar(direction = "horizontal",_x000D_
                                               barheight = unit(1.5, units = "mm"), _x000D_
                                               barwidth = unit(120, units = "mm"),_x000D_
                                               draw.ulim = FALSE, title.position = 'bottom',_x000D_
                                               title.hjust = 0.5, label.hjust = 0.5)) + _x000D_
    coord_equal() +_x000D_
    theme(legend.position = c(0.5, 1.1),_x000D_
          line = element_blank(),_x000D_
          axis.text = element_blank(),_x000D_
          axis.title.x = element_text(size = 10.8, color = "white", face = "plain", hjust = 1),_x000D_
          legend.text = element_text(family = "Roboto Mono", size = 9),_x000D_
          panel.border = element_rect(colour = "grey20"),_x000D_
          strip.background = element_rect(colour = "grey20")) +_x000D_
    labs(caption = '\nVisualization by Cédric Scherer  |  Data: "eAtlas of Teachers" by UNESCO', x = NULL, y = NULL)_x000D_
```_x000D_
_x000D_
```{r title}_x000D_
## left-alligned title_x000D_
title &lt;- ggplot(data.frame(x = 1:2, y = 1:10)) +_x000D_
  labs(x = NULL, y = NULL,_x000D_
       title = "Global student to teacher ratios in primary education", _x000D_
       subtitle = "Latest reported student to teacher ratio per country and continent (2012-2018)\n")+_x000D_
  theme(line = element_blank(),_x000D_
        panel.background = element_rect(fill = "transparent"),_x000D_
        plot.background = element_rect(fill = "transparent", color = "transparent"),_x000D_
        panel.border = element_rect(colour = "transparent"),_x000D_
        axis.text = element_blank())_x000D_
```_x000D_
_x000D_
```{r full-panel, fig.width = 14, fig.height = 5.5}_x000D_
## full panel_x000D_
title + lolli_country + map_country + plot_layout(width = c(0, 1, 0.8))_x000D_
_x000D_
ggsave("../plots/2019_19/2019_19_StudentTeacher.pdf", width = 14, height = 5.5, device = cairo_pdf)_x000D_
```_x000D_
_x000D_
## Version 2: Facet with All Levels of Education_x000D_
_x000D_
```{r plot-facets}_x000D_
## facetted by prim., sec. and tert. education level_x000D_
maps_facet &lt;- df_students_tile %&gt;% _x000D_
  ggplot(aes(x = x, y = y, fill = student_ratio)) + _x000D_
    geom_tile(color = "grey70", size = 0.1) +_x000D_
    geom_tile(data = filter(df_students_tile, is.na(student_ratio)), _x000D_
              fill = "grey40", color = "grey70", size = 0.1) +_x000D_
    geom_text(aes(x = x, y = y, label = alpha.2), color = "white", size = 1.6, _x000D_
              fontface = "bold", family = "Roboto Mono") +_x000D_
    scale_y_reverse() +_x000D_
    scale_fill_carto_c(palette = "ag_Sunset", limits = c(1, 85), breaks = c(1, seq(10, 80, by = 10)), name  = NULL,_x000D_
                       guide = guide_colourbar(direction = "horizontal",_x000D_
                                               barheight = unit(1.5, units = "mm"), _x000D_
                                               barwidth = unit(120, units = "mm"),_x000D_
                                               draw.ulim = FALSE, title.position = 'bottom',_x000D_
                                               title.hjust = 0.5, label.hjust = 0.5)) + _x000D_
    coord_equal() +_x000D_
    facet_wrap(~indicator) +_x000D_
    theme(line = element_blank(),_x000D_
          axis.text = element_blank(),_x000D_
          legend.position = c(0.5, -0.1),_x000D_
          legend.text = element_text(family = "Roboto Mono", size = 9),_x000D_
          panel.border = element_rect(colour = "grey20"),_x000D_
          strip.background = element_rect(colour = "grey20")) +_x000D_
    labs(caption = '\nVisualization by Cédric Scherer  |  Data: "eAtlas of Teachers" by UNESCO', x = "", y = NULL)_x000D_
_x000D_
title_facet &lt;- ggplot(data.frame(x = 1:2, y = 1:10)) +_x000D_
  labs(x = NULL, y = NULL,_x000D_
       title = "Global student to teacher ratios", _x000D_
       subtitle = "Latest reported student to teacher ratio per country and educational level (2012-2018)\n")+_x000D_
  theme(line = element_blank(),_x000D_
        panel.background = element_rect(fill = "transparent"),_x000D_
        plot.background = element_rect(fill = "transparent", color = "transparent"),_x000D_
        panel.border = element_rect(colour = "transparent"),_x000D_
        axis.text = element_blank())_x000D_
```_x000D_
_x000D_
```{r full-panel-2, fig.width = 14, fig.height = 5.4}_x000D_
title_facet + maps_facet + plot_layout(widths = c(0, 1))_x000D_
_x000D_
ggsave(here::here("plots", "2019_19", "2019_19_StudentTeacher_facet.pdf"), _x000D_
       width = 14, height = 5.5, device = cairo_pdf)_x000D_
```_x000D_
_x000D_
***_x000D_
_x000D_
```{r session}_x000D_
sessionInfo()_x000D_
```_x000D_
</t>
  </si>
  <si>
    <t>R/2019_20_NobelPriceWinners.Rmd</t>
  </si>
  <si>
    <t xml:space="preserve">---_x000D_
title: "TidyTuesday 2019/20 - Nobel Prize Winners by Harvard Dataverse"_x000D_
author: "Cedric Scherer"_x000D_
date: "14th of May 2019"_x000D_
output:_x000D_
  html_document:_x000D_
    theme: paper_x000D_
    highlight: kate_x000D_
editor_options: _x000D_
  chunk_output_type: console_x000D_
---_x000D_
_x000D_
```{r setup, include=FALSE}_x000D_
knitr::opts_chunk$set(echo = TRUE, warning = FALSE)_x000D_
```_x000D_
_x000D_
```{r prep, message=FALSE}_x000D_
## packages_x000D_
library(tidyverse)_x000D_
library(scico)_x000D_
library(emojifont)_x000D_
library(showtext)_x000D_
library(patchwork)_x000D_
_x000D_
## ggplot theme updates_x000D_
source(here::here("theme", "tidy_grey.R"))_x000D_
_x000D_
## add fonts via showtext (extrafont and emojifont do not worl together)_x000D_
font_add_google("Poppins", "Poppins")_x000D_
font_add_google("Roboto Mono", "Roboto Mono")_x000D_
showtext_auto()_x000D_
```_x000D_
_x000D_
```{r data}_x000D_
df_nobel &lt;- readr::read_csv("https://raw.githubusercontent.com/rfordatascience/tidytuesday/master/data/2019/2019-05-14/nobel_winners.csv")_x000D_
```_x000D_
_x000D_
```{r plot, fig.width = 14, fig.height = 5.5}_x000D_
## tile plot facetted by gender_x000D_
tile_gender &lt;- df_nobel %&gt;% _x000D_
  filter(laureate_type == "Individual") %&gt;% _x000D_
  mutate(decade = glue::glue("{round(prize_year - 1, -1)}s")) %&gt;% _x000D_
  group_by(decade, category) %&gt;% _x000D_
  mutate(ind_awards = n()) %&gt;%_x000D_
  group_by(decade, category, gender) %&gt;% _x000D_
  summarize(prop = n() / unique(ind_awards)) %&gt;%  _x000D_
  ungroup() %&gt;% _x000D_
  complete(decade, category, gender, fill = list(prop = 0)) %&gt;% _x000D_
  group_by(decade, category) %&gt;% _x000D_
  mutate(_x000D_
    prop_fem = min(prop),_x000D_
    prop_male = max(prop)_x000D_
  ) %&gt;% _x000D_
  group_by(category) %&gt;% _x000D_
  mutate(avg_fem = mean(prop_fem)) %&gt;% _x000D_
  ungroup() %&gt;% _x000D_
  mutate(_x000D_
    label = if_else(gender == "Male", fontawesome("fa-mars"), _x000D_
                                      fontawesome("fa-venus")),_x000D_
    category = fct_reorder(category, avg_fem),_x000D_
    prop = if_else((prop_fem + prop_male) == 0, NA_real_, prop)_x000D_
  ) %&gt;% _x000D_
  ggplot(aes(decade, category, color = prop, label = label)) +_x000D_
    geom_tile(fill = "grey25", color = "grey20", size = 0.7) +_x000D_
    geom_text(family = 'fontawesome-webfont', size = 8) +_x000D_
    facet_grid(. ~ gender) +_x000D_
    scale_color_scico(palette = "buda", name = NULL, na.value = "grey25",_x000D_
                      guide = guide_colorbar(direction = "horizontal",_x000D_
                                             barheight = unit(3, units = "mm"), _x000D_
                                             barwidth = unit(150, units = "mm"),_x000D_
                                             draw.ulim = FALSE, title.position = 'bottom',_x000D_
                                             title.hjust = 0.5, label.hjust = 0.5)) +_x000D_
    theme(strip.text = element_blank(),_x000D_
          panel.spacing.x = unit(15, "pt"),_x000D_
          axis.text.x = element_text(family = "Roboto Mono", size = 9),_x000D_
          legend.position = "bottom",_x000D_
          axis.ticks = element_blank(),_x000D_
          panel.border = element_rect(color = "grey20")) + _x000D_
    labs(x = NULL, y = NULL,_x000D_
         caption = '\nVisualization by Cédric Scherer  |  Data: Harvard Dataverse, Li et al. 2018, doi: 10.7910/DVN/6NJ5RN')_x000D_
```_x000D_
_x000D_
```{r title}_x000D_
## left-alligned title_x000D_
title &lt;- ggplot(data.frame(x = 1:2, y = 1:10)) +_x000D_
  labs(x = NULL, y = NULL,_x000D_
       title = 'The male dominance of the Nobel prize',_x000D_
       subtitle = "Proportion of female and male Nobel prize winners per category and decade.\n") +_x000D_
  theme(line = element_blank(),_x000D_
        panel.background = element_rect(fill = "transparent"),_x000D_
        plot.background = element_rect(fill = "transparent", color = "transparent"),_x000D_
        panel.border = element_rect(color = "transparent"),_x000D_
        axis.text = element_blank())_x000D_
```_x000D_
_x000D_
```{r full-panel, fig.width = 14, fig.height = 5.5}_x000D_
## full panel_x000D_
title + tile_gender + plot_layout(width = c(0, 1))_x000D_
_x000D_
ggsave(here::here("plots", "2019_20", "2019_20_NobelPrizeWinners.pdf"), _x000D_
       width = 14, height = 5.2, device = cairo_pdf)_x000D_
```_x000D_
_x000D_
***_x000D_
_x000D_
```{r session}_x000D_
sessionInfo()_x000D_
```_x000D_
</t>
  </si>
  <si>
    <t>R/2019_21_PlasticWaste.Rmd</t>
  </si>
  <si>
    <t>---_x000D_
title: "TidyTuesday 2019/21 - Global Plastic Waste by OurWorldInData.org"_x000D_
author: "Cedric Scherer"_x000D_
date: "7th of May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library(sf)_x000D_
library(maptools)_x000D_
library(scico)_x000D_
library(patchwork)_x000D_
library(cowplot)_x000D_
_x000D_
## ggplot theme updates_x000D_
source(here::here("theme", "tidy_grey.R"))_x000D_
```_x000D_
_x000D_
```{r data}_x000D_
df_plastic_coast &lt;- readr::read_csv("https://raw.githubusercontent.com/rfordatascience/tidytuesday/master/data/2019/2019-05-21/coastal-population-vs-mismanaged-plastic.csv") %&gt;% _x000D_
  rename(waste_t = `Mismanaged plastic waste (tonnes)`,_x000D_
         population = `Total population (Gapminder)`)_x000D_
_x000D_
df_mismanaged_gdp &lt;- readr::read_csv("https://raw.githubusercontent.com/rfordatascience/tidytuesday/master/data/2019/2019-05-21/per-capita-mismanaged-plastic-waste-vs-gdp-per-capita.csv") %&gt;% _x000D_
  rename(_x000D_
    mismanaged_pc = `Per capita mismanaged plastic waste (kilograms per person per day)`,_x000D_
    gdp = `GDP per capita, PPP (constant 2011 international $) (Rate)`,_x000D_
    population = `Total population (Gapminder)`_x000D_
  )_x000D_
_x000D_
df_waste_gdp &lt;- readr::read_csv("https://raw.githubusercontent.com/rfordatascience/tidytuesday/master/data/2019/2019-05-21/per-capita-plastic-waste-vs-gdp-per-capita.csv") %&gt;% _x000D_
  rename(waste_pc = `Per capita plastic waste (kilograms per person per day)`)_x000D_
```_x000D_
_x000D_
_x000D_
```{r data-spatial}_x000D_
data("wrld_simpl")_x000D_
_x000D_
df_waste_gdp_map &lt;- wrld_simpl %&gt;%_x000D_
  st_as_sf() %&gt;%_x000D_
  st_transform(crs = "+proj=robin") %&gt;% _x000D_
  mutate(ISO3 = as.character(ISO3)) %&gt;% _x000D_
  left_join(df_waste_gdp, by = c("ISO3" = "Code")) %&gt;% _x000D_
  filter(Year == 2010)_x000D_
```_x000D_
_x000D_
```{r data-proportional}_x000D_
df_plastic_prop &lt;- df_mismanaged_gdp %&gt;% _x000D_
  left_join(df_waste_gdp) %&gt;% _x000D_
  filter(Year == 2010) %&gt;% _x000D_
  select(Entity, Code, waste_pc, mismanaged_pc) %&gt;% _x000D_
  mutate(_x000D_
    prop_rec = (waste_pc - mismanaged_pc) / waste_pc,_x000D_
    prop_mis = mismanaged_pc / waste_pc_x000D_
  )_x000D_
```_x000D_
_x000D_
```{r map}_x000D_
map_waste_prop &lt;- df_waste_gdp_map %&gt;% _x000D_
  left_join(df_plastic_prop, by = c("ISO3" = "Code")) %&gt;% _x000D_
  mutate(prop_mis_cut = cut(prop_mis, breaks = seq(0, 0.9, by = 0.1))) %&gt;% _x000D_
  ggplot() +_x000D_
    geom_sf(aes(geometry = geometry, fill = prop_mis_cut), _x000D_
            color = "grey20", size = 0.05) +_x000D_
    scale_fill_scico_d(palette = "bilbao", na.value = "grey30", _x000D_
                       name = "Proportion of mismanaged plastic waste",_x000D_
                       labels = c("0%–10%", "10%–20%", "20%–30%", _x000D_
                                  "30%–40%", "40%–50%", "50%–60%", _x000D_
                                  "60%–70%", "70%–80%", "80%–90%", _x000D_
                                  "missing data")) +_x000D_
    theme(legend.position = c(0.55, -0.28),_x000D_
          legend.key.height = unit(0.5, "lines"), _x000D_
          legend.key.width = unit(3, "lines"),_x000D_
          legend.text = element_text(family = "Roboto Mono", size = 9),_x000D_
          legend.title = element_text(face = "bold", _x000D_
                                      color = "grey90", size = 10.5),_x000D_
          panel.border = element_rect(color = NA),_x000D_
          axis.ticks.x = element_blank(),_x000D_
          axis.text.x = element_text(family = "Roboto Mono",_x000D_
                                     size = 9, color = "grey40"),_x000D_
          panel.grid.major = element_line(color = "grey40",_x000D_
                                          size = 0.15)) +_x000D_
    guides(fill = guide_legend(title.position = "top", _x000D_
                               title.hjust = 0.5, nrow = 1,_x000D_
                               label.position = "bottom")) _x000D_
```_x000D_
_x000D_
```{r bar-plots}_x000D_
bar_waste &lt;- df_plastic_prop %&gt;% _x000D_
  top_n(20, waste_pc) %&gt;% _x000D_
  ggplot(aes(fct_reorder(Entity, waste_pc), waste_pc)) + _x000D_
    geom_col(fill = "#d6aa84", width = 0.7) +_x000D_
    geom_hline(yintercept = 0, color = "grey40", size = 0.15) +_x000D_
    coord_flip() +_x000D_
    scale_y_continuous(expand = c(0, 0), limits = c(0, 4), _x000D_
                       breaks = seq(0, 4, by = 1)) +_x000D_
    theme(axis.ticks = element_blank(),_x000D_
          axis.text.x = element_text(size = 9, family = "Roboto Mono"),_x000D_
          axis.text.y = element_text(size = 9),_x000D_
          axis.title.x = element_text(size = 10.5, face = "plain"),_x000D_
          panel.border = element_rect(color = NA),_x000D_
          panel.grid.major.x = element_line(color = "grey40", _x000D_
                                            size = 0.15)) +_x000D_
    labs(x = NULL, y = "Plastic waste\nper capita in kg")_x000D_
    _x000D_
bar_mismanaged &lt;- df_plastic_prop %&gt;% _x000D_
  top_n(20, mismanaged_pc) %&gt;% _x000D_
  ggplot(aes(fct_reorder(Entity, mismanaged_pc), mismanaged_pc)) + _x000D_
    geom_col(fill = "#bb4848", width = 0.7) +_x000D_
    geom_hline(yintercept = 0, color = "grey40", size = 0.15) +_x000D_
    coord_flip() +_x000D_
    scale_y_continuous(expand = c(0, 0), limits = c(0, 0.3), _x000D_
                       breaks = seq(0, 0.3, by = 0.1)) +_x000D_
    theme(axis.ticks = element_blank(),_x000D_
          axis.text.x = element_text(size = 9, family = "Roboto Mono"),_x000D_
          axis.text.y = element_text(size = 9),_x000D_
          axis.title.x = element_text(size = 10.5, face = "plain"),_x000D_
          panel.border = element_rect(color = NA),_x000D_
          panel.grid.major.x = element_line(color = "grey40", _x000D_
                                            size = 0.15)) +_x000D_
    labs(x = NULL, y = "Mismanaged plastic waste\nper capita in kg")_x000D_
```_x000D_
_x000D_
```{r title}_x000D_
## left-alligned title_x000D_
title &lt;- ggplot(data.frame(x = 1:2, y = 1:10)) +_x000D_
  labs(x = NULL, y = NULL,_x000D_
       title = "Plastic pollution – absolute and relative plastic waste generation across the world",_x000D_
       subtitle = glue::glue("Middle- and low income countries tend to generate high amounts of",_x000D_
                             " mismanaged waste which is at high risk of entering the ocean.\n")) +_x000D_
  theme(line = element_blank(),_x000D_
        panel.background = element_rect(fill = NA),_x000D_
        plot.background = element_rect(fill = NA, color = NA),_x000D_
        panel.border = element_rect(color = NA),_x000D_
        axis.text = element_blank())_x000D_
```_x000D_
_x000D_
```{r caption}_x000D_
## right-alligned caption_x000D_
caption &lt;- ggplot(data.frame(x = 1:2, y = 1:10)) +_x000D_
  labs(x = NULL, y = NULL,_x000D_
       caption = '\n\nVisualization by Cédric Scherer  |  Data: Ritchie &amp; Roser (2019), OurWorldInData.org') +_x000D_
  theme(line = element_blank(),_x000D_
        panel.background = element_rect(fill = NA),_x000D_
        plot.background = element_rect(fill = NA, color = NA),_x000D_
        panel.border = element_rect(color = NA),_x000D_
        axis.text = element_blank())_x000D_
```_x000D_
_x000D_
```{r full-panel, fig.width = 14, fig.height = 5.2}_x000D_
title + bar_waste + map_waste_prop + bar_mismanaged + caption +_x000D_
  plot_layout(widths = c(0, 0.27, 1, 0.25, 0), nrow = 1)_x000D_
_x000D_
ggsave(here::here("plots", "2019_21", "2019_21_PlasticWaste.pdf"), _x000D_
       width = 14, height = 5.2, device = cairo_pdf)_x000D_
```_x000D_
_x000D_
***_x000D_
_x000D_
```{r session}_x000D_
sessionInfo()_x000D_
```</t>
  </si>
  <si>
    <t>R/2019_22_Wines.Rmd</t>
  </si>
  <si>
    <t xml:space="preserve">---_x000D_
title: "TidyTuesday 2019/22 - Wine Ratings by Vivino"_x000D_
author: "Cedric Scherer"_x000D_
date: "28th of May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library(patchwork)_x000D_
_x000D_
## ggplot theme updates_x000D_
source(here::here("theme", "tidy_grey.R"))_x000D_
```_x000D_
_x000D_
```{r data}_x000D_
df_wines &lt;- readr::read_csv("https://raw.githubusercontent.com/rfordatascience/tidytuesday/master/data/2019/2019-05-28/winemag-data-130k-v2.csv") %&gt;% _x000D_
  dplyr::select(-X1) %&gt;% _x000D_
  unique()_x000D_
```_x000D_
_x000D_
```{r data-top-countries}_x000D_
df_wines_top_countries &lt;- df_wines %&gt;% _x000D_
  group_by(country) %&gt;% _x000D_
  summarize(_x000D_
    rating = mean(points, na.rm = T),_x000D_
    n = n()_x000D_
  ) %&gt;% _x000D_
  mutate(rating = (rating - 80) / 20) %&gt;% _x000D_
  filter(_x000D_
    !is.na(country),_x000D_
    n &gt; 99_x000D_
  ) %&gt;%_x000D_
  top_n(6, rating)_x000D_
```_x000D_
_x000D_
_x000D_
```{r plot}_x000D_
img_b &lt;- png::readPNG("../img/bottle.png") _x000D_
bottle &lt;- grid::rasterGrob(img_b, interpolate = T) _x000D_
_x000D_
bottles &lt;- df_wines_top_countries  %&gt;% _x000D_
  mutate(country = fct_reorder(country, -rating)) %&gt;% _x000D_
  ggplot(aes(country, rating)) +_x000D_
    geom_col(width = 12, fill = "#770000") +_x000D_
    annotation_custom(bottle, xmin = -24, xmax = 26, ymin = 0, ymax = 1.3) +_x000D_
    facet_wrap(~ country, nrow = 1, scales = "free_x", strip.position = "bottom") +_x000D_
    scale_x_discrete(expand = c(10, 10)) +_x000D_
    scale_y_continuous(limits = c(0, 1.3), breaks = seq(0, 1, by = 0.25), _x000D_
                       labels = c("80", "85", "90", "95", "100")) +_x000D_
    theme(plot.caption = element_text(size = 9),_x000D_
          plot.margin = margin(0, 0, 0, 0),_x000D_
          axis.title.y = element_text(size = 14, hjust = 0.3),_x000D_
          axis.text.x = element_blank(),_x000D_
          axis.text.y = element_text(size = 14, family = "Roboto Mono"),_x000D_
          axis.ticks = element_blank(),_x000D_
          strip.background = element_rect(color = NA),_x000D_
          strip.text = element_text(size = 16, vjust = 1),_x000D_
          panel.border = element_rect(color = NA),_x000D_
          panel.grid.major.y = element_line(color = "grey30"),_x000D_
          panel.spacing = unit(0, "lines")) +_x000D_
  labs(x = NULL, y = "Rating", title = NULL, subtitle = NULL)_x000D_
```_x000D_
_x000D_
```{r}_x000D_
words &lt;- df_wines %&gt;% _x000D_
  group_by(country) %&gt;% _x000D_
  mutate(rating = mean(points, na.rm = T)) %&gt;% _x000D_
  filter(country %in% df_wines_top_countries$country) %&gt;%_x000D_
  ungroup() %&gt;% _x000D_
  mutate(country = fct_reorder(country, -rating)) %&gt;% _x000D_
  group_by(country, variety) %&gt;% _x000D_
  summarize(_x000D_
    rating = mean(points, na.rm = T),_x000D_
    count = n()_x000D_
  ) %&gt;% _x000D_
  arrange(-rating, -count) %&gt;% _x000D_
  slice(1:5) %&gt;% _x000D_
  mutate(id = row_number()) %&gt;% _x000D_
  dplyr::select(-rating, -count) %&gt;% _x000D_
  spread(id, variety) %&gt;% _x000D_
  ggplot() +_x000D_
    geom_text(aes(x = 5, y = 5, label = `1`), size = 3.5, family = "Poppins", color = "#fff8f8") + _x000D_
    geom_text(aes(x = 5, y = 4, label = `2`), size = 3.5, family = "Poppins", color = "#ffc5c5") + _x000D_
    geom_text(aes(x = 5, y = 3, label = `3`), size = 3.5, family = "Poppins", color = "#ff7878") + _x000D_
    geom_text(aes(x = 5, y = 2, label = `4`), size = 3.5, family = "Poppins", color = "#ff2b2b") + _x000D_
    geom_text(aes(x = 5, y = 1, label = `5`), size = 3.5, family = "Poppins", color = "#c40000") + _x000D_
    facet_wrap(~ country, nrow = 1, scales = "free_y") +_x000D_
    theme(strip.text = element_blank(),_x000D_
          axis.text = element_blank(),_x000D_
          axis.title = element_blank(),_x000D_
          panel.border = element_rect(color = "transparent"),_x000D_
          panel.spacing = unit(0, "lines"),_x000D_
          axis.ticks = element_blank()) +_x000D_
    labs(caption = "\nVisualization by Cédric Scherer  |  Data source: Kaggle")_x000D_
```_x000D_
_x000D_
```{r title}_x000D_
## left-alligned title_x000D_
title &lt;- ggplot(data.frame(x = 1:2, y = 1:10)) +_x000D_
  labs(x = NULL, y = NULL,_x000D_
       title = "The best wines you can get.",_x000D_
       subtitle = "Highest average rating for countries with \u2265 100 wines and their 5 highest rated varieties listed on Vivino  (based on reviews with 80 points or more).\n") +_x000D_
  theme(line = element_blank(),_x000D_
        plot.background = element_rect(fill = "transparent", color = "transparent"),_x000D_
        panel.background = element_rect(fill = "transparent"),_x000D_
        panel.border = element_rect(color = "transparent"),_x000D_
        axis.text = element_blank())_x000D_
```_x000D_
_x000D_
```{r full-panel, fig.width = 14, fig.height = 5.3}_x000D_
title + _x000D_
  (bottles + words + plot_layout(heights = c(1, 0.45), ncol = 1)) + _x000D_
  plot_layout(widths = c(0, 1))_x000D_
_x000D_
ggsave(here::here("plots", "2019_22", "2019_22_Wines.pdf"), _x000D_
       width = 14, height = 5.3, device = cairo_pdf)_x000D_
```_x000D_
_x000D_
***_x000D_
_x000D_
```{r}_x000D_
sessionInfo()_x000D_
```_x000D_
</t>
  </si>
  <si>
    <t>R/2019_24_Meteorites.Rmd</t>
  </si>
  <si>
    <t xml:space="preserve">---_x000D_
title: "TidyTuesday 2019/24 - Meteorites by NASA"_x000D_
author: "Cedric Scherer"_x000D_
date: "11th of June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library(patchwork)_x000D_
library(showtext)_x000D_
_x000D_
## ggplot theme updates_x000D_
source(here::here("theme", "tidy_grey.R"))_x000D_
theme_update(rect = element_rect(fill = "black", color = "black"))_x000D_
_x000D_
## add spacy font_x000D_
font_add_google("Orbitron", "Orbitron")_x000D_
font_add_google("Roboto Mono", "Roboto Mono")_x000D_
showtext_auto()_x000D_
```_x000D_
_x000D_
```{r data}_x000D_
df_meteor &lt;- readr::read_csv("https://raw.githubusercontent.com/rfordatascience/tidytuesday/master/data/2019/2019-06-11/meteorites.csv") %&gt;% _x000D_
  mutate(_x000D_
    decade = year - year %% 10,_x000D_
    century = year - year %% 100_x000D_
  )_x000D_
```_x000D_
_x000D_
```{r lineplot}_x000D_
df_line &lt;- df_meteor %&gt;% _x000D_
  filter(_x000D_
    decade &gt;= 1500,_x000D_
    fall == "Fell",_x000D_
  ) %&gt;% _x000D_
  group_by(decade) %&gt;% _x000D_
  count() %&gt;% _x000D_
  complete(decade = seq(1500, 2010, by = 10), fill = list(n = 0)) %&gt;% _x000D_
  unique()_x000D_
_x000D_
avg &lt;- df_line %&gt;% _x000D_
  ungroup() %&gt;% _x000D_
  filter(decade &lt; 2010) %&gt;% _x000D_
  summarize(mean = mean(n)) %&gt;% _x000D_
  pull(mean)_x000D_
_x000D_
time_series &lt;- df_line %&gt;% ggplot(aes(decade, n)) +_x000D_
  geom_line(size = 0.8, color = "green", alpha = 0.5) +_x000D_
  geom_ribbon(aes(ymin = -Inf, ymax = n), fill = "green", alpha = 0.1) +_x000D_
  geom_point(size = 1.25, color = "green") +_x000D_
  geom_hline(aes(yintercept = avg), linetype = "dashed", color = "green", size = 0.8) +_x000D_
  geom_point(data = filter(df_line, decade == 2010), aes(decade, n), _x000D_
             color = "red", alpha = 0.2, size = 15) +_x000D_
  geom_point(data = filter(df_line, decade == 2010), aes(decade, n), _x000D_
             color = "red", alpha = 0.5, size = 5) +_x000D_
  geom_point(data = filter(df_line, decade == 2010), aes(decade, n), _x000D_
             color = "red", size = 2) +_x000D_
  annotate("text", x = 1710, y = 85, label = "WARNING!", color = "red", _x000D_
           family = "Orbitron", size = 8, fontface = "bold") +_x000D_
  annotate("text", x = 1710, y = 78, label = "The number of fallen meteorites", _x000D_
           color = "grey85", family = "Roboto Mono", size = 3.7) +_x000D_
  annotate("text", x = 1710, y = 74, label = "is drastically decreasing!", _x000D_
           color = "grey85", family = "Roboto Mono", size = 3.7) +_x000D_
  scale_x_continuous(expand = c(0, 0), breaks = seq(1500, 2050, by = 50), _x000D_
                     limits = c(1490, 2055)) +_x000D_
  scale_y_continuous(expand = c(0,0), limits = c(-2, 100), _x000D_
                     breaks = seq(0, 100, by = 10)) + _x000D_
  theme(panel.border = element_rect(color = "grey40"),_x000D_
        axis.text = element_text(family = "Roboto Mono", size = 9, _x000D_
                                 color = "#009d00", face = "bold"),_x000D_
        axis.ticks.length = unit(3, "pt"),_x000D_
        axis.ticks = element_line(color = "transparent")) +_x000D_
  labs(x = NULL, y = NULL)_x000D_
```_x000D_
_x000D_
```{r map}_x000D_
df_meteor_prev &lt;- df_meteor %&gt;% _x000D_
  filter(_x000D_
    fall == "Fell", _x000D_
    decade &gt;= 1500, _x000D_
    decade &lt; 2010_x000D_
  )_x000D_
_x000D_
df_meteor_now &lt;- df_meteor %&gt;% _x000D_
  filter(_x000D_
    fall == "Fell", _x000D_
    decade == 2010_x000D_
  )_x000D_
_x000D_
df_meteor_heavy &lt;- df_meteor %&gt;% _x000D_
  filter(_x000D_
    fall == "Fell", _x000D_
    decade &gt;= 1500_x000D_
  ) %&gt;% _x000D_
  mutate(group = if_else(decade == 2010, "now", "prev")) %&gt;% _x000D_
  group_by(group) %&gt;% _x000D_
  top_n(1, mass) %&gt;% _x000D_
  mutate(_x000D_
    name = glue::glue("&gt; {name} ({year})"),_x000D_
    class = glue::glue("&gt; Class: {class}"),_x000D_
    mass = glue::glue("&gt; Mass: {mass / 1000} kg")_x000D_
  )_x000D_
_x000D_
map_pixel &lt;- ggplot(map_data("world"), aes(round(long, 0), round(lat, 0))) +_x000D_
  geom_polygon(aes(group = group), fill = "#001810", color = "#004e00") +_x000D_
  geom_point(data = df_meteor_prev, aes(long, lat), color = "green", size = 0.8, alpha = 0.35) +_x000D_
  geom_point(data = df_meteor_now, aes(long, lat), color = "red", size = 9, alpha = 0.2) +_x000D_
  geom_point(data = df_meteor_now, aes(long, lat), color = "red", size = 3.3, alpha = 0.5) +_x000D_
  geom_point(data = df_meteor_now, aes(long, lat), color = "red", size = 1.5) +_x000D_
  geom_rect(data = df_meteor_heavy, _x000D_
            aes(xmin = long - 25, xmax = long + 25, ymin = lat + 13.5, ymax = lat + 32), _x000D_
            color = "grey55", fill = "#001810", alpha = 0.7, size = 0.15) +_x000D_
  geom_segment(data = df_meteor_heavy, _x000D_
               aes(x = long, xend = long, y = lat, yend = lat + 13.5), _x000D_
               color = "grey55", size = 0.5) +_x000D_
  geom_segment(data = df_meteor_heavy, _x000D_
               aes(x = long - 25.1, xend = long + 25.1, y = lat + 13.5, yend = lat + 13.5), _x000D_
               color = "grey55", size = 1.3) +_x000D_
  geom_text(data = df_meteor_heavy, aes(long - 23, lat + 28, label = name), _x000D_
            family = "Orbitron", color = "green", size = 2.5, fontface = "bold", hjust = 0) +_x000D_
  geom_text(data = df_meteor_heavy, aes(long - 23, lat + 23, label = class), _x000D_
            family = "Orbitron", color = "grey85", size = 2.5, fontface = "bold", hjust = 0) +_x000D_
  geom_text(data = df_meteor_heavy, aes(long - 23, lat + 18, label = mass), _x000D_
            family = "Orbitron", color = "grey85", size = 2.5, fontface = "bold", hjust = 0) +_x000D_
  annotate("text", x = -162, y = -28, label = "Please Enter Password for User 'NASA1'", _x000D_
           color = "grey85", family = "Roboto Mono", size = 2.3, hjust = 0) +_x000D_
  annotate("text", x = -162, y = -33, label = "&gt; TRUMP123456", _x000D_
           color = "green", family = "Roboto Mono", size = 2.3, hjust = 0) +_x000D_
  annotate("text", x = -162, y = -38, label = "Welcome Mr. President!", _x000D_
           color = "grey85", family = "Roboto Mono", size = 2.3, hjust = 0) +_x000D_
  annotate("text", x = -162, y = -43, label = "&gt; MapView.Basic(MeteoritesV19.06.12)", _x000D_
           color = "green", family = "Roboto Mono", size = 2.3, hjust = 0) +_x000D_
  annotate("text", x = -162, y = -48, label = "Processing: |||||||||||||||||||| 100%", _x000D_
           color = "grey85", family = "Roboto Mono", size = 2.3, hjust = 0) +_x000D_
  annotate("text", x = -162, y = -53, label = "Map `MeteoritesV19.06.12` loaded.", _x000D_
           color = "grey85", family = "Roboto Mono", size = 2.3, hjust = 0) +_x000D_
  annotate("text", x = -162, y = -58, label = "&gt; MapView.Highlight(MeteoritesV19.06.12$recent)", _x000D_
           color = "green", family = "Roboto Mono", size = 2.3, hjust = 0) +_x000D_
  annotate("text", x = -162, y = -63, label = "Processing: |||||||||||||| 73.4%", _x000D_
           color = "grey85", family = "Roboto Mono", size = 2.3, hjust = 0) +_x000D_
  scale_x_continuous(breaks = seq(-200, 200, by = 25), expand = c(0, 0)) +_x000D_
  scale_y_continuous(breaks = seq(-100, 100, by = 25)) +_x000D_
  scale_size_continuous(range = c(0.25, 1)) +_x000D_
  coord_fixed(xlim = c(-165, 180), ylim = c(-76, 82)) +_x000D_
  theme(plot.caption = element_text(family = "Orbitron",  _x000D_
                                    color = "grey20", face = "bold"),_x000D_
        legend.position = "none",_x000D_
        panel.border = element_rect(color = "grey40"),_x000D_
        axis.text = element_blank(),_x000D_
        axis.ticks = element_line(color = "transparent")) +_x000D_
  labs(x = NULL, y = NULL, _x000D_
       caption = "Provided by Cédric Scherer &amp; National Aeronautics and Space Administration (NASA)  ")_x000D_
```_x000D_
_x000D_
```{r title}_x000D_
title &lt;- ggplot(data.frame(x = 1:2, y = 1:10)) +_x000D_
  labs(x = NULL, y = NULL,_x000D_
       title = "                                          SPACE OBSERVER 3000 X V3.5.1") +_x000D_
  theme(plot.title = element_text(family = "Orbitron", color = "grey20"),_x000D_
        line = element_blank(),_x000D_
        plot.background = element_rect(fill = "transparent", color = "transparent"),_x000D_
        panel.background = element_rect(fill = "transparent"),_x000D_
        panel.border = element_rect(color = "transparent"),_x000D_
        axis.text = element_blank())_x000D_
```_x000D_
_x000D_
```{r panel, fig.width = 14, fig.height = 5.3}_x000D_
(title + time_series + map_pixel + plot_layout(widths = c(0, 0.5, 1))) * _x000D_
  theme(panel.grid.major = element_line(color = "#153915"),_x000D_
        panel.grid.minor = element_line(color = "#002700")) _x000D_
_x000D_
ggsave(here::here("plots", "2019_24", "2019_24_Meteorites.pdf"), _x000D_
       width = 14, height = 5.3, device = cairo_pdf)_x000D_
```_x000D_
_x000D_
***_x000D_
  _x000D_
```{r}_x000D_
sessionInfo()_x000D_
```_x000D_
</t>
  </si>
  <si>
    <t>R/2019_25_BirdsXmas.Rmd</t>
  </si>
  <si>
    <t xml:space="preserve">---_x000D_
title: "TidyTuesday 2019/25 - Christmas Bird Counts by Bird Studies Canada"_x000D_
author: "Cedric Scherer"_x000D_
date: "25th of August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library(patchwork)_x000D_
_x000D_
## ggplot theme updates_x000D_
source(here::here("theme", "tidy_grey.R"))_x000D_
```_x000D_
_x000D_
```{r data}_x000D_
df_birds &lt;- readr::read_csv("https://raw.githubusercontent.com/rfordatascience/tidytuesday/master/data/2019/2019-06-18/bird_counts.csv") %&gt;% _x000D_
  mutate(_x000D_
    decade = year - year %% 10,_x000D_
    genus = word(species_latin, 1)_x000D_
  ) %&gt;% _x000D_
  group_by(decade) %&gt;% _x000D_
  mutate(n_years = n_distinct(year))_x000D_
```_x000D_
_x000D_
```{r data-check}_x000D_
## check n() per species and year_x000D_
df_birds %&gt;% _x000D_
  group_by(species, year) %&gt;% _x000D_
  filter(n() &gt; 1)_x000D_
```_x000D_
_x000D_
```{r common-birds-top3}_x000D_
df_birds_common &lt;- df_birds %&gt;%_x000D_
  group_by(species, species_latin) %&gt;%_x000D_
  summarize(sum = sum(how_many_counted)) %&gt;% _x000D_
  ungroup() %&gt;% _x000D_
  top_n(3, sum) %&gt;% _x000D_
  arrange(sum)_x000D_
_x000D_
cols &lt;- c("#e0c396", "#c38b38", "#7e4b31", "#1d1414")_x000D_
_x000D_
df_labels &lt;- tibble(_x000D_
  species = c("Other", pull(df_birds_common[1])),_x000D_
  species_latin = c("", pull(df_birds_common[2])),_x000D_
  col = cols,_x000D_
  x = 2014,_x000D_
  y1 = rev(seq(4000, 21000, length.out = 4)),_x000D_
  y2 = rev(seq(1800, 18800, length.out = 4))_x000D_
)_x000D_
_x000D_
p_starling &lt;- df_birds %&gt;% _x000D_
  mutate(species = if_else(species %in% _x000D_
                             pull(df_birds_common[1]), species, "Other")) %&gt;%_x000D_
  group_by(species, decade) %&gt;% _x000D_
  summarize(counts_year = sum(how_many_counted) / unique(n_years)) %&gt;% _x000D_
  ungroup() %&gt;% _x000D_
  mutate(species = factor(species, levels = c("Other", df_birds_common$species))) %&gt;% _x000D_
  ggplot(aes(decade, counts_year, fill = species)) +_x000D_
    geom_area(aes(fill = species), position = "stack", alpha = 0.75) +_x000D_
    geom_rect(xmin = 2012, xmax = Inf, ymin = 1000, ymax = Inf, fill = "grey20") +_x000D_
    geom_text(data = df_labels, aes(x = x, y = y1, label = species), _x000D_
              size = 3, col = cols, hjust = 0, fontface = "bold", family = "Poppins") +_x000D_
    geom_text(data = df_labels, aes(x = x, y = y2, label = species_latin), _x000D_
              size = 3, col = cols, hjust = 0, fontface = "italic", family = "Poppins") +_x000D_
    scale_x_continuous(limits = c(1920, 2055), breaks = seq(1920, 2020, by = 20),_x000D_
                       expand = c(0.03, 0.03)) +_x000D_
    scale_y_continuous(expand = c(0, 0), breaks = seq(0, 70000, by = 10000), _x000D_
                       labels = scales::comma_format()) +_x000D_
    scale_fill_manual(values = cols) +_x000D_
    theme(legend.position = "none",_x000D_
          axis.title.y = element_text(size = 12, face = "plain"),_x000D_
          axis.text = element_text(family = "Roboto Mono", size = 10),_x000D_
          axis.ticks.x = element_line(colour = "grey40", size = 0.3),_x000D_
          axis.ticks.y = element_line(colour = "transparent", size = 0.3),_x000D_
          panel.grid.major.y = element_line(colour = "grey40", size = 0.3),_x000D_
          panel.border = element_blank(),_x000D_
          strip.background = element_rect(color = "transparent"))+_x000D_
    labs(x = NULL, y = "Yearly mean per decade (stacked)\n")_x000D_
```_x000D_
_x000D_
```{r starling-comp-facet}_x000D_
peak_starling &lt;- df_birds %&gt;% _x000D_
  filter(species == "European Starling") %&gt;% _x000D_
  group_by(decade) %&gt;% _x000D_
  summarize(sum = sum(how_many_counted) / unique(n_years)) %&gt;% _x000D_
  top_n(1, sum)_x000D_
_x000D_
df_birds_periods &lt;- df_birds %&gt;% _x000D_
  filter(decade != 1980) %&gt;% _x000D_
  filter(species != "European Starling") %&gt;% _x000D_
  mutate(period = if_else(decade &lt; peak_starling$decade, _x000D_
                          "earlier", "later")) %&gt;% _x000D_
  group_by(species, period) %&gt;% _x000D_
  summarize(sum = sum(how_many_counted)) %&gt;% _x000D_
  spread(period, sum) %&gt;% _x000D_
  mutate(diff = earlier - later) %&gt;% _x000D_
  ungroup()_x000D_
  _x000D_
top_early &lt;- df_birds_periods %&gt;% _x000D_
  top_n(4, diff) %&gt;% _x000D_
  arrange(-diff) %&gt;% _x000D_
  pull(species)_x000D_
_x000D_
top_late &lt;- df_birds_periods %&gt;% _x000D_
  top_n(4, -diff) %&gt;% _x000D_
  arrange(diff) %&gt;% _x000D_
  pull(species)_x000D_
_x000D_
df_starling &lt;- df_birds %&gt;% _x000D_
  dplyr::filter(species == "European Starling") %&gt;% _x000D_
  group_by(decade) %&gt;% _x000D_
  summarize(counts_year = sum(how_many_counted) / unique(n_years)) %&gt;% _x000D_
  ungroup()_x000D_
_x000D_
annotation &lt;- tibble(_x000D_
  decade = 1945,_x000D_
  counts_year = 35500,_x000D_
  species = factor(top_early[1], levels = c(top_early, top_late))_x000D_
)_x000D_
_x000D_
arrow &lt;- tibble(_x000D_
  species = factor(top_early[1], levels = c(top_early, top_late)),_x000D_
  x = 1945, xend = 1966.8, _x000D_
  y = 31200, yend = 26000_x000D_
)_x000D_
_x000D_
p_top &lt;- df_birds %&gt;% _x000D_
  filter(species %in% c(top_early, top_late)) %&gt;% _x000D_
  group_by(species, decade) %&gt;% _x000D_
  summarize(counts_year = sum(how_many_counted) / unique(n_years)) %&gt;% _x000D_
  ungroup() %&gt;% _x000D_
  mutate(species = factor(species, levels = c(top_early, top_late))) %&gt;% _x000D_
  ggplot(aes(decade, counts_year, fill = species)) +_x000D_
    geom_area() + _x000D_
    geom_area(data = df_starling, fill = "#1d1414", alpha = 0.75) +_x000D_
    geom_segment(x = peak_starling$decade, xend = peak_starling$decade, _x000D_
                 y = 0, yend = peak_starling$sum - 2000, _x000D_
                 color = "grey30", linetype = "dashed", size = 0.2) +_x000D_
    geom_area(alpha = 0.75) + _x000D_
    geom_text(data = annotation, label = "European\nStarling", size = 3,_x000D_
              color = "white", family = "Poppins", fontface = "bold",_x000D_
              lineheight = 0.8) +_x000D_
    geom_curve(data = arrow, aes(x = x, xend = xend, y = y, yend = yend),_x000D_
               arrow = arrow(length = unit(0.07, "inch")), _x000D_
               size = 0.5, color = "grey85", curvature = 0.35) +_x000D_
    facet_wrap(~ species, nrow = 2) +_x000D_
    scale_x_continuous(limits = c(1920, 2020), breaks = seq(1920, 2020, by = 20),_x000D_
                       labels = c("1920", "", "", "1980", "", "2020")) +_x000D_
    scale_y_continuous(limits = c(0, 53000), expand = c(0, 0),_x000D_
                       breaks = seq(0, 50000, by = 10000), _x000D_
                       labels = scales::comma_format()) +_x000D_
    scale_fill_manual(values = c("#ff3200", "#e26a50", "#e9bc7c", "#e9e4a6",_x000D_
                                 "#1bb6af", "#0096ee", "#2f50d1", "#622abd")) +_x000D_
    theme(legend.position = "none",_x000D_
          axis.title.y = element_text(size = 12, face = "plain"),_x000D_
          axis.text = element_text(family = "Roboto Mono", size = 8.5),_x000D_
          axis.ticks.x = element_line(colour = "grey40", size = 0.3),_x000D_
          axis.ticks.y = element_line(colour = "transparent", size = 0.3),_x000D_
          panel.grid.major.y = element_line(colour = "grey40", size = 0.3),_x000D_
          panel.border = element_blank(),_x000D_
          strip.background = element_rect(color = "transparent"),_x000D_
          strip.text = element_text(size = 10),_x000D_
          panel.spacing = unit(15, "pt")) +_x000D_
    labs(x = NULL, y = "Yearly mean per decade\n", _x000D_
         caption = "\nVisualization by Cédric Scherer  |  Data source: Bird Studies Canada")_x000D_
```_x000D_
_x000D_
```{r title}_x000D_
## left-alligned title_x000D_
p_title &lt;- ggplot(data.frame(x = 1:2, y = 1:10)) +_x000D_
  labs(x = NULL, y = NULL,_x000D_
       title = "Is it a bird? Is it a plane? Is it Santa Clause?  —  It's probably a European Starling!",_x000D_
       subtitle = "Bird counts during Christmas time in the Hamilton area of Ontario. Which species peaked before and after the record counts of the European Starling during the '80s?\n") +_x000D_
  theme(line = element_blank(),_x000D_
        plot.background = element_rect(fill = "transparent", color = "transparent"),_x000D_
        panel.background = element_rect(fill = "transparent"),_x000D_
        panel.border = element_rect(color = "transparent"),_x000D_
        axis.text = element_blank())_x000D_
```_x000D_
_x000D_
```{r full-panel, fig.width = 14, fig.height = 5.5}_x000D_
p_title + p_starling + p_top + plot_layout(widths = c(0, 0.47, 1))_x000D_
_x000D_
ggsave(here::here("plots", "2019_25", "2019_25_BirdsXmas.pdf"), _x000D_
       width = 14, height = 5.6, device = cairo_pdf)_x000D_
```_x000D_
_x000D_
***_x000D_
  _x000D_
```{r}_x000D_
sessionInfo()_x000D_
```_x000D_
</t>
  </si>
  <si>
    <t>R/2019_27_Franchise.Rmd</t>
  </si>
  <si>
    <t xml:space="preserve">---_x000D_
title: "TidyTuesday 2019/27 - Media Franchise Revenues by Wikipedia"_x000D_
author: "Cedric Scherer"_x000D_
date: "5th of August 2019"_x000D_
output:_x000D_
  html_document:_x000D_
  theme: paper_x000D_
highlight: kate_x000D_
editor_options:_x000D_
  chunk_output_type: console_x000D_
---_x000D_
  _x000D_
```{r setup, include=FALSE}_x000D_
knitr::opts_chunk$set(echo = TRUE, warning=FALSE)_x000D_
```_x000D_
_x000D_
```{r prep, message=FALSE}_x000D_
## packages_x000D_
library(tidyverse)_x000D_
library(patchwork)_x000D_
library(tvthemes)_x000D_
_x000D_
## ggplot theme updates_x000D_
source(here::here("theme", "tidy_grey.R"))_x000D_
```_x000D_
_x000D_
```{r data}_x000D_
df_media &lt;- readr::read_csv("https://raw.githubusercontent.com/rfordatascience/tidytuesday/master/data/2019/2019-07-02/media_franchises.csv") %&gt;% _x000D_
  mutate(_x000D_
    revenue_category = case_when(_x000D_
      revenue_category == "Video Games/Games" ~ "Video Games",_x000D_
      revenue_category %in% c("Home Video/Entertainment", "TV") ~ "Home Entertainment",_x000D_
      revenue_category %in% c("Comic or Manga", "Book sales") ~ "Books &amp; Comics",_x000D_
      revenue_category == "Merchandise, Licensing &amp; Retail" ~ "Merchandise",_x000D_
      TRUE ~ revenue_category_x000D_
    )_x000D_
  )_x000D_
```_x000D_
_x000D_
```{r yearly}_x000D_
df_media_per_year &lt;- df_media %&gt;% _x000D_
  group_by(franchise, revenue_category) %&gt;% _x000D_
  summarize(_x000D_
    revenue = sum(revenue),_x000D_
    year_created = min(year_created, na.rm = T),_x000D_
    original_media = unique(original_media)_x000D_
  ) %&gt;% _x000D_
  group_by(franchise) %&gt;% _x000D_
  mutate(_x000D_
    years_running = 2018.5 - year_created,_x000D_
    rev_per_year = revenue / years_running,_x000D_
    sum_per_year = sum(revenue) / unique(years_running),_x000D_
  ) %&gt;% _x000D_
  ungroup() %&gt;% _x000D_
  mutate(_x000D_
    franchise = case_when(_x000D_
      franchise == "Wizarding World / Harry Potter" ~ "Harry Potter",_x000D_
      franchise == "Super Sentai / Power Rangers" ~ "Power Rangers",_x000D_
      str_detect(franchise, "Jump") ~ "Shonen Jump",_x000D_
      TRUE ~ franchise_x000D_
    ),_x000D_
    original_media = case_when(_x000D_
      original_media %in% c("Film", "Animated film") ~ "Movie",_x000D_
      original_media %in% c("Television series", "Animated series", "Anime") ~ "Series",_x000D_
      original_media == "Video game" ~ "Game",_x000D_
      original_media == "Cartoon character" ~ "Character",_x000D_
      TRUE ~ original_media_x000D_
    )_x000D_
  ) %&gt;% _x000D_
  filter(sum_per_year &gt; 0.825) %&gt;% _x000D_
  mutate(franchise = fct_reorder(franchise, sum_per_year))_x000D_
_x000D_
cols_a &lt;- c("#646464", "#700000", "#9D5931", "#D78808", "#005173", "#747940")_x000D_
_x000D_
revenue_yearly &lt;- df_media_per_year %&gt;% _x000D_
  ggplot(aes(franchise, rev_per_year)) + _x000D_
    geom_col(aes(fill = original_media), width = 0.65) +_x000D_
    geom_hline(yintercept = 0, color = "grey50", size = 0.2) +_x000D_
    geom_hline(data = tibble(y = 1:4), aes(yintercept = y), _x000D_
               color = "grey50", size = 0.2, linetype = "dotted") +_x000D_
    geom_text(data = df_media_per_year %&gt;% _x000D_
                       group_by(franchise) %&gt;% _x000D_
                       summarize(_x000D_
                         sum_per_year = unique(sum_per_year),_x000D_
                         label = glue::glue("${format(round(unique(sum_per_year), 2), nsmall = 2)}B")_x000D_
                       ),_x000D_
              aes(franchise, sum_per_year, label = label), _x000D_
              color = "grey90", size = 2.5, family = "Roboto Mono", _x000D_
              nudge_y = 0.08, hjust = 0) +_x000D_
    geom_text(data = df_media_per_year %&gt;% _x000D_
                group_by(franchise) %&gt;% _x000D_
                summarize(label = unique(original_media)),_x000D_
              aes(franchise, 0.05, label = label), _x000D_
              color = "grey90", size = 2.2, family = "Poppins", _x000D_
              fontface = "bold", hjust = 0, vjust = 0.45) +_x000D_
    geom_text(data = df_media_per_year %&gt;% _x000D_
                group_by(franchise) %&gt;% _x000D_
                summarize(label = glue::glue("({unique(year_created)})")),_x000D_
              aes(franchise, -0.18, label = label), color = "grey60", _x000D_
              size = 2.7, family = "Roboto Mono", hjust = 1) +_x000D_
    coord_flip(clip = "off") +_x000D_
    scale_y_continuous(limits = c(-0.5, 4.3), breaks = c(0:4, 4.3), _x000D_
                       labels = c(glue::glue("${0:4}B"), "    per year"), _x000D_
                       expand = c(0.01, 0.01), position = "right") + _x000D_
    scale_fill_manual(values = cols_a, guide = F) +_x000D_
    theme(axis.text.x = element_text(family = "Roboto Mono", size = 8),_x000D_
          axis.text.y = element_text(size = 8, color = "grey90", face = "bold"),_x000D_
          axis.ticks = element_blank(),_x000D_
          panel.border = element_rect(color = "transparent"),_x000D_
          strip.background = element_rect(color = "transparent"),_x000D_
          strip.text = element_text(size = 11)) +_x000D_
    labs(x = NULL, y = NULL)_x000D_
```_x000D_
_x000D_
_x000D_
```{r relative}_x000D_
df_media_rel &lt;- df_media %&gt;% _x000D_
  group_by(franchise, revenue_category) %&gt;% _x000D_
  summarize(_x000D_
    revenue = sum(revenue),_x000D_
    year_created = min(year_created, na.rm = T),_x000D_
  ) %&gt;% _x000D_
  group_by(franchise) %&gt;% _x000D_
  mutate(_x000D_
    sum_revenue = sum(revenue, na.rm = T),_x000D_
    revenue_rel = revenue / sum_revenue_x000D_
  ) %&gt;% _x000D_
  group_by(revenue_category) %&gt;% _x000D_
  mutate(sum_cat = sum(revenue)) %&gt;% _x000D_
  ungroup() %&gt;% _x000D_
  mutate(_x000D_
    franchise = case_when(_x000D_
      franchise == "Wizarding World / Harry Potter" ~ "Harry Potter",_x000D_
      franchise == "Super Sentai / Power Rangers" ~ "Power Rangers",_x000D_
      str_detect(franchise, "Jump") ~ "Shonen Jump",_x000D_
      TRUE ~ franchise_x000D_
    )_x000D_
  ) %&gt;% _x000D_
  filter(franchise %in% as.vector(df_media_per_year$franchise))_x000D_
_x000D_
categories &lt;- df_media_rel %&gt;% _x000D_
  arrange(sum_cat) %&gt;% _x000D_
  mutate(revenue_category = glue::glue("{revenue_category} (${round(sum_cat, 1)}B)")) %&gt;% _x000D_
  pull(revenue_category) %&gt;% _x000D_
  unique() %&gt;% _x000D_
  as.vector()_x000D_
_x000D_
cols_b &lt;- c("#D96F63", "#6D3E4E", "#945744", "#7E6A69", "#A22B2B", "#E8B02A")_x000D_
_x000D_
revenue_relative &lt;- df_media_rel %&gt;% _x000D_
  mutate(_x000D_
    revenue_category = glue::glue("{revenue_category} (${round(sum_cat, 1)}B)"),_x000D_
    revenue_category = factor(revenue_category, levels = categories),_x000D_
    franchise = factor(franchise, levels = levels(df_media_per_year$franchise)),_x000D_
    label = glue::glue("${round(revenue, 1)}B"),_x000D_
    label = ifelse(revenue_rel &lt; 0.075, "", label)_x000D_
  ) %&gt;% _x000D_
  ggplot(aes(franchise, revenue_rel, fill = revenue_category, label = label)) + _x000D_
    geom_col(color = "grey20", size = 0.1, width = 0.65, position = "stack") +_x000D_
    geom_hline(data = tibble(1:3), aes(yintercept = c(0.25, 0.5, 0.75)), _x000D_
               color = "grey50", size = 0.2, linetype = "dotted") +_x000D_
    geom_hline(data = tibble(1:2), aes(yintercept = c(0, 1)), _x000D_
               color = "grey50", size = 0.2) +_x000D_
    geom_text(color = "grey90", size = 1.8, family = "Roboto Mono", _x000D_
              fontface = "bold", position = position_stack(vjust = 0.5)) +_x000D_
    geom_text(data = df_media_rel %&gt;% _x000D_
                group_by(franchise) %&gt;% _x000D_
                summarize(sum = unique(sum_revenue)) %&gt;% _x000D_
                mutate(_x000D_
                  label = glue::glue("${format(round(sum, 1), nsmall = 1)}B         "),_x000D_
                  revenue_category = "Music ($16.1B)",  ## just any of the existing to avoid new key in legend_x000D_
                ), _x000D_
              aes(x = franchise, y = 0, label = label), color = "grey90", _x000D_
              family = "Roboto Mono", size = 3, fontface = "bold", _x000D_
              position = "stack", hjust = 1) +_x000D_
    coord_flip(clip = "off") +_x000D_
    scale_y_continuous(limits = c(-0.5, 1), breaks = c(-0.28, seq(0, 1, by = 0.25)), _x000D_
                       expand = c(0, 0), position = "right", _x000D_
                       labels = c("Total revenue", "0%", "25%", "50%", "75%", "100%")) + _x000D_
    scale_fill_manual(values = cols_b, name = "Revenue breakdown:") +_x000D_
    guides(fill = guide_legend(reverse = T)) +_x000D_
    theme(axis.text.x = element_text(family = "Roboto Mono", size = 8),_x000D_
          axis.text.y = element_blank(),_x000D_
          axis.ticks = element_blank(),_x000D_
          panel.border = element_rect(color = "transparent"),_x000D_
          legend.title = element_text(size = 9, face = "bold"),_x000D_
          legend.text = element_text(size = 7.5),_x000D_
          legend.key.height = unit(1.25, "lines"),_x000D_
          legend.key.width = unit(0.5, "lines"),_x000D_
          legend.justification = "top") +_x000D_
    labs(x = NULL, y = NULL)_x000D_
```_x000D_
_x000D_
```{r title}_x000D_
## left-alligned title_x000D_
title &lt;- ggplot(data.frame(x = 1:2, y = 1:10)) +_x000D_
  labs(x = NULL, y = NULL,_x000D_
       title = "Gotta Catch 'Em All!  Franchise Fans Beg for Merchandise",_x000D_
       subtitle = "Annual and total revenue of media franchise powerhouses and breakdown of revenues by category.\n") +_x000D_
  theme(line = element_blank(),_x000D_
        plot.background = element_rect(fill = "transparent", color = "transparent"),_x000D_
        panel.background = element_rect(fill = "transparent"),_x000D_
        panel.border = element_rect(color = "transparent"),_x000D_
        axis.text = element_blank())_x000D_
```_x000D_
_x000D_
```{r caption}_x000D_
## right-alligned caption_x000D_
caption &lt;- ggplot(data.frame(x = 1:2, y = 1:10)) +_x000D_
  labs(x = NULL, y = NULL,_x000D_
       caption = "\nVisualization by Cédric Scherer  |  Data source: Wikipedia") +_x000D_
  theme(line = element_blank(),_x000D_
        plot.background = element_rect(fill = "transparent", color = "transparent"),_x000D_
        panel.background = element_rect(fill = "transparent"),_x000D_
        panel.border = element_rect(color = "transparent"),_x000D_
        axis.text = element_blank())_x000D_
```_x000D_
_x000D_
```{r full-panel, fig.width = 14, fig.height = 5.5}_x000D_
title + revenue_yearly + revenue_relative + caption + plot_layout(widths = c(0, 1, 1, 0), nrow = 1)_x000D_
_x000D_
ggsave(here::here("plots", "2019_27", "2019_27_FranchiseRevenue.pdf"), _x000D_
       width = 14, height = 5.6, device = cairo_pdf)_x000D_
```_x000D_
_x000D_
***_x000D_
  _x000D_
```{r}_x000D_
sessionInfo()_x000D_
```_x000D_
</t>
  </si>
  <si>
    <t>R/2019_28_FIFA_WWCs.Rmd</t>
  </si>
  <si>
    <t xml:space="preserve">---_x000D_
title: "TidyTuesday 2019/28 - Women's World Cups by data.world"_x000D_
author: "Cedric Scherer"_x000D_
date: "20th of July 2019"_x000D_
output:_x000D_
  html_document:_x000D_
  theme: paper_x000D_
highlight: kate_x000D_
editor_options:_x000D_
  chunk_output_type: console_x000D_
---_x000D_
  _x000D_
```{r setup, include=FALSE}_x000D_
knitr::opts_chunk$set(echo = TRUE, warning=FALSE)_x000D_
```_x000D_
_x000D_
```{r prep, message=FALSE}_x000D_
## packages_x000D_
library(tidyverse)_x000D_
library(patchwork)_x000D_
library(showtext)_x000D_
_x000D_
## ggplot theme updates_x000D_
source(here::here("theme", "tidy_grey.R"))_x000D_
_x000D_
## add fonts via showtext (extrafont and ? do not work together)_x000D_
font_add_google("Poppins", "Poppins")_x000D_
font_add_google("Roboto Mono", "Roboto Mono")_x000D_
font_add_google("Roboto Condensed", "Roboto Condensed")_x000D_
showtext_auto()_x000D_
```_x000D_
_x000D_
```{r data}_x000D_
df_codes &lt;- readr::read_csv("https://raw.githubusercontent.com/rfordatascience/tidytuesday/master/data/2019/2019-07-09/codes.csv")_x000D_
df_outcomes &lt;- readr::read_csv("https://raw.githubusercontent.com/rfordatascience/tidytuesday/master/data/2019/2019-07-09/wwc_outcomes.csv") %&gt;% _x000D_
  left_join(df_codes, by = "team")_x000D_
```_x000D_
_x000D_
```{r data-prep}_x000D_
df_outcomes_id &lt;- df_outcomes %&gt;% _x000D_
  filter(round != "Third Place Playoff") %&gt;% _x000D_
  group_by(team, year) %&gt;% _x000D_
  mutate(id = row_number()) %&gt;% _x000D_
  group_by(team) %&gt;% _x000D_
  mutate(_x000D_
    win_num = if_else(win_status == "Won", 1, 0),_x000D_
    wins = cumsum(win_num),_x000D_
    points = case_when(_x000D_
      win_status == "Won" ~ 3, _x000D_
      win_status == "Tie" ~ 1, _x000D_
      win_status == "Lost" ~ 0_x000D_
    ),_x000D_
    points_sum = cumsum(points),_x000D_
    round = if_else(round == "Group", glue::glue("Group Match {id}"), round),_x000D_
    round_year = glue::glue("{year} {round}")_x000D_
  ) %&gt;% _x000D_
  ungroup() _x000D_
_x000D_
df_outcomes_rounds &lt;- df_outcomes_id %&gt;%_x000D_
  dplyr::select(year, round) %&gt;% _x000D_
  distinct() %&gt;% _x000D_
  mutate(round_id = row_number()) %&gt;% _x000D_
  full_join(df_outcomes_id) _x000D_
_x000D_
df_outcomes_top &lt;- df_outcomes_rounds %&gt;% _x000D_
  filter(team %in% c("USA", "GER", "JPN", "NOR")) %&gt;% _x000D_
  group_by(team) %&gt;% _x000D_
  mutate(_x000D_
    wins_sum = max(wins),_x000D_
    country = factor(country, levels = c("United States", "Germany", "Norway", "Japan"))_x000D_
  ) %&gt;% _x000D_
  ungroup()_x000D_
```_x000D_
_x000D_
```{r step-chart}_x000D_
## labels for x-axis_x000D_
labs &lt;- df_outcomes_rounds %&gt;% _x000D_
  dplyr::select(round, year) %&gt;% _x000D_
  distinct() %&gt;% _x000D_
  pull(round)_x000D_
_x000D_
## images for flag legend_x000D_
img_usa &lt;- png::readPNG(here::here("img", "flag_usa.png"))_x000D_
usa &lt;- grid::rasterGrob(img_usa, interpolate = T)_x000D_
img_ger &lt;- png::readPNG(here::here("img", "flag_ger.png"))_x000D_
ger &lt;- grid::rasterGrob(img_ger, interpolate = T)_x000D_
img_jpn &lt;- png::readPNG(here::here("img", "flag_jpn.png"))_x000D_
jpn &lt;- grid::rasterGrob(img_jpn, interpolate = T)_x000D_
img_nor &lt;- png::readPNG(here::here("img", "flag_nor.png"))_x000D_
nor &lt;- grid::rasterGrob(img_nor, interpolate = T)_x000D_
img_ned &lt;- png::readPNG(here::here("img", "flag_ned.png")) _x000D_
ned &lt;- grid::rasterGrob(img_ned, interpolate = T)_x000D_
_x000D_
## lines for legend_x000D_
lines &lt;- tibble(_x000D_
  x = c(50, 48, 47, 48, 50),_x000D_
  xend = rep(52.5, 5),_x000D_
  y = c(120, 97, 48, 77, 22),_x000D_
  yend = c(120, 97, 48, 77, 22),_x000D_
  team = c("USA", "GER", "JPN", "NOR", "NED")_x000D_
)_x000D_
_x000D_
## rect coords for soccer field design_x000D_
rects &lt;- tibble(_x000D_
  xmin = c(-Inf, 6.5, 12.5, 18.5, 24.5, 30.5, 36.5, 43.5, 50.5),_x000D_
  xmax = c(7, 13, 19, 25, 31, 37, 44, 51, Inf),_x000D_
  ymin = rep(-Inf, 9),_x000D_
  ymax = rep(Inf, 9),_x000D_
  group = c("1", "2", "1", "2", "1", "2", "1", "2", "1"),_x000D_
  round_id = rep(1, 9),_x000D_
  wins = rep(1, 9),_x000D_
  points_sum = rep(1, 9)_x000D_
)_x000D_
_x000D_
## label for year of WWC_x000D_
years &lt;- tibble(_x000D_
  x = c(3.5, 9.5, 15.5, 21.5, 27.5, 33.5, 40, 47),_x000D_
  y = rep(130, 8),_x000D_
  label = as.character(seq(1991, 2019, by = 4))_x000D_
)_x000D_
_x000D_
p_steps &lt;- _x000D_
  df_outcomes_rounds %&gt;% _x000D_
  add_row(round_id = 0, team = "USA", points_sum = 0) %&gt;% _x000D_
  group_by(team) %&gt;% _x000D_
  mutate(_x000D_
    wins_sum = max(wins),_x000D_
    country = factor(country, levels = c("United States", "Germany", "Norway", "Japan"))_x000D_
  ) %&gt;% _x000D_
  ggplot(aes(round_id, points_sum)) +_x000D_
    geom_rect(data = rects, aes(xmin = xmin, xmax = xmax, _x000D_
                                ymin = ymin, ymax = ymax, fill = group)) +_x000D_
    geom_text(data = years, aes(x = x, y = y, label = label), _x000D_
              family = "Roboto Mono", color = "white", fontface = "bold") +_x000D_
    geom_segment(data = lines, aes(x = x, y = y, xend = xend, yend = yend, _x000D_
                                   color = team), linetype = "dotted") +_x000D_
    annotation_custom(usa, xmin = 51.5, xmax = 53.5, ymin = 118, ymax = 122) +_x000D_
    annotation_custom(ger, xmin = 51.5, xmax = 53.5, ymin = 95, ymax = 99) +_x000D_
    annotation_custom(jpn, xmin = 51.5, xmax = 53.5, ymin = 46, ymax = 50) +_x000D_
    annotation_custom(nor, xmin = 51.5, xmax = 53.5, ymin = 75, ymax = 79) +_x000D_
    annotation_custom(ned, xmin = 51.5, xmax = 53.5, ymin = 20, ymax = 24) +_x000D_
    geom_step(aes(group = team), colour = "grey10", alpha = 0.2, size = 0.4) +_x000D_
    geom_step(data = df_outcomes_rounds %&gt;% _x000D_
                filter(team %in% c("USA", "GER", "JPN", "NOR", "NED")), _x000D_
              aes(color = team), size = 0.7, alpha = 0.7) +_x000D_
    geom_point(data = df_outcomes_rounds %&gt;% _x000D_
                 filter(team %in% c("USA", "GER", "JPN", "NOR", "NED"), _x000D_
                        win_status == "Lost"), aes(color = team), size = 1.7, shape = 17) +_x000D_
    geom_point(data = df_outcomes_rounds %&gt;% _x000D_
                 filter(team %in% c("USA", "GER", "JPN", "NOR", "NED"), _x000D_
                        round == "Final", win_status == "Won") %&gt;% _x000D_
                 mutate(points_sum = points_sum + 0.5), _x000D_
               aes(color = team), size = 4, shape = "?") +_x000D_
    annotate("text", x = 3.5, y = 20, label = "USA win the\nfirst WWC",_x000D_
             color = "white", family = "Roboto Condensed", lineheight = 0.8, size = 2.1) +_x000D_
    annotate("text", x = 12, y = 41, label = "Norway wins the\ntitle in 1995",_x000D_
             color = "darkcyan", family = "Roboto Condensed", lineheight = 0.8, size = 2.1) +_x000D_
    annotate("text", x = 8.5, y = 33, label = "USA lose for\nthe first time",_x000D_
             color = "white", family = "Roboto Condensed", lineheight = 0.8, size = 2.1) +_x000D_
    annotate("text", x = 31, y = 27, label = "Japan starts its\nwinning streak that\nleads to the title in 2011",_x000D_
             color = "indianred3", family = "Roboto Condensed", lineheight = 0.8, size = 2.1) +_x000D_
    annotate("text", x = 26.5, y = 76, label = "Winning two titles in a\nrow, Germany becomes\nUSA's rival number 1",_x000D_
             color = "goldenrod2", family = "Roboto Condensed", lineheight = 0.8, size = 2.1) +_x000D_
    annotate("text", x = 51, y = 12, label = "The Netherlands\nmake it to the final\nfor the first time",_x000D_
             color = "chocolate2", family = "Roboto Condensed", lineheight = 0.8, size = 2.1) +_x000D_
    annotate("text", x = 45.5, y = 121, label = "USA win the WWC 2019",_x000D_
             color = "white", family = "Roboto Condensed", lineheight = 0.8, size = 2.1) +_x000D_
    scale_x_continuous(limits = c(0, 54.5), breaks = 1:50, labels = labs, expand = c(0, 0)) +_x000D_
    scale_y_continuous(limits = c(0, 130), breaks = seq(0, 120, by = 20)) +_x000D_
    scale_color_manual(values = c("goldenrod1", "indianred3", "chocolate2", _x000D_
                                  "darkcyan", "white"),guide = F) +_x000D_
    scale_fill_manual(values = c("#445525", "#3b4a20"), guide = F) +_x000D_
    theme(axis.text.x = element_text(size = 6, angle = 90, hjust = 1, vjust = 0.5),_x000D_
          axis.text.y = element_text(family = "Roboto Mono", size = 8),_x000D_
          axis.title.x = element_text(size = 11),_x000D_
          axis.title.y = element_text(size = 11)) +_x000D_
    labs(x = NULL, y = "Points scored")_x000D_
```_x000D_
_x000D_
```{r stellar-chart}_x000D_
df_outcomes_stats_top &lt;- df_outcomes_rounds %&gt;% _x000D_
  mutate(winner = if_else(round == "Final" &amp; win_status == "Won", 1, 0)) %&gt;% _x000D_
  filter(team %in% c("USA", "GER", "JPN", "NOR")) %&gt;% _x000D_
  group_by(team, country, year) %&gt;% _x000D_
  summarize(_x000D_
    wins = sum(win_num),_x000D_
    points_sum = sum(points),_x000D_
    scores = sum(score),_x000D_
    winner = max(winner)_x000D_
  ) %&gt;% _x000D_
  ungroup() %&gt;% _x000D_
  add_row(year = 1987, team = "USA", country = "United States") %&gt;% _x000D_
  group_by(team) %&gt;% _x000D_
  mutate(_x000D_
    wins_sum = max(wins),_x000D_
    country = factor(country, levels = c("United States", "Germany", "Norway", "Japan"))_x000D_
  )_x000D_
_x000D_
years_lab &lt;- tibble(_x000D_
  points_sum = rep(3, 9),_x000D_
  scores = rev(seq(2, 30, length.out = 9)),_x000D_
  team = factor("USA", levels = c("USA", "GER", "NOR", "JPN")),_x000D_
  country = factor("United States", levels = c("United States", "Germany", "Norway", "Japan")),_x000D_
  year = seq(1987, 2019, by = 4)_x000D_
)_x000D_
_x000D_
p_stats &lt;- _x000D_
  df_outcomes_stats_top %&gt;% _x000D_
  ggplot(aes(points_sum, scores, color = year)) + _x000D_
    geom_path(alpha = 0.7) +_x000D_
    geom_point(data = df_outcomes_stats_top %&gt;% _x000D_
                 filter(winner == 0), size = 1.5) +_x000D_
    geom_point(data = df_outcomes_stats_top %&gt;% _x000D_
                 filter(winner == 1), _x000D_
               aes(points_sum, scores), size = 4.5, shape = "?") +_x000D_
    geom_text(data = years_lab, aes(label = as.character(year)), _x000D_
              family = "Roboto Mono", size = 2.5, fontface = "bold") +_x000D_
    facet_wrap(~ country, nrow = 1) +_x000D_
    scale_x_continuous(limits = c(0, 23), breaks = seq(0, 20, by = 5), expand = c(0.05, 0.05)) +_x000D_
    scale_y_continuous(limits = c(0, 29), breaks = seq(0, 25, by = 5), expand = c(0.05, 0.05)) +_x000D_
    rcartocolor::scale_color_carto_c(palette = "Emrld", direction = -1, guide = F) +_x000D_
    theme(axis.text = element_text(family = "Roboto Mono", size = 8),_x000D_
          axis.title.x = element_text(size = 11),_x000D_
          axis.title.y = element_text(size = 11),_x000D_
          strip.background = element_rect(color = "transparent"), _x000D_
          strip.text = element_text(size = 10, vjust = 1, face = "plain"),_x000D_
           plot.margin = margin(12, 12, 0, 12)) +_x000D_
    labs(x = "Points scored", y = "Goals scored")_x000D_
```_x000D_
_x000D_
```{r dot-chart}_x000D_
years_short &lt;- years %&gt;% _x000D_
  mutate(label = glue::glue("'{str_sub(label, 3)}"))_x000D_
_x000D_
p_wins &lt;- _x000D_
  df_outcomes_top %&gt;% _x000D_
  ggplot(aes(round_id, wins)) +_x000D_
    geom_rect(data = rects, aes(xmin = xmin, xmax = xmax, _x000D_
                                ymin = ymin, ymax = ymax, fill = group)) +_x000D_
    geom_text(data = years_short, aes(x = x, y = y - 86, label = label), _x000D_
              family = "Roboto Mono", color = "white", size = 1.8) +_x000D_
    geom_point(aes(color = win_status), size = 0.4) +_x000D_
    facet_wrap(~ country, nrow = 1) +_x000D_
    scale_x_continuous(limits = c(0, 51), breaks = 1:50, labels = labs, expand = c(0, 0)) +_x000D_
    scale_y_continuous(limits = c(0, 45), breaks = seq(0, 40, by = 10)) +_x000D_
    scale_color_manual(values = c("firebrick", "grey80", "goldenrod3"), name = "") +_x000D_
    scale_fill_manual(values = c("#445525", "#3b4a20"), guide = F) +_x000D_
    guides(color = guide_legend(reverse = T, nrow = 1, _x000D_
                                override.aes = list(size = 3))) +_x000D_
    theme(axis.text.x = element_blank(),_x000D_
          axis.text.y = element_text(family = "Roboto Mono", size = 8),_x000D_
          axis.ticks.x = element_blank(),_x000D_
          axis.title.x = element_text(size = 11),_x000D_
          axis.title.y = element_text(size = 11),_x000D_
          legend.position = c(0.5, -0.1),_x000D_
          legend.background = element_rect(color = "transparent", fill = "transparent"),_x000D_
          strip.background = element_rect(color = "transparent"),_x000D_
          strip.text = element_text(size = 10, vjust = 1, face = "plain")) +_x000D_
    labs(x = NULL, y = "Matches won",_x000D_
         caption = "\nVisualization by Cédric Scherer  |  Data: data.world")_x000D_
```_x000D_
_x000D_
```{r title}_x000D_
## left-alligned title_x000D_
p_title &lt;- ggplot(data.frame(x = 1:2, y = 1:10)) +_x000D_
  labs(x = NULL, y = NULL,_x000D_
       title = "The US women's national soccer team is almost unbeatable at FIFA World Cups",_x000D_
       subtitle = "Comparison of the US women's team to all former champions and the 2019 finalist, the Netherlands. Stats are shown for all tournament matches excluding third\nplace playoffs. Stars indicate world champions, triangles lost matches. Scored points are calculated based on the 3-1-0 scheme.") +_x000D_
  theme(line = element_blank(),_x000D_
        panel.background = element_rect(fill = "transparent"),_x000D_
        plot.background = element_rect(fill = "transparent", color = "transparent"),_x000D_
        panel.border = element_rect(color = "transparent"),_x000D_
        axis.text = element_blank())_x000D_
```_x000D_
_x000D_
```{r full-panel, fig.width = 14, fig.height = 5.7}_x000D_
(p_title + p_steps + (p_stats / p_wins)) + plot_layout(widths = c(0, 1, 0.9))_x000D_
_x000D_
ggsave(here::here("plots", "2019_28"m "2019_28_FIFA_WWCs.pdf"), _x000D_
       width = 14, height = 5.7, device = cairo_pdf)_x000D_
```_x000D_
_x000D_
***_x000D_
  _x000D_
```{r}_x000D_
sessionInfo()_x000D_
```_x000D_
</t>
  </si>
  <si>
    <t>R/2019_28_FIFA_WWCs_stellar.Rmd</t>
  </si>
  <si>
    <t xml:space="preserve">---_x000D_
title: "TidyTuesday 2019/28 - Women's World Cups by data.world"_x000D_
author: "Cedric Scherer"_x000D_
date: "20th of July 2019"_x000D_
output:_x000D_
  html_document:_x000D_
  theme: paper_x000D_
highlight: kate_x000D_
editor_options:_x000D_
  chunk_output_type: console_x000D_
---_x000D_
  _x000D_
```{r setup, include=FALSE}_x000D_
knitr::opts_chunk$set(echo = TRUE, warning=FALSE)_x000D_
```_x000D_
_x000D_
```{r prep, message=FALSE}_x000D_
## packages_x000D_
library(tidyverse)_x000D_
library(patchwork)_x000D_
library(lemon)_x000D_
library(showtext)_x000D_
_x000D_
## ggplot theme updates_x000D_
source(here::here("theme", "tidy_grey.R"))_x000D_
theme_update(rect = element_rect(fill = "#001a33"),_x000D_
             strip.background = element_rect(fill = "#001a33", colour = "transparent"), _x000D_
             plot.margin = margin(0, 80, 10, 80),_x000D_
             panel.spacing.y = unit(50, "pt"),_x000D_
             strip.text = element_text(vjust = 0))_x000D_
_x000D_
## add fonts via showtext_x000D_
font_add_google("Roboto Mono", "Roboto Mono")_x000D_
font_add_google("Passion One", "Passion One")_x000D_
showtext_auto()_x000D_
```_x000D_
_x000D_
```{r data}_x000D_
df_codes &lt;- readr::read_csv("https://raw.githubusercontent.com/rfordatascience/tidytuesday/master/data/2019/2019-07-09/codes.csv")_x000D_
df_outcomes &lt;- readr::read_csv("https://raw.githubusercontent.com/rfordatascience/tidytuesday/master/data/2019/2019-07-09/wwc_outcomes.csv") %&gt;% _x000D_
  left_join(df_codes, by = "team")_x000D_
```_x000D_
_x000D_
```{r data-prep}_x000D_
df_outcomes_id &lt;- df_outcomes %&gt;% _x000D_
  filter(round != "Third Place Playoff") %&gt;% _x000D_
  mutate(_x000D_
    country = if_else(country %in% c("China PR", "Chinese Taipei"), "China", country),_x000D_
    country = if_else(country == "Ivory Coast (Côte d'Ivoire)", "Ivory Coast", country)_x000D_
  ) %&gt;% _x000D_
  group_by(country) %&gt;% _x000D_
  mutate(_x000D_
    win_num = if_else(win_status == "Won", 1, 0),_x000D_
    wins = cumsum(win_num),_x000D_
    points = case_when(_x000D_
      win_status == "Won" ~ 3, _x000D_
      win_status == "Tie" ~ 1, _x000D_
      win_status == "Lost" ~ 0_x000D_
    ),_x000D_
    points_sum = cumsum(points)_x000D_
  ) %&gt;% _x000D_
  ungroup() _x000D_
_x000D_
df_outcomes_stats &lt;- df_outcomes_id %&gt;%_x000D_
  dplyr::select(year, round) %&gt;% _x000D_
  distinct() %&gt;% _x000D_
  mutate(round_id = row_number()) %&gt;% _x000D_
  full_join(df_outcomes_id) %&gt;% _x000D_
  mutate(winner = if_else(round == "Final" &amp; win_status == "Won", 1, 0)) %&gt;% _x000D_
  group_by(country, year) %&gt;% _x000D_
  summarize(_x000D_
    wins = sum(win_num),_x000D_
    points_sum = sum(points),_x000D_
    scores = sum(score),_x000D_
    winner = max(winner)_x000D_
  ) %&gt;% _x000D_
  ungroup() %&gt;% _x000D_
  add_row(year = 1987, country = "United States") %&gt;% _x000D_
  group_by(country) %&gt;% _x000D_
  mutate(wins_sum = max(wins))_x000D_
```_x000D_
_x000D_
```{r plot}_x000D_
p_stellar &lt;- _x000D_
  df_outcomes_stats %&gt;% _x000D_
  ggplot(aes(points_sum, scores, color = year)) + _x000D_
    geom_path(size = 1, alpha = 0.6) +_x000D_
    geom_point(data = df_outcomes_stats %&gt;% _x000D_
                 filter(winner == 0), size = 4) +_x000D_
    geom_point(data = df_outcomes_stats %&gt;% _x000D_
                   filter(winner == 1), _x000D_
               aes(points_sum, scores), size = 15, shape = "?") +_x000D_
    facet_wrap(~ country, ncol = 5) +_x000D_
    scale_x_continuous(limits = c(0, 27), breaks = seq(0, 25, by = 5)) +_x000D_
    scale_y_continuous(limits = c(0, 27), breaks = seq(0, 25, by = 5)) +_x000D_
    rcartocolor::scale_color_carto_c(palette = "Emrld", direction = -1, guide = F) +_x000D_
    coord_capped_cart(bottom = "both", left = "both") +_x000D_
    theme(axis.text = element_text(color = "grey20", family = "Roboto Mono"),_x000D_
          axis.title.x = element_text(size = 18, hjust = 0, _x000D_
                                      family = "Passion One", _x000D_
                                      color = "grey30", face = "plain"),_x000D_
          axis.title.y = element_text(size = 18, hjust = 0, _x000D_
                                      family = "Passion One", _x000D_
                                      color = "grey30", face = "plain"),_x000D_
          axis.ticks = element_line(color = "grey20"),_x000D_
          axis.line = element_line(color = "grey20"),_x000D_
          strip.text = element_text(size = 18, vjust = 1, face = "plain", _x000D_
                                    family = "Passion One", color = "grey30"),_x000D_
          panel.border = element_blank(),_x000D_
          plot.caption = element_text(size = 15, family = "Passion One", _x000D_
                                      color = "grey20")) +_x000D_
    labs(x = "\nPoints scored ?", y = "\nGoals scored ?",_x000D_
         caption = "\nVisualization by Cédric Scherer  |  Data: data.world     \n\n\n\n\n")_x000D_
_x000D_
## colored text legend  _x000D_
p_legend &lt;- _x000D_
  ggplot(tibble(_x000D_
           x = seq(0, 28, length.out = 9), _x000D_
           y = rep(33, 9),_x000D_
           year = seq(1987, 2019, by = 4)_x000D_
    ), aes(x, y, color = year, label = as.character(year))) +_x000D_
    geom_text(size = 10, family = "Roboto Mono", fontface = "bold") +_x000D_
    rcartocolor::scale_color_carto_c(palette = "Emrld", _x000D_
                                     direction = -1, guide = F) +_x000D_
    scale_x_continuous(limits = c(2.5, 29)) +_x000D_
    theme(line = element_blank(),_x000D_
          axis.title = element_blank(),_x000D_
          plot.title = element_text(hjust = 0.5),_x000D_
          panel.background = element_rect(fill = "transparent"),_x000D_
          plot.background = element_rect(fill = "transparent", _x000D_
                                         color = "transparent"),_x000D_
          panel.border = element_rect(color = "transparent"),_x000D_
          axis.text = element_blank())_x000D_
_x000D_
## centered title_x000D_
p_title &lt;- ggplot(data.frame(x = 1:2, y = 1:10)) +_x000D_
  labs(x = NULL, y = NULL,_x000D_
       title = "\n\n\nThe Stellar Map of the FIFA Women's World Cup\n",_x000D_
       subtitle = "Number of goals and points scored per national team and FIFA World Cup.\n",_x000D_
       caption = "\nStats are shown for all tournament matches excluding third place playoffs.\nStars indicate world champions, scored points are calculated based on the 3-1-0 scheme.") +_x000D_
  theme(line = element_blank(),_x000D_
        plot.title = element_text(size = 50, hjust = 0.5, _x000D_
                                  family = "Passion One", _x000D_
                                  lineheight = 0.5, face = "bold"),_x000D_
        plot.subtitle = element_text(size = 25, hjust = 0.5, _x000D_
                                     family = "Passion One", _x000D_
                                     lineheight = 0.5, _x000D_
                                     color = "grey60"),_x000D_
        plot.caption = element_text(size = 15, hjust = 0.5, _x000D_
                                    color = "grey30", _x000D_
                                    family = "Passion One"),_x000D_
        panel.background = element_rect(fill = "transparent"),_x000D_
        plot.background = element_rect(fill = "transparent", _x000D_
                                       color = "transparent"),_x000D_
        panel.border = element_rect(color = "transparent"),_x000D_
        axis.text = element_blank())_x000D_
```_x000D_
_x000D_
```{r full-panel, fig.width = 21, fig.height = 36}_x000D_
(p_title / p_legend / p_stellar + plot_layout(heights = c(0, 0.08, 1)))_x000D_
_x000D_
ggsave(here::here("plots", "2019_28", "2019_28_FIFA_WWCs_stellar.pdf"), _x000D_
       width = 21, height = 36, device = cairo_pdf)_x000D_
```_x000D_
_x000D_
--------_x000D_
_x000D_
```{r plot-clean}_x000D_
p_stellar_clean &lt;- _x000D_
  df_outcomes_stats %&gt;% _x000D_
  ggplot(aes(points_sum, scores, color = year)) + _x000D_
    geom_path(size = 1, alpha = 0.6) +_x000D_
    geom_point(data = df_outcomes_stats %&gt;% _x000D_
                 filter(winner == 0), size = 4) +_x000D_
    geom_point(data = df_outcomes_stats %&gt;% _x000D_
                   filter(winner == 1), _x000D_
               aes(points_sum, scores), size = 15, shape = "?") +_x000D_
    facet_wrap(~ country, ncol = 5) +_x000D_
    scale_x_continuous(limits = c(0, 27), breaks = seq(0, 25, by = 5), expand = c(0.05, 0.05)) +_x000D_
    scale_y_continuous(limits = c(0, 27), breaks = seq(0, 25, by = 5), expand = c(0.05, 0.05)) +_x000D_
    rcartocolor::scale_color_carto_c(palette = "Emrld", direction = -1, guide = F) +_x000D_
    coord_capped_cart(bottom = "both", left = "both") +_x000D_
    theme(axis.text = element_blank(),_x000D_
          axis.title.x = element_text(size = 18, hjust = 0, family = "Passion One", color = "grey30", face = "plain"),_x000D_
          axis.title.y = element_text(size = 18, hjust = 0, family = "Passion One", color = "grey30", face = "plain"),_x000D_
          axis.ticks = element_blank(),_x000D_
          strip.text = element_text(size = 18, vjust = 1, face = "plain", family ="Passion One", color = "grey30"),_x000D_
          panel.border = element_rect(color = "transparent"),_x000D_
          plot.caption = element_text(size = 15, family = "Passion One", color = "grey20")) +_x000D_
    labs(x = "\nPoints scored ?", y = "\nGoals scored ?",_x000D_
         caption = "\nVisualization by Cédric Scherer  |  Data: data.world     \n\n\n\n\n")_x000D_
```_x000D_
_x000D_
```{r full-panel-clean, fig.width = 14, fig.height = 5.7}_x000D_
(p_title / p_legend / p_stellar_clean + plot_layout(heights = c(0, 0.08, 1)))_x000D_
_x000D_
ggsave(here::here("plots", "2019_28", "2019_28_FIFA_WWCs_stellar_clean.pdf"), _x000D_
       width = 21, height = 36, device = cairo_pdf)_x000D_
```_x000D_
_x000D_
***_x000D_
  _x000D_
```{r}_x000D_
sessionInfo()_x000D_
```_x000D_
_x000D_
</t>
  </si>
  <si>
    <t>R/2019_33_RomanEmperors.Rmd</t>
  </si>
  <si>
    <t xml:space="preserve">---_x000D_
title: "TidyTuesday 2019/33 - Roman Emperors by Wikipedia"_x000D_
author: "Cedric Scherer"_x000D_
date: "14th of August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library(lubridate)_x000D_
library(ggrepel)_x000D_
library(showtext)_x000D_
_x000D_
## ggplot theme updates_x000D_
source(here::here("theme", "tidy_grey.R"))_x000D_
theme_update(line = element_blank(),_x000D_
             rect = element_rect(fill = "#f7f5ee", color = "transparent"),_x000D_
             panel.border = element_blank(),_x000D_
             axis.text = element_blank(),_x000D_
             plot.title = element_text(color = "black", hjust = 0.5, size = 30),_x000D_
             plot.subtitle = element_text(color = "grey30", hjust = 0.5, _x000D_
                                          size = 8, margin = margin(0, 0, 0, 0)),_x000D_
             plot.caption = element_text(color = "grey30", size = 8))_x000D_
_x000D_
## add fonts via showtext_x000D_
font_add_google("Cinzel", "Cinzel")_x000D_
showtext_auto()_x000D_
```_x000D_
_x000D_
```{r data}_x000D_
df_emperors &lt;- readr::read_csv("https://raw.githubusercontent.com/rfordatascience/tidytuesday/master/data/2019/2019-08-13/emperors.csv") %&gt;% _x000D_
  mutate(_x000D_
    birth = case_when(_x000D_
      index %in% c(1, 2, 4, 6) ~ update(birth, year = -year(birth)),_x000D_
      TRUE ~ birth_x000D_
    ),_x000D_
    reign_start = case_when(_x000D_
      index == 1 ~ update(reign_start, year = -year(reign_start)),_x000D_
      TRUE ~ reign_start_x000D_
    )_x000D_
  )_x000D_
```_x000D_
_x000D_
```{r plot}_x000D_
labs_yrs &lt;- tibble(x = rep(5, 10),_x000D_
                   time = c(-50, 1, seq(50, 400, by = 50))) %&gt;% _x000D_
  mutate(_x000D_
    jesus = ifelse(time &lt; 0, "BC", "AD"),_x000D_
    lab = glue::glue("{time} {jesus}")_x000D_
  )_x000D_
  _x000D_
legend &lt;- tibble(_x000D_
  y = c(-50, -46, -42),_x000D_
  text = c("Natural Death in Peace", _x000D_
           "Fatality or in Captivity", _x000D_
           "Unknown Cause of Death")_x000D_
)_x000D_
_x000D_
df_emperors %&gt;% _x000D_
  mutate(_x000D_
    reign_start = lubridate::year(reign_start),_x000D_
    cause = case_when(_x000D_
      cause == "Natural Causes" ~ "Natural Death in Peace",_x000D_
      cause == "Unknown" ~ "Unknown Cause of Death",_x000D_
      TRUE ~ "Fatality or in Captivity"_x000D_
    ),_x000D_
    cause = fct_relevel(cause, "Natural Death in Peace", _x000D_
                                "Fatality or in Captivity", _x000D_
                                "Unknown Cause of Death")_x000D_
  ) %&gt;% _x000D_
  ggplot(aes(x = 1.6, y = reign_start)) + _x000D_
    geom_segment(data = labs_yrs, aes(x = 1.6, xend = 1.7, y = time, yend = time), _x000D_
                 size = 0.5, color = "grey30") +_x000D_
    geom_segment(x = 1.6, xend = 1.6, y = 55, yend = -405, lineend = "round", _x000D_
                 size = 2.5, color = "grey30") +_x000D_
    geom_text_repel(aes(label = name, color = cause), segment.color = "grey60",_x000D_
                    segment.size = 0.1, family = "Cinzel", fontface = "bold",_x000D_
                    size = 3.8, xlim  = c(0, 1.1), hjust = 1) +_x000D_
    geom_point(color = "transparent", fill = "white", size = 5, shape = 21) +_x000D_
    geom_point(color = "grey30", fill = alpha("grey10", 0.1), size = 5, shape = 21) +_x000D_
    geom_text(data = labs_yrs, aes(x = 1.72, y = time, label = lab), _x000D_
              family = "Cinzel", hjust = 0, color = "grey30") + _x000D_
    geom_text(data = legend, aes(x = 0.75, y = y, label = text, color = text), _x000D_
              family = "Cinzel", hjust = 0.5, size = 3.2) + _x000D_
    scale_x_continuous(limits = c(0, 2.3)) +_x000D_
    scale_y_reverse(limits = c(400, -50)) +_x000D_
    scale_color_manual(values = c("#b26a22", "#b22222", "grey50"), guide = F) +_x000D_
    theme(plot.title = element_text(family = "Cinzel"),_x000D_
          plot.subtitle = element_text(family = "Cinzel")) +_x000D_
    labs(x = NULL, y = NULL, title = "The Emperors of Rome",_x000D_
         subtitle = "\nTimeline of roman emperors, start of each reign and their cause of death.\nThe darker the circles, the more emperors were reigning during this period.",_x000D_
         caption = "\nVisualization by Cédric Scherer  |  Data: Wikipedia")_x000D_
_x000D_
ggsave(here::here("plots", "2019_33", "2019_33_RomanEmperors.pdf"), _x000D_
       width = 7, height = 22, device = cairo_pdf)_x000D_
```_x000D_
_x000D_
***_x000D_
  _x000D_
```{r}_x000D_
sessionInfo()_x000D_
```_x000D_
</t>
  </si>
  <si>
    <t>R/2019_34_NuclearExplosions.Rmd</t>
  </si>
  <si>
    <t xml:space="preserve">---_x000D_
title: "TidyTuesday 2019/34 - Nuclear Explosions by SIPRI"_x000D_
author: "Cedric Scherer"_x000D_
date: "21th of July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library(sf)_x000D_
library(LaCroixColoR)_x000D_
library(patchwork)_x000D_
_x000D_
## ggplot theme updates_x000D_
source(here::here("theme", "tidy_grey.R"))_x000D_
theme_set(theme_custom(base_family = "Rockwell"))_x000D_
theme_update(rect = element_rect(fill = "#173f50"))_x000D_
```_x000D_
_x000D_
```{r data}_x000D_
df_nuclear &lt;- readr::read_csv("https://raw.githubusercontent.com/rfordatascience/tidytuesday/master/data/2019/2019-08-20/nuclear_explosions.csv")_x000D_
```_x000D_
_x000D_
```{r goode-map}_x000D_
## code for Goode homolosine projection by Claus Wilke:_x000D_
## https://gist.github.com/clauswilke/783e1a8ee3233775c9c3b8bfe531e28a_x000D_
_x000D_
## world map as sf object_x000D_
sf_world &lt;- st_as_sf(rworldmap::getMap(resolution = "low"))_x000D_
_x000D_
## nuclear explosions as sf object_x000D_
sf_nuclear &lt;- st_as_sf(x = df_nuclear,                         _x000D_
                       coords = c("longitude", "latitude"),_x000D_
                       crs = 4326) %&gt;% _x000D_
  filter(!is.na(yield_upper)) %&gt;% _x000D_
  mutate(country = case_when(_x000D_
    country == "CHINA" ~ "China",_x000D_
    country == "FRANCE" ~ "France",_x000D_
    country == "INDIA" ~ "India",_x000D_
    country == "PAKIST" ~ "Pakistan",_x000D_
    country == "UK" ~ "United Kingdom",_x000D_
    country == "USA" ~ "United States",_x000D_
    country == "USSR" ~ "Soviet Union"_x000D_
    ),_x000D_
    sealevel = if_else(depth &lt; 0, "below", "above"),_x000D_
    sealevel = case_when(_x000D_
      type == "UG" | type == "TUNNEL" | type == "GALLERY" |_x000D_
        type == "SHAFT" | type == "SHAFT/GR" | type == "SHAFT/LG" |_x000D_
        type == "MINE" | type == "UW" ~ "underground",_x000D_
      TRUE ~ "atmospheric"_x000D_
    )_x000D_
  )_x000D_
_x000D_
## crs for Goode projection_x000D_
crs_goode &lt;- "+proj=igh"_x000D_
_x000D_
## projection outline in long-lat coordinates_x000D_
lats &lt;- c(_x000D_
  90:-90, # right side down_x000D_
  -90:0, 0:-90, # third cut bottom_x000D_
  -90:0, 0:-90, # second cut bottom_x000D_
  -90:0, 0:-90, # first cut bottom_x000D_
  -90:90, # left side up_x000D_
  90:0, 0:90, # cut top_x000D_
  90 # close_x000D_
)_x000D_
_x000D_
longs &lt;- c(_x000D_
  rep(180, 181), # right side down_x000D_
  rep(c(80.01, 79.99), each = 91), # third cut bottom_x000D_
  rep(c(-19.99, -20.01), each = 91), # second cut bottom_x000D_
  rep(c(-99.99, -100.01), each = 91), # first cut bottom_x000D_
  rep(-180, 181), # left side up_x000D_
  rep(c(-40.01, -39.99), each = 91), # cut top_x000D_
  180 # close_x000D_
)_x000D_
_x000D_
goode_outline &lt;- _x000D_
  list(cbind(longs, lats)) %&gt;%_x000D_
  st_polygon() %&gt;%_x000D_
  st_sfc(_x000D_
    crs = "+proj=longlat +ellps=WGS84 +datum=WGS84 +no_defs"_x000D_
  ) %&gt;% _x000D_
  st_transform(crs = crs_goode)_x000D_
_x000D_
## bounding box in transformed coordinates_x000D_
xlim &lt;- c(-21945470, 21963330)_x000D_
ylim &lt;- c(-9538022, 9266738)_x000D_
_x000D_
goode_bbox &lt;- _x000D_
  list(_x000D_
    cbind(_x000D_
      c(xlim[1], xlim[2], xlim[2], xlim[1], xlim[1]), _x000D_
      c(ylim[1], ylim[1], ylim[2], ylim[2], ylim[1])_x000D_
    )_x000D_
  ) %&gt;%_x000D_
  st_polygon() %&gt;%_x000D_
  st_sfc(crs = crs_goode)_x000D_
_x000D_
## area outside the earth outline_x000D_
goode_without &lt;- st_difference(goode_bbox, goode_outline)_x000D_
_x000D_
## colors_x000D_
cols &lt;- c("#7F3C8D", "#0F8E7E", "#3969AC", "#948273", _x000D_
          "#E73F74", "#80BA5A", "#F2B701")_x000D_
_x000D_
## map_x000D_
goode &lt;- ggplot(sf_world) + _x000D_
  geom_sf(fill = "white", color = "transparent") +_x000D_
  geom_sf(data = goode_without, fill = "#173f50", color = NA) +_x000D_
  geom_sf(data = goode_outline, fill = NA, color = "grey95", size = 0.5/.pt) +_x000D_
  geom_sf(data = sf_nuclear, aes(fill = country, size = yield_upper, _x000D_
                                 shape = sealevel),_x000D_
          color = "grey20", stroke = 0.01) +_x000D_
  scale_x_continuous(name = NULL, breaks = seq(-120, 120, by = 60)) +_x000D_
  scale_y_continuous(name = NULL, breaks = seq(-60, 60, by = 30)) +_x000D_
  scale_size_continuous(range = c(1.5, 15), guide = F) +_x000D_
  scale_shape_manual(values = c(24, 25), guide = F) +_x000D_
  scale_fill_manual(name = "",_x000D_
                    values = alpha(cols, 0.3)) +_x000D_
  guides(fill = guide_legend(override.aes = list(alpha = 1)),_x000D_
         color = guide_legend(override.aes = list(alpha = 0))) +_x000D_
  coord_sf(xlim = 0.95*xlim, ylim = ylim, _x000D_
           expand = F, crs = crs_goode, ndiscr = 1000) +_x000D_
  theme(panel.background = element_rect(fill = "grey90", color = "#173f50"),_x000D_
        panel.border = element_rect(color = "transparent"),_x000D_
        axis.text = element_blank(),_x000D_
        panel.grid.major = element_line(color = "grey95", size = 1),_x000D_
        panel.grid.minor = element_line(color = "grey95", size = 0.5),_x000D_
        legend.position = "left",_x000D_
        legend.key = element_rect(fill = "#173f50", color = "#173f50"),_x000D_
        legend.key.height = unit(0.1, "pt"),_x000D_
        legend.key.width = unit(4.5, "pt"),_x000D_
        legend.text = element_text(size = 16, _x000D_
                                   margin = margin(t = 10, b = 10)))_x000D_
_x000D_
## map with colored triangle borders_x000D_
goode &lt;- ggplot(sf_world) + _x000D_
  geom_sf(fill = "white", color = "transparent") +_x000D_
  geom_sf(data = goode_without, fill = "#173f50", color = NA) +_x000D_
  geom_sf(data = goode_outline, fill = NA, color = "grey95", size = 0.5/.pt) +_x000D_
  geom_sf(data = sf_nuclear, aes(fill = country, color = country, _x000D_
                                 size = yield_upper, shape = sealevel),_x000D_
          stroke = 0.01) +_x000D_
  scale_x_continuous(name = NULL, breaks = seq(-120, 120, by = 60)) +_x000D_
  scale_y_continuous(name = NULL, breaks = seq(-60, 60, by = 30)) +_x000D_
  scale_size_continuous(range = c(1.5, 15), guide = F) +_x000D_
  scale_shape_manual(values = c(24, 25), guide = F) +_x000D_
  scale_fill_manual(name = "", values = alpha(cols, 0.3)) +_x000D_
  scale_color_manual(guide = F, values = colorspace::darken(cols, 0.3)) +_x000D_
  guides(fill = guide_legend(override.aes = list(alpha = 1))) +_x000D_
  coord_sf(xlim = 0.95*xlim, ylim = ylim, _x000D_
           expand = F, crs = crs_goode, ndiscr = 1000) +_x000D_
  theme(panel.background = element_rect(fill = "grey90", color = "#173f50"),_x000D_
        panel.border = element_rect(color = "transparent"),_x000D_
        axis.text = element_blank(),_x000D_
        panel.grid.major = element_line(color = "grey95", size = 1),_x000D_
        panel.grid.minor = element_line(color = "grey95", size = 0.5),_x000D_
        legend.position = "left",_x000D_
        legend.key = element_rect(fill = "#173f50", color = "#173f50"),_x000D_
        legend.key.height = unit(0.1, "pt"),_x000D_
        legend.key.width = unit(4.5, "pt"),_x000D_
        legend.text = element_text(size = 16, _x000D_
                                   margin = margin(t = 10, b = 10)))_x000D_
```_x000D_
_x000D_
```{r title}_x000D_
## left-alligned title_x000D_
title &lt;- ggplot(data.frame(x = 1:2, y = 1:10)) +_x000D_
  labs(x = NULL, y = NULL,_x000D_
       title = "Nuclear Explosions from 1945 to 1998",_x000D_
       subtitle = "Triangles depict nuclear explosions, either deployed in the atmosphere (pointing upwards) or under the ground/water (pointing downwards).\nThe size scales with the explosion yield estimate and the color indicates the country that deployed the nuclear device.") +_x000D_
  theme(line = element_blank(),_x000D_
        panel.background = element_rect(fill = NA),_x000D_
        plot.background = element_rect(fill = NA, color = NA),_x000D_
        panel.border = element_rect(color = NA),_x000D_
        axis.text = element_blank(),_x000D_
        plot.title = element_text(family = "Rockwell Extra Bold", size = 30),_x000D_
        plot.subtitle = element_text(size = 10))_x000D_
```_x000D_
_x000D_
```{r caption}_x000D_
## right-alligned caption_x000D_
caption &lt;- ggplot(data.frame(x = 1:2, y = 1:10)) +_x000D_
  labs(x = NULL, y = NULL,_x000D_
       caption = "Visualization by Cédric Scherer  |  Data: SIPRI Report 2000 (FOA-R--00-01572-180--SE)") +_x000D_
  theme(line = element_blank(),_x000D_
        panel.background = element_rect(fill = NA),_x000D_
        plot.background = element_rect(fill = NA, color = NA),_x000D_
        panel.border = element_rect(color = NA),_x000D_
        axis.text = element_blank())_x000D_
```_x000D_
_x000D_
```{r full-panel, fig.width = 14, fig.height = 6.4}_x000D_
title + goode + caption + plot_layout(widths = c(0, 1, 0), nrow = 1)_x000D_
_x000D_
ggsave(here::here("plots", "2019_34", "2019_34_NuclearExplosions.pdf"), _x000D_
       width = 14, height = 6.4, device = cairo_pdf)_x000D_
```_x000D_
_x000D_
***_x000D_
  _x000D_
```{r}_x000D_
sessionInfo()_x000D_
```_x000D_
</t>
  </si>
  <si>
    <t>R/2019_35_SimpsonsGuests.Rmd</t>
  </si>
  <si>
    <t xml:space="preserve">---_x000D_
title: "TidyTuesday 2019/35 - Simpsons Guest Stars by Wikipedia"_x000D_
author: "Cedric Scherer"_x000D_
date: "30th of August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library(ggtext)_x000D_
library(patchwork)_x000D_
_x000D_
## ggplot theme updates_x000D_
source(here::here("theme", "tidy_grey.R"))_x000D_
theme_update(rect = element_rect(color = NA, _x000D_
                                 fill = "#FFCC00"),_x000D_
             line = element_blank(),_x000D_
             text = element_text(color = "white"), _x000D_
             plot.margin = margin(10, 40, 20, 40))_x000D_
```_x000D_
_x000D_
```{r data}_x000D_
df_simpsons &lt;- readr::read_delim("https://raw.githubusercontent.com/rfordatascience/tidytuesday/master/data/2019/2019-08-27/simpsons-guests.csv", delim = "|", quote = "")_x000D_
```_x000D_
_x000D_
```{r clean}_x000D_
df_simpsons_series &lt;- _x000D_
  df_simpsons %&gt;% _x000D_
  filter(season != "Movie") %&gt;% _x000D_
  mutate(season = as.numeric(season)) %&gt;% _x000D_
  separate(number, c("no_cont", "no_season"), sep = "–")_x000D_
```_x000D_
_x000D_
```{r rank-guests}_x000D_
top &lt;- _x000D_
  df_simpsons_series %&gt;% _x000D_
    count(guest_star) %&gt;% _x000D_
    top_n(6, n) %&gt;% _x000D_
    arrange(-n) %&gt;%_x000D_
    pull(guest_star)_x000D_
_x000D_
lev &lt;- c(top, "other")_x000D_
_x000D_
df_simpsons_lumped &lt;- _x000D_
  df_simpsons_series %&gt;% _x000D_
  count(season, guest_star) %&gt;% _x000D_
  group_by(guest_star) %&gt;% _x000D_
  mutate(total = n()) %&gt;% _x000D_
  group_by(season) %&gt;% _x000D_
  arrange(desc(n), desc(total), guest_star) %&gt;% _x000D_
  mutate(_x000D_
    ranking = row_number(),_x000D_
    top = ifelse(guest_star %in% top, guest_star, "other"),_x000D_
    top = factor(top, levels = lev)_x000D_
  )_x000D_
_x000D_
ranks &lt;- _x000D_
  ggplot(df_simpsons_lumped, _x000D_
         aes(season, ranking, _x000D_
             color = top)) +_x000D_
    geom_segment(data = tibble(x = 0.3, xend = 30.5, y = 1:61), _x000D_
                 aes(x = x, xend = xend, y = y, yend = y),_x000D_
                 color = "white", linetype = "dotted") +_x000D_
    geom_segment(data = tibble(x = 30.5, xend = 31, y = 2:61), _x000D_
                 aes(x = x, xend = xend, y = y, yend = y),_x000D_
                 color = "white") +_x000D_
    geom_segment(data = tibble(x = 30.5, xend = 31.5, y = c(1, seq(5, 60, by = 5))), _x000D_
                 aes(x = x, xend = xend, y = y, yend = y),_x000D_
                 color = "white") +_x000D_
    geom_point(color = "white", _x000D_
               size = 5) +_x000D_
    geom_point(color = "#FFCC00", _x000D_
               size = 3) + _x000D_
    geom_line(data = filter(df_simpsons_lumped, top != "other"), _x000D_
              size = 1, _x000D_
              alpha = 1) +_x000D_
    geom_point(data = filter(df_simpsons_lumped, top != "other"), _x000D_
              size = 9) + _x000D_
    geom_point(data = filter(df_simpsons_lumped, top != "other"), _x000D_
               color = "#FFCC00", _x000D_
               size = 6) + _x000D_
    geom_text(data = filter(df_simpsons_lumped, top != "other"), _x000D_
              aes(label = n),_x000D_
              family = "Roboto",_x000D_
              fontface = "bold", _x000D_
              size = 3) +_x000D_
    annotate("label", x = 10, y = 55, _x000D_
             fill = "#FFCC00", _x000D_
             color = "white",_x000D_
             family = "Roboto Mono", _x000D_
             fontface = "bold", _x000D_
             size = 4.5,_x000D_
             label.padding = unit(1, "lines"),_x000D_
             label = 'Ranking of guest star appearances per\nseason in the TV series "The Simpsons".\n\nThe six top guests are colored\n and visualised as their common character.\nAll others are ranked anonymously and\nindicate the total number of guests\nper season. In case of a tie guest stars\nare sorted by the number of appearances.') +_x000D_
    scale_x_continuous(position = "top", _x000D_
                       limits = c(0, 31.5), _x000D_
                       breaks = 1:30,_x000D_
                       expand = c(0.01, 0.01)) +_x000D_
    scale_y_reverse(position = "right", _x000D_
                    limits = c(61, 1), _x000D_
                    breaks = c(1, seq(5, 60, by = 5)),_x000D_
                    expand = c(0.01, 0.01)) +_x000D_
    scale_color_manual(values = c("#00947E", "#FF5180", "#460046", _x000D_
                                  "#727273", "#B26C3A", "#C72626")) +_x000D_
    scale_linetype_manual(values = c(rep(1, 6), 0)) +_x000D_
    theme(axis.text = element_text(color = "white",_x000D_
                                   family = "Roboto Mono", _x000D_
                                   face = "bold"),_x000D_
          axis.title.y = element_text(hjust = 0),_x000D_
          panel.border = element_rect(color = NA),_x000D_
          legend.position = "none") +_x000D_
    labs(x = "Season", y = "Ranking\n")_x000D_
```_x000D_
_x000D_
```{r image-legend}_x000D_
labels &lt;-_x000D_
  tibble(_x000D_
    labels = c(_x000D_
      "&lt;img src='https://upload.wikimedia.org/wikipedia/en/7/76/Edna_Krabappel.png'_x000D_
    +     width='100' /&gt;&lt;br&gt;&lt;b style='color:#00947E'&gt;Marcia Wallace&lt;/b&gt;&lt;br&gt;&lt;i style='color:#00947E'&gt;Edna Krabappel&lt;/i&gt;&lt;/b&gt;",_x000D_
      "&lt;img src='https://upload.wikimedia.org/wikipedia/en/6/6c/Troymcclure.png'_x000D_
    +     width='90' /&gt;&lt;br&gt;&lt;b style='color:#FF5180'&gt;Phil Hartman&lt;/b&gt;&lt;br&gt;&lt;i style='color:#FF5180'&gt;Troy McClure&lt;/i&gt;&lt;/b&gt;",_x000D_
      "&lt;img src='https://upload.wikimedia.org/wikipedia/en/3/3e/FatTony.png'_x000D_
    +     width='110' /&gt;&lt;br&gt;&lt;b style='color:#460046'&gt;Joe Mantegna&lt;/b&gt;&lt;br&gt;&lt;i style='color:#460046'&gt;Fat Tony&lt;/i&gt;&lt;/b&gt;",_x000D_
      "&lt;img src='./img/orson.png'_x000D_
    +     width='85' /&gt;&lt;br&gt;&lt;b style='color:#727273'&gt;Maurice LaMarche&lt;/b&gt;&lt;br&gt;&lt;i style='color:#727273'&gt;Several VIPs&lt;/i&gt;",_x000D_
      "&lt;img src='https://upload.wikimedia.org/wikipedia/en/8/8a/SantasLittleHelper.png'_x000D_
    +     width='100' /&gt;&lt;br&gt;&lt;b style='color:#B26C3A'&gt;Frank Welker&lt;/b&gt;&lt;br&gt;&lt;i style='color:#B26C3A'&gt;Santas Little Helper&lt;/i&gt;&lt;/b&gt;",_x000D_
      "&lt;img src='https://upload.wikimedia.org/wikipedia/en/c/c8/C-bob.png'_x000D_
    +     width='100' /&gt;&lt;br&gt;&lt;b style='color:#C72626'&gt;Kelsey Grammer&lt;/b&gt;&lt;br&gt;&lt;i style='color:#C72626'&gt;Sideshow Bob&lt;/i&gt;&lt;/b&gt;"_x000D_
    ),_x000D_
    x = 1:6, _x000D_
    y = rep(1, 6)_x000D_
  )_x000D_
_x000D_
legend &lt;- _x000D_
  ggplot(labels, aes(x, y)) +_x000D_
    geom_richtext(aes(label = labels), _x000D_
                  fill = NA, _x000D_
                  color = NA, _x000D_
                  vjust = 0) +_x000D_
    annotate("text", x = 3.5, y = 1.018, _x000D_
             label = 'Guest Voices in "The Simpsons"', _x000D_
             size = 15, _x000D_
             fontface = "bold", _x000D_
             family = "Poppins") +_x000D_
    scale_x_continuous(limits = c(0.6, 6.1)) +_x000D_
    scale_y_continuous(limits = c(1, 1.02)) +_x000D_
    theme_void() +_x000D_
    theme(plot.background = element_rect(fill = "#FFCC00"))_x000D_
```_x000D_
_x000D_
```{r caption}_x000D_
caption &lt;- _x000D_
  ggplot(data.frame(x = 1:2, y = 1:10)) +_x000D_
  labs(x = NULL, y = NULL,_x000D_
       caption = "Visualization by Cédric Scherer  |  Source: Wikipedia  |  Image  Copyright: Matt Groening &amp; 20th Century Fox                                                   ") +_x000D_
  theme(line = element_blank(),_x000D_
        panel.background = element_rect(fill = "transparent"),_x000D_
        plot.background = element_rect(fill = "transparent", _x000D_
                                       color = "transparent"),_x000D_
        panel.border = element_rect(color = "transparent"),_x000D_
        axis.text = element_blank())_x000D_
```_x000D_
_x000D_
```{r full-panel, fig.width = 16, fig.height = 24}_x000D_
legend + ranks + caption + plot_layout(ncol = 1, heights = c(0.25, 1, 0))_x000D_
_x000D_
ggsave(here::here("plots", "2019_35", "2019_35_SimpsonsGuests.pdf"), _x000D_
       width = 16, height = 24, device = cairo_pdf)_x000D_
```_x000D_
_x000D_
***_x000D_
  _x000D_
```{r}_x000D_
sessionInfo()_x000D_
```_x000D_
</t>
  </si>
  <si>
    <t>R/2019_35_SimpsonsGuests_black.Rmd</t>
  </si>
  <si>
    <t xml:space="preserve">---_x000D_
title: "TidyTuesday 2019/35 - Simpsons Guest Stars by Wikipedia"_x000D_
author: "Cedric Scherer"_x000D_
date: "30th of August 2019"_x000D_
output:_x000D_
  html_document:_x000D_
  theme: paper_x000D_
highlight: kate_x000D_
editor_options:_x000D_
  chunk_output_type: console_x000D_
---_x000D_
  _x000D_
```{r setup, include=FALSE}_x000D_
knitr::opts_chunk$set(echo = TRUE, warning = FALSE)_x000D_
```_x000D_
_x000D_
```{r prep, message=FALSE}_x000D_
## packages_x000D_
library(tidyverse)_x000D_
library(ggtext)_x000D_
library(patchwork)_x000D_
_x000D_
## ggplot theme updates_x000D_
source(here::here("theme", "tidy_grey.R"))_x000D_
theme_update(rect = element_rect(color = NA, _x000D_
                                 fill = "#FFCC00"),_x000D_
             line = element_blank(),_x000D_
             text = element_text(color = "black"), _x000D_
             plot.margin = margin(10, 40, 20, 40))_x000D_
```_x000D_
_x000D_
```{r data}_x000D_
df_simpsons &lt;- readr::read_delim("https://raw.githubusercontent.com/rfordatascience/tidytuesday/master/data/2019/2019-08-27/simpsons-guests.csv", delim = "|", quote = "")_x000D_
```_x000D_
_x000D_
```{r clean}_x000D_
df_simpsons_series &lt;- _x000D_
  df_simpsons %&gt;% _x000D_
  filter(season != "Movie") %&gt;% _x000D_
  mutate(season = as.numeric(season)) %&gt;% _x000D_
  separate(number, c("no_cont", "no_season"), sep = "–")_x000D_
```_x000D_
_x000D_
```{r rank-guests}_x000D_
top &lt;- _x000D_
  df_simpsons_series %&gt;% _x000D_
    count(guest_star) %&gt;% _x000D_
    top_n(6, n) %&gt;% _x000D_
    arrange(-n) %&gt;%_x000D_
    pull(guest_star)_x000D_
_x000D_
lev &lt;- c(top, "other")_x000D_
_x000D_
df_simpsons_lumped &lt;- _x000D_
  df_simpsons_series %&gt;% _x000D_
  count(season, guest_star) %&gt;% _x000D_
  group_by(guest_star) %&gt;% _x000D_
  mutate(total = n()) %&gt;% _x000D_
  group_by(season) %&gt;% _x000D_
  arrange(desc(n), desc(total), guest_star) %&gt;% _x000D_
  mutate(_x000D_
    ranking = row_number(),_x000D_
    top = ifelse(guest_star %in% top, guest_star, "other"),_x000D_
    top = factor(top, levels = lev)_x000D_
  )_x000D_
_x000D_
ranks &lt;- _x000D_
  ggplot(df_simpsons_lumped, _x000D_
         aes(season, ranking, _x000D_
             color = top)) +_x000D_
    geom_segment(data = tibble(x = 0.3, xend = 30.5, y = 1:61), _x000D_
                 aes(x = x, xend = xend, y = y, yend = y),_x000D_
                 color = "white", linetype = "dotted") +_x000D_
    geom_segment(data = tibble(x = 30.5, xend = 31, y = 2:61), _x000D_
                 aes(x = x, xend = xend, y = y, yend = y),_x000D_
                 color = "black") +_x000D_
    geom_segment(data = tibble(x = 30.5, xend = 31.5, y = c(1, seq(5, 60, by = 5))), _x000D_
                 aes(x = x, xend = xend, y = y, yend = y),_x000D_
                 color = "black") +_x000D_
    geom_point(color = "white", _x000D_
               size = 5) +_x000D_
    geom_point(color = "#FFCC00", _x000D_
               size = 3) + _x000D_
    geom_line(data = filter(df_simpsons_lumped, top != "other"), _x000D_
              size = 1, _x000D_
              alpha = 1) +_x000D_
    geom_point(data = filter(df_simpsons_lumped, top != "other"), _x000D_
              size = 9) + _x000D_
    geom_point(data = filter(df_simpsons_lumped, top != "other"), _x000D_
               color = "#FFCC00", _x000D_
               size = 6) + _x000D_
    geom_text(data = filter(df_simpsons_lumped, top != "other"), _x000D_
              aes(label = n),_x000D_
              family = "Roboto",_x000D_
              fontface = "bold", _x000D_
              size = 3) +_x000D_
    annotate("label", x = 10, y = 55, _x000D_
             fill = "#FFCC00", _x000D_
             color = "black",_x000D_
             family = "Roboto Mono", _x000D_
             fontface = "bold", _x000D_
             size = 4.5,_x000D_
             label.padding = unit(1, "lines"),_x000D_
             label = 'Ranking of guest star appearances per\nseason in the TV series "The Simpsons".\n\nThe six top guests are colored\n and visualised as their common character.\nAll others are ranked anonymously and\nindicate the total number of guests\nper season. In case of a tie guest stars\nare sorted by the number of appearances.') +_x000D_
    scale_x_continuous(position = "top", _x000D_
                       limits = c(0, 31.5), _x000D_
                       breaks = 1:30,_x000D_
                       expand = c(0.01, 0.01)) +_x000D_
    scale_y_reverse(position = "right", _x000D_
                    limits = c(61, 1), _x000D_
                    breaks = c(1, seq(5, 60, by = 5)),_x000D_
                    expand = c(0.01, 0.01)) +_x000D_
    scale_color_manual(values = c("#00947E", "#FF5180", "#460046", _x000D_
                                  "#727273", "#B26C3A", "#C72626")) +_x000D_
    scale_linetype_manual(values = c(rep(1, 6), 0)) +_x000D_
    theme(axis.text = element_text(color = "black",_x000D_
                                   family = "Roboto Mono", _x000D_
                                   face = "bold"),_x000D_
          axis.title.y = element_text(hjust = 0),_x000D_
          panel.border = element_rect(color = NA),_x000D_
          legend.position = "none") +_x000D_
    labs(x = "Season", y = "Ranking\n")_x000D_
```_x000D_
_x000D_
```{r image-legend}_x000D_
labels &lt;-_x000D_
  tibble(_x000D_
    labels = c(_x000D_
      "&lt;img src='https://upload.wikimedia.org/wikipedia/en/7/76/Edna_Krabappel.png'_x000D_
    +     width='100' /&gt;&lt;br&gt;&lt;b style='color:#00947E'&gt;Marcia Wallace&lt;/b&gt;&lt;br&gt;&lt;i style='color:#00947E'&gt;Edna Krabappel&lt;/i&gt;&lt;/b&gt;",_x000D_
      "&lt;img src='https://upload.wikimedia.org/wikipedia/en/6/6c/Troymcclure.png'_x000D_
    +     width='90' /&gt;&lt;br&gt;&lt;b style='color:#FF5180'&gt;Phil Hartman&lt;/b&gt;&lt;br&gt;&lt;i style='color:#FF5180'&gt;Troy McClure&lt;/i&gt;&lt;/b&gt;",_x000D_
      "&lt;img src='https://upload.wikimedia.org/wikipedia/en/3/3e/FatTony.png'_x000D_
    +     width='110' /&gt;&lt;br&gt;&lt;b style='color:#460046'&gt;Joe Mantegna&lt;/b&gt;&lt;br&gt;&lt;i style='color:#460046'&gt;Fat Tony&lt;/i&gt;&lt;/b&gt;",_x000D_
      "&lt;img src='./img/orson.png'_x000D_
    +     width='85' /&gt;&lt;br&gt;&lt;b style='color:#727273'&gt;Maurice LaMarche&lt;/b&gt;&lt;br&gt;&lt;i style='color:#727273'&gt;Several VIPs&lt;/i&gt;",_x000D_
      "&lt;img src='https://upload.wikimedia.org/wikipedia/en/8/8a/SantasLittleHelper.png'_x000D_
    +     width='100' /&gt;&lt;br&gt;&lt;b style='color:#B26C3A'&gt;Frank Welker&lt;/b&gt;&lt;br&gt;&lt;i style='color:#B26C3A'&gt;Santas Little Helper&lt;/i&gt;&lt;/b&gt;",_x000D_
      "&lt;img src='https://upload.wikimedia.org/wikipedia/en/c/c8/C-bob.png'_x000D_
    +     width='100' /&gt;&lt;br&gt;&lt;b style='color:#C72626'&gt;Kelsey Grammer&lt;/b&gt;&lt;br&gt;&lt;i style='color:#C72626'&gt;Sideshow Bob&lt;/i&gt;&lt;/b&gt;"_x000D_
    ),_x000D_
    x = 1:6, _x000D_
    y = rep(1, 6)_x000D_
  )_x000D_
_x000D_
legend &lt;- _x000D_
  ggplot(labels, aes(x, y)) +_x000D_
    geom_richtext(aes(label = labels), _x000D_
                  fill = NA, _x000D_
                  color = NA, _x000D_
                  vjust = 0) +_x000D_
    annotate("text", x = 3.5, y = 1.018, _x000D_
             label = 'Guest Voices in "The Simpsons"', _x000D_
             size = 15, _x000D_
             fontface = "bold", _x000D_
             family = "Poppins") +_x000D_
    scale_x_continuous(limits = c(0.6, 6.1)) +_x000D_
    scale_y_continuous(limits = c(1, 1.02)) +_x000D_
    theme_void() +_x000D_
    theme(plot.background = element_rect(fill = "#FFCC00"))_x000D_
```_x000D_
_x000D_
```{r caption}_x000D_
caption &lt;- _x000D_
  ggplot(data.frame(x = 1:2, y = 1:10)) +_x000D_
  labs(x = NULL, y = NULL,_x000D_
       caption = "Visualization by Cédric Scherer  |  Source: Wikipedia  |  Image  Copyright: Matt Groening &amp; 20th Century Fox                                                   ") +_x000D_
  theme(line = element_blank(),_x000D_
        panel.background = element_rect(fill = "transparent"),_x000D_
        plot.background = element_rect(fill = "transparent", _x000D_
                                       color = "transparent"),_x000D_
        panel.border = element_rect(color = "transparent"),_x000D_
        axis.text = element_blank())_x000D_
```_x000D_
_x000D_
```{r full-panel, fig.width = 16, fig.height = 24}_x000D_
legend + ranks + caption + plot_layout(ncol = 1, heights = c(0.25, 1, 0))_x000D_
_x000D_
ggsave(here::here("plots", "2019_35", "2019_35_SimpsonsGuests_black.pdf"), _x000D_
       width = 16, height = 24, device = cairo_pdf)_x000D_
```_x000D_
_x000D_
***_x000D_
  _x000D_
```{r}_x000D_
sessionInfo()_x000D_
```_x000D_
</t>
  </si>
  <si>
    <t>R/2019_36_MooresLaw.Rmd</t>
  </si>
  <si>
    <t>---_x000D_
title: "TidyTuesday 2019/36 - Moore's Law by Wikipedia"_x000D_
author: "Cedric Scherer"_x000D_
date: "4th of September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library(ggtext)_x000D_
library(patchwork)_x000D_
_x000D_
## ggplot theme updates_x000D_
source(here::here("theme", "tidy_grey.R"))_x000D_
```_x000D_
_x000D_
```{r data}_x000D_
df_cpu &lt;- readr::read_csv("https://raw.githubusercontent.com/rfordatascience/tidytuesday/master/data/2019/2019-09-03/cpu.csv")_x000D_
_x000D_
df_gpu &lt;- readr::read_csv("https://raw.githubusercontent.com/rfordatascience/tidytuesday/master/data/2019/2019-09-03/gpu.csv")_x000D_
_x000D_
df_ram &lt;- readr::read_csv("https://raw.githubusercontent.com/rfordatascience/tidytuesday/master/data/2019/2019-09-03/ram.csv")_x000D_
```_x000D_
_x000D_
```{r combine-data}_x000D_
df_moore_all &lt;-_x000D_
  df_ram %&gt;% _x000D_
  dplyr::select(_x000D_
    name = chip_name,_x000D_
    transistor_count,_x000D_
    date_of_introduction,_x000D_
    designer = manufacturer_s,_x000D_
    process, _x000D_
    area_x000D_
  ) %&gt;% _x000D_
  mutate(type = "RAM") %&gt;% _x000D_
  bind_rows(df_cpu %&gt;% _x000D_
              rename(name = processor) %&gt;% _x000D_
              mutate(type = "CPU")) %&gt;% _x000D_
  bind_rows(df_gpu %&gt;% _x000D_
              dplyr::select(_x000D_
                name = processor,_x000D_
                transistor_count,_x000D_
                date_of_introduction,_x000D_
                designer = manufacturer_s,_x000D_
                process, _x000D_
                area_x000D_
              ) %&gt;% _x000D_
              mutate(type = "GPU")_x000D_
            )_x000D_
```_x000D_
_x000D_
```{r plot}_x000D_
df_opt &lt;-_x000D_
  df_moore_all %&gt;% _x000D_
  mutate(year_cum = date_of_introduction %/% 2 * 2) %&gt;% _x000D_
  group_by(type, year_cum) %&gt;% _x000D_
  summarize(transistor_count = mean(transistor_count, na.rm = T)) %&gt;% _x000D_
  group_by(type) %&gt;% _x000D_
  mutate(_x000D_
    min = min(transistor_count, na.rm = T),_x000D_
    start = min(year_cum, na.rm = T),_x000D_
    lev = 2^(year_cum / 2 - start / 2),_x000D_
    opt = min * lev_x000D_
  )_x000D_
_x000D_
labels &lt;- tibble(_x000D_
  x1 = c(1986, 1992, 1995),_x000D_
  x2 = c(1993.5, 1999.8, 1990.2),_x000D_
  y1 = c(3.3*10^7, 1.3*10^9, 7000),_x000D_
  y2 = c(12000000, 2*10^8, 32000),_x000D_
  type = rep("CPU", 3),_x000D_
  text = c("**Predicted** number of transistors&lt;br&gt;according to **Moore's Law**",_x000D_
           "**Maximum** number of transistors&lt;br&gt;in the respective 2-year period",_x000D_
           "**Minimum** number of transistors&lt;br&gt;in the respective 2-year period")_x000D_
)_x000D_
_x000D_
plot &lt;- _x000D_
  df_moore_all %&gt;% _x000D_
  mutate(year_cum = date_of_introduction %/% 2 * 2) %&gt;% _x000D_
  group_by(type, year_cum) %&gt;% _x000D_
  mutate(_x000D_
    min = min(transistor_count, na.rm = T),_x000D_
    max = max(transistor_count, na.rm = T)_x000D_
  ) %&gt;% _x000D_
  ggplot(aes(year_cum, transistor_count)) +_x000D_
    ## centered in-plot striptext_x000D_
    #geom_text(aes(label = type, x = 1990, y = 1.5*10^11), _x000D_
    #          color = "grey16",_x000D_
    #          family = "Montserrat Black",_x000D_
    #          size = 28) +_x000D_
    ## left-alligned in-plot striptext_x000D_
    geom_text(aes(label = type, x = 1961, y = 1.5*10^11), _x000D_
              color = "grey16",_x000D_
              family = "Montserrat Black",_x000D_
              size = 27,_x000D_
              hjust = 0) +_x000D_
    geom_segment(aes(x = year_cum, xend = year_cum, _x000D_
                     y = min, yend = max), _x000D_
                 size = 2.5,_x000D_
                 color = "grey40",_x000D_
                 lineend = "round") +_x000D_
    geom_point(data = df_opt, _x000D_
               aes(year_cum, opt), _x000D_
               color = "grey80",_x000D_
               shape = 1,_x000D_
               size = 2) +_x000D_
    geom_point(aes(y = min), _x000D_
               color = "#ffc04d", _x000D_
               size = 0.8) +_x000D_
    geom_point(aes(y = max), _x000D_
               color = "#30d59f", _x000D_
               size = 0.8) +_x000D_
    geom_curve(data = labels, _x000D_
               aes(x = x1, y = y1, xend = x2, yend = y2), _x000D_
               size = 0.3, _x000D_
               color = c("grey80", "#30d59f", "#ffc04d"), _x000D_
               linetype = "dotted", _x000D_
               curvature = -0.3) +_x000D_
    geom_richtext(data = labels, _x000D_
                  aes(x = x1, y = y1, label = text),_x000D_
                  color = c("grey80", "#30d59f", "#ffc04d"),_x000D_
                  family = "Montserrat",_x000D_
                  size = 2,_x000D_
                  fill = NA, _x000D_
                  label.color = NA,_x000D_
                  hjust = c(1, 1, 0)) +_x000D_
    scale_x_continuous(breaks = seq(1962, 2018, by = 8)) +_x000D_
    scale_y_log10(breaks = c(1, 10^3, 10^6, 10^9, 10^12),_x000D_
                  labels = scales::comma) +_x000D_
    coord_cartesian(xlim = c(1962, 2018), ylim = c(1, 2*10^12), clip = "off") +_x000D_
    facet_grid(~ type) +_x000D_
    theme(axis.text = element_text(family = "Roboto Mono",_x000D_
                                   size = 10),_x000D_
          axis.title.y = element_text(family = "Montserrat", _x000D_
                                      face = "plain",_x000D_
                                      size = 13,_x000D_
                                      color = "grey85"),_x000D_
          strip.text = element_blank(),_x000D_
          strip.background = element_blank(),_x000D_
          panel.spacing.x = unit(12, "pt")) +_x000D_
    labs(x = NULL, y = "Number of Transistors")_x000D_
```_x000D_
_x000D_
```{r title}_x000D_
## left-alligned title_x000D_
title &lt;- ggplot(data.frame(x = 1:2, y = 1:10)) +_x000D_
  labs(x = NULL, y = NULL,_x000D_
       title = "MOORE'S LAW", _x000D_
       subtitle = "*Moore's law* is the observation that the **number of transistors** in a dense integrated circuit **doubles about every two years**.&lt;br&gt;The observation is named after *Gordon E. Moore*, the co-founder of Fairchild Semiconductor and CEO of Intel.&lt;br&gt;")+_x000D_
  theme(line = element_blank(),_x000D_
        panel.background = element_rect(fill = "transparent"),_x000D_
        plot.background = element_rect(fill = "transparent", color = "transparent"),_x000D_
        panel.border = element_rect(colour = "transparent"),_x000D_
        axis.text = element_blank(),_x000D_
        plot.title = element_text(family = "Montserrat Black", _x000D_
                                  size = 30, _x000D_
                                  color = "grey95"),_x000D_
        plot.subtitle = element_markdown(family = "Montserrat", _x000D_
                                         size = 10, _x000D_
                                         color = "grey85",_x000D_
                                         lineheight = 1.25))_x000D_
```_x000D_
_x000D_
```{r caption}_x000D_
caption &lt;- _x000D_
  ggplot(data.frame(x = 1:2, y = 1:10)) +_x000D_
  labs(x = NULL, y = NULL,_x000D_
       caption = "\nVisualization by Cédric Scherer  |  Source: Wikipedia") +_x000D_
  theme(line = element_blank(),_x000D_
        panel.background = element_rect(fill = "transparent"),_x000D_
        plot.background = element_rect(fill = "transparent", _x000D_
                                       color = "transparent"),_x000D_
        panel.border = element_rect(color = "transparent"),_x000D_
        axis.text = element_blank(),_x000D_
        plot.caption = element_text(family = "Montserrat", _x000D_
                                    size = 9, _x000D_
                                    color = "grey85"))_x000D_
```_x000D_
_x000D_
```{r full-panel, fig.width = 14, fig.height = 5.8}_x000D_
title + plot + caption + plot_layout(nrow = 1, widths = c(0, 1, 0))_x000D_
_x000D_
ggsave(here::here("plots", "2019_36", "2019_36_MooresLaw.pdf"), _x000D_
       width = 14, height = 5.8, device = cairo_pdf)_x000D_
```_x000D_
_x000D_
## 2nd version with prediction as twice the previous maximum_x000D_
_x000D_
```{r double-version, fig.width = 14, fig.height = 5.8}_x000D_
labels_double &lt;- tibble(_x000D_
  x1 = c(1981, 1991.5, 1988, 2004.7, 1979),_x000D_
  x2 = c(1988, 1999.9, 1980, 2013.8, 1970),_x000D_
  y1 = c(2.6*10^7, 9*10^8, 500, 1.2*10^10, 8),_x000D_
  y2 = c(1460000, 2*10^8, 11500, 10^10, 2250),_x000D_
  type = rep("CPU", 5),_x000D_
  text = c("**Predicted** transistor count =&lt;br&gt;twice the maximum count of&lt;br&gt;the previous 2-year period",_x000D_
           "Maximum transistor count&lt;br&gt;**higher** than predicted",_x000D_
           "Maximum transistor count&lt;br&gt;**lower** than predicted",_x000D_
           "Maximum transistor count&lt;br&gt;**exactly** as predicted",_x000D_
           "No prediction possible because&lt;br&gt;no data in previous 2-year period")_x000D_
)_x000D_
_x000D_
plot_double &lt;- _x000D_
  df_moore_all %&gt;% _x000D_
  mutate(year_cum = date_of_introduction %/% 2 * 2) %&gt;% _x000D_
  group_by(type, year_cum) %&gt;% _x000D_
  summarize(max = max(transistor_count, na.rm = T)) %&gt;% _x000D_
  group_by(type) %&gt;% _x000D_
  complete(year_cum = seq(1962, 2018, by = 2)) %&gt;% _x000D_
  mutate(_x000D_
    exp = lag(max) * 2,_x000D_
    exp = if_else(is.na(exp), max, exp),_x000D_
    exp = if_else(exp &lt; lag(exp), lag(exp), exp),_x000D_
    exp = if_else(is.na(max), NA_real_, exp),_x000D_
    exp = if_else(is.na(lag(max)), NA_real_, exp),_x000D_
    comp = case_when(_x000D_
      max &gt; exp ~ "higher", _x000D_
      max == exp ~ "equal",_x000D_
      max &lt; exp ~ "lower",_x000D_
      is.na(exp) ~ "not known"_x000D_
    )_x000D_
  ) %&gt;% _x000D_
  ggplot(aes(year_cum, max)) +_x000D_
    geom_text(aes(label = type, x = 1961, y = 1.5*10^11), _x000D_
              color = "grey16",_x000D_
              family = "Montserrat Black",_x000D_
              size = 27,_x000D_
              hjust = 0) +_x000D_
    geom_segment(aes(x = year_cum, xend = year_cum, _x000D_
                     y = exp, yend = max, _x000D_
                     color = comp),_x000D_
                 size = 0.3) + _x000D_
    geom_curve(data = labels_double, _x000D_
               aes(x = x1, y = y1, xend = x2, yend = y2), _x000D_
               size = 0.3, _x000D_
               color = c("grey60", "#30d59f", "#ffc04d", "#9f30d5", "grey80"),_x000D_
               linetype = "dotted",_x000D_
               curvature = -0.3) +_x000D_
    geom_richtext(data = labels_double, _x000D_
                  aes(x = x1, y = y1, label = text),_x000D_
                  color = c("grey60", "#30d59f", "#ffc04d", "#9f30d5", "grey80"),_x000D_
                  family = "Montserrat",_x000D_
                  size = 2,_x000D_
                  fill = NA, _x000D_
                  label.color = NA,_x000D_
                  hjust = c(1, 1, 0, 1, 0)) +_x000D_
    geom_point(aes(year_cum, exp), _x000D_
               color = "grey60",_x000D_
               fill = "grey20",_x000D_
               shape = 21,_x000D_
               size = 2) +_x000D_
    geom_point(aes(color = comp), size = 1.5) +_x000D_
    scale_x_continuous(breaks = seq(1962, 2018, by = 8)) +_x000D_
    scale_y_log10(breaks = c(1, 10^3, 10^6, 10^9, 10^12),_x000D_
                  labels = scales::comma) +_x000D_
    scale_color_manual(guide = F, values = c("#9f30d5", "#30d59f", "#ffc04d", "grey80")) +_x000D_
    facet_grid(~ type) +_x000D_
    coord_cartesian(xlim = c(1962, 2018), ylim = c(1, 2*10^12), clip = "off") +_x000D_
    theme(axis.text = element_text(family = "Roboto Mono",_x000D_
                                   size = 10),_x000D_
          axis.title.y = element_text(family = "Montserrat", _x000D_
                                      face = "plain",_x000D_
                                      size = 13,_x000D_
                                      color = "grey85"),_x000D_
          strip.text = element_blank(),_x000D_
          strip.background = element_blank(),_x000D_
          panel.spacing.x = unit(12, "pt")) +_x000D_
    labs(x = NULL, y = "Number of Transistors")_x000D_
_x000D_
title + plot_double + caption + plot_layout(nrow = 1, widths = c(0, 1, 0))_x000D_
_x000D_
ggsave(here::here("plots", "2019_36", "2019_36_MooresLaw_double.pdf"), _x000D_
       width = 14, height = 5.8, device = cairo_pdf)_x000D_
```_x000D_
_x000D_
***_x000D_
  _x000D_
```{r}_x000D_
sessionInfo()_x000D_
```</t>
  </si>
  <si>
    <t>R/2019_39_SchoolDiversity.Rmd</t>
  </si>
  <si>
    <t xml:space="preserve">---_x000D_
title: "TidyTuesday 2019/39 - School Diversity by NCES"_x000D_
author: "Cedric Scherer"_x000D_
date: "25th of September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library(ggbeeswarm)_x000D_
library(biscale)_x000D_
library(fiftystater)_x000D_
library(geofacet)_x000D_
library(cowplot)_x000D_
library(patchwork)_x000D_
library(ggtext)_x000D_
library(broom)_x000D_
library(geojsonio)_x000D_
library(rgdal)_x000D_
library(rgeos)_x000D_
_x000D_
## ggplot theme updates_x000D_
source(here::here("theme", "tidy_grey.R"))_x000D_
_x000D_
theme_set(theme_custom(base_family = "Montserrat"))_x000D_
theme_update(rect = element_rect(fill = "grey10"),_x000D_
             panel.border = element_rect(color = "grey30"),_x000D_
             axis.ticks = element_line(color = "grey30"),_x000D_
             axis.text = element_text(color = "grey50"),_x000D_
             plot.title = element_text(size = 30, _x000D_
                                       family = "Montserrat ExtraBold",_x000D_
                                       hjust = 0.5),_x000D_
             plot.subtitle = element_markdown(size = 12, _x000D_
                                              family = "Bitter", _x000D_
                                              color = "grey50", _x000D_
                                              lineheight = 1.4,_x000D_
                                              hjust = 0.5),_x000D_
             plot.caption = element_text(size = 9, _x000D_
                                         family = "Bitter", _x000D_
                                         color = "grey50"))_x000D_
```_x000D_
_x000D_
```{r data}_x000D_
df_schools &lt;- readr::read_csv("https://raw.githubusercontent.com/rfordatascience/tidytuesday/master/data/2019/2019-09-24/school_diversity.csv")_x000D_
```_x000D_
_x000D_
```{r prep-data}_x000D_
df_school_index &lt;- _x000D_
  df_schools %&gt;% _x000D_
  group_by(ST) %&gt;% _x000D_
  mutate_at(vars(AIAN:Multi), ~ replace_na(., 0)) %&gt;% _x000D_
  mutate(_x000D_
    total = AIAN + Asian + Black + Hispanic + White + Multi,_x000D_
    prop_whites = median(White)_x000D_
  ) %&gt;%_x000D_
  ungroup() %&gt;% _x000D_
  mutate(prop_whites = White) %&gt;% _x000D_
  dplyr::select(LEAID, ST, SCHOOL_YEAR, AIAN:Multi, total, prop_whites) %&gt;% _x000D_
  gather(ethnicity, value, -c(LEAID, ST, SCHOOL_YEAR, total, prop_whites)) %&gt;% _x000D_
  filter(value &gt; 0) %&gt;% _x000D_
  group_by(LEAID, ST, SCHOOL_YEAR, prop_whites) %&gt;% _x000D_
  summarize(_x000D_
    simpson = (1 - sum(value * (value - 1)) / (100*(100 - 1))),_x000D_
    shannon = -sum((value / total) * log(value / total))_x000D_
  ) %&gt;% _x000D_
  ungroup()_x000D_
```_x000D_
_x000D_
## Main plot_x000D_
_x000D_
```{r biscale-map}_x000D_
## biscale map_x000D_
df_schools_biscale &lt;- _x000D_
  df_school_index %&gt;% _x000D_
  filter(SCHOOL_YEAR == "2016-2017") %&gt;% _x000D_
  group_by(ST) %&gt;% _x000D_
  summarize(_x000D_
    simpson = median(simpson),_x000D_
    prop_whites = median(prop_whites)_x000D_
  ) %&gt;% _x000D_
  bi_class(x = simpson, y = prop_whites, style = "quantile", dim = 3)_x000D_
_x000D_
map &lt;- _x000D_
  fifty_states %&gt;%_x000D_
  as_tibble() %&gt;%_x000D_
  mutate(region = stringr::str_to_title(id)) %&gt;% _x000D_
  left_join(state_ranks[, 1:2], by = c("region" = "name")) %&gt;% _x000D_
  full_join(df_schools_biscale, by = c("state" = "ST")) %&gt;% _x000D_
  ggplot() +_x000D_
    geom_map(aes(map_id = id, fill = bi_class), _x000D_
             map = fifty_states,_x000D_
             color = "grey20",_x000D_
             size = 0.01) +  _x000D_
    expand_limits(x = fifty_states$long, y = fifty_states$lat) +_x000D_
    fifty_states_inset_boxes() +_x000D_
    bi_scale_fill(pal = "Brown", dim = 3, guide = F) +_x000D_
    coord_map() +_x000D_
    scale_x_continuous(breaks = NULL) + _x000D_
    scale_y_continuous(breaks = NULL) +_x000D_
    theme(panel.background = element_blank(),_x000D_
          panel.border = element_blank()) +_x000D_
    labs(x = NULL, y = NULL,_x000D_
         title = "How diverse are schools in the US?", _x000D_
         subtitle = "&lt;br&gt;Bivariate map showing the combination of racial diversity measured as &lt;b style='color:#C8B35A'&gt;Simpson index&lt;/b&gt;, a quantitative diversity measure,&lt;br&gt;and the &lt;b style='color:#9972AF'&gt;proportion of students with white ethnicity&lt;/b&gt; during the &lt;b&gt;school year 2016–2017&lt;/b&gt;.")_x000D_
_x000D_
legend &lt;- _x000D_
  bi_legend(pal = "Brown",_x000D_
            dim = 3,_x000D_
            xlab = "Diversity ",_x000D_
            ylab = "% Whites ") +_x000D_
  theme_custom() +_x000D_
  theme(rect = element_rect(fill = "grey10"),_x000D_
        panel.border = element_blank(),_x000D_
        axis.ticks = element_blank(),_x000D_
        axis.text = element_blank(),_x000D_
        axis.title.x = element_text(size = 10,_x000D_
                                    color = "grey70"),_x000D_
        axis.title.y = element_text(size = 10,_x000D_
                                    color = "grey70"))_x000D_
_x000D_
map_legend &lt;- ggdraw() +_x000D_
  draw_plot(map, 0, 0, 1, 1) +_x000D_
  draw_plot(legend, 0.75, 0.1, 0.2, 0.2)_x000D_
```_x000D_
_x000D_
```{r beeswarm-diversity}_x000D_
## beeswarm diversity_x000D_
beeswarm_simpson &lt;- _x000D_
  df_school_index %&gt;% _x000D_
  filter(SCHOOL_YEAR == "2016-2017") %&gt;% _x000D_
  group_by(ST) %&gt;% _x000D_
  mutate(_x000D_
    median = median(simpson),_x000D_
    simpson_h = if_else(simpson &gt;= median, simpson, NA_real_),_x000D_
    simpson_l = if_else(simpson &lt; median, simpson, NA_real_)_x000D_
  ) %&gt;% _x000D_
  ungroup() %&gt;% _x000D_
  mutate(median_all = median(simpson)) %&gt;% _x000D_
  group_by(ST, median_all) %&gt;% _x000D_
  mutate(diff = unique(median) - unique(median_all)) %&gt;% _x000D_
  ungroup() %&gt;% _x000D_
  mutate(ST = fct_reorder(ST, -median)) %&gt;% _x000D_
  ggplot(aes(ST, simpson,_x000D_
             fill = diff)) + _x000D_
    ggbeeswarm::geom_beeswarm(aes(ST, simpson_l), _x000D_
                              priority = 'descending', _x000D_
                              cex = 0.32,_x000D_
                              size = 1.2, _x000D_
                              stroke = 0.05,_x000D_
                              color = "grey40", _x000D_
                              shape = 21) +_x000D_
    ggbeeswarm::geom_beeswarm(aes(ST, simpson_h),_x000D_
                              cex = 0.32,_x000D_
                              size = 1.2,_x000D_
                              stroke = 0.05,_x000D_
                              color = "white", _x000D_
                              shape = 21) +_x000D_
    geom_hline(aes(yintercept = median_all), _x000D_
               color = "grey50", _x000D_
               linetype = "dashed",_x000D_
               size = 0.1) +_x000D_
    geom_point(aes(ST, median),_x000D_
               color = "grey10", _x000D_
               shape = 21, _x000D_
               size = 3,_x000D_
               stroke = 0.6) +_x000D_
    scale_fill_gradient2(low = "#E8E8E8", _x000D_
                         mid = "#E4D9AC",_x000D_
                         high = "#C8B35A",_x000D_
                         guide = F) +_x000D_
    theme(axis.text.x = element_text(size = 9,_x000D_
                                     face = "bold"),_x000D_
          axis.text.y = element_text(size = 9, _x000D_
                                     family = "Roboto Mono")) +_x000D_
    labs(x = NULL, y = NULL, title = NULL,_x000D_
         subtitle = "&lt;b style='color:#E4D9AC'&gt;Simpson diversity index&lt;/b&gt; for all schools grouped per state, ranked from states with &lt;b style='color:#C8B35A'&gt;high diversity&lt;/b&gt; to those with &lt;b style='color:#E8E8E8'&gt;low diversity&lt;/b&gt;.&lt;br&gt;Larger dots represent each state's median diversity with darker colored points laying below and lighter colored points laying above this value.&lt;br&gt;")_x000D_
```_x000D_
_x000D_
```{r beeswarm-whites}_x000D_
## beeswarm whites_x000D_
beeswarm_whites &lt;- _x000D_
  df_school_index %&gt;% _x000D_
  filter(SCHOOL_YEAR == "2016-2017") %&gt;% _x000D_
  group_by(ST) %&gt;% _x000D_
  mutate(_x000D_
    median = median(prop_whites),_x000D_
    whites_h = if_else(prop_whites &gt;= median, prop_whites, NA_real_),_x000D_
    whites_l = if_else(prop_whites &lt; median, prop_whites, NA_real_)_x000D_
  ) %&gt;% _x000D_
  ungroup() %&gt;% _x000D_
  mutate(median_all = median(prop_whites)) %&gt;% _x000D_
  group_by(ST, median_all) %&gt;% _x000D_
  mutate(diff = unique(median) - unique(median_all)) %&gt;% _x000D_
  ungroup() %&gt;% _x000D_
  mutate(ST = fct_reorder(ST, median)) %&gt;% _x000D_
  ggplot(aes(ST, median,_x000D_
             fill = diff)) + _x000D_
    ggbeeswarm::geom_beeswarm(aes(ST, whites_l), _x000D_
                              priority = 'descending', _x000D_
                              cex = 0.23,_x000D_
                              size = 1.2,_x000D_
                              stroke = 0.05,_x000D_
                              color = "white", _x000D_
                              shape = 21) +_x000D_
    ggbeeswarm::geom_beeswarm(aes(ST, whites_h),_x000D_
                              cex = 0.23,_x000D_
                              size = 1.2, _x000D_
                              stroke = 0.05,_x000D_
                              color = "grey40", _x000D_
                              shape = 21) +_x000D_
    geom_hline(aes(yintercept = median_all), _x000D_
               color = "grey50", _x000D_
               linetype = "dashed",_x000D_
               size = 0.1) +_x000D_
    geom_point(aes(ST, median),_x000D_
               color = "grey10",_x000D_
               shape = 21, _x000D_
               size = 3,_x000D_
               stroke = 0.6) +_x000D_
    scale_y_continuous(breaks = seq(0, 100, by = 20),_x000D_
                       labels = glue::glue("{seq(0, 100, by = 20)}%")) +   _x000D_
    scale_fill_gradient2(low = "#E8E8E8", _x000D_
                         mid = "#CBB8D7",_x000D_
                         high = "#9972AF",_x000D_
                         guide = F) +_x000D_
    theme(axis.text.x = element_text(size = 9,_x000D_
                                     face = "bold"),_x000D_
          axis.text.y = element_text(size = 9,_x000D_
                                     family = "Roboto Mono")) +_x000D_
    labs(x = NULL, y = NULL,_x000D_
         subtitle = "&lt;br&gt;&lt;b style='color:#CBB8D7'&gt;Proportion of white students&lt;/b&gt; for all schools grouped per state, ranked from states with &lt;b style='color:#E8E8E8'&gt;few white students&lt;/b&gt; to those with &lt;b style='color:#9972AF'&gt;many white students&lt;/b&gt;.&lt;br&gt;Larger dots represent each state's median proportion with lighter colored points laying below and darker colored points laying above this value.&lt;br&gt;",_x000D_
         caption = "\n\nVisualization by Cédric Scherer  |  Data: NCES")_x000D_
```_x000D_
_x000D_
```{r full-panel, fig.width = 14, fig.height = 16.5}_x000D_
## panel_x000D_
map_legend / beeswarm_simpson / beeswarm_whites + plot_layout(heights = c(1, 0.25, 0.25))_x000D_
_x000D_
ggsave(here::here("plots", "2019_39", "2019_39_SchoolDiversity_brpurp.pdf"), _x000D_
       width = 14, height = 17, device = cairo_pdf)_x000D_
```_x000D_
_x000D_
_x000D_
## Pointdensity plot_x000D_
_x000D_
```{r corr-plot, fig.width = 11.5, fig.height = 12}_x000D_
df_school_index %&gt;% _x000D_
  ggplot(aes(simpson, prop_whites)) +_x000D_
  ggpointdensity::geom_pointdensity(size = 0.3) +_x000D_
  rcartocolor::scale_color_carto_c(palette = "SunsetDark",_x000D_
                                   name = "Density:",_x000D_
                                   limits = c(0, NA)) + _x000D_
  scale_y_continuous(limits = c(0, 100), _x000D_
                     breaks = seq(0, 100, by = 20),_x000D_
                     labels = glue::glue("{seq(0, 100, by = 20)}%")) +_x000D_
  labs(x = "Simpson Diversity Index", y = "Proportion of White Students",_x000D_
       title = "How are those measurements correlated?",_x000D_
       subtitle = "Pointdensity scatterplot of the  &lt;b style='color:#d3d3d3'&gt;Simpson diversity index&lt;/b&gt; and the &lt;b style='color:#d3d3d3'&gt;proportion of white students&lt;/b&gt; in US schools during the school year 2016–2017&lt;br&gt;",_x000D_
       caption ="\nVisualization by Cédric Scherer  |  Data: NCES") +_x000D_
  theme(axis.text = element_text(family = "Roboto Mono", color = "grey70"),_x000D_
        plot.title = element_text(size = 24),_x000D_
        plot.subtitle = element_markdown(size = 10),_x000D_
        legend.position = c(0.9, 0.85),_x000D_
        legend.title = element_text(face = "bold", color = "grey70"),_x000D_
        legend.text = element_text(family = "Roboto Mono", color = "grey70"),_x000D_
        legend.key.width = unit(0.5, "lines"))_x000D_
_x000D_
ggsave(here::here("plots", "2019_39", "2019_39_SchoolDiversity_correlation.pdf"),_x000D_
       width = 11.5, height = 12, device = cairo_pdf)_x000D_
```_x000D_
_x000D_
_x000D_
## Geofacet_x000D_
_x000D_
```{r geofacet, fig.width = 28, fig.height = 22}_x000D_
## geofacet diversity_x000D_
df_median_all &lt;- df_school_index %&gt;% _x000D_
  group_by(SCHOOL_YEAR) %&gt;% _x000D_
  summarize(median = median(simpson))_x000D_
_x000D_
df_school_index %&gt;% _x000D_
  semi_join(state_ranks, by = c("ST" = "state")) %&gt;% _x000D_
  mutate(_x000D_
    SCHOOL_YEAR = if_else(SCHOOL_YEAR == "1994-1995", "'94/'95", "'16/'17"),_x000D_
    SCHOOL_YEAR = fct_rev(SCHOOL_YEAR)_x000D_
  ) %&gt;% _x000D_
  group_by(ST, SCHOOL_YEAR) %&gt;% _x000D_
  mutate(_x000D_
    median = median(simpson),_x000D_
    simpson_h1 = if_else(SCHOOL_YEAR == "'94/'95" &amp; simpson &gt;= median, _x000D_
                         simpson, NA_real_),_x000D_
    simpson_l1 = if_else(SCHOOL_YEAR == "'94/'95" &amp; simpson &lt; median, _x000D_
                         simpson, NA_real_),_x000D_
    simpson_h2 = if_else(SCHOOL_YEAR == "'16/'17" &amp; simpson &gt;= median, _x000D_
                         simpson, NA_real_),_x000D_
    simpson_l2 = if_else(SCHOOL_YEAR == "'16/'17" &amp; simpson &lt; median, _x000D_
                         simpson, NA_real_)_x000D_
  ) %&gt;% _x000D_
  group_by(ST) %&gt;% _x000D_
  mutate(_x000D_
    zeros_1 = sum(if_else(SCHOOL_YEAR == "'94/'95" &amp; simpson == 0, 1, 0)),_x000D_
    zeros_2 = sum(if_else(SCHOOL_YEAR == "'16/'17" &amp; simpson == 0, 1, 0)),_x000D_
    zeros_1 = if_else(zeros_1 == 0, NA_real_, zeros_1),_x000D_
    zeros_2 = if_else(zeros_2 == 0, NA_real_, zeros_2)_x000D_
  ) %&gt;% _x000D_
  ggplot(aes(1, simpson)) + _x000D_
    annotate("segment",_x000D_
             x = -Inf, xend = Inf,_x000D_
             y = df_median_all$median[1],_x000D_
             yend = df_median_all$median[1],_x000D_
             color = "grey70",_x000D_
             size = 0.1,_x000D_
             linetype = "dotted") +_x000D_
    annotate("segment",_x000D_
             x = -Inf, xend = Inf,_x000D_
             y = df_median_all$median[2],_x000D_
             yend = df_median_all$median[2],_x000D_
             color = "goldenrod3",_x000D_
             size = 0.1,_x000D_
             linetype = "dotted") +_x000D_
    ggbeeswarm::geom_beeswarm(aes(SCHOOL_YEAR, simpson_l1),_x000D_
                              groupOnX = F,_x000D_
                              priority = 'descending', _x000D_
                              cex = 0.06,_x000D_
                              size = 0.005, _x000D_
                              color = "grey50") +_x000D_
    ggbeeswarm::geom_beeswarm(aes(SCHOOL_YEAR, simpson_h1), _x000D_
                              groupOnX = F,_x000D_
                              cex = 0.06,_x000D_
                              size = 0.005, _x000D_
                              color = "grey90") +_x000D_
    ggbeeswarm::geom_beeswarm(aes(SCHOOL_YEAR, simpson_l2), _x000D_
                              groupOnX = F,_x000D_
                              priority = 'descending', _x000D_
                              cex = 0.06,_x000D_
                              size = 0.005, _x000D_
                              color = "firebrick") +_x000D_
    ggbeeswarm::geom_beeswarm(aes(SCHOOL_YEAR, simpson_h2), _x000D_
                              groupOnX = F,_x000D_
                              cex = 0.06,_x000D_
                              size = 0.005, _x000D_
                              color = "goldenrod") +_x000D_
    scale_x_discrete(expand = c(0.6, 0.6)) +_x000D_
    scale_y_continuous(limits = c(-0.02, 0.82), _x000D_
                       breaks = seq(0, 0.8, by = 0.2),_x000D_
                       labels = c("0", ".2", ".4", ".6", ".8")) +_x000D_
    coord_flip(xlim = c(0.75, 2.25), clip = "off") + _x000D_
    geofacet::facet_geo(~ ST, grid = "us_state_grid2", label = "name") +_x000D_
    theme_custom(base_size = 24, base_family = "Montserrat") +_x000D_
    theme(rect = element_rect(fill = "grey10"),_x000D_
          plot.title = element_text(size = 50,_x000D_
                                    family = "Montserrat ExtraBold",_x000D_
                                    hjust = 0.5,_x000D_
                                    lineheight = 1.2),_x000D_
          plot.subtitle = element_markdown(size = 22, _x000D_
                                           family = "Bitter", _x000D_
                                           color = "grey50", _x000D_
                                           hjust = 0.5,_x000D_
                                           lineheight = 1.4),_x000D_
          plot.caption = element_markdown(family = "Bitter", _x000D_
                                          size = 18,_x000D_
                                          color = "grey50"),_x000D_
          axis.text.x = element_text(size = 14, _x000D_
                                     family = "Roboto Mono",_x000D_
                                     color = "grey40"),_x000D_
          axis.text.y = element_blank(),_x000D_
          axis.ticks.x = element_line(color = "grey30"),_x000D_
          axis.ticks.y = element_blank(),_x000D_
          strip.background = element_blank(),_x000D_
          strip.text = element_text(size = 18,_x000D_
                                    family = "Roboto Condensed",_x000D_
                                    color = "grey80"),_x000D_
          panel.border = element_rect(color = "grey30")) +_x000D_
    labs(x = NULL, y = NULL, _x000D_
         title = "How the growing racial diversity in the US is reflected in schools", _x000D_
         subtitle = "Comparison of the Simpson diversity index, a quantitative measure that reflects the racial diversity, during the school years &lt;b style='color:#b3b3b3'&gt;1994–1995&lt;/b&gt;&lt;br&gt;and &lt;b style='color:#cd9b1d'&gt;2016–2017&lt;/b&gt; for schools with the racial &lt;b&gt;diversity being lower than (&lt;b style='color:#b22222'&gt;•&lt;/b&gt; or &lt;b style='color:#7f7f7f'&gt;•&lt;/b&gt;) or higher than/equal to (&lt;b style='color:#daa520'&gt;•&lt;/b&gt; or &lt;b style='color:#e5e5e5'&gt;•&lt;/b&gt;) the state's median&lt;/b&gt;.&lt;br&gt;Dotted lines indicate the US median diversity. &lt;br&gt;",_x000D_
         caption = "Visualization by Cédric Scherer  |  Data: NCES")_x000D_
  _x000D_
ggsave(here::here("plots", "2019_39", "2019_39_SchoolDiversity_geofacet_raw.pdf"), _x000D_
       width = 28, height = 22, device = cairo_pdf)_x000D_
```_x000D_
_x000D_
_x000D_
## Hex bin maps _x000D_
_x000D_
```{r theme-hex-bin-maps, message=FALSE, warning=FALSE}_x000D_
## ggplot theme updates (different theme here, thus reload and new changes)_x000D_
source(here::here("theme", "tidy_grey.R"))_x000D_
_x000D_
theme_set(theme_custom(base_family = "Merriweather Sans"))_x000D_
_x000D_
theme_update(rect = element_rect(fill = "grey10"),_x000D_
             panel.border = element_blank(),_x000D_
             axis.ticks = element_blank(),_x000D_
             axis.text = element_blank(),_x000D_
             axis.title = element_blank(),_x000D_
             legend.position = c(0.48, 0.92),_x000D_
             legend.title = element_text(size = 12, _x000D_
                                         color = "grey75",_x000D_
                                         lineheight = 1.04),_x000D_
             legend.text = element_text(family = "Roboto Mono", _x000D_
                                        color = "grey75", _x000D_
                                        size = 11),_x000D_
             plot.title = element_text(size = 27,_x000D_
                                       hjust = 0.5,_x000D_
                                       margin = margin(t = 15, b = 40)),_x000D_
             plot.caption = element_text(size = 12, _x000D_
                                         color = "grey45",_x000D_
                                         hjust = 0.5,_x000D_
                                         margin = margin(t = 30, b = 10)))_x000D_
```_x000D_
_x000D_
```{r hex-bin-maps, fig.width = 15, fig.height = 6.5}_x000D_
## load data key state names &lt;-&gt; ISO2_x000D_
df_states &lt;- readr::read_csv(here::here("data", "50_us_states_all_data.csv"), col_names = F) %&gt;% _x000D_
  dplyr::select(state = "X2", ISO2 = "X3") %&gt;% _x000D_
  add_row(state = "District of Columbia", ISO2 = "DC")_x000D_
_x000D_
## load US hex bin map_x000D_
map_hex &lt;- geojson_read(here::here("data", "us_states_hexgrid.geojson.json"),  what = "sp")_x000D_
_x000D_
map_hex@data &lt;-_x000D_
  map_hex@data %&gt;%_x000D_
  mutate(google_name = gsub(" \\(United States\\)", "", google_name))_x000D_
_x000D_
## fortify_x000D_
map_hex_fortified &lt;- tidy(map_hex, region = "google_name")_x000D_
_x000D_
## centroids for labels_x000D_
centroids &lt;- cbind.data.frame(data.frame(gCentroid(map_hex, byid = T), id = map_hex@data$iso3166_2))_x000D_
_x000D_
## calculate Simpson index and spread per school year_x000D_
df_schools_index_wide &lt;- _x000D_
  df_schools %&gt;% _x000D_
  group_by(ST) %&gt;% _x000D_
  mutate_at(vars(AIAN:Multi), ~ replace_na(., 0)) %&gt;% _x000D_
  mutate(_x000D_
    total = AIAN + Asian + Black + Hispanic + White + Multi,_x000D_
    prop_whites = median(White)_x000D_
  ) %&gt;%_x000D_
  ungroup() %&gt;% _x000D_
  mutate(prop_whites = White) %&gt;% _x000D_
  dplyr::select(LEAID, ST, SCHOOL_YEAR, AIAN:Multi, total) %&gt;% _x000D_
  gather(ethnicity, value, -c(LEAID, ST, SCHOOL_YEAR, total)) %&gt;% _x000D_
  filter(value &gt; 0) %&gt;% _x000D_
  group_by(LEAID, ST, SCHOOL_YEAR) %&gt;% _x000D_
  summarize(simpson = (1 - sum(value * (value - 1)) / (100*(100 - 1)))) %&gt;% _x000D_
  group_by(ST, SCHOOL_YEAR) %&gt;% _x000D_
  summarize(simpson = mean(simpson, na.rm = T)) %&gt;% _x000D_
  pivot_wider(names_from = SCHOOL_YEAR, values_from = simpson) %&gt;% _x000D_
  mutate(change = `2016-2017` - `1994-1995`)_x000D_
_x000D_
## combine data_x000D_
df_schools_hex &lt;- _x000D_
  map_hex_fortified %&gt;%_x000D_
  left_join(df_states, by = c("id" = "state")) %&gt;% _x000D_
  left_join(df_schools_index_wide, by = c("ISO2" = "ST"))_x000D_
_x000D_
## hex bin map diversity 2016/17_x000D_
map_hex_diversity &lt;-_x000D_
 ggplot(df_schools_hex) +_x000D_
  geom_polygon(aes(long, lat, _x000D_
                   group = group, _x000D_
                   fill = `2016-2017`), _x000D_
               color = "grey85") +_x000D_
  geom_text(data = centroids, _x000D_
            aes(x = x, y = y, label = id),_x000D_
            family = "Montserrat",_x000D_
            fontface = "bold") +_x000D_
  coord_map() +_x000D_
  rcartocolor::scale_fill_carto_c(palette = "SunsetDark", _x000D_
                                  name = "Simpson diversity index\nduring the 2016/17 school year",_x000D_
                                  limits = c(0, 0.65)) +_x000D_
  guides(fill = guide_colorbar(barheight = unit(2.5, units = "mm"),  _x000D_
                               barwidth = unit(90, units = "mm"),_x000D_
                               direction = "horizontal",_x000D_
                               ticks.colour = "grey10",_x000D_
                               title.position = "top",_x000D_
                               title.hjust = 0.5))_x000D_
_x000D_
## hex bin map change diversity_x000D_
map_hex_change &lt;-_x000D_
 ggplot(df_schools_hex) +_x000D_
  geom_polygon(aes(long, lat, _x000D_
                   group = group, _x000D_
                   fill = change), _x000D_
               color = "grey85") +_x000D_
  geom_text(data = centroids, _x000D_
            aes(x = x, y = y, label = id),_x000D_
            family = "Montserrat",_x000D_
            fontface = "bold") +_x000D_
  coord_map() +_x000D_
  rcartocolor::scale_fill_carto_c(palette = "PurpOr", na.value = "grey85",_x000D_
                                  name = "Change in the Simpson diversity index\ncompared to the 1994/95 school year") +_x000D_
  guides(fill = guide_colorbar(barheight = unit(2.5, units = "mm"),  _x000D_
                               barwidth = unit(90, units = "mm"),_x000D_
                               direction = "horizontal",_x000D_
                               ticks.colour = "grey10",_x000D_
                               title.position = "top",_x000D_
                               title.hjust = 0.5))_x000D_
_x000D_
## centered title + caption_x000D_
title &lt;- ggplot(data.frame(x = 1:2, y = 1:10)) +_x000D_
  labs(title = "United States schools became more racially diverse over the last decades",_x000D_
       caption = "Visualization by Cédric Scherer  •  Data by National Center for Education Statistics (NCES)")_x000D_
_x000D_
## full panel_x000D_
map_hex_diversity + title + map_hex_change + plot_layout(nrow = 1, widths = c(1, 0.01, 1))_x000D_
_x000D_
ggsave(here::here("plots", "2019_39", "2019_39_SchoolDiversity_hex.pdf"), _x000D_
       width = 15, height = 6.5, device = cairo_pdf)_x000D_
```_x000D_
_x000D_
***_x000D_
  _x000D_
```{r}_x000D_
sessionInfo()_x000D_
```_x000D_
</t>
  </si>
  <si>
    <t>R/2019_40_Pizza.Rmd</t>
  </si>
  <si>
    <t xml:space="preserve">---_x000D_
title: "TidyTuesday 2019/40 - Pizza Ratings by Jared Lander &amp; Tyler Richards"_x000D_
author: "Cedric Scherer"_x000D_
date: "4th of October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library(ggtext)_x000D_
library(extrafont)_x000D_
library(emo)_x000D_
_x000D_
extrafont::loadfonts(device = "win", quiet = TRUE)_x000D_
_x000D_
theme_update(plot.title = element_text(size = 25))_x000D_
```_x000D_
_x000D_
```{r data}_x000D_
df_pizza_jared &lt;- readr::read_csv("https://raw.githubusercontent.com/rfordatascience/tidytuesday/master/data/2019/2019-10-01/pizza_jared.csv")_x000D_
df_pizza_barstool &lt;- readr::read_csv("https://raw.githubusercontent.com/rfordatascience/tidytuesday/master/data/2019/2019-10-01/pizza_barstool.csv")_x000D_
#df_pizza_datafiniti &lt;- readr::read_csv("https://raw.githubusercontent.com/rfordatascience/tidytuesday/master/data/2019/2019-10-01/pizza_datafiniti.csv")_x000D_
```_x000D_
_x000D_
```{r plot-jared, fig.width = 7, fig.height = 16}_x000D_
df_pizza_jared %&gt;% _x000D_
  filter(total_votes &gt; 0) %&gt;% _x000D_
  mutate(answer = case_when(_x000D_
    answer == "Never Again" ~ 0, _x000D_
    answer == "Poor" ~ 1, _x000D_
    answer == "Average" ~ 2, _x000D_
    answer == "Fair" ~ 3, _x000D_
    answer == "Good" ~ 4, _x000D_
    answer == "Excellent" ~ 5_x000D_
  ),_x000D_
  score = answer * votes_x000D_
  ) %&gt;% _x000D_
  group_by(polla_qid) %&gt;% _x000D_
  summarize(_x000D_
    place = unique(place),_x000D_
    score = sum(score),_x000D_
    total_votes = unique(total_votes)_x000D_
  ) %&gt;% _x000D_
  group_by(place) %&gt;% _x000D_
  summarize(eaten = sum(score) / sum(total_votes)) %&gt;% _x000D_
  mutate(_x000D_
    leftover = 5 - eaten,_x000D_
    place = gsub('(.{1,15})(\\s|$)', '\\1\n', place),_x000D_
    place = substr(place, 1, nchar(place) - 1)_x000D_
  ) %&gt;% _x000D_
  ungroup() %&gt;% _x000D_
  mutate(place = fct_reorder(place, -eaten)) %&gt;%_x000D_
  gather(var, val, -place) %&gt;% _x000D_
  ggplot(aes(x = 1, y = val)) + _x000D_
    geom_col(aes(fill = var), width = 1) + _x000D_
    coord_polar(theta = "y") + _x000D_
    facet_wrap(~ place, ncol = 5) +_x000D_
    scale_fill_manual(values = c("#dacab9", "#ffdb88"), guide = F) +_x000D_
    theme_void() +_x000D_
    labs(x = NULL, y = NULL, _x000D_
         title = paste("&lt;span style='font-size:21pt'&gt;Where to Eat Pizza in NYC&lt;/span&gt;&lt;span style='font-size:25pt'&gt;", emo::ji("pizza"), "&lt;/span&gt;&lt;br&gt;&lt;span style='font-size:12pt'&gt;(Jared Edition)&lt;/span&gt;"),_x000D_
         subtitle = "&lt;span style='color:#848484'&gt;Pizza ratings by Jared &amp; friends at the R Meetups in New York City.&lt;/span&gt;&lt;br&gt;&lt;br&gt;The &lt;span style='color:#d3c0ac'&gt;grey plates&lt;/span&gt; indicate the average score of restaurants,&lt;br&gt;the &lt;span style='color:#ffd574'&gt;pizza leftovers&lt;/span&gt; the difference from the highest score possible.",_x000D_
         caption = "\n\n\nVisualization by Cédric Scherer") +_x000D_
    theme(strip.text = element_text(family = "Roboto Condensed", _x000D_
                                    face = "bold"),_x000D_
          plot.title = element_markdown(family = "Ultra", _x000D_
                                        face = "plain",_x000D_
                                        hjust = 0.5,_x000D_
                                        margin = margin(b = 12)),_x000D_
          plot.subtitle = element_markdown(family = "Ultra", _x000D_
                                           face = "plain",_x000D_
                                           size = 9,_x000D_
                                           color = "grey80",_x000D_
                                           lineheight = 1.3,_x000D_
                                           hjust = 0.5,_x000D_
                                           margin = margin(b = 25)),_x000D_
          plot.caption = element_text(family = "Ultra", _x000D_
                                      color = "#d3c0ac", _x000D_
                                      size = 7,_x000D_
                                      hjust = 0.5),_x000D_
          panel.spacing.x = unit(20, "pt"),_x000D_
          panel.spacing.y = unit(10, "pt"),_x000D_
          plot.margin = margin(30, 30, 30, 30))_x000D_
  _x000D_
ggsave(here::here("plots", "2019_40", "2019_40_Pizza_jared.png"),_x000D_
       width = 7, height = 16, dpi = 600)_x000D_
```_x000D_
_x000D_
```{r plot-barstool, fig.width = 9, fig.height = 50}_x000D_
theme_update(plot.title = element_text(size = 30))_x000D_
_x000D_
df_pizza_barstool %&gt;% _x000D_
  filter(city == "New York") %&gt;% _x000D_
  group_by(name) %&gt;% _x000D_
  summarize(eaten = mean(review_stats_all_average_score)) %&gt;% _x000D_
  mutate(_x000D_
    leftover = 10 - eaten,_x000D_
    name = gsub('(.{1,15})(\\s|$)', '\\1\n', name),_x000D_
    name = substr(name, 1, nchar(name) - 1)_x000D_
  ) %&gt;% _x000D_
  ungroup() %&gt;% _x000D_
  mutate(name = fct_reorder(name, -eaten)) %&gt;%_x000D_
  gather(var, val, -name) %&gt;% _x000D_
  ggplot(aes(x = 1, y = val)) + _x000D_
    geom_col(aes(fill = var), width = 1) + _x000D_
    coord_polar(theta = "y") + _x000D_
    facet_wrap(~ name, ncol = 7) +_x000D_
    scale_fill_manual(values = c("#dacab9", "#ffdb88"), guide = F) +_x000D_
    theme_void() +_x000D_
    labs(x = NULL, y = NULL, _x000D_
         title = paste("&lt;span style='font-size:28pt'&gt;Where to Eat Pizza in NYC&lt;/span&gt;&lt;span style='font-size:25pt'&gt;", emo::ji("pizza"), "&lt;/span&gt;&lt;br&gt;&lt;span style='font-size:14pt'&gt;(Barstool Sports Edition)&lt;/span&gt;"),_x000D_
         subtitle = "&lt;span style='color:#848484'&gt;Average ratings on Barstool Sports for pizzerias in New York City.&lt;/span&gt;&lt;br&gt;&lt;br&gt;The &lt;span style='color:#d3c0ac'&gt;grey plates&lt;/span&gt; indicate the score of listed restaurants,&lt;br&gt;the &lt;span style='color:#ffd574'&gt;pizza leftovers&lt;/span&gt; the difference from the highest score possible (10).",_x000D_
         caption = "\n\nVisualization by Cédric Scherer") +_x000D_
    theme(strip.text = element_text(family = "Roboto Condensed", _x000D_
                                    face = "bold"),_x000D_
          plot.title = element_markdown(family = "Ultra", _x000D_
                                        face = "plain",_x000D_
                                        hjust = 0.5,_x000D_
                                        margin = margin(b = 12)),_x000D_
          plot.subtitle = element_markdown(family = "Ultra", _x000D_
                                           face = "plain",_x000D_
                                           size = 11,_x000D_
                                           color = "grey80",_x000D_
                                           lineheight = 1.3,_x000D_
                                           hjust = 0.5,_x000D_
                                           margin = margin(b = 25)),_x000D_
          plot.caption = element_text(family = "Ultra", _x000D_
                                      color = "#d3c0ac", _x000D_
                                      size = 9,_x000D_
                                      hjust = 0.5),_x000D_
          panel.spacing.x = unit(20, "pt"),_x000D_
          panel.spacing.y = unit(10, "pt"),_x000D_
          plot.margin = margin(25, 30, 25, 30))_x000D_
_x000D_
ggsave(here::here("plots", "2019_40", "2019_40_Pizza_barstool.png"),_x000D_
       width = 9, height = 50, dpi = 350, limitsize = F)_x000D_
```_x000D_
_x000D_
***_x000D_
  _x000D_
```{r}_x000D_
sessionInfo()_x000D_
```_x000D_
</t>
  </si>
  <si>
    <t>R/2019_42_BigCars.Rmd</t>
  </si>
  <si>
    <t xml:space="preserve">---_x000D_
title: "TidyTuesday 2019/42 - Car Fuel Economy by EPA"_x000D_
author: "Cedric Scherer"_x000D_
date: "20th of October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library(gganimate)_x000D_
library(ggimage)_x000D_
library(emo)_x000D_
_x000D_
## ggplot theme_x000D_
source(here::here("theme", "tidy_grey.R"))_x000D_
```_x000D_
_x000D_
```{r data}_x000D_
df_cars &lt;- readr::read_csv("https://raw.githubusercontent.com/rfordatascience/tidytuesday/master/data/2019/2019-10-15/big_epa_cars.csv")_x000D_
```_x000D_
_x000D_
## Animation city mpg _x000D_
_x000D_
```{r animation-city, fig.width = 13, fig.height = 9.5}_x000D_
## set seed for shuffling_x000D_
set.seed(2019)_x000D_
_x000D_
df_cars_top &lt;- _x000D_
  df_cars %&gt;%_x000D_
  pivot_longer(cols = c("city08", "cityA08"), _x000D_
               names_to = "fuel",_x000D_
               values_to = "mpg") %&gt;%_x000D_
  filter(mpg &gt; 0) %&gt;%_x000D_
  group_by(make) %&gt;%_x000D_
  summarize(median = median(mpg)) %&gt;%_x000D_
  ungroup()  %&gt;% _x000D_
  arrange(-median) %&gt;% _x000D_
  top_n(20, median) %&gt;%_x000D_
  mutate(_x000D_
    make = fct_shuffle(make),_x000D_
    make_id =  as.numeric(make),_x000D_
    median_0 = 0,  _x000D_
    ## determine status each 5 miles_x000D_
    ## (otherwise speed would vary a lot between cars)_x000D_
    median_5 = if_else(median &gt; 5, 5, median),_x000D_
    median_10 = if_else(median &gt; 10, 10, median),_x000D_
    median_15 = if_else(median &gt; 15, 15, median),_x000D_
    median_20 = if_else(median &gt; 20, 20, median),_x000D_
    median_25 = if_else(median &gt; 25, 25, median),_x000D_
    median_30 = if_else(median &gt; 30, 30, median),_x000D_
    median_35 = if_else(median &gt; 35, 35, median),_x000D_
    median_40 = if_else(median &gt; 40, 40, median),_x000D_
    median_45 = if_else(median &gt; 45, 45, median),_x000D_
    median_50 = if_else(median &gt; 50, 50, median),_x000D_
    median_55 = if_else(median &gt; 55, 55, median),_x000D_
    median_60 = if_else(median &gt; 60, 60, median),_x000D_
    median_65 = if_else(median &gt; 65, 65, median),_x000D_
    median_70 = if_else(median &gt; 70, 70, median),_x000D_
    median_75 = if_else(median &gt; 75, 75, median),_x000D_
    median_80 = if_else(median &gt; 80, 80, median),_x000D_
    median_85 = if_else(median &gt; 85, 85, median),_x000D_
    median_90 = if_else(median &gt; 90, 90, median),_x000D_
    median_95 = if_else(median &gt; 95, 95, median)_x000D_
  ) %&gt;% _x000D_
  dplyr::select(-median) %&gt;% _x000D_
  gather(state, median, -make, -make_id) %&gt;% _x000D_
  mutate(state = as.numeric(str_sub(state, 8)))_x000D_
_x000D_
car &lt;- here::here("img", "car.png")_x000D_
_x000D_
lines &lt;-_x000D_
  df_cars_top %&gt;% _x000D_
  group_by(make_id) %&gt;% _x000D_
  summarize(val = unique(make_id) + 0.5) %&gt;% _x000D_
  add_row(make_id = 0, val = 0.5)_x000D_
_x000D_
df_cars_anim &lt;- _x000D_
  ggplot(df_cars_top, _x000D_
         aes(make_id, median, group = make_id)) +_x000D_
    ## lower tire track_x000D_
    geom_segment(aes(x = make_id - 0.15, xend = make_id - 0.15, _x000D_
                     y = 0, yend = median),_x000D_
                 size = 1.7) +_x000D_
    ## upper tire track_x000D_
    geom_segment(aes(x = make_id + 0.15, xend = make_id + 0.15, _x000D_
                     y = 0, yend = median),_x000D_
                 size = 1.7) +_x000D_
    ## car_x000D_
    geom_image(aes(make_id, median + 1.5, image = car), size = 0.05, asp = 0.7) +_x000D_
    ## guard stripes _x000D_
    geom_vline(data = lines,_x000D_
               aes(xintercept = val),_x000D_
               color = "white",_x000D_
               linetype = "dashed",_x000D_
               size = 0.3) +_x000D_
    ## labels manufacturer_x000D_
    geom_text(aes(make_id, -16, label = make),_x000D_
              color = "grey80",_x000D_
              hjust = 0,_x000D_
              family = "Montserrat",_x000D_
              size = 5,_x000D_
              fontface = "bold") +_x000D_
    scale_x_continuous(expand = c(0.01, 0.01)) +_x000D_
    scale_y_continuous(limits = c(-17, 102), _x000D_
                       expand = c(0.001, 0.001),_x000D_
                       breaks = seq(0, 100, by = 10),_x000D_
                       labels = c("0 miles", as.character(seq(10, 100, by = 10)))) + _x000D_
    coord_flip() + _x000D_
    theme_custom(base_family = "Montserrat") +_x000D_
    theme(axis.ticks.x = element_blank(),_x000D_
          axis.text.x = element_text(size = 16),_x000D_
          axis.ticks.y = element_blank(),_x000D_
          axis.text.y = element_blank(),_x000D_
          plot.title = element_text(size = 32),_x000D_
          plot.subtitle = element_text(size = 18,_x000D_
                                       lineheight = 1.2),_x000D_
          plot.caption = element_text(size = 16,_x000D_
                                      color = "grey80"),_x000D_
          panel.border = element_blank(),_x000D_
          panel.grid.major.x = element_line(color = "grey10", _x000D_
                                            size = 0.2),_x000D_
          plot.margin = margin(12, 18, 12, 12)) +_x000D_
      labs(x = NULL, y = NULL,_x000D_
           title = "How far can you go with 1 gallon of gas?",_x000D_
           subtitle = "Top 20 most energy efficient brands in city driving. Estimates are based on median MPG and MPGe of all models since 1984.\n\n",_x000D_
           caption = "\n\nVisualization by Cédric Scherer  |  Data: EPA  |  Icon: mynamepong via flaticon.com") +_x000D_
  transition_reveal(state)_x000D_
_x000D_
animate(df_cars_anim, _x000D_
        nframes = 5 * n_distinct(df_cars_top$state), _x000D_
        width = 1300, height = 950, _x000D_
        fps = 10, detail = 5, _x000D_
        start_pause = 5, end_pause = 10,_x000D_
        renderer = gifski_renderer(here::here("plots", "2019_42", _x000D_
                                              "2019_42_BigCars_City.gif")))_x000D_
```_x000D_
_x000D_
## Animation city mpg with varying speed_x000D_
_x000D_
```{r with-varying-speed, fig.width = 13, fig.height = 9.5}_x000D_
set.seed(2019)_x000D_
_x000D_
df_cars_top &lt;- _x000D_
  df_cars %&gt;%_x000D_
  pivot_longer(cols = c("city08", "cityA08"), _x000D_
               names_to = "fuel", _x000D_
               values_to = "mpg") %&gt;%_x000D_
  filter(mpg &gt; 0) %&gt;%_x000D_
  group_by(make) %&gt;%_x000D_
  summarize(median = median(mpg)) %&gt;%_x000D_
  ungroup()  %&gt;% _x000D_
  arrange(-median) %&gt;% _x000D_
  top_n(20, median) %&gt;%_x000D_
  mutate(_x000D_
    make = fct_shuffle(make),_x000D_
    make_id =  as.numeric(make),_x000D_
    state = 1_x000D_
  ) _x000D_
_x000D_
lines &lt;-_x000D_
  df_cars_top %&gt;% _x000D_
  group_by(make_id) %&gt;% _x000D_
  summarize(val = unique(make_id) + 0.5) %&gt;% _x000D_
  add_row(make_id = 0, val = 0.5)_x000D_
_x000D_
df_cars_anim &lt;- _x000D_
  df_cars_top %&gt;% _x000D_
  mutate(_x000D_
    median = 0,_x000D_
    state = 0_x000D_
  ) %&gt;% _x000D_
  bind_rows(df_cars_top) %&gt;% _x000D_
  ggplot(aes(make_id, median, group = make_id)) +_x000D_
    geom_segment(aes(x = make_id - 0.15, xend = make_id - 0.15, _x000D_
                     y = 0, yend = median),_x000D_
                 size = 1.7) +_x000D_
    geom_segment(aes(x = make_id + 0.15, xend = make_id + 0.15, _x000D_
                     y = 0, yend = median),_x000D_
                 size = 1.7) +_x000D_
    geom_image(aes(make_id, median + 1.5, image = car), size = 0.05, asp = 0.7) +_x000D_
    geom_vline(data = lines,_x000D_
               aes(xintercept = val),_x000D_
               color = "white",_x000D_
               linetype = "dashed",_x000D_
               size = 0.3) +_x000D_
    geom_text(aes(make_id, -16, label = make),_x000D_
              color = "grey80",_x000D_
              hjust = 0,_x000D_
              family = "Montserrat",_x000D_
              size = 5,_x000D_
              fontface = "bold") +_x000D_
    scale_x_continuous(expand = c(0.01, 0.01)) +_x000D_
    scale_y_continuous(limits = c(-17, 102), _x000D_
                       expand = c(0.001, 0.001),_x000D_
                       breaks = seq(0, 100, by = 10),_x000D_
                       labels = c("0 miles", as.character(seq(10, 100, by = 10)))) + _x000D_
    coord_flip() + _x000D_
    theme_custom(base_family = "Montserrat") +_x000D_
    theme(axis.ticks.x = element_blank(),_x000D_
          axis.text.x = element_text(size = 16,_x000D_
                                     vjust = 0),_x000D_
          axis.ticks.y = element_blank(),_x000D_
          axis.text.y = element_blank(),_x000D_
          plot.title = element_text(size = 32),_x000D_
          plot.subtitle = element_text(size = 18,_x000D_
                                       lineheight = 1.2),_x000D_
          plot.caption = element_text(size = 16,_x000D_
                                      color = "grey80"),_x000D_
          panel.border = element_blank(),_x000D_
          panel.grid.major.x = element_line(color = "grey10", _x000D_
                                            size = 0.2),_x000D_
          plot.margin = margin(12, 18, 12, 12)) +_x000D_
      labs(x = NULL, y = NULL,_x000D_
           title = "How far can you go with 1 gallon of gas?",_x000D_
           subtitle = "Top 20 most energy efficient brands in city driving. Estimates are based on median MPG and MPGe of all models since 1984.\n\n",_x000D_
           caption = "\n\nVisualization by Cédric Scherer  |  Data: EPA  |  Icon: mynamepong via flaticon.com") +_x000D_
  transition_reveal(state)_x000D_
_x000D_
animate(df_cars_anim, _x000D_
        nframes = 50, _x000D_
        width = 1300, height = 950, _x000D_
        fps = 10, detail = 5, _x000D_
        start_pause = 5, end_pause = 10,_x000D_
        renderer = gifski_renderer(here::here("plots", "2019_42", _x000D_
                                              "2019_42_BigCars_City_vary.gif")))_x000D_
```_x000D_
_x000D_
## Animation of highway mpg with race start sequence_x000D_
_x000D_
```{r animation-highway}_x000D_
set.seed(2019)_x000D_
_x000D_
df_cars_top_high &lt;- _x000D_
  df_cars %&gt;%_x000D_
  pivot_longer(cols = c("highway08", "highwayA08"), _x000D_
               names_to = "fuel", _x000D_
               values_to = "mpg") %&gt;%_x000D_
  filter(mpg &gt; 0) %&gt;%_x000D_
  group_by(make) %&gt;%_x000D_
  summarize(median = median(mpg)) %&gt;%_x000D_
  ungroup()  %&gt;% _x000D_
  arrange(-median) %&gt;% _x000D_
  top_n(20, median) %&gt;%_x000D_
  mutate(_x000D_
    make = if_else(make == "Panoz Auto-Development", "Panoz", make),_x000D_
    make = fct_shuffle(make),_x000D_
    make_id =  as.numeric(make),_x000D_
    median_0 = -3.7,  ## so that cars stand behind the line (but segments are not visible)_x000D_
    median_97 = -3.7,  ## to avoid starting before starting sequence is over_x000D_
    median_100 = if_else(median &gt; 0, 0, median),  ## slowly going into position_x000D_
    median_105 = if_else(median &gt; 5, 5, median),  ## and going for the first 5 miles_x000D_
    median_110 = if_else(median &gt; 10, 10, median),_x000D_
    median_115 = if_else(median &gt; 15, 15, median),_x000D_
    median_120 = if_else(median &gt; 20, 20, median),_x000D_
    median_125 = if_else(median &gt; 25, 25, median),_x000D_
    median_130 = if_else(median &gt; 30, 30, median),_x000D_
    median_135 = if_else(median &gt; 35, 35, median),_x000D_
    median_140 = if_else(median &gt; 40, 40, median),_x000D_
    median_145 = if_else(median &gt; 45, 45, median),_x000D_
    median_150 = if_else(median &gt; 50, 50, median),_x000D_
    median_155 = if_else(median &gt; 55, 55, median),_x000D_
    median_160 = if_else(median &gt; 60, 60, median),_x000D_
    median_165 = if_else(median &gt; 65, 65, median),_x000D_
    median_170 = if_else(median &gt; 70, 70, median),_x000D_
    median_175 = if_else(median &gt; 75, 75, median),_x000D_
    median_180 = if_else(median &gt; 80, 80, median),_x000D_
    median_185 = if_else(median &gt; 85, 85, median),_x000D_
    median_190 = if_else(median &gt; 90, 90, median)_x000D_
  ) %&gt;% _x000D_
  dplyr::select(-median) %&gt;% _x000D_
  gather(state, median, -make, -make_id) %&gt;% _x000D_
  mutate(state = as.numeric(str_sub(state, 8)))_x000D_
_x000D_
start &lt;-_x000D_
  tibble(_x000D_
    state = c(0, 25, 50, 75, 103),_x000D_
    label = c("3", "2", "1", "START!", "")_x000D_
  )_x000D_
_x000D_
car &lt;- here::here("img", "car.png")_x000D_
_x000D_
lines_high &lt;-_x000D_
  df_cars_top_high %&gt;% _x000D_
  group_by(make_id) %&gt;% _x000D_
  summarize(val = unique(make_id) + 0.5) %&gt;% _x000D_
  add_row(make_id = 0, val = 0.5)_x000D_
_x000D_
df_cars_anim_high &lt;- _x000D_
  df_cars_top_high %&gt;% _x000D_
  bind_rows(start) %&gt;% _x000D_
  mutate(label = if_else(is.na(label), "", label)) %&gt;% _x000D_
  ggplot(aes(make_id, median, group = make_id)) +_x000D_
    annotate("segment", _x000D_
             x = -Inf, xend = Inf,_x000D_
             y = 0, yend = 0,_x000D_
             color = "grey80",_x000D_
             size = 2) +_x000D_
    geom_segment(aes(x = make_id - 0.15, xend = make_id - 0.15, _x000D_
                     y = -0.3, yend = median),_x000D_
                 size = 1.7) +_x000D_
    geom_segment(aes(x = make_id + 0.1, xend = make_id + 0.1, _x000D_
                     y = -0.3, yend = median),_x000D_
                 size = 1.7) +_x000D_
    geom_image(aes(make_id, median + 1.5, image = car), size = 0.05, asp = 0.7) +_x000D_
    geom_vline(data = lines_high,_x000D_
               aes(xintercept = val),_x000D_
               color = "white",_x000D_
               linetype = "dashed",_x000D_
               size = 0.3) +_x000D_
    geom_text(aes(make_id, -18, label = make),_x000D_
              color = "grey80",_x000D_
              hjust = 0,_x000D_
              family = "Montserrat",_x000D_
              size = 5,_x000D_
              fontface = "bold") +_x000D_
    geom_text(aes(13, 50, label = label),_x000D_
              color = "white",_x000D_
              hjust = 0.5,_x000D_
              family = "Racing Sans One",_x000D_
              size = 100,_x000D_
              fontface = "bold") +_x000D_
    scale_x_continuous(expand = c(0.01, 0.01)) +_x000D_
    scale_y_continuous(limits = c(-19, 102), _x000D_
                       expand = c(0.001, 0.001),_x000D_
                       breaks = seq(0, 100, by = 10),_x000D_
                       labels = c("0 miles", as.character(seq(10, 100, by = 10)))) + _x000D_
    coord_flip() + _x000D_
    theme_custom(base_family = "Montserrat") +_x000D_
    theme(axis.ticks.x = element_blank(),_x000D_
          axis.text.x = element_text(size = 16),_x000D_
          axis.ticks.y = element_blank(),_x000D_
          axis.text.y = element_blank(),_x000D_
          plot.title = element_text(size = 32),_x000D_
          plot.subtitle = element_text(size = 18,_x000D_
                                       lineheight = 1.2),_x000D_
          plot.caption = element_text(size = 16,_x000D_
                                      color = "grey80",_x000D_
                                      family = "Racing Sans One"),_x000D_
          panel.border = element_blank(),_x000D_
          panel.grid.major.x = element_line(color = "grey10", _x000D_
                                            size = 0.2),_x000D_
          plot.margin = margin(12, 18, 12, 12)) +_x000D_
      labs(x = NULL, y = NULL,_x000D_
           title = "How far can you go with 1 gallon of gas?",_x000D_
           subtitle = "Top 20 most energy efficient brands in highway driving. Estimates are based on median MPG and MPGe of all models since 1984.\n\n",_x000D_
           caption = paste(_x000D_
             "\n\nVisualization by Cédric Scherer  ",_x000D_
             emo::ji("oncoming_automobile"), _x000D_
             "  Data: EPA  ", _x000D_
             emo::ji("fuelpump"), _x000D_
             "  Icon: mynamepong via flaticon.com"_x000D_
           )) +_x000D_
  transition_reveal(state)_x000D_
_x000D_
animate(df_cars_anim_high, width = 1300, height = 950, _x000D_
        nframes = 570, fps = 50, detail = 5, end_pause = 50,_x000D_
        renderer = gifski_renderer(here::here("plots", "2019_42", _x000D_
                                              "2019_42_BigCars_Highway.gif")))_x000D_
```_x000D_
_x000D_
## Plot money savings_x000D_
_x000D_
```{r, plot-savings, fig.width = 16, fig.height = 10}_x000D_
set.seed(2019)_x000D_
_x000D_
df_cars %&gt;% _x000D_
  filter(highwayE &gt; 0) %&gt;% _x000D_
  group_by(make) %&gt;% _x000D_
  summarize(avg = mean(youSaveSpend)) %&gt;% _x000D_
  filter(avg &gt; 0) %&gt;% _x000D_
  ungroup() %&gt;% _x000D_
  mutate(_x000D_
    make = fct_reorder(make, avg),_x000D_
    make_id =  as.numeric(make)_x000D_
  ) %&gt;% _x000D_
  ggplot(aes(make_id, avg, group = make_id)) +_x000D_
    geom_segment(aes(x = make_id - 0.15, xend = make_id - 0.15, _x000D_
                     y = 0, yend = avg),_x000D_
                 size = 1.7) +_x000D_
    geom_segment(aes(x = make_id + 0.15, xend = make_id + 0.15, _x000D_
                     y = 0, yend = avg),_x000D_
                 size = 1.7) +_x000D_
    geom_image(aes(make_id, avg + 1.5, image = car), size = 0.05, asp = 0.7) +_x000D_
    geom_text(aes(make_id, -50, label = make),_x000D_
              color = "grey80",_x000D_
              hjust = 1,_x000D_
              family = "Racing Sans One",_x000D_
              size = 6,_x000D_
              fontface = "plain") +_x000D_
    annotate("segment",_x000D_
             x = -Inf, xend = Inf,_x000D_
             y = 0, yend = 0,_x000D_
             color = "grey50",_x000D_
             size = 0.4) +_x000D_
    scale_x_continuous(expand = c(0.02, 0.02)) +_x000D_
    scale_y_continuous(limits = c(-800, 4900), _x000D_
                       expand = c(0.001, 0.001),_x000D_
                       breaks = seq(0, 4700, by = 500),_x000D_
                       labels = glue::glue("{seq(0, 4500, by = 500)}$"),_x000D_
                       position = "right") + _x000D_
    coord_flip() + _x000D_
    theme_custom(base_family = "Montserrat") +_x000D_
    theme(axis.ticks.x = element_blank(),_x000D_
          axis.text.x = element_text(size = 12),_x000D_
          axis.ticks.y = element_blank(),_x000D_
          axis.text.y = element_blank(),_x000D_
          plot.title = element_text(size = 32),_x000D_
          plot.subtitle = element_text(size = 15,_x000D_
                                       lineheight = 1.2),_x000D_
          plot.caption = element_text(size = 13, _x000D_
                                      family = "Racing Sans One",_x000D_
                                      color = "grey80"),_x000D_
          panel.border = element_blank(),_x000D_
          panel.grid.major.x = element_line(color = "grey50", _x000D_
                                            size = 0.2),_x000D_
          plot.margin = margin(12, 18, 12, 12)) +_x000D_
      labs(x = NULL, y = NULL,_x000D_
           title = paste(_x000D_
             "How much money can you save with an electric car?", _x000D_
             emo::ji("money_with_wings")_x000D_
            ),_x000D_
           subtitle = paste(_x000D_
             "Estimates are based on mean savings of cars that use electricity", _x000D_
             emo::ji("electric_plug"),_x000D_
             "compared to an average car ", _x000D_
             emo::ji("fuelpump"),_x000D_
             " over a period of 5 years.\n"_x000D_
           ),_x000D_
           caption = paste(_x000D_
             "\nVisualization by Cédric Scherer ", _x000D_
             emo::ji("electric_plug"), _x000D_
             " Data: EPA  ", _x000D_
             emo::ji("oncoming_automobile"), _x000D_
             "  Icon: mynamepong via flaticon.com"_x000D_
           ))_x000D_
_x000D_
ggsave(here::here("plots", "2019_42", _x000D_
                  "2019_42_BigCars_Savings.png"), _x000D_
       width = 16, height = 10, dpi = 300)_x000D_
```_x000D_
_x000D_
***_x000D_
  _x000D_
```{r}_x000D_
sessionInfo()_x000D_
```_x000D_
</t>
  </si>
  <si>
    <t>R/2019_44_Squirrels.Rmd</t>
  </si>
  <si>
    <t xml:space="preserve">---_x000D_
title: "TidyTuesday 2019/44 - NYC Squirrels by NYC Squirrel Census"_x000D_
author: "Cedric Scherer"_x000D_
date: "30th of October 2019"_x000D_
output:_x000D_
  html_document:_x000D_
  theme: paper_x000D_
highlight: kate_x000D_
editor_options:_x000D_
  chunk_output_type: console_x000D_
---_x000D_
  _x000D_
```{r setup, include=FALSE}_x000D_
knitr::opts_chunk$set(echo = TRUE, warning = F)_x000D_
```_x000D_
_x000D_
```{r prep, message=FALSE, warning=FALSE}_x000D_
## packages_x000D_
library(tidyverse)_x000D_
library(sf)_x000D_
library(ggtext)_x000D_
library(ggpointdensity)_x000D_
library(patchwork)_x000D_
_x000D_
## ggplot theme_x000D_
source(here::here("theme", "tidy_grey.R"))_x000D_
_x000D_
library(showtext)_x000D_
_x000D_
font_add_google("Alice", "Alice")_x000D_
_x000D_
_x000D_
theme_update(rect = element_rect(fill = "#f2eadf"),_x000D_
             axis.text = element_blank(),_x000D_
             axis.title = element_blank(),_x000D_
             axis.ticks = element_blank(),_x000D_
             panel.border = element_rect(color = "grey55", _x000D_
                                         size = 2))_x000D_
```_x000D_
_x000D_
```{r data}_x000D_
df_squirrels &lt;- readr::read_csv("https://raw.githubusercontent.com/rfordatascience/tidytuesday/master/data/2019/2019-10-29/nyc_squirrels.csv")_x000D_
_x000D_
cp &lt;- sf::read_sf(dsn = here::here("data", "shp_CentralPark", "CentralPark.shp"), layer = "CentralPark")_x000D_
```_x000D_
_x000D_
```{r map-squirrel-density}_x000D_
map_density &lt;- _x000D_
  ggplot(df_squirrels) +_x000D_
    geom_sf(data = cp, color = "grey70") +_x000D_
    geom_point(aes(long, lat), size = 1.8, color = "grey55") +_x000D_
    ggpointdensity::geom_pointdensity(aes(long, lat),_x000D_
                                      adjust = 0.001,_x000D_
                                      size = 1.2) +_x000D_
    scale_x_continuous(limits = c(-73.982, -73.9495)) +_x000D_
    scale_y_continuous(limits = c(40.7648, 40.8)) +_x000D_
    rcartocolor::scale_color_carto_c(palette = "Sunset", _x000D_
                                     direction = -1,_x000D_
                                     breaks = c(4, 44.5, 86),_x000D_
                                     labels = c("low", "**&lt;span style='font-family:Cambria'&gt;?  &lt;/span&gt; Clustering of Sightings &lt;span style='font-family:Cambria'&gt;  ?&lt;/span&gt;**", "high"),_x000D_
                                     name = "Squirrel Sightings\nin NYC's Central Park",_x000D_
                                     guide = guide_colorbar(direction = "horizontal",_x000D_
                                                            barheight = unit(3, units = "mm"), _x000D_
                                                            barwidth = unit(100, units = "mm"),_x000D_
                                                            draw.ulim = FALSE, _x000D_
                                                            ticks.colour = "transparent",_x000D_
                                                            title.position = 'top',_x000D_
                                                            title.hjust = 0.5, _x000D_
                                                            label.hjust = 0.5)) +_x000D_
    _x000D_
    annotate("text", x = -73.9625, y = 40.786, _x000D_
             label = "Jacqueline Kennedy\nOnassis Reservoir",_x000D_
             family = "Alice", fontface = "bold", _x000D_
             color = "#2e85b0", size = 4.5) +  ## 580000 in combination with palette = "Burg"_x000D_
    labs(caption = "  Visualization by Cédric Scherer • Data: NYC Squirrel Census • Map: OpenStreetMap") +_x000D_
    theme(legend.position = c(0.295, 0.9),_x000D_
          legend.title = element_text(family = "Alice",_x000D_
                                     size = 26,_x000D_
                                     face = "bold",_x000D_
                                     color = "grey40",_x000D_
                                     lineheight = 1.025,_x000D_
                                     margin = margin(b = 4)), _x000D_
          legend.text = element_markdown(family = "Alice",_x000D_
                                     size = 15,_x000D_
                                     color = "grey40"),_x000D_
          legend.background = element_rect(fill = "#f2eadf", _x000D_
                                           color = "grey55", _x000D_
                                           size = 1.2),_x000D_
          legend.margin = margin(7, 9, 7, 9, "mm"),_x000D_
          plot.caption = element_text(family = "Alice", _x000D_
                                      color = "grey40", _x000D_
                                      hjust = 0),_x000D_
          plot.margin = margin(12, 6, 12, 18),_x000D_
          panel.background = element_rect(fill = "grey90", colour = NA))_x000D_
```_x000D_
_x000D_
```{r map-fur-color}_x000D_
map_fur &lt;- _x000D_
  df_squirrels %&gt;% _x000D_
  filter(!is.na(primary_fur_color)) %&gt;% _x000D_
  mutate(primary_fur_color = glue::glue("{primary_fur_color} Squirrels")) %&gt;% _x000D_
  ggplot() +_x000D_
    geom_sf(data = cp, color = "grey70", size = 0.3) +_x000D_
    geom_point(aes(long, lat, _x000D_
                   fill = primary_fur_color,_x000D_
                   alpha = primary_fur_color),_x000D_
               shape = 21, color = "grey20", _x000D_
               size = 1.2, stroke = 0.2) +_x000D_
    scale_x_continuous(limits = c(-73.982, -73.9495)) +_x000D_
    scale_y_continuous(limits = c(40.7648, 40.8)) +_x000D_
    scale_fill_manual(values = c("black", "#d2691e", "grey60"),_x000D_
                      guide = F) +_x000D_
    scale_alpha_manual(values = c(0.4, 0.4, 0.2),_x000D_
                      guide = F) +_x000D_
    facet_grid(primary_fur_color~.) +_x000D_
    theme(strip.background = element_rect(fill = "transparent",_x000D_
                                          color = "transparent"),_x000D_
          strip.text.y = element_text(family = "Alice", _x000D_
                                      color = "grey55",_x000D_
                                      size = 22,_x000D_
                                      face = "bold",_x000D_
                                      margin = margin(l = 15)),_x000D_
          plot.margin = margin(12, 0, 12, 6),_x000D_
          panel.background = element_rect(fill = "grey90", colour = NA),_x000D_
          panel.spacing = unit(20, "pt"))_x000D_
```_x000D_
_x000D_
```{r full-panel, fig.width = 13, fig.height = 12.8}_x000D_
map_density + map_fur + plot_layout(widths = c(1, 0.4))_x000D_
_x000D_
ggsave(here::here("plots", "2019_44", "2019_44_Squirrels.pdf"), _x000D_
       width = 13, height = 12.8, device = cairo_pdf)_x000D_
```_x000D_
_x000D_
## Hex map_x000D_
_x000D_
```{r hex-map, fig.width = 11.5, fig.height = 12}_x000D_
img_a &lt;- png::readPNG(here::here("img", "compass.png")) _x000D_
a &lt;- grid::rasterGrob(img_a, interpolate = T) _x000D_
_x000D_
ggplot(df_squirrels) + _x000D_
  geom_hex(aes(long, lat, color = ..count..), size = 0.03) + _x000D_
  coord_fixed() + _x000D_
  scale_x_continuous(labels = scales::unit_format(accuracy = 0.01, sep = "", unit = "°W"), _x000D_
                     position = "top") + _x000D_
  scale_y_continuous(labels = scales::unit_format(accuracy = 0.01, sep = "", unit = "°N")) +_x000D_
  rcartocolor::scale_color_carto_c(palette = "Sunset", _x000D_
                                   name = "Number of Squirrels Counted\nin NYC's Central Park", _x000D_
                                   breaks = c(1,seq(5, 40, by = 5)),_x000D_
                                   guide = guide_colorbar(barheight = unit(5, units = "mm"), _x000D_
                                                          barwidth = unit(120, units = "mm"),_x000D_
                                                          direction = "horizontal",_x000D_
                                                          title.position = "top",_x000D_
                                                          title.hjust = 0.5)) +_x000D_
  rcartocolor::scale_fill_carto_c(palette = "Sunset", guide = F) +_x000D_
  annotate("text", x = -73.963, y = 40.786, _x000D_
             label = "Jacqueline Kennedy\nOnassis Reservoir",_x000D_
             family = "Alice", fontface = "bold", _x000D_
             color = "#2e85b0", size = 4.5) +_x000D_
  annotation_custom(a, xmin = -73.957, xmax = -73.953, ymin = 40.773, ymax = 40.777) +_x000D_
  labs(x = NULL, y = NULL, caption = "\nVisualization by Cédric Scherer • Data by NYC Squirrel Census") + _x000D_
  theme_light() + _x000D_
  theme(axis.text = element_text(family = "Roboto Mono", size = 15, color = "grey50"),_x000D_
        panel.grid.minor = element_blank(), _x000D_
        plot.caption = element_text(family = "Alice", size = 13, color = "grey50"),_x000D_
        legend.position = c(0.28, 0.86), _x000D_
        legend.title = element_text(size = 25, family = "Alice", face = "bold"), _x000D_
        legend.text = element_text(family = "Alice", size = 20, color = "grey50"), _x000D_
        legend.background = element_rect(fill = NA))_x000D_
_x000D_
ggsave(here::here("plots", "2019_44", "2019_44_Squirrels_hex.pdf"), width = 11.5, height = 12, device = cairo_pdf)_x000D_
```_x000D_
_x000D_
***_x000D_
_x000D_
```{r session-info}_x000D_
sessionInfo()_x000D_
```_x000D_
_x000D_
</t>
  </si>
  <si>
    <t>https://github.com/csmontt/tidy-tuesdays/blob/master/2019-07-09/network_squads.R</t>
  </si>
  <si>
    <t>csmontt</t>
  </si>
  <si>
    <t>tidy-tuesdays</t>
  </si>
  <si>
    <t>2019-07-09/network_squads.R</t>
  </si>
  <si>
    <t>########################################################################_x000D_
## Project: Women's World Cup 2019 Network Visualization_x000D_
## Script purpose: To explore how countries and teams are connected_x000D_
## Date: 15-07-2019_x000D_
## Author: csmontt_x000D_
########################################################################_x000D_
_x000D_
options(stringsAsFactors = FALSE)_x000D_
_x000D_
library(tidyverse)_x000D_
library(here)_x000D_
library(rvest)_x000D_
library(R.utils)_x000D_
library(tidygraph) # tidy graph analysis_x000D_
library(ggraph)    # for plotting_x000D_
_x000D_
_x000D_
# Scrape data ------------------------------------------------------------------------_x000D_
_x000D_
url &lt;- "https://es.wikipedia.org/wiki/Anexo:Equipos_participantes_en_la_Copa_Mundial_Femenina_de_F%C3%BAtbol_de_2019"_x000D_
_x000D_
html_content &lt;- url %&gt;% _x000D_
  read_html()_x000D_
_x000D_
# get clubs ----_x000D_
clubs &lt;- html_content %&gt;%_x000D_
                html_nodes("td:nth-child(6) , .jquery-tablesorter .flagicon+ a") %&gt;%_x000D_
                html_text() %&gt;% gsub("^\\s+|\\s+$", "", .)_x000D_
_x000D_
_x000D_
_x000D_
# Get country of clubs ----_x000D_
flags &lt;- html_content %&gt;%_x000D_
                html_nodes("a img") %&gt;% html_attr("alt")_x000D_
_x000D_
flags &lt;- flags[c(-(length(flags)-1), -length(flags))]_x000D_
_x000D_
flags &lt;- flags[-grep("Capitán", flags)]_x000D_
_x000D_
inds &lt;- grep("equipo", clubs)[1:3] #just the first three don't have flags_x000D_
_x000D_
country_club &lt;- insert(flags, inds, values="?")_x000D_
_x000D_
_x000D_
_x000D_
# get countries ----_x000D_
nationality &lt;- html_content %&gt;%_x000D_
                html_nodes("h2+ h3 , .plainrowheaders+ h3") %&gt;%_x000D_
                html_text() %&gt;% gsub("^\\s+|\\s+$", "", .) %&gt;% gsub("\\[editar\\]", "", .)_x000D_
_x000D_
_x000D_
nationality &lt;- rep(nationality, each=23)_x000D_
_x000D_
_x000D_
_x000D_
# combine all ----_x000D_
_x000D_
df &lt;- as.data.frame(cbind(nationality, clubs, country_club))_x000D_
_x000D_
df &lt;- df %&gt;% group_by(nationality, clubs) %&gt;% mutate(n_players = n()) # *5 so in visnetwork_x000D_
                                                                    # the width is noticeable_x000D_
                                                                    # in ggraph changes the legend_x000D_
                                                                    # for visnetwork have_x000D_
                                                                    # to call it width_x000D_
_x000D_
_x000D_
# Vis --------------------------------------------------------------------------------_x000D_
cuartos &lt;- c("Noruega", "Inglaterra", "Francia", "Estados Unidos", "Italia", _x000D_
             "Países Bajos", "Suecia", "Alemania")_x000D_
_x000D_
df2 &lt;- df[df$nationality %in% cuartos, ]_x000D_
_x000D_
_x000D_
# there is some annoying character in netherlands name._x000D_
df2$nationality &lt;- gsub("P...es..ajos", "Países Bajos", df2$nationality)_x000D_
df2$country_club &lt;- gsub("P...es..ajos", "Países Bajos", df2$country_club)_x000D_
_x000D_
_x000D_
# Create graph -----_x000D_
df_graph &lt;- as_tbl_graph(df2, directed = FALSE) %&gt;%_x000D_
  mutate(n_rank_trv = node_rank_traveller(),_x000D_
         neighbors = centrality_degree(),_x000D_
         group = group_infomap(),_x000D_
         center = node_is_center(),_x000D_
         dist_to_center = node_distance_to(node_is_center()),_x000D_
         keyplayer = node_is_keyplayer(k = 10)) %&gt;%_x000D_
  activate(edges) %&gt;% _x000D_
  filter(!edge_is_multiple()) %&gt;%_x000D_
  mutate(centrality_e = centrality_edge_betweenness())_x000D_
_x000D_
_x000D_
_x000D_
# create layout ----_x000D_
layout &lt;- create_layout(df_graph, _x000D_
                        layout = "fr")_x000D_
_x000D_
_x000D_
# Add country of origin to layout, to colour the nodes by country_x000D_
club_layout &lt;- as.data.frame(layout$name)_x000D_
names(club_layout) &lt;- "name"_x000D_
df3 &lt;- df2[, c("clubs", "country_club")]_x000D_
df3 &lt;- df3[!duplicated(df3), ]_x000D_
club_layout2 &lt;- left_join(club_layout, df3, by = c("name" = "clubs"))_x000D_
club_layout2$country_club &lt;- ifelse(is.na(club_layout2$country_club), club_layout2$name, _x000D_
                               club_layout2$country_club)_x000D_
layout$group &lt;- club_layout2$country_club_x000D_
_x000D_
# Create vis ----_x000D_
ggraph(layout) + _x000D_
    geom_edge_density(aes(fill = n_players)) +_x000D_
    geom_edge_link(aes(width = n_players), alpha = 0.2) + _x000D_
    geom_node_point(aes(color = factor(group)), size = 3) +_x000D_
    geom_node_text(aes(label = name), size = 2, repel = TRUE) +_x000D_
    theme_graph() +_x000D_
    labs(title = "Women's World Cup 2019: Where do players of each country play?",_x000D_
         subtitle = "The connectiveness of quarter round finalists",_x000D_
         caption = "Source: Wikipedia | Vis: @csmontt") +_x000D_
    scale_colour_discrete(name  ="Country") #,_x000D_
                          #labels = c("Germany", "Spain", "United States", _x000D_
                          #           "France", "England", "Italy", "Norway",_x000D_
                          #           "Netherlands", "Sweden"))_x000D_
                                   _x000D_
_x000D_
ggsave(here("figures", "network_football_women.png"), width = 11, height = 6)_x000D_
_x000D_
_x000D_
# option, use visNetwork_x000D_
library(visNetwork)_x000D_
df_graph %&gt;% as.igraph() %&gt;%_x000D_
  visIgraph(idToLabel = TRUE) %&gt;% # remove long url labels from underneath nodes_x000D_
  visOptions(highlightNearest = TRUE) #%&gt;%_x000D_
  #visLegend()</t>
  </si>
  <si>
    <t>https://github.com/csmontt/tidy-tuesdays/tree/master/2019-08-13</t>
  </si>
  <si>
    <t>2019-08-13/custom_theme.R</t>
  </si>
  <si>
    <t>custom_theme &lt;- function () _x000D_
{_x000D_
    font &lt;- "Consolas"_x000D_
    ggplot2::theme(plot.title = ggplot2::element_text(family = font, _x000D_
                         size = 10, face = "bold", color = "#222222", hjust = 0.5), _x000D_
                         plot.subtitle = ggplot2::element_text(family = font, _x000D_
                         size = 8, _x000D_
                         margin = ggplot2::margin(1, 0, -30, 0)), _x000D_
                   legend.position = c(0.50, 0.15), _x000D_
                   #legend.position = "none",_x000D_
                   legend.text.align = 0, _x000D_
                   legend.title = ggplot2::element_blank(), _x000D_
                   legend.key = ggplot2::element_blank(), _x000D_
                   legend.key.size = unit(0.65,"line"),_x000D_
                   legend.text = ggplot2::element_text(family = font, size = 6, _x000D_
                   color = "black"), _x000D_
                   legend.direction = "horizontal",_x000D_
                   axis.title = ggplot2::element_blank(), _x000D_
                   axis.text = ggplot2::element_text(family = font, size = 8, _x000D_
                   color = "#222222"), _x000D_
                   axis.text.x = ggplot2::element_blank(), # , angle = 20_x000D_
                   axis.text.y = ggplot2::element_blank(),_x000D_
                   axis.ticks = ggplot2::element_blank(), _x000D_
                   axis.line = ggplot2::element_blank(), _x000D_
                   panel.grid.minor = ggplot2::element_blank(), _x000D_
                   # facet labels_x000D_
                   #strip.background = element_rect(color="transparent", _x000D_
                   #                                fill="transparent"),_x000D_
                   #strip.text.x = element_text(size = 12, color = "black",_x000D_
                   #                            family = font,_x000D_
                   #                            face = "bold"), #, face = "bold.italic"_x000D_
                   #horizontal line color_x000D_
                   plot.caption=element_text(hjust=1,size=5, family = font),_x000D_
        panel.grid.major.y = ggplot2::element_blank(), _x000D_
        panel.grid.major.x = ggplot2::element_blank(), _x000D_
        plot.background = element_rect(fill = "#f5f5f2", color = NA), _x000D_
        panel.background = element_rect(fill = "#f5f5f2", color = NA), _x000D_
        legend.background = element_rect(fill = "#f5f5f2", color = NA),_x000D_
        strip.text = ggplot2::element_text(size = 10, hjust = 0)) _x000D_
}</t>
  </si>
  <si>
    <t>2019-08-13/custom_theme2.R</t>
  </si>
  <si>
    <t>custom_theme2 &lt;- function () _x000D_
{_x000D_
    font &lt;- "Consolas"_x000D_
    ggplot2::theme(plot.title = ggplot2::element_text(family = font, _x000D_
                         size = 10, face = "bold", color = "#222222", hjust = 0.5), _x000D_
                         plot.subtitle = ggplot2::element_text(family = font, hjust = 0.5,_x000D_
                         size = 8, _x000D_
                         margin = ggplot2::margin(1, 0, -30, 0)), _x000D_
                   legend.position = c(0.50, 0.17), _x000D_
                   #legend.position = "none",_x000D_
                   legend.text.align = 0, _x000D_
                   legend.title = ggplot2::element_blank(), _x000D_
                   legend.key = ggplot2::element_blank(), _x000D_
                   legend.key.size = unit(0.65,"line"),_x000D_
                   legend.text = ggplot2::element_text(family = font, size = 6, _x000D_
                   color = "black"), _x000D_
                   legend.direction = "horizontal",_x000D_
                   axis.title = ggplot2::element_blank(), _x000D_
                   axis.text = ggplot2::element_text(family = font, size = 8, _x000D_
                   color = "#222222"), _x000D_
                   axis.text.x = ggplot2::element_text(vjust = 125, size = 5), # , angle = 20_x000D_
                   axis.text.y = ggplot2::element_blank(),_x000D_
                   axis.ticks = ggplot2::element_blank(), _x000D_
                   #axis.ticks.x = ggplot2::element_line(vjust = 135), _x000D_
                   axis.line = ggplot2::element_blank(), _x000D_
                   panel.grid.minor = ggplot2::element_blank(), _x000D_
                   # facet labels_x000D_
                   #strip.background = element_rect(color="transparent", _x000D_
                   #                                fill="transparent"),_x000D_
                   #strip.text.x = element_text(size = 12, color = "black",_x000D_
                   #                            family = font,_x000D_
                   #                            face = "bold"), #, face = "bold.italic"_x000D_
                   #horizontal line color_x000D_
                   plot.caption=element_text(hjust=0.5,size=5, family = font),_x000D_
        panel.grid.major.y = ggplot2::element_blank(), _x000D_
        panel.grid.major.x = ggplot2::element_blank(), _x000D_
        plot.background = element_rect(fill = "#f5f5f2", color = NA), _x000D_
        panel.background = element_rect(fill = "#f5f5f2", color = NA), _x000D_
        legend.background = element_rect(fill = "#f5f5f2", color = NA),_x000D_
        strip.text = ggplot2::element_text(size = 10, hjust = 0)) _x000D_
}</t>
  </si>
  <si>
    <t>2019-08-13/emperor_death_scarf.R</t>
  </si>
  <si>
    <t xml:space="preserve">_x000D_
library(tidyverse)_x000D_
library(lubridate)_x000D_
library(here)_x000D_
library(extrafont)_x000D_
_x000D_
loadfonts(device="win")_x000D_
font &lt;- "Consolas"_x000D_
_x000D_
_x000D_
source(here("2019-08-13", "custom_theme.R"))_x000D_
_x000D_
emperors &lt;- readr::read_csv("https://raw.githubusercontent.com/rfordatascience/tidytuesday/master/data/2019/2019-08-13/emperors.csv")_x000D_
_x000D_
emperors$reign_start[1] &lt;- lubridate::ymd("0026/01/16") - lubridate::years(52)_x000D_
emperors$years_rule &lt;- emperors$reign_end - emperors$reign_start_x000D_
emperors$nothing &lt;- "nothing"_x000D_
emperors2 &lt;- emperors %&gt;% filter(cause != "Unknown")_x000D_
_x000D_
_x000D_
p &lt;- ggplot(emperors2, aes(x = 1:nrow(emperors2), y=nothing,_x000D_
                           fill=cause)) +_x000D_
  geom_tile(color="#f5f5f2", height=0.35) +_x000D_
        custom_theme() + guides(fill = guide_legend(nrow = 1)) +_x000D_
        scale_fill_brewer(palette="Set3") +_x000D_
        scale_x_continuous(expand = c(0,0)) +_x000D_
        labs(title = "\n\n\n\n\n\n\n\n\n\n\nHow Roman Emperors Died",_x000D_
        subtitle = "                                                                       one tile one emperor",_x000D_
        caption = "Data: Wikipedia via @geokaramanis | Vis: @Cristobal_Montt") _x000D_
p  _x000D_
_x000D_
p2 &lt;- p + geom_segment(aes(x = 0.5, y = 0.81, xend = 0.5, yend = 1.2),linetype = "dotted") + _x000D_
#annotate("rect", linetype = "dotted", xmin = 0.47, xmax = 0.48, ymin = 0.81, ymax = 1.2, color = "black") +_x000D_
    #annotate("rect", linetype = "dotted", xmin = 5.5, xmax = 5.51, ymin = 0.81, ymax = 1.2, color = "black") +_x000D_
    geom_segment(aes(x = 5.52, y = 0.81, xend = 5.52, yend = 1.2),linetype = "dotted") +_x000D_
        geom_segment(aes(x = 11.51, y = 0.81, xend = 11.51, yend = 1.2),linetype = "dotted") +_x000D_
        geom_segment(aes(x = 18.50, y = 0.81, xend = 18.50, yend = 1.2),linetype = "dotted") +_x000D_
        geom_segment(aes(x = 26.51, y = 0.81, xend = 26.51, yend = 1.2),linetype = "dotted") +_x000D_
        geom_segment(aes(x = 46.5, y = 0.81, xend = 46.5, yend = 1.2),linetype = "dotted") +_x000D_
        geom_segment(aes(x = 60.5, y = 0.81, xend = 60.5, yend = 1.2),linetype = "dotted") +_x000D_
        geom_segment(aes(x = 64.52, y = 0.81, xend = 64.52, yend = 1.2),linetype = "dotted") +_x000D_
    # annotate("rect", linetype = "dotted", xmin = 11.5, xmax = 11.51, ymin = 0.81, ymax = 1.2, color = "black") +_x000D_
    # annotate("rect", linetype = "dotted", xmin = 18.48, xmax = 18.49, ymin = 0.81, ymax = 1.2, color = "black") +_x000D_
    # annotate("rect", linetype = "dotted", xmin = 26.49, xmax = 26.5, ymin = 0.81, ymax = 1.2, color = "black") +_x000D_
    # annotate("rect", linetype = "dotted", xmin = 46.5, xmax = 46.51, ymin = 0.81, ymax = 1.2, color = "black") +_x000D_
    # annotate("rect", linetype = "dotted", xmin = 60.48, xmax = 60.49, ymin = 0.81, ymax = 1.2, color = "black") +_x000D_
    # annotate("rect", linetype = "dotted", xmin = 64.49, xmax = 64.5, ymin = 0.81, ymax = 1.2, color = "black") + _x000D_
    annotate("text", x = 2.98, y = 1.23, label = "Julio-Claudian", _x000D_
             color = "black", size = 2.23, family = font) +_x000D_
    annotate("text", x = 8.4, y = 1.23, label = "Flavian", _x000D_
             color = "black", size = 2.23, family = font) +_x000D_
    annotate("text", x = 15, y = 1.23, label = "Nerva-Antonine", _x000D_
             color = "black", size = 2.23, family = font) +_x000D_
    annotate("text", x = 22.3, y = 1.23, label = "Severan", _x000D_
             color = "black", size = 2.23, family = font) +_x000D_
    annotate("text", x = 36, y = 1.23, label = "Gordian", _x000D_
             color = "black", size = 2.23, family = font) + _x000D_
    annotate("text", x = 53.5, y = 1.23, label = "Constantinian", _x000D_
             color = "black", size = 2.23, family = font) +_x000D_
    annotate("text", x = 62.5, y = 1.23, label = "Valentinian", _x000D_
             color = "black", size = 2.23, family = font)_x000D_
   _x000D_
ggsave(here("figures", "2019-08-13.png"), plot = p, width = 10, height = 6)  _x000D_
ggsave(here("figures", "2019-08-13b.png"), plot = p2, width = 10, height = 6)  _x000D_
_x000D_
# other plots ----------------------------------------------------------------------------_x000D_
# need to change the theme so the axis are visible_x000D_
new_dest &lt;- paste0(emperors$name, " (", emperors$reign_start, ")")_x000D_
emperors$names_ordered &lt;- reorder(emperors$name, emperors$reign_start)_x000D_
_x000D_
ggplot(emperors, aes(x = reign_start, y=names_ordered,  fill=cause)) +_x000D_
  geom_tile(color="#f5f5f2", width=emperors$years_rule, height=1) +_x000D_
        custom_theme()_x000D_
_x000D_
ggplot(emperors, aes(x = reign_start, y=nothing,  fill=cause)) +_x000D_
  geom_tile(color="#f5f5f2", width=emperors$years_rule*1.3, height=1) +_x000D_
        custom_theme()_x000D_
</t>
  </si>
  <si>
    <t>2019-08-13/emperor_death_scarf_days.R</t>
  </si>
  <si>
    <t xml:space="preserve">library(tidyverse)_x000D_
library(lubridate)_x000D_
library(here)_x000D_
library(extrafont)_x000D_
_x000D_
loadfonts(device="win")_x000D_
font &lt;- "Consolas"_x000D_
_x000D_
_x000D_
source(here("2019-08-13", "custom_theme2.R"))_x000D_
_x000D_
emperors &lt;- readr::read_csv("https://raw.githubusercontent.com/rfordatascience/tidytuesday/master/data/2019/2019-08-13/emperors.csv")_x000D_
_x000D_
emperors$reign_start[1] &lt;- lubridate::ymd("0026/01/16") - lubridate::years(52)_x000D_
emperors$years_rule &lt;- as.numeric(emperors$reign_end - emperors$reign_start)_x000D_
_x000D_
_x000D_
emperors$gp &lt;- seq(from = nrow(emperors), to = 1)_x000D_
p3 &lt;- ggplot(emperors, aes(x="thing", y=years_rule, fill=cause, group=factor(gp))) + _x000D_
       geom_bar(stat="identity", colour="#f5f5f2", width = 0.3, size = 0.001)  +_x000D_
       scale_fill_brewer(palette="Set3") +_x000D_
       guides(fill = guide_legend(nrow = 1)) +_x000D_
       labs(title = "\n\n\n\n\n\n\n\n\nHow Roman Emperors Died",_x000D_
       subtitle = "one tile one emperor",_x000D_
       caption = "Data: Wikipedia via @geokaramanis | Vis: @Cristobal_Montt") +_x000D_
       scale_y_continuous(breaks = c(0, 50000, 150000, 200000)) +_x000D_
       coord_flip() +_x000D_
       custom_theme2() +_x000D_
       annotate("text", x = 0.831, y = 100000, label = "Days since the beginning of the Roman Empire", _x000D_
             color = "black", size = 1.8, family = font)_x000D_
p3_x000D_
_x000D_
ggsave(here("figures", "2019-08-13c.png"), plot = p3, width = 10, height = 6)  _x000D_
</t>
  </si>
  <si>
    <t>https://github.com/csmontt/tidy-tuesdays/blob/master/2019-06-18/birds-time-series.R</t>
  </si>
  <si>
    <t>2019-06-18/birds-time-series.R</t>
  </si>
  <si>
    <t xml:space="preserve">########################################################################_x000D_
## Project: Tidytuesday 2019-06-18_x000D_
## Script purpose: Create an animated time series of bird counts per hour_x000D_
## over the last 60 years_x000D_
##_x000D_
## Date: 2019-06-18_x000D_
## Author: csmontt_x000D_
########################################################################_x000D_
options(scipen = 999)_x000D_
_x000D_
library(tidyverse)_x000D_
library(plotly)_x000D_
library(animation)_x000D_
library(RColorBrewer)_x000D_
library(here)_x000D_
_x000D_
source(here("2019-06-18", "theme_custom.R"))_x000D_
_x000D_
# idea from _x000D_
# https://towardsdatascience.com/animating-your-data-visualizations-like-a-boss-using-r-f94ae20843e3_x000D_
bird_counts &lt;- readr::read_csv("https://raw.githubusercontent.com/rfordatascience/tidytuesday/master/data/2019/2019-06-18/bird_counts.csv")_x000D_
_x000D_
_x000D_
# consider years where there is no missing data_x000D_
nas_year &lt;-  bird_counts %&gt;% group_by(year) %&gt;% _x000D_
        summarize(total_nas = sum(is.na(how_many_counted_by_hour)))_x000D_
_x000D_
# get the latest interval of years without missing values _x000D_
# It gives back the row index of the last year with missing data_x000D_
nas_year$missing &lt;- nas_year$total_nas &gt; 0_x000D_
last_ind_missing = NA_x000D_
for(i in 1:nrow(nas_year)){_x000D_
        if (nas_year$missing[i] == TRUE){_x000D_
                last_ind_missing &lt;- i_x000D_
        } _x000D_
}_x000D_
_x000D_
nas_year &lt;- nas_year[last_ind_missing + 1:nrow(nas_year), ]_x000D_
_x000D_
# Im keeping only the interval of years without missing data (every year since_x000D_
# 1950)_x000D_
bird_counts &lt;- bird_counts %&gt;% filter(bird_counts$year %in% nas_year$year)_x000D_
_x000D_
# keep the three most observed species over time, otherwise plot gets too _x000D_
# clutter_x000D_
most_observed &lt;- bird_counts %&gt;% group_by(species) %&gt;% _x000D_
        summarize(total_obs  = sum(how_many_counted)) %&gt;%_x000D_
        arrange(desc(total_obs)) %&gt;% head(3)_x000D_
_x000D_
most_obs_species &lt;- most_observed$species_x000D_
_x000D_
_x000D_
bird_filtered &lt;- bird_counts %&gt;% _x000D_
        filter(species %in% most_obs_species) %&gt;%_x000D_
        select(year, species, how_many_counted_by_hour)_x000D_
_x000D_
# convert species to factor_x000D_
bird_filtered$species&lt;-as.factor(bird_filtered$species)_x000D_
_x000D_
_x000D_
# animation --------------------------------------------------------------------_x000D_
# set some of the options _x000D_
ani.options(interval = 0.2, _x000D_
            nmax = 100, ani.width = 800)_x000D_
_x000D_
## The good animation as a simple GIF_x000D_
saveGIF({_x000D_
  end_year = 2017 #last year of the plot_x000D_
  num_years = length(unique(bird_filtered$year)) #number of years in the animation_x000D_
  #create a loop that does the subsetting_x000D_
  for(i in 1:num_years){_x000D_
    bird_subset &lt;- bird_filtered %&gt;% filter(year &lt;= end_year-(num_years-i))_x000D_
    #write the plot with a subset_x000D_
    p&lt;-ggplot(bird_subset,aes(x=year,y=how_many_counted_by_hour,_x000D_
                                group=species,colour=species)) +_x000D_
      geom_line(size = 1.5) +_x000D_
      scale_x_continuous(breaks=c(1950, 1960, 1970, 1980, 1990, 2000, 2017)) +_x000D_
      ylim(0,440)+_x000D_
      xlab('') +_x000D_
      ylab('') +_x000D_
      scale_colour_brewer(palette="Dark2") +_x000D_
      theme_custom() +_x000D_
      labs(title="Birds count per hour", caption="Data: www.birdscanada.org | Vis: @cristobal_montt") +_x000D_
      guides(fill=guide_legend(title="Species"))_x000D_
      print(p)_x000D_
  }#close the for loop_x000D_
  _x000D_
}, movie.name = here("figures", "2019-06-18.gif")) #close the animation builder_x000D_
_x000D_
_x000D_
_x000D_
_x000D_
_x000D_
</t>
  </si>
  <si>
    <t>https://github.com/csmontt/tidy-tuesdays/blob/master/2019-07-02/box_plot_media_franchise.R</t>
  </si>
  <si>
    <t>2019-07-02/box_plot_media_franchise.R</t>
  </si>
  <si>
    <t xml:space="preserve">########################################################################_x000D_
## Project: tidytuesdays_x000D_
## Script purpose: a simple annotated boxplot_x000D_
##_x000D_
##_x000D_
## Date: 02-07-2019_x000D_
## Author: csmontt_x000D_
########################################################################_x000D_
library(devtools)_x000D_
library(extrafont)_x000D_
library(here)_x000D_
loadfonts(device = "win")_x000D_
library(tidyverse)_x000D_
_x000D_
source(here("2019-07-02", "custom_theme.R"))_x000D_
_x000D_
# load data --------------------------------------------------------------------------                     _x000D_
media_franchises &lt;- readr::read_csv("https://raw.githubusercontent.com/rfordatascience/tidytuesday/master/data/2019/2019-07-02/media_franchises.csv")_x000D_
_x000D_
# delete duplicates_x000D_
media_franchises &lt;- media_franchises[!duplicated(media_franchises), ]_x000D_
_x000D_
# get most succesful media franchise by cateory_x000D_
max_revenue &lt;-  media_franchises %&gt;% group_by(revenue_category) %&gt;% _x000D_
        slice(which.max(revenue)) %&gt;% tidyr::unnest()_x000D_
_x000D_
# create plot_x000D_
ggplot(media_franchises, _x000D_
              aes(x = factor(revenue_category), y = revenue, fill = revenue_category)) + _x000D_
        geom_boxplot() + custom_theme() +_x000D_
        geom_text(data = max_revenue, _x000D_
              aes(x = factor(revenue_category), y = revenue, label = franchise, _x000D_
                  family = "Century Gothic"), _x000D_
              nudge_x = 0, nudge_y = 2, size = 2) +_x000D_
        labs(title="Most succesful media franchises",_x000D_
             subtitle = "Revenue in billions by media category",_x000D_
             caption = "Source: Wikipedia | Vis: @csmontt") +_x000D_
        guides(fill=guide_legend(nrow=1))_x000D_
_x000D_
# save plot_x000D_
ggsave(here("figures", "media_franchise_boxplot.png"), width = 11, height = 6)_x000D_
_x000D_
_x000D_
_x000D_
_x000D_
_x000D_
                </t>
  </si>
  <si>
    <t>https://github.com/csmontt/tidy-tuesdays/blob/master/2019-07-16/streamgrapgh_R_slack.R</t>
  </si>
  <si>
    <t>2019-07-16/streamgrapgh_R_slack.R</t>
  </si>
  <si>
    <t xml:space="preserve">library(tidyverse)_x000D_
library(streamgraph)_x000D_
_x000D_
# read the data ----_x000D_
_x000D_
r4ds_members &lt;-_x000D_
        readr::read_csv(_x000D_
                "https://raw.githubusercontent.com/rfordatascience/tidytuesday/master/data/2019/2019-07-16/r4ds_members.csv"_x000D_
        )_x000D_
_x000D_
inds &lt;- grep("messages_in", names(r4ds_members))_x000D_
r4ds_members &lt;- r4ds_members[, c(inds, 1)]_x000D_
_x000D_
names(r4ds_members) &lt;-_x000D_
        c(_x000D_
                'Messages in public channels',_x000D_
                'Messages in private channels',_x000D_
                'Messages in shared channels',_x000D_
                'messages in Direct Messages',_x000D_
                'date'_x000D_
        )_x000D_
_x000D_
# wide to long ----_x000D_
_x000D_
r4ds_long &lt;- gather(_x000D_
        r4ds_members,_x000D_
        message_type,_x000D_
        total,_x000D_
        'Messages in public channels':'messages in Direct Messages',_x000D_
        factor_key = TRUE_x000D_
)_x000D_
_x000D_
_x000D_
# Create streamgraph ----_x000D_
r4ds_long %&gt;%_x000D_
        group_by(date, message_type) %&gt;%_x000D_
        tally(wt = total) %&gt;%_x000D_
        streamgraph("message_type", "n", "date") %&gt;%_x000D_
        sg_axis_x(1, "month", "%b/%Y")_x000D_
_x000D_
_x000D_
_x000D_
_x000D_
_x000D_
_x000D_
_x000D_
        _x000D_
        _x000D_
        </t>
  </si>
  <si>
    <t>https://github.com/csmontt/tidy-tuesdays/blob/master/2019-06-10/gganimate_meteorites.R</t>
  </si>
  <si>
    <t>2019-06-10/gganimate_meteorites.R</t>
  </si>
  <si>
    <t xml:space="preserve">########################################################################_x000D_
## Project: Tidy Tuesday 2019-10-04_x000D_
## Script purpose: Use gganimate package to create an animate vis_x000D_
## of meteorite collisions over time_x000D_
##_x000D_
## Date: 2019-06-10_x000D_
## Author: csmontt_x000D_
########################################################################_x000D_
_x000D_
library(ggplot2)_x000D_
library(ggthemes)_x000D_
library(gganimate)_x000D_
_x000D_
_x000D_
# Get base map_x000D_
world &lt;- ggplot() +_x000D_
  borders("world", colour = "#353535", fill = "#353535") +_x000D_
  theme_map()_x000D_
_x000D_
# Read data_x000D_
meteorites &lt;- readr::read_csv("https://raw.githubusercontent.com/rfordatascience/tidytuesday/master/data/2019/2019-06-11/meteorites.csv")_x000D_
_x000D_
meteorites &lt;- meteorites[!is.na(meteorites$lat) &amp; !is.na(meteorites$year), ]_x000D_
_x000D_
# Took the log of mass and divided it by 5, so when using this new _x000D_
# variable to size the geom_points in ggplot they didn't get too big._x000D_
meteorites &lt;- meteorites %&gt;% mutate(log_mass = log(mass)/5) %&gt;%_x000D_
        filter(year &gt;= 1800 &amp; year &lt;= 20013)_x000D_
_x000D_
_x000D_
# Specifiy vis_x000D_
met_map &lt;- world + geom_point(data = meteorites, _x000D_
               x = meteorites$long,_x000D_
               y = meteorites$lat,_x000D_
               color = "#ffa500",_x000D_
               alpha = 0.7,_x000D_
               size = meteorites$log_mass) + _x000D_
           transition_states(meteorites$year, _x000D_
                          transition_length = 1, _x000D_
                          state_length = 1) +_x000D_
           shadow_mark(past=TRUE) +_x000D_
           theme(plot.title = element_text(color = "white", _x000D_
                                           size = 20, _x000D_
                                           face = "bold",_x000D_
                                           vjust = -10),_x000D_
                 panel.background = element_rect(fill = "#35535F")) +_x000D_
           labs(title = "{closest_state}")_x000D_
_x000D_
options(gganimate.dev_args = list(width = 1000, height = 600))_x000D_
ani_met &lt;- animate(met_map, nframes = 300, fps=10, detail = 1)_x000D_
_x000D_
# Save GIF_x000D_
anim_save("./figures/2019-06-10.gif")_x000D_
_x000D_
# To do:_x000D_
# Should have specified more frames as 300 were not enough to show all _x000D_
# years with data._x000D_
# Add a lbel for the mass of the meteorites, maybe create categories instead_x000D_
# of using a continous variable._x000D_
# add mapping by color to denote type of meteorite._x000D_
_x000D_
</t>
  </si>
  <si>
    <t>https://github.com/Cyranka/rviz/tree/master/tidy_tuesday_2019_week_6</t>
  </si>
  <si>
    <t>Cyranka</t>
  </si>
  <si>
    <t>rviz</t>
  </si>
  <si>
    <t>tidy_tuesday_2019_week_6/tidy_tuesday_2019_week_6.R</t>
  </si>
  <si>
    <t xml:space="preserve">remove(list = ls())_x000D_
options(stringsAsFactors = FALSE)_x000D_
options(scipen = 999)_x000D_
_x000D_
setwd("/Users/francisco06121988/Desktop/rviz/tidy_tuesday_2019_week_6/")_x000D_
library(tidyverse)_x000D_
_x000D_
x &lt;- read_csv("https://raw.githubusercontent.com/rfordatascience/tidytuesday/master/data/2019/2019-02-05/state_hpi.csv")_x000D_
_x000D_
_x000D_
##_x000D_
us_track &lt;- x %&gt;% group_by(year,state) %&gt;%_x000D_
  summarise(state_median = median(price_index),_x000D_
            us_median = median(us_avg)) %&gt;%_x000D_
  select(year, us_median) %&gt;% unique()_x000D_
_x000D_
###_x000D_
_x000D_
_x000D_
###_x000D_
top_label &lt;- x %&gt;% group_by(year,state) %&gt;%_x000D_
  summarise(state_median = median(price_index),_x000D_
            us_median = median(us_avg)) %&gt;%_x000D_
  ungroup() %&gt;% filter(year == max(year)) %&gt;%_x000D_
  top_n(5, state_median)_x000D_
_x000D_
_x000D_
down_label &lt;- x %&gt;% group_by(year,state) %&gt;%_x000D_
  summarise(state_median = median(price_index),_x000D_
            us_median = median(us_avg)) %&gt;%_x000D_
  ungroup() %&gt;% filter(year == max(year)) %&gt;%_x000D_
  top_n(-5, state_median)_x000D_
_x000D_
_x000D_
##_x000D_
x %&gt;% group_by(year,state) %&gt;%_x000D_
  summarise(state_median = median(price_index),_x000D_
            us_median = median(us_avg)) %&gt;%_x000D_
  ungroup() %&gt;%_x000D_
  ggplot(aes(x = year, y = state_median, group = state)) + _x000D_
  geom_line(size = 2, alpha = 0.2) + _x000D_
  geom_line(data = us_track,aes(x = year, y = us_median),_x000D_
            inherit.aes = FALSE, size = 3, color = "firebrick2", alpha = 0.9) + _x000D_
  hrbrthemes::theme_modern_rc(axis_title_size = 13) + _x000D_
  theme(_x000D_
    panel.grid.minor = element_blank()_x000D_
  ) + _x000D_
  scale_x_continuous(breaks = c(seq(1975, 2015, by = 5), 2018)) + _x000D_
  labs(x = "Year",_x000D_
       y = "Median Price Index",_x000D_
       title = "Changes in State Price Index",_x000D_
       subtitle = "Data aggregated by year. Red line represents the US average\nState labels shown represent top and bottom 5",_x000D_
       caption = "Tidy Tuesday 2019 - Week 6") + _x000D_
  ggrepel::geom_text_repel(data = subset(top_label,year == max(year)),_x000D_
                           mapping = aes(x = year, y = state_median, label = state),_x000D_
                           size =3, segment.color = "black",color = "white", fontface = "bold") + _x000D_
  ggrepel::geom_text_repel(data = subset(down_label,year == max(year)),_x000D_
                           mapping = aes(x = year, y = state_median, label = state),_x000D_
                           size =3,segment.size = 0,segment.color = "black",color = "white", fontface = "bold") _x000D_
  _x000D_
  _x000D_
_x000D_
_x000D_
</t>
  </si>
  <si>
    <t>https://github.com/JulianCollins/TidyTuesday</t>
  </si>
  <si>
    <t>JulianCollins</t>
  </si>
  <si>
    <t>tt_2019_w27/tidy_tuesday_2019_w27.R</t>
  </si>
  <si>
    <t xml:space="preserve">## 2019-07-02 - Week 27 - Media Franchises _x000D_
_x000D_
library(tidyverse)_x000D_
_x000D_
# load data_x000D_
media_franchises &lt;- readr::read_csv("https://raw.githubusercontent.com/rfordatascience/tidytuesday/master/data/2019/2019-07-02/media_franchises.csv")_x000D_
_x000D_
# create decade variable_x000D_
media_franchises &lt;- media_franchises %&gt;% mutate(decade = paste0(year_created - year_created %% 10, "s"))_x000D_
_x000D_
# create time since created variable_x000D_
media_franchises &lt;- media_franchises %&gt;% mutate(years_since_created = 2018 - year_created)_x000D_
_x000D_
# create total revenue per franchise_x000D_
media_franchises &lt;- media_franchises %&gt;% group_by(franchise) %&gt;% mutate(revenue_total = sum(revenue))_x000D_
_x000D_
# create revenue per year variable_x000D_
media_franchises &lt;- media_franchises %&gt;% mutate(annualised_revenue = revenue_total / years_since_created)_x000D_
_x000D_
media_franchises %&gt;% arrange(desc(annualised_revenue)) %&gt;% View()_x000D_
_x000D_
# manual colour palette_x000D_
  cols3 &lt;- c("1960s" = "#C06962", "1970s" = "#BADA96", "1980s" = "#EDA115", "1990s" = "#A283A0", "2000s" = "#F8F2B3", "2010s" = "#F1C8A9")_x000D_
_x000D_
# lollipop chart - annualised revenue_x000D_
media_franchises %&gt;% filter(annualised_revenue &gt; 1) %&gt;%  _x000D_
  ggplot(., aes(fct_reorder(franchise, annualised_revenue), annualised_revenue)) +_x000D_
  geom_point(size = 5, colour = "black") +_x000D_
  geom_point(aes(colour = decade), size = 4) +_x000D_
  geom_segment(aes(x = franchise, xend = franchise, _x000D_
                   y = 0, yend = annualised_revenue), _x000D_
               linetype="dashed", _x000D_
               size=0.3,_x000D_
               colour = "grey40") +  _x000D_
  scale_colour_manual(values = cols3, name = "Decade of release") +_x000D_
  scale_y_continuous(labels = scales::dollar_format(prefix="$", suffix = "bn"), breaks = seq(1:5)) +_x000D_
  coord_flip() +_x000D_
  theme_minimal() +_x000D_
  theme(panel.grid.major.y = element_blank()) +_x000D_
  theme(legend.position = "bottom") +_x000D_
  theme(legend.text = element_text(size = 12)) +_x000D_
  labs(title = "Annualised revenue earned by media franchises", subtitle = "franchises with &gt; $1bn annualised income", x = "") +_x000D_
  ylab("\nTotal annualised revenue, US$bn\n") +_x000D_
  theme(plot.title = element_text(size = 18), plot.subtitle = element_text(size = 14), axis.title.x = element_text(size = 14), axis.text.x = element_text(size = 12), axis.text.y = element_text(size = 12)) +_x000D_
  theme(plot.background = element_rect(fill = "#FFFBF9"))_x000D_
ggsave("tt2019_w27.png", width = 24, height = 20, units = "cm", dpi = 150)_x000D_
_x000D_
_x000D_
_x000D_
_x000D_
_x000D_
########## rejeced charts - grouping without franchise doesn't really make sense #########_x000D_
_x000D_
# manual colour palette _x000D_
cols &lt;- c("Book sales" = "#47761E", "Box Office" = "#FED985", "Home Video/Entertainment" = "#F09E71", "TV" = "#61B5CB", _x000D_
          "Video Games/Games" = "#93B592", "Merchandise, Licensing &amp; Retail" =  "#D5A0C4", "Music" = "#C4EB98", "Comic or Manga" = "#449FAF")_x000D_
_x000D_
_x000D_
# bar chart                                            _x000D_
media_franchises %&gt;% group_by(decade, revenue_category) %&gt;% summarise(totrev = sum(revenue)) %&gt;% _x000D_
  ggplot(., aes(revenue_category, totrev, fill = revenue_category)) +_x000D_
  geom_col() +_x000D_
  scale_fill_manual(values = cols) +_x000D_
  scale_y_continuous(labels = scales::dollar_format(prefix="$", suffix = "m")) +_x000D_
  coord_flip() +_x000D_
  theme_minimal() +_x000D_
  theme(panel.grid.major.y = element_blank()) +_x000D_
  theme(legend.position = "bottom", legend.title = element_blank()) +_x000D_
  facet_wrap(~ decade, ncol = 2) +_x000D_
  theme(strip.text = element_text(size = 12, face = "bold")) +_x000D_
  labs(title = "Total revenue earned by media franchises, by decade and revenue category", x = "") +_x000D_
  ylab("\nTotal revenue, US$m\n") +_x000D_
  theme(plot.title = element_text(size = 18), axis.title.y = element_text(size = 14), axis.text.x = element_text(size = 12)) +_x000D_
  theme(panel.background = element_rect(fill = "#FCFBF7"))_x000D_
        _x000D_
_x000D_
# manual colour palette v2_x000D_
cols2 &lt;- c("Other" = "#DE9DC8", "Box Office" = "#444EC1", "Home Video/Entertainment" = "#DD005D", _x000D_
          "Video Games/Games" = "#090088", "Merchandise, Licensing &amp; Retail" =  "#9A0078")_x000D_
_x000D_
# lollipop chart_x000D_
media_franchises %&gt;% mutate(rev_cat = fct_lump(revenue_category, 4)) %&gt;% group_by(decade, rev_cat) %&gt;% summarise(totrev = sum(revenue)) %&gt;% _x000D_
  ggplot(., aes(rev_cat, totrev)) +_x000D_
  geom_point(aes(colour = rev_cat), size = 3.5) +_x000D_
  geom_segment(aes(x = rev_cat, xend = rev_cat, _x000D_
                   y = 0, yend = totrev), _x000D_
                   linetype="dashed", _x000D_
                   size=0.5,_x000D_
                   colour = "grey40") +  _x000D_
  scale_colour_manual(values = cols2) +_x000D_
  scale_y_continuous(labels = scales::dollar_format(prefix="$", suffix = "bn")) +_x000D_
  coord_flip() +_x000D_
  theme_minimal() +_x000D_
  theme(panel.grid.major.y = element_blank()) +_x000D_
  theme(legend.position = "bottom", legend.title = element_blank()) +_x000D_
  theme(legend.text = element_text(size = 12)) +_x000D_
  facet_wrap(~ decade, ncol = 2) +_x000D_
  theme(strip.text = element_text(size = 12, face = "bold")) +_x000D_
  labs(title = "Total revenue earned by media franchises, by decade and revenue category", x = "") +_x000D_
  ylab("\nTotal revenue, US$bn\n") +_x000D_
  theme(plot.title = element_text(size = 18), axis.title.x = element_text(size = 14), axis.text.x = element_text(size = 12), axis.text.y = element_text(size = 12)) +_x000D_
  theme(panel.background = element_rect(fill = "#FCFBF7"))_x000D_
</t>
  </si>
  <si>
    <t>tt_2019_w33/tidy_tuesday_2019_w33.R</t>
  </si>
  <si>
    <t xml:space="preserve">library(tidyverse)_x000D_
library(lubridate)_x000D_
devtools::install_github("liamgilbey/ggwaffle")_x000D_
library(ggwaffle)_x000D_
library(patchwork)_x000D_
_x000D_
emperors &lt;- readr::read_csv("https://raw.githubusercontent.com/rfordatascience/tidytuesday/master/data/2019/2019-08-13/emperors.csv")_x000D_
_x000D_
emperors &lt;- emperors %&gt;% mutate(reign_length = interval(reign_start, reign_end) / years(1))_x000D_
_x000D_
# manual correction to deal with Augustus' BCE reign_start_x000D_
#emperors[1,17] &lt;- 40.83_x000D_
_x000D_
#emperors$dynasty &lt;- factor(emperors$dynasty, levels = c("Julio-Claudian", "Flavian", "Nerva-Antonine", "Severan", "Gordian", "Constantinian", "Valentinian", "Theodosian"), ordered = T)_x000D_
_x000D_
emperors &lt;- emperors %&gt;% mutate(C = if_else(year(death) &lt; 0100, "1st Century AD", if_else(year(death) &gt;= 0100 &amp; year(death) &lt; 0200, "2nd Century AD", if_else(year(death) &gt;= 0200, "3rd Century AD", NA_character_)))) _x000D_
_x000D_
waffle_C1 &lt;- emperors %&gt;% filter(C == "1st Century AD") %&gt;% waffle_iron(aes_d(group = cause))_x000D_
waffle_C2 &lt;- emperors %&gt;% filter(C == "2nd Century AD") %&gt;% waffle_iron(aes_d(group = cause))_x000D_
waffle_C3 &lt;- emperors %&gt;% filter(C == "3rd Century AD") %&gt;% waffle_iron(aes_d(group = cause))_x000D_
_x000D_
p1 &lt;- ggplot(waffle_C1, aes(x, y, fill = group)) + _x000D_
  geom_waffle() + _x000D_
  coord_equal() + _x000D_
  scale_fill_viridis_d(option = "B", alpha = 0.8) + _x000D_
  theme_waffle() +_x000D_
  theme(legend.position = "none") +_x000D_
  labs(title = "", x = "", y = "1st Century") +_x000D_
  theme(axis.title.y = element_text(size = 18, family = "serif"))_x000D_
_x000D_
p2 &lt;- ggplot(waffle_C2, aes(x, y, fill = group)) + _x000D_
  geom_waffle() + _x000D_
  coord_equal() + _x000D_
  scale_fill_viridis_d(option = "B", alpha = 0.8) + _x000D_
  theme_waffle() +_x000D_
  theme(legend.position = "none") +_x000D_
  labs(title = "", x = "", y = "2nd Century") +_x000D_
  theme(axis.title.y = element_text(size = 18, family = "serif"))_x000D_
_x000D_
p3 &lt;- ggplot(waffle_C3, aes(x, y, fill = group)) + _x000D_
  geom_waffle() + _x000D_
  coord_equal() + _x000D_
  scale_fill_viridis_d(option = "B", alpha = 0.8) + _x000D_
  theme_waffle() +_x000D_
  theme(legend.title = element_blank()) +_x000D_
  labs(title = "", x = "", y = "3rd Century") +_x000D_
  theme(axis.title.y = element_text(size = 18, family = "serif")) +_x000D_
  theme(legend.text = element_text(family = "serif", size = 16)) +_x000D_
  theme(legend.margin = margin(0, 0.1, 0.1, 0, "cm"))_x000D_
_x000D_
_x000D_
  p1 + p2 + p3 + _x000D_
  plot_layout(ncol = 3, widths = c(1,1,3), heights = c(1,1,1)) + _x000D_
  plot_annotation(title = "\"Not that I loved Caesar less, but that I loved Rome more\"",_x000D_
                  subtitle = "  Roman Emperors, cause of death by century",_x000D_
                  theme = theme(_x000D_
                                plot.title = element_text(size = 32, family = "serif", face = "italic"),_x000D_
                                plot.subtitle = element_text(size = 24, family = "serif")_x000D_
                                )_x000D_
                  )_x000D_
</t>
  </si>
  <si>
    <t>https://github.com/jthomasmock/tidytuesday_projects/blob/master/2019/2019-02-09/tennis_grandslams.R</t>
  </si>
  <si>
    <t>jthomasmock</t>
  </si>
  <si>
    <t>tidytuesday_projects</t>
  </si>
  <si>
    <t>2019/2019-02-09/tennis_grandslams.R</t>
  </si>
  <si>
    <t xml:space="preserve">library(tidyverse)_x000D_
_x000D_
# read in data_x000D_
player_dob &lt;- readr::read_csv("https://raw.githubusercontent.com/rfordatascience/tidytuesday/master/data/2019/2019-04-09/player_dob.csv")_x000D_
grand_slams &lt;- readr::read_csv("https://raw.githubusercontent.com/rfordatascience/tidytuesday/master/data/2019/2019-04-09/grand_slams.csv")_x000D_
grand_slam_timeline &lt;- readr::read_csv("https://raw.githubusercontent.com/rfordatascience/tidytuesday/master/data/2019/2019-04-09/grand_slam_timeline.csv")_x000D_
_x000D_
# get age_x000D_
age_slams_comb &lt;- left_join(grand_slams, player_dob, by = c("name")) %&gt;%_x000D_
  mutate(age = tournament_date - date_of_birth) %&gt;%_x000D_
  group_by(name, age, gender) %&gt;%_x000D_
  summarize(counts = n()) %&gt;%_x000D_
  group_by(name) %&gt;%_x000D_
  mutate(total_wins = cumsum(counts)) %&gt;%_x000D_
  arrange(desc(total_wins)) %&gt;%_x000D_
  ungroup() %&gt;%_x000D_
  mutate(age = age / 365)_x000D_
_x000D_
# find top 5 players_x000D_
top_players &lt;- age_slams_comb %&gt;%_x000D_
  group_by(name) %&gt;%_x000D_
  top_n(1, total_wins) %&gt;%_x000D_
  ungroup() %&gt;%_x000D_
  top_n(5, total_wins) %&gt;%_x000D_
  pull(name)_x000D_
_x000D_
# create plot dataframe_x000D_
plot_data &lt;- age_slams_comb %&gt;%_x000D_
  ungroup() %&gt;%_x000D_
  mutate(_x000D_
    colour = case_when(_x000D_
      name == "Serena Williams" ~ "#003399",_x000D_
      name == "Steffi Graf" ~ "#FF2B4F",_x000D_
      name == "Roger Federer" ~ "#fcab27",_x000D_
      name == "Chris Evert" ~ "#3686d3",_x000D_
      name == "Martina Navratilova" ~ "#88398a",_x000D_
      T ~ "gray80"),_x000D_
    name = fct_reorder(name, total_wins)_x000D_
    ) %&gt;%_x000D_
  mutate(hj = if_else(name == "Chris Evert", 1, 0))_x000D_
_x000D_
# plot - a lot of borrowing from John Burn-Murdoch_x000D_
# https://gist.github.com/johnburnmurdoch/bd20db77b2582031604ccd1bdc4be582_x000D_
_x000D_
(plot_slams &lt;- ggplot(_x000D_
  plot_data,_x000D_
  aes(age, total_wins,_x000D_
    group = name, col = colour, fill = colour,_x000D_
    alpha = name %in% top_players)) +_x000D_
  theme_minimal() +_x000D_
  geom_step(aes(size = name %in% top_players)) +_x000D_
  geom_point(data = . %&gt;%_x000D_
    group_by(name) %&gt;%_x000D_
    top_n(1, total_wins), shape = 21, aes(col = colour), size = 2.5, stroke = 1) +_x000D_
  geom_text(_x000D_
    data = . %&gt;%_x000D_
      group_by(name) %&gt;%_x000D_
      top_n(1, total_wins) %&gt;%_x000D_
      filter(name %in% top_players) %&gt;%_x000D_
      mutate(_x000D_
        first_initial = str_sub(name, 1, 1),_x000D_
        last_name = gsub(".+\\s", "", name),_x000D_
        short_name_wins = paste0("  ", first_initial, ". ", last_name, ":", total_wins, "  ")),_x000D_
    aes(label = short_name_wins, hjust = hj), family = "Roboto Mono Medium") +_x000D_
  scale_color_identity() +_x000D_
  scale_fill_identity() +_x000D_
  scale_alpha_manual(values = c(0.7, 1), guide = F) +_x000D_
  scale_size_manual(values = c(0.5, 0.8), guide = F) +_x000D_
  scale_x_continuous(limits = c(15, 40), breaks = seq(15, 35, 5), expand = c(0, 0)) +_x000D_
  scale_y_continuous(position = "right", expand = expand_scale(add = c(0, 5))) +_x000D_
  tomtom::theme_tom() +_x000D_
  theme(_x000D_
    panel.grid.minor.x = element_blank(),_x000D_
    panel.grid.minor.y = element_blank(),_x000D_
    panel.grid.major.x = element_blank(),_x000D_
    panel.grid.major.y = element_line(color = "gray85", size = 0.3),_x000D_
    axis.ticks.y = element_blank(),_x000D_
    axis.ticks.x = element_line(color = "#212121", size = 0.3),_x000D_
    axis.ticks.length = unit(0.2, "cm"),_x000D_
    axis.line.x = element_line(size = 0.3, color = "#212121"),_x000D_
    axis.text.y.right = element_text(hjust = 1),_x000D_
    axis.title.y = element_blank(),_x000D_
    plot.caption = element_text(hjust = 0, face = "bold"),_x000D_
    text = element_text(family = "Roboto Mono")) +_x000D_
  labs(_x000D_
    x = "\nAge",_x000D_
    y = "",_x000D_
    title = "Serena owns the most Grand Slam wins, but was less efficient than Graf",_x000D_
    subtitle = "Cumulative Open Era Grand Slams won, by age",_x000D_
    caption = "\nSource: Wikipedia | Graphic: Thomas Mock / @thomas_mock")_x000D_
  )_x000D_
_x000D_
ggsave("top_slams.png", width = 14, height = 8, units = "in")_x000D_
_x000D_
colorblindr::cvd_grid(plot_slams)_x000D_
</t>
  </si>
  <si>
    <t>https://github.com/JonathonMifsud/tidytuesday/blob/master/2019/code/roman_emperors.R</t>
  </si>
  <si>
    <t>JonathonMifsud</t>
  </si>
  <si>
    <t>2019/code/roman_emperors.R</t>
  </si>
  <si>
    <t xml:space="preserve"># Roman Emperors TidyTuesday_x000D_
# 13/08/19_x000D_
_x000D_
_x000D_
library(tidyverse)_x000D_
library(lubridate)_x000D_
library(scales)_x000D_
library(ggraph)_x000D_
library(igraph)_x000D_
library(viridis)_x000D_
library(treemap)_x000D_
library(data.tree)  _x000D_
_x000D_
# Data_x000D_
emperors &lt;- readr::read_csv("https://raw.githubusercontent.com/rfordatascience/tidytuesday/master/data/2019/2019-08-13/emperors.csv")_x000D_
_x000D_
# Cleaning_x000D_
circle_data &lt;- emperors %&gt;% _x000D_
  select(name, cause, reign_start, reign_end, dynasty) %&gt;%_x000D_
  mutate(span = interval(ymd(reign_start), ymd(reign_end))) %&gt;% _x000D_
  mutate(spandays = abs(span %/% days(1))) %&gt;%_x000D_
  mutate(spanmonths = round(spandays / 30)) %&gt;% # length of reign in days_x000D_
  mutate(spanyears = round(spanmonths / 12) + 1) %&gt;% # length of reign in months_x000D_
  select(-reign_start, -reign_end)_x000D_
_x000D_
# Here I transform the dataframe into a hierarchical structure which is used for circle stacking plots. I was planning to have 3 levels of depth:_x000D_
# 1. Cause of death 2. Dynasty and 3. Emperor Name and use the length of reign to size the circle but I ran out of time to do so. _x000D_
_x000D_
circle_data$pathString &lt;- paste("start", _x000D_
                            circle_data$cause, _x000D_
                            circle_data$name,_x000D_
                            sep = "/")_x000D_
hier_emperors &lt;- as.Node(circle_data, mode = "table")_x000D_
hier_clone &lt;- Clone(hier_emperors)_x000D_
hier_network &lt;- ToDataFrameNetwork(hier_clone, "spandays", "spanmonths", "spanyears") #spandays etc is added to the network_x000D_
mygraph &lt;- graph_from_data_frame(hier_network)_x000D_
_x000D_
set.seed(123)_x000D_
gg &lt;- ggraph(mygraph, layout = 'circlepack') + _x000D_
  geom_node_circle(aes(fill = as.factor(depth), color = as.factor(depth))) +_x000D_
  scale_fill_manual(values=c("0" = "white", "1" = viridis(4)[3], "2" = viridis(4)[4])) +_x000D_
  scale_color_manual( values=c("0" = "white", "1" = "black", "2" = "black", "3" = "black", "4"="black") ) +_x000D_
  annotate("text", x = -6,9, y = 5.4, fontface = "bold", size = 5.5, label = "Assassination") + #text annotations_x000D_
  annotate("text", x = 5.2, y = 6.1, fontface = "bold", size = 5.5, label = "Execution") +_x000D_
  annotate("text", x = 7.2, y = 1.8, fontface = "bold", size = 5.5, label = "Unknown") +_x000D_
  annotate("text", x = 5.3, y = -3.2, fontface = "bold", size = 5.5, label = "Captivity") +_x000D_
  annotate("text", x = 5.4, y = -5.3, fontface = "bold", size = 5.5, label = "Natural Causes") +_x000D_
  annotate("text", x = -6.4, y = -5.0, fontface = "bold", size = 5.5, label = "Died in Battle") +_x000D_
  annotate("text", x = 1, y = -0.2, fontface = "bold", size = 5.5, label = "Suicide") +_x000D_
  theme_void()+_x000D_
  theme(legend.position="FALSE",_x000D_
    plot.title = element_text(hjust = 0.5, size = 26),_x000D_
    plot.subtitle = element_text(hjust = 0.5, size = 22),_x000D_
    plot.caption = element_text(size = 8,_x000D_
                                color = "#939184")_x000D_
  )_x000D_
 _x000D_
_x000D_
arrows &lt;- tibble(    _x000D_
  x2 = c(-4.6,4.3,5.6,4.3,4.3,-5.2),    _x000D_
  x1 = c(-6,5,6.5,5,5,-6.2),    _x000D_
  y2 = c(4,4.6,0.4,-2.3,-4.3,-4.3),    _x000D_
  y1 = c(5,5.7,1.5,-3,-5,-4.8)  _x000D_
)  _x000D_
_x000D_
gg1 &lt;-gg +    geom_curve(data = arrows, aes(x = x1, y = y1, xend = x2, yend = y2),_x000D_
                       arrow = arrow(length = unit(0.1, "inch")),_x000D_
                       size = 1, color = "black", curvature = 0.15)  _x000D_
_x000D_
ggfull &lt;- gg1 + labs(title = "Roman Emperors:", subtitle = "How they meet their end", caption = "Author: @jonathon_mifsud, Source: Wikipedia / Zonination") _x000D_
ggsave(_x000D_
  "emperors.png",_x000D_
  plot = ggfull,_x000D_
  width = 40,_x000D_
  height = 30,_x000D_
  units = "cm"_x000D_
)_x000D_
_x000D_
_x000D_
_x000D_
_x000D_
_x000D_
_x000D_
_x000D_
_x000D_
_x000D_
_x000D_
_x000D_
_x000D_
_x000D_
_x000D_
_x000D_
_x000D_
_x000D_
_x000D_
_x000D_
## Drafts ##_x000D_
data &lt;- emperors %&gt;% _x000D_
  select(name, cause, reign_start, reign_end, dynasty) %&gt;%_x000D_
  mutate(span = interval(ymd(reign_start), ymd(reign_end))) %&gt;% _x000D_
  mutate(spandays = abs(span %/% days(1))) %&gt;% _x000D_
  mutate(spanmonths = round(spandays / 30)) %&gt;% _x000D_
  mutate(spanyears = round(spanmonths / 12) + 1)_x000D_
_x000D_
# Set a number of 'empty bar' to add at the end of each group_x000D_
empty_bar &lt;- 3_x000D_
to_add &lt;- data.frame( matrix(NA, empty_bar*nlevels(data$cause), ncol(data)) )_x000D_
colnames(to_add) &lt;- colnames(data)_x000D_
to_add$cause &lt;- rep(levels(data$cause), each=empty_bar)_x000D_
data &lt;- rbind(data, to_add)_x000D_
data &lt;- data %&gt;% arrange(cause)_x000D_
data$id &lt;- seq(1, nrow(data))_x000D_
_x000D_
# Get the name and the y position of each label_x000D_
label_data &lt;- data_x000D_
number_of_bar &lt;- nrow(label_data)_x000D_
angle &lt;- 90 - 360 * (label_data$id-0.5) /number_of_bar     # I substract 0.5 because the letter must have the angle of the center of the bars. Not extreme right(1) or extreme left (0)_x000D_
label_data$hjust &lt;- ifelse( angle &lt; -90, 1, 0)_x000D_
label_data$angle &lt;- ifelse(angle &lt; -90, angle+180, angle)_x000D_
_x000D_
# prepare a data frame for base lines_x000D_
base_data &lt;- data %&gt;% _x000D_
  group_by(cause) %&gt;% _x000D_
  summarize(start=min(id), end=max(id) - empty_bar) %&gt;% _x000D_
  rowwise() %&gt;% _x000D_
  mutate(title=mean(c(start, end)))_x000D_
_x000D_
# prepare a data frame for grid (scales)_x000D_
grid_data &lt;- base_data_x000D_
grid_data$end &lt;- grid_data$end[ c( nrow(grid_data), 1:nrow(grid_data)-1)] + 1_x000D_
grid_data$start &lt;- grid_data$start - 1_x000D_
grid_data &lt;- grid_data[-1,]_x000D_
_x000D_
# Make the plot_x000D_
p &lt;- ggplot(data, aes(x=as.factor(id), y=spanyears, fill=cause)) +       # Note that id is a factor. If x is numeric, there is some space between the first bar_x000D_
  _x000D_
  geom_bar(aes(x=as.factor(id), y=spanyears, fill=cause), stat="identity", alpha=0.5) +_x000D_
  _x000D_
  # Add a val=100/75/50/25 lines. I do it at the beginning to make sur barplots are OVER it._x000D_
  geom_segment(data=grid_data, aes(x = end, y = 33, xend = start, yend = 33), colour = "grey", alpha=1, size=0.3 , inherit.aes = FALSE ) +_x000D_
  geom_segment(data=grid_data, aes(x = end, y = 23, xend = start, yend = 23), colour = "grey", alpha=1, size=0.3 , inherit.aes = FALSE ) +_x000D_
  geom_segment(data=grid_data, aes(x = end, y = 13, xend = start, yend = 13), colour = "grey", alpha=1, size=0.3 , inherit.aes = FALSE ) +_x000D_
  geom_segment(data=grid_data, aes(x = end, y = 3, xend = start, yend = 3), colour = "grey", alpha=1, size=0.3 , inherit.aes = FALSE ) +_x000D_
  _x000D_
  # Add text showing the value of each 100/75/50/25 lines_x000D_
  annotate("text", x = rep(max(data$id),4), y = c(3, 13, 23, 33), label = c("100", "200", "300", "400") , color="grey", size=3 , angle=0, fontface="bold", hjust=1) +_x000D_
  _x000D_
  geom_bar(aes(x=as.factor(id), y=spanyears, fill=cause), stat="identity", alpha=0.5) +_x000D_
  ylim(-100,40) +_x000D_
  theme_minimal() +_x000D_
  theme(_x000D_
    legend.position = "none",_x000D_
    axis.text = element_blank(),_x000D_
    axis.title = element_blank(),_x000D_
    panel.grid = element_blank(),_x000D_
    plot.margin = unit(rep(-1,4), "cm") _x000D_
  ) +_x000D_
  coord_polar() + _x000D_
  geom_text(data=label_data, aes(x=id, y=spanyears+10, label=name), color="black", fontface="bold",alpha=0.6, size=2.5, angle= label_data$angle, inherit.aes = FALSE )+_x000D_
  _x000D_
  _x000D_
  # Add base line information_x000D_
  geom_segment(data=base_data, aes(x = start, y = -5, xend = end, yend = -5), colour = "black", alpha=0.8, size=0.6 , inherit.aes = FALSE )  +_x000D_
  geom_text(data=base_data, aes(x = title, y = -18, label=cause), colour = "black", alpha=0.8, size=4, fontface="bold", inherit.aes = FALSE)_x000D_
_x000D_
p_x000D_
_x000D_
hjust &lt;- c(0,0,1,1)_x000D_
_x000D_
_x000D_
_x000D_
</t>
  </si>
  <si>
    <t>https://github.com/JonathonMifsud/tidytuesday/blob/master/2019/code/bobross.R</t>
  </si>
  <si>
    <t>2019/code/bobross.R</t>
  </si>
  <si>
    <t xml:space="preserve">## TidyTuesday 05/08/19_x000D_
## Bob Ross Paintings_x000D_
_x000D_
library(tidyverse)_x000D_
library(ggridges)_x000D_
library(viridis)# for scale_fill_viridis in one of the extra plots_x000D_
library(hrbrthemes) # for theme_ipsum in main plot_x000D_
_x000D_
bob_ross &lt;-_x000D_
  readr::read_csv(_x000D_
    "https://raw.githubusercontent.com/rfordatascience/tidytuesday/master/data/2019/2019-08-06/bob-ross.csv"_x000D_
  )_x000D_
_x000D_
## In total we have 31 seasons each with a number of episodes._x000D_
## I am thinking of combining all elements into a total count._x000D_
## With this I will look at whether the total count of elements_x000D_
## changes across seasons._x000D_
_x000D_
_x000D_
# to clean up the episode information_x000D_
bob_ross &lt;- bob_ross %&gt;%_x000D_
  janitor::clean_names() %&gt;%_x000D_
  separate(episode, into = c("season", "episode"), sep = "E") %&gt;%_x000D_
  mutate(season = str_extract(season, "[:digit:]+")) %&gt;%_x000D_
  mutate_at(vars(season, episode), as.integer)_x000D_
_x000D_
bobepiseason &lt;- bob_ross %&gt;%_x000D_
  select(-title) %&gt;%_x000D_
  mutate(rowsum = rowSums(.[3:69])) %&gt;% #sum all elements across each row_x000D_
  select(season, episode, rowsum) %&gt;%_x000D_
  mutate(episode = as.factor(episode))_x000D_
_x000D_
_x000D_
_x000D_
# Final plot_x000D_
plot &lt;- bobepiseason %&gt;%_x000D_
  mutate(episode = fct_rev(episode)) %&gt;%_x000D_
  ggplot(aes(y = episode, x = rowsum, fill = episode)) +_x000D_
  geom_density_ridges(_x000D_
    alpha = 0.6,_x000D_
    stat = "binline",_x000D_
    bins = 18,_x000D_
    binwidth = 1,_x000D_
    scale = 0.95_x000D_
  ) +_x000D_
  geom_text( # adding the numbers for each bin_x000D_
    stat = "bin",_x000D_
    aes(_x000D_
      y = group + 0.95 * (..count.. / max(..count..)),_x000D_
      label = ifelse(..count.. &gt; 0, ..count.., "")_x000D_
    ),_x000D_
    vjust = 1,_x000D_
    size = 3,_x000D_
    color = "black",_x000D_
    binwidth = 1_x000D_
  ) +_x000D_
  annotate( #annotation next to arrow_x000D_
    "text",_x000D_
    x = 13.7,_x000D_
    y = 7.55,_x000D_
    fontface = "bold",_x000D_
    size = 3.5,_x000D_
    label = "Across all seasons Episode 7 \n had 11 elements on 4 occasions"_x000D_
  ) +_x000D_
  theme_ridges(grid = FALSE) +_x000D_
  theme(_x000D_
    legend.position = "none",_x000D_
    strip.text.x = element_text(size = 8),_x000D_
    axis.title.x = element_text(hjust = 0.5, face = "bold"),_x000D_
    axis.title.y = element_text(hjust = 0.5, face = "bold"),_x000D_
    plot.title = element_text(hjust = 0.5),_x000D_
    plot.subtitle = element_text(hjust = 0.5),_x000D_
    plot.caption = element_text(size = 8,_x000D_
                                color = "#939184")_x000D_
  )_x000D_
_x000D_
_x000D_
# adding Labels_x000D_
plot &lt;- plot + labs(_x000D_
  x = "Number of Elements in a Painting",_x000D_
  y = "Episode Number",_x000D_
  title = "Are the number of elements to each Bob Ross painting consistent across each episode?",_x000D_
  subtitle = "Occurence across all 33 seasons",_x000D_
  caption = "Author: @jonathon_mifsud, Source: FiveThirtyEight"_x000D_
)_x000D_
_x000D_
# arrows_x000D_
arrows &lt;-_x000D_
  tibble(x1 = 12.3, #arrow coords_x000D_
         x2 = 11.6,_x000D_
         y1 = 7.7,_x000D_
         y2 = 7.3) _x000D_
_x000D_
# adding arrows_x000D_
p &lt;- plot + geom_curve(_x000D_
    data = arrows,_x000D_
    inherit.aes = FALSE,_x000D_
    aes(_x000D_
      x = x1,_x000D_
      y = y1,_x000D_
      xend = x2,_x000D_
      yend = y2),_x000D_
    arrow = arrow(length = unit(0.10, "inch")),_x000D_
    size = 0.8,_x000D_
    color = "gray20",_x000D_
    curvature = 0.20_x000D_
  )_x000D_
_x000D_
# saving plot_x000D_
ggsave(_x000D_
  "bobross.png",_x000D_
  plot = p,_x000D_
  width = 40,_x000D_
  height = 18,_x000D_
  units = "cm"_x000D_
)_x000D_
_x000D_
_x000D_
_x000D_
_x000D_
_x000D_
## Extras_x000D_
bobseason &lt;- bob_ross %&gt;%_x000D_
  select(-title,-episode) %&gt;%_x000D_
  group_by(season) %&gt;%_x000D_
  summarise_all(list(totalsum = sum)) %&gt;%_x000D_
  mutate(rowsum = rowSums(.[2:68])) %&gt;%_x000D_
  select(season, rowsum)_x000D_
_x000D_
bobepisode &lt;- bob_ross %&gt;%_x000D_
  select(-title) %&gt;%_x000D_
  group_by(episode) %&gt;%_x000D_
  summarise_all(list(totalsum = sum)) %&gt;%_x000D_
  mutate(rowsum = rowSums(.[3:68])) %&gt;%_x000D_
  mutate(episode = as.factor(episode)) %&gt;%_x000D_
  select(episode, rowsum) %&gt;%_x000D_
  na.omit_x000D_
_x000D_
# First draft of final plot_x000D_
ggplot(bobepiseason, aes(x = rowsum, y = episode, fill = episode)) +_x000D_
  geom_density_ridges(scale = 1,_x000D_
                      jittered_points = TRUE,_x000D_
                      alpha = 0.8) +_x000D_
  theme_ridges() +_x000D_
  theme(legend.position = "none")_x000D_
_x000D_
# Second draft of final plot_x000D_
ggplot(bobepiseason, aes(x = `rowsum`, y = `episode`, fill = ..x..)) +_x000D_
  geom_density_ridges_gradient(scale = 2, rel_min_height = 0.01) +_x000D_
  scale_fill_viridis(name = "rowsum", option = "F") +_x000D_
  labs(title = 'Title') +_x000D_
  theme_ipsum() +_x000D_
  theme(_x000D_
    legend.position = "none",_x000D_
    panel.spacing = unit(0.1, "lines"),_x000D_
    strip.text.x = element_text(size = 8)_x000D_
  )_x000D_
</t>
  </si>
  <si>
    <t>https://github.com/JonathonMifsud/tidytuesday/blob/master/2019/code/birdstrikes.R</t>
  </si>
  <si>
    <t>2019/code/birdstrikes.R</t>
  </si>
  <si>
    <t xml:space="preserve">###########################################_x000D_
##      TidyTuesday Bird Strikes         ##_x000D_
##            Jonathon Mifsud            ##_x000D_
###########################################_x000D_
_x000D_
library(rstudioapi)_x000D_
library(tidyverse)_x000D_
library(magrittr)_x000D_
library(lintr)_x000D_
library(sf)_x000D_
library(raster)_x000D_
library(viridis)_x000D_
library(cowplot)_x000D_
library(rvest)_x000D_
library(albersusa)_x000D_
### Cleaning_x000D_
_x000D_
# I wanted to try a spatial plot this week. The dataset provided would need some rearranging for this to work._x000D_
# The first thing I did was look for infomation on how busy each airport in the US is._x000D_
# From this I can gather a really rough estimate of the amount of flights and aggregate this acrosss each state._x000D_
# I then can compare this to the number of bird strike incidents._x000D_
# Airport data taken from tables found in https://en.wikipedia.org/wiki/List_of_the_busiest_airports_in_the_United_States_x000D_
_x000D_
airport_data &lt;-_x000D_
  read_html(_x000D_
    "https://en.wikipedia.org/wiki/List_of_the_busiest_airports_in_the_United_States"_x000D_
  )_x000D_
_x000D_
# The tables came in two parts with slightly different headings so I extracted them, cleaned and join them together_x000D_
# Used rvest to import the table and the chrome extension SelectorGadget to obtain the xpath's_x000D_
_x000D_
ad1 &lt;- airport_data %&gt;%_x000D_
  html_node(xpath = '//*[@id="mw-content-text"]/div/table[1]') %&gt;%_x000D_
  html_table()_x000D_
_x000D_
ad1_clean &lt;- ad1 %&gt;%_x000D_
  dplyr::select("State", "2017[3]", "2016[4]", "2015[5]", "2014[6]") %&gt;%_x000D_
  rename(_x000D_
    "state" = "State",_x000D_
    "2017" = "2017[3]",_x000D_
    "2016" = "2016[4]",_x000D_
    "2015" = "2015[5]",_x000D_
    "2014" = "2014[6]"_x000D_
  )_x000D_
_x000D_
ad2 &lt;- airport_data %&gt;%_x000D_
  html_node(xpath = '//*[@id="mw-content-text"]/div/table[2]') %&gt;%_x000D_
  html_table()_x000D_
_x000D_
ad2_clean &lt;- ad2 %&gt;%_x000D_
  dplyr::select(-"IATACode",-"2018",-"Airports (Medium Hubs)",-"City Served",-"Rank(2017)") %&gt;%_x000D_
  rename("state" = "State",_x000D_
         "2015" = "2015[4]",_x000D_
         "2014" = "2014[1]")_x000D_
_x000D_
## A horriblly unclean way to convert these to numeric and remove commas but it was the only one I found to work of the top of my head_x000D_
ad1_clean$`2017` &lt;- as.numeric(gsub(",", "", ad1_clean$`2017`))_x000D_
ad1_clean$`2016` &lt;- as.numeric(gsub(",", "", ad1_clean$`2016`))_x000D_
ad1_clean$`2015` &lt;- as.numeric(gsub(",", "", ad1_clean$`2015`))_x000D_
ad1_clean$`2014` &lt;- as.numeric(gsub(",", "", ad1_clean$`2014`))_x000D_
_x000D_
ad2_clean$`2017` &lt;- as.numeric(gsub(",", "", ad2_clean$`2017`))_x000D_
ad2_clean$`2016` &lt;- as.numeric(gsub(",", "", ad2_clean$`2016`))_x000D_
ad2_clean$`2015` &lt;- as.numeric(gsub(",", "", ad2_clean$`2015`))_x000D_
ad2_clean$`2014` &lt;- as.numeric(gsub(",", "", ad2_clean$`2014`))_x000D_
_x000D_
passangers &lt;- rbind(ad1_clean, ad2_clean)_x000D_
_x000D_
passangers &lt;- passangers %&gt;%_x000D_
  mutate(mean_pass = rowMeans(dplyr::select(passangers, -state))) %&gt;%_x000D_
  dplyr::select(state, mean_pass) %&gt;%_x000D_
  group_by(state) %&gt;%_x000D_
  summarise(mean_pass = sum(mean_pass)) %&gt;% #calculating an average passanger count across 2017:2014_x000D_
  mutate(state = recode(state, "OH/KY" = "KY")) #for the purposes of the analysis it is easier to break these up_x000D_
_x000D_
_x000D_
# Bird data_x000D_
bird_impacts &lt;- readr::read_csv("https://raw.githubusercontent.com/rfordatascience/tidytuesday/master/data/2019/2019-07-23/wildlife_impacts.csv")_x000D_
_x000D_
bird_trim &lt;- bird_impacts %&gt;%_x000D_
  dplyr::select("state", "incident_year") %&gt;%_x000D_
  filter(_x000D_
    incident_year == 2017 |_x000D_
      incident_year == 2016 |_x000D_
      incident_year == 2015 |_x000D_
      incident_year == 2014_x000D_
  ) %&gt;% #used the same years as the passanger dataset_x000D_
  group_by(state) %&gt;%_x000D_
  summarise(incidents = sum(n()))_x000D_
_x000D_
_x000D_
# Joining the two datasets_x000D_
us_counties &lt;-_x000D_
  usa_sf(proj = c("longlat", "laea", "lcc", "eqdc", "aeqd"))_x000D_
pas_bird &lt;- merge(passangers, bird_trim, by = "state")_x000D_
_x000D_
# as each state doesnt have spatial components I used https://geocode.localfocus.nl/ to obtain these as a csv. file "states"_x000D_
states &lt;-_x000D_
  read.csv("state.csv", header = TRUE, stringsAsFactors = FALSE)_x000D_
usa_strikes &lt;- merge(pas_bird, states, by = "state")_x000D_
_x000D_
#converting non sf to sf_x000D_
usa_strikes_fips &lt;- usa_strikes %&gt;%_x000D_
  st_as_sf(crs = 4326, coords = c("long", "lat"))_x000D_
_x000D_
cont_usa_sightings &lt;- st_join(us_counties, usa_strikes_fips)_x000D_
_x000D_
_x000D_
_x000D_
### Plotting_x000D_
# This section is heavily based upon Timo Grossenbacher great bivariate map tutorial: https://timogrossenbacher.ch/2019/04/bivariate-maps-with-ggplot2-and-sf/_x000D_
_x000D_
theme_map &lt;- function(...) {_x000D_
  theme_minimal() +_x000D_
    theme(_x000D_
      text = element_text(color = "black"),_x000D_
      # remove all axes_x000D_
      axis.line = element_blank(),_x000D_
      axis.text.x = element_blank(),_x000D_
      axis.text.y = element_blank(),_x000D_
      axis.ticks = element_blank(),_x000D_
      # add a subtle grid_x000D_
      panel.grid.major = element_blank(),_x000D_
      panel.grid.minor = element_blank(),_x000D_
      # background colors_x000D_
      plot.background = element_rect(fill = "white", colour = NA),_x000D_
      panel.background = element_rect(fill = "white", colour = NA),_x000D_
      legend.background = element_rect(fill = "white", colour = NA),_x000D_
      # borders and margins_x000D_
      plot.margin = unit(c(.5, .5, .2, .5), "cm"),_x000D_
      panel.border = element_blank(),_x000D_
      panel.spacing = unit(c(-.1, 0.2, .2, 0.2), "cm"),_x000D_
      # titles_x000D_
      legend.title = element_text(size = 11),_x000D_
      legend.text = element_text(_x000D_
        size = 9,_x000D_
        hjust = 0,_x000D_
        color = "black"_x000D_
      ),_x000D_
      plot.title = element_text(_x000D_
        size = 20,_x000D_
        hjust = 0.5,_x000D_
        color = "black"_x000D_
      ),_x000D_
      plot.subtitle = element_text(_x000D_
        size = 15,_x000D_
        hjust = 0.5,_x000D_
        color = "black",_x000D_
        margin = margin(_x000D_
          b = -0.1,_x000D_
          t = -0.1,_x000D_
          l = 2,_x000D_
          unit = "cm"_x000D_
        ),_x000D_
        debug = F_x000D_
      ),_x000D_
      # captions_x000D_
      plot.caption = element_text(_x000D_
        size = 7,_x000D_
        hjust = .5,_x000D_
        margin = margin(t = 0.2,_x000D_
                        b = 0,_x000D_
                        unit = "cm"),_x000D_
        color = "#939184"_x000D_
      ),_x000D_
      ..._x000D_
    )_x000D_
}_x000D_
_x000D_
# create 3 buckets for incidents_x000D_
quantiles_incidents &lt;- cont_usa_sightings %&gt;%_x000D_
  na.omit() %&gt;%_x000D_
  pull(incidents) %&gt;%_x000D_
  quantile(probs = seq(0, 1, length.out = 4))_x000D_
_x000D_
# create 3 buckets for mean passangers_x000D_
quantiles_mean_pass &lt;- cont_usa_sightings %&gt;%_x000D_
  na.omit() %&gt;%_x000D_
  pull(mean_pass) %&gt;%_x000D_
  quantile(probs = seq(0, 1, length.out = 4))_x000D_
_x000D_
# As found on Timo Grossenbacher tutorial_x000D_
# create color scale that encodes two variables_x000D_
# red for incidents and blue for mean passangers_x000D_
bivariate_color_scale &lt;- tibble(_x000D_
  "3 - 3" = "#3F2949",_x000D_
  # high incidents, high passangers_x000D_
  "2 - 3" = "#435786",_x000D_
  "1 - 3" = "#4885C1",_x000D_
  # low incidents, high passangers_x000D_
  "3 - 2" = "#77324C",_x000D_
  "2 - 2" = "#806A8A",_x000D_
  # medium incidents, medium passangers_x000D_
  "1 - 2" = "#89A1C8",_x000D_
  "3 - 1" = "#AE3A4E",_x000D_
  # high incidents, low passangers_x000D_
  "2 - 1" = "#BC7C8F",_x000D_
  "1 - 1" = "#CABED0" # low incidents, low passangers_x000D_
) %&gt;%_x000D_
  gather("group", "fill")_x000D_
_x000D_
_x000D_
# cut into groups defined above and join fill_x000D_
cont_usa_sightings %&lt;&gt;%_x000D_
  mutate(_x000D_
    incidents_quantiles = cut(incidents,_x000D_
                              breaks = quantiles_incidents,_x000D_
                              include.lowest = TRUE),_x000D_
    mean_pass_quantiles = cut(mean_pass,_x000D_
                              breaks = quantiles_mean_pass,_x000D_
                              include.lowest = TRUE),_x000D_
    group = paste(_x000D_
      as.numeric(incidents_quantiles),_x000D_
      "-",_x000D_
      as.numeric(mean_pass_quantiles)_x000D_
    )_x000D_
  ) %&gt;%_x000D_
  left_join(bivariate_color_scale, by = "group")_x000D_
_x000D_
### Blank map used for states that do not have data_x000D_
_x000D_
us_all_counties &lt;-_x000D_
  usa_sf(proj = c("longlat", "laea", "lcc", "eqdc", "aeqd"))_x000D_
states_all &lt;-_x000D_
  read.csv("all_states.csv",_x000D_
           header = TRUE,_x000D_
           stringsAsFactors = FALSE)_x000D_
_x000D_
states_all_fips &lt;- states_all %&gt;%_x000D_
  st_as_sf(crs = 4326, coords = c("long", "lat"))_x000D_
_x000D_
all_usa &lt;- st_join(us_all_counties, states_all_fips)_x000D_
_x000D_
# Final plot starts here_x000D_
map &lt;- ggplot(_x000D_
  data = cont_usa_sightings) +_x000D_
  geom_sf(aes(fill = "gray88"), # states that have no data_x000D_
          color = NA,_x000D_
          size = 0.2,_x000D_
          data = all_usa) +_x000D_
  geom_sf(aes(fill = fill),_x000D_
          # line for state borders_x000D_
          color = "white",_x000D_
          size = 0.4) +_x000D_
  scale_alpha(name = "",_x000D_
              range = c(0.6, 0),_x000D_
              guide = F) +_x000D_
  scale_fill_identity() +_x000D_
  labs(_x000D_
    x = NULL,_x000D_
    y = NULL,_x000D_
    title = "More flights, more wildlife strikes?",_x000D_
    subtitle = paste0("Average reported wildlife strikes by airplanes across 29 US states from 2014-2017"),_x000D_
    caption = "Author: @jonathon_mifsud, Code: , Source: FAA’s Wildlife Strike Reporting Database"_x000D_
  ) +_x000D_
  theme_map()_x000D_
_x000D_
bivariate_color_scale %&lt;&gt;%_x000D_
  separate(group,_x000D_
           into = c("incidents", "mean_pass"),_x000D_
           sep = " - ") %&gt;%_x000D_
  mutate(gini = as.integer(incidents),_x000D_
         mean = as.integer(mean_pass))_x000D_
_x000D_
legend &lt;- ggplot() +_x000D_
  geom_tile(data = bivariate_color_scale,_x000D_
            mapping = aes(x = incidents,_x000D_
                          y = mean_pass,_x000D_
                          fill = fill)) +_x000D_
  scale_fill_identity() +_x000D_
  labs(x = "More incidents",_x000D_
       y = "More flights")+ # Arrows were added using illustrator after trying endlessly to do it in R_x000D_
  theme_map() +_x000D_
  theme(axis.title = element_text(size = 14)) +_x000D_
  coord_fixed()_x000D_
_x000D_
# Joining the plot and legend _x000D_
_x000D_
plot &lt;- ggdraw() +_x000D_
  draw_plot(map, 0, 0, 1, 1) +_x000D_
  draw_plot(legend, 0.05, 0.075, 0.2, 0.2)_x000D_
_x000D_
ggsave(_x000D_
  "2019/plots/plot_2019-07-24.png",_x000D_
  width = 29,_x000D_
  height = 21,_x000D_
  units = "cm",_x000D_
  dpi = "retina"_x000D_
)_x000D_
</t>
  </si>
  <si>
    <t>https://github.com/JonathonMifsud/tidytuesday/blob/master/2019/code/r4ds_stats.R</t>
  </si>
  <si>
    <t>2019/code/r4ds_stats.R</t>
  </si>
  <si>
    <t>https://github.com/JonathonMifsud/tidytuesday/blob/master/2019/code/media_franchises.R</t>
  </si>
  <si>
    <t>2019/code/media_franchises.R</t>
  </si>
  <si>
    <t xml:space="preserve">## TidyTuesday WK1 media_franchises ##_x000D_
## jonathon_mifsud ##_x000D_
## 03/07/19 ##_x000D_
_x000D_
library(tidyverse)_x000D_
library(hrbrthemes)_x000D_
library(ggthemes)_x000D_
library(ggchicklet)_x000D_
_x000D_
## Reading in the file ##_x000D_
media_franchises &lt;- readr::read_csv(_x000D_
    "https://raw.githubusercontent.com/rfordatascience/tidytuesday/master/data/2019/2019-07-02/media_franchises.csv")_x000D_
_x000D_
# Looking at the data I think this week I would like to make a bar-plot. Franchise has a length of 103 unique titles,_x000D_
# which may be too lengthy to analyse in this form. Instead, I aim to make a  of the total revenue separated by year._x000D_
# I will segment each year to show the contributions of each each type of original media._x000D_
_x000D_
## CLEANING ##_x000D_
_x000D_
# delete duplicates_x000D_
media_franchises &lt;-_x000D_
  media_franchises[!duplicated(media_franchises),]_x000D_
_x000D_
# We have alot of years to work with. Instead of looking at a subset of this I will try creating multiple bins._x000D_
#We have 52 individual years so we could break this evenly into 13 bins. I am sure there is a better way to generate the labels!_x000D_
_x000D_
media_franchises$year_created &lt;-_x000D_
  cut(_x000D_
    media_franchises$year_created,_x000D_
    breaks = 13,_x000D_
    labels = c(_x000D_
      "1924-1931",_x000D_
      "1931-1938",_x000D_
      "1938-1945",_x000D_
      "1945-1951",_x000D_
      "1951-1958",_x000D_
      "1958-1965",_x000D_
      "1965-1972",_x000D_
      "1972-1979",_x000D_
      "1979-1986",_x000D_
      "1986-1992",_x000D_
      "1992-1999",_x000D_
      "1999-2006",_x000D_
      "2006-2013")_x000D_
_x000D_
year_counts &lt;- media_franchises %&gt;%_x000D_
  group_by(revenue_category, year_created) %&gt;%_x000D_
  summarise(total_yearly_revenue_by_category = round(sum(revenue)),_x000D_
            media_count = n())_x000D_
_x000D_
## PLOT ##_x000D_
_x000D_
#This barplot was inspired by a post and wonderful barplot tutorial by @hrbrmstr https://rud.is/b/2019/06/30/make-refreshing-segmented-column-charts-with-ggchicklet/ using the package ggchicklet_x000D_
_x000D_
p &lt;- year_counts %&gt;%_x000D_
  ggplot(aes(year_created, total_yearly_revenue_by_category, fill = revenue_category)) +_x000D_
  geom_chicklet(width = 0.75) +_x000D_
  scale_y_comma(position = "right") +_x000D_
  coord_flip() +_x000D_
  ggthemes::scale_fill_tableau('Superfishel Stone', name = NULL) +_x000D_
  labs(_x000D_
    x = NULL ,_x000D_
    y = "Total revenue generated overtime (in billions)",_x000D_
    fill = NULL,_x000D_
    title = "Revenue Generated by Media Franchise Powerhouses",_x000D_
    subtitle = "By Year of Franchise Inception",_x000D_
    caption = "Source Wikipedia, Plot by @jonathon_mifsud"_x000D_
  ) +_x000D_
  theme_ipsum_rc(grid = "X") +_x000D_
  theme(legend.position = "bottom")_x000D_
_x000D_
ggsave(_x000D_
  "plots/plot_2019-07-03.png",_x000D_
  width = 29,_x000D_
  height = 21,_x000D_
  units = "cm",_x000D_
  dpi = "retina"_x000D_
)_x000D_
_x000D_
## I have also made a version with the bar-plot ordered ##_x000D_
year_counts_ordered &lt;- media_franchises %&gt;%_x000D_
  group_by(revenue_category, year_created) %&gt;%_x000D_
  summarise(total_yearly_revenue_by_category = round(sum(revenue)),_x000D_
            media_count = n()) %&gt;%_x000D_
  mutate(_x000D_
    year_created = fct_relevel(_x000D_
      year_created,_x000D_
      "1992-1999",_x000D_
      "1972-1979",_x000D_
      "1999-2006",_x000D_
      "1979-1986",_x000D_
      "1924-1931",_x000D_
      "1986-1992",_x000D_
      "2006-2013",_x000D_
      "1965-1972",_x000D_
      "1958-1965",_x000D_
      "1938-1945",_x000D_
      "1945-1951",_x000D_
      "1951-1958",_x000D_
      "1931-1938"))_x000D_
#I am sure there is a better way to do this_x000D_
_x000D_
year_counts_ordered &lt;- year_counts_ordered %&gt;%_x000D_
  mutate(year_created = fct_rev(year_created))# after manually inputting the order I realised that it was lowest value first so I am reversing it so we get the higher revenes first._x000D_
_x000D_
p2 &lt;- year_counts_ordered %&gt;%_x000D_
  ggplot(aes(year_created, total_yearly_revenue_by_category, fill = revenue_category)) +_x000D_
  geom_chicklet(width = 0.75) +_x000D_
  scale_y_comma(position = "right") +_x000D_
  coord_flip() +_x000D_
  ggthemes::scale_fill_tableau('Superfishel Stone', name = NULL) +_x000D_
  labs(_x000D_
    x = NULL ,_x000D_
    y = "Total revenue generated overtime (in billions)",_x000D_
    fill = NULL,_x000D_
    title = "Revenue Generated by Media Franchise Powerhouses",_x000D_
    subtitle = "By Year of Franchise Inception",_x000D_
    caption = "Source Wikipedia, Plot by @jonathon_mifsud"_x000D_
  ) +_x000D_
  theme_ipsum_rc(grid = "X") +_x000D_
  theme(legend.position = "bottom")_x000D_
</t>
  </si>
  <si>
    <t>https://github.com/soroosj/TidyTuesday/blob/master/2019-08-06/bob_ross.Rmd</t>
  </si>
  <si>
    <t>soroosj</t>
  </si>
  <si>
    <t>2019-08-06/bob_ross.Rmd</t>
  </si>
  <si>
    <t>----_x000D_
   title: "Bob Ross Paintings"_x000D_
   author: "Joel Soroos"_x000D_
   date: "August 10, 2019"_x000D_
   output: pdf_document_x000D_
---_x000D_
_x000D_
### 1. Source data_x000D_
```{r source, warning = TRUE, results = FALSE, message = FALSE}_x000D_
_x000D_
   library (tidyverse)_x000D_
   library (janitor) _x000D_
_x000D_
   bob_ross_raw &lt;- readr::read_csv("https://raw.githubusercontent.com/rfordatascience/tidytuesday/master/data/2019/2019-08-06/bob-ross.csv") %&gt;%_x000D_
      clean_names () _x000D_
```_x000D_
   _x000D_
   _x000D_
### 2.  Convert show titles to one row per word_x000D_
```{r transform, message = F}_x000D_
_x000D_
   library (tidytext)_x000D_
_x000D_
   bob_ross &lt;- bob_ross_raw %&gt;%_x000D_
      select (episode, title) %&gt;%_x000D_
      unnest_tokens(word, title) %&gt;%_x000D_
      count(word, sort = TRUE) %&gt;%_x000D_
      rename (freq = n) %&gt;%_x000D_
      anti_join(stop_words) %&gt;%_x000D_
      inner_join (get_sentiments("bing"))_x000D_
```_x000D_
_x000D_
_x000D_
### 3.  Create word tree_x000D_
```{r}_x000D_
_x000D_
   library (wordcloud2)_x000D_
   png('filename.png')_x000D_
   #https://www.datacamp.com/community/tutorials/R-nlp-machine-learning_x000D_
   letterCloud(bob_ross, word = "BOB ROSS", size = 1.3)_x000D_
   dev.off ()_x000D_
```</t>
  </si>
  <si>
    <t>https://github.com/soroosj/TidyTuesday/blob/master/2019-04-23/Anime.Rmd</t>
  </si>
  <si>
    <t>2019-04-23/Anime.Rmd</t>
  </si>
  <si>
    <t xml:space="preserve">---_x000D_
title: "Anime"_x000D_
output:_x000D_
  html_document: default_x000D_
---_x000D_
_x000D_
### 1. Load packages_x000D_
```{r setup, warning = FALSE, results = FALSE, message = FALSE}_x000D_
   library (tidyverse)_x000D_
   library (janitor)_x000D_
   library (stringr)_x000D_
   library (kableExtra)_x000D_
```_x000D_
_x000D_
### 2. Source data_x000D_
```{r source, warning = FALSE, results = FALSE, message = FALSE }_x000D_
   anime_raw &lt;- _x000D_
      read_csv("https://raw.githubusercontent.com/rfordatascience/tidytuesday/master/data/2019/2019-04-23/raw_anime.csv") %&gt;%_x000D_
      clean_names ()_x000D_
```_x000D_
_x000D_
### 3. Tidy data_x000D_
```{r analyze}_x000D_
   anime &lt;- anime_raw %&gt;%_x000D_
      drop_na () %&gt;%_x000D_
      mutate (_x000D_
         studio = str_remove_all (studio, "\\[|\\]|'")_x000D_
         )_x000D_
```_x000D_
_x000D_
## 4. Create table_x000D_
```{r analyze}_x000D_
   anime %&gt;%_x000D_
      select (source,score) %&gt;%_x000D_
      group_by (source) %&gt;%_x000D_
      summarise_all (list(~median, ~mean, ~mad, ~sd, ~IQR,~n())) %&gt;%_x000D_
      arrange (desc(median)) %&gt;%_x000D_
      mutate_if (is.numeric,~round(., 2)) %&gt;%_x000D_
      mutate (_x000D_
         median = ifelse(median&gt; 7.3,_x000D_
                     cell_spec(median, "html", background = "green", color = "white", align = "left"),_x000D_
                     cell_spec(median, "html", background = "red", color = "white", align = "left"))_x000D_
         ) %&gt;%_x000D_
      kable (escape =F) %&gt;%_x000D_
      kable_styling (bootstrap_options = "striped", full_width = F) %&gt;%_x000D_
      add_header_above (c(" " = 1, " " = 6)) %&gt;%_x000D_
      add_header_above (_x000D_
         c("Anime Rating Summary Statistics by Source" = 7),_x000D_
         align = "c",_x000D_
         font_size = 16_x000D_
         ) %&gt;%_x000D_
      save_kable ("anime.png")_x000D_
```    _x000D_
_x000D_
</t>
  </si>
  <si>
    <t>https://github.com/soroosj/TidyTuesday</t>
  </si>
  <si>
    <t>2019-02-12/govt_spend.Rmd</t>
  </si>
  <si>
    <t>---_x000D_
title: "US R&amp;D Spending"_x000D_
output: html_document_x000D_
---_x000D_
_x000D_
_x000D_
## Load libraries_x000D_
```{r setup, echo = TRUE}_x000D_
knitr::opts_chunk$set(echo = FALSE, warning = FALSE)_x000D_
library(tidyverse)_x000D_
library(ggthemes)_x000D_
library(scales)_x000D_
```_x000D_
_x000D_
_x000D_
## Source and wrangle data_x000D_
```{r source_files, echo = TRUE}_x000D_
govt_raw &lt;- read_csv ("https://raw.githubusercontent.com/rfordatascience/tidytuesday/master/data/2019/2019-02-12/fed_r_d_spending.csv")_x000D_
govt_clean &lt;- govt_raw %&gt;%_x000D_
   drop_na() %&gt;%_x000D_
   mutate_at (3:6, funs(round(./1000000000,1)))_x000D_
head(govt_clean,10)_x000D_
```_x000D_
_x000D_
_x000D_
## R&amp;D 2017 by department_x000D_
_x000D_
```{r govt_2017, echo=TRUE}_x000D_
govt_clean %&gt;%_x000D_
   filter (year == "2017") %&gt;%_x000D_
   ggplot(aes(x=reorder(department, rd_budget), y=rd_budget)) +_x000D_
      geom_bar(stat='identity') +_x000D_
      coord_flip() +_x000D_
      theme_economist () +_x000D_
      theme(axis.title.x = element_blank(),_x000D_
            axis.title.y = element_blank(),_x000D_
            legend.title = element_blank()) +_x000D_
      labs(title = "R&amp;D budget by department",_x000D_
           subtitle = "2017, billions of USD",_x000D_
           caption = "Source: American Association for the Advancement of Science")_x000D_
```_x000D_
_x000D_
_x000D_
## Department of Defense R&amp;D over Time_x000D_
_x000D_
```{r dod, echo = TRUE}_x000D_
govt_clean %&gt;%_x000D_
   filter (department == "DOD") %&gt;%_x000D_
   ggplot () +_x000D_
      geom_rect(aes(xmin=1974, xmax=1977, ymin=0,ymax=Inf, fill="Republican"), alpha=0.2) +_x000D_
      geom_rect(aes(xmin=1977, xmax=1981, ymin=0,ymax=Inf, fill="Democrat"), alpha=0.2) +_x000D_
      geom_rect(aes(xmin=1981, xmax=1993, ymin=0,ymax=Inf, fill="Republican"), alpha=0.2) +_x000D_
      geom_rect(aes(xmin=1993, xmax=2001, ymin=0,ymax=Inf, fill="Democrat"), alpha=0.2) +_x000D_
      geom_rect(aes(xmin=2001, xmax=2009, ymin=0,ymax=Inf, fill="Republican"), alpha=0.2) +_x000D_
      geom_rect(aes(xmin=2009, xmax=2017, ymin=0,ymax=Inf, fill="Democrat"), alpha=0.2) +_x000D_
      scale_fill_manual (values = c('blue','red')) +_x000D_
   _x000D_
      geom_line(aes (year, rd_budget)) +_x000D_
   _x000D_
      scale_x_continuous(breaks = seq(1976, 2017,4)) +_x000D_
      theme_economist() +_x000D_
      theme(axis.title.x = element_blank(),_x000D_
            axis.title.y = element_blank(),_x000D_
            legend.title = element_blank()) +_x000D_
      labs(title = "Dept of Defense R&amp;D budget increases with Republican presidents",_x000D_
           subtitle = "1976-2017, billions of USD",_x000D_
           caption = "Source: American Association for the Advancement of Science")_x000D_
```_x000D_
_x000D_
## R&amp;D by department over time_x000D_
_x000D_
```{r govt_all, echo=TRUE}_x000D_
govt_all &lt;-_x000D_
   govt_clean %&gt;%_x000D_
   ggplot() +_x000D_
      geom_rect(aes(xmin=1974, xmax=1977, ymin=0,ymax=Inf, fill="Republican"), alpha=0.2) +_x000D_
      geom_rect(aes(xmin=1977, xmax=1981, ymin=0,ymax=Inf, fill="Democrat"), alpha=0.2) +_x000D_
      geom_rect(aes(xmin=1981, xmax=1993, ymin=0,ymax=Inf, fill="Republican"), alpha=0.2) +_x000D_
      geom_rect(aes(xmin=1993, xmax=2001, ymin=0,ymax=Inf, fill="Democrat"), alpha=0.2) +_x000D_
      geom_rect(aes(xmin=2001, xmax=2009, ymin=0,ymax=Inf, fill="Republican"), alpha=0.2) +_x000D_
      geom_rect(aes(xmin=2009, xmax=2017, ymin=0,ymax=Inf, fill="Democrat"), alpha=0.2) +_x000D_
      scale_fill_manual (values = c('blue','red')) +_x000D_
   _x000D_
      geom_line(aes (year, rd_budget)) +_x000D_
   _x000D_
      theme_economist() +_x000D_
      theme(axis.title.x = element_blank(),_x000D_
         axis.title.y = element_blank(),_x000D_
         axis.text.x = element_text(size = 8),_x000D_
         axis.text.y = element_text(size = 7),_x000D_
         legend.text=element_text(size = 8),_x000D_
         legend.title = element_blank(),_x000D_
         panel.spacing = unit(2, "lines"),_x000D_
         strip.text = element_text(size = 7)) +_x000D_
      facet_grid(department ~., scales = "free_y") +_x000D_
      scale_x_continuous(breaks = seq(1976, 2017,4)) +_x000D_
      scale_y_continuous(breaks = scales::pretty_breaks(2)) +_x000D_
      labs(title = "R&amp;D budget by department",_x000D_
        subtitle = "1976-2017, billions of USD",_x000D_
        caption = "Source: American Association for the Advancement of Science")_x000D_
   _x000D_
ggsave("govt_all.png",govt_all)</t>
  </si>
  <si>
    <t>2019-02-12/govt_spend_flex.Rmd</t>
  </si>
  <si>
    <t xml:space="preserve">---_x000D_
title: "U.S. Government R&amp;D Budget"_x000D_
output:_x000D_
  flexdashboard::flex_dashboard:_x000D_
    orientation: columns_x000D_
    vertical_layout: fill_x000D_
    source_code: embed_x000D_
  html_document:_x000D_
    df_print: paged_x000D_
  word_document: default_x000D_
---_x000D_
_x000D_
```{r setup, include=FALSE}_x000D_
library(flexdashboard)_x000D_
library(tidyverse)_x000D_
library(ggthemes)_x000D_
library(scales)_x000D_
library(cluster)_x000D_
library(dendextend)_x000D_
library(ggdendro)_x000D_
_x000D_
govt_raw &lt;- read_csv ("https://raw.githubusercontent.com/rfordatascience/tidytuesday/master/data/2019/2019-02-12/fed_r_d_spending.csv")_x000D_
_x000D_
govt_clean &lt;- govt_raw %&gt;%_x000D_
   drop_na() %&gt;%_x000D_
   mutate_at (3:6, funs(round(./1000000000,1))) _x000D_
   _x000D_
_x000D_
head(govt_clean,10)_x000D_
```_x000D_
_x000D_
_x000D_
_x000D_
Column {data-width=500}_x000D_
-----------------------------------------------------------------------_x000D_
_x000D_
### 1. R&amp;D budget by department in 2017 ($b)_x000D_
_x000D_
```{r}_x000D_
govt_clean %&gt;%_x000D_
   filter (year == "2017") %&gt;%_x000D_
   ggplot(aes(x=reorder(department, rd_budget), y=rd_budget)) +_x000D_
      geom_bar(stat='identity') +_x000D_
      coord_flip() +_x000D_
      theme_economist () +_x000D_
      theme(axis.title.x = element_blank(),_x000D_
            axis.title.y = element_blank(),_x000D_
            legend.title = element_blank()) +_x000D_
      labs(caption = "Source: American Association for the Advancement of Science")_x000D_
```_x000D_
_x000D_
_x000D_
_x000D_
### 3. R&amp;D budget over time by department ($b)_x000D_
_x000D_
```{r}_x000D_
govt_clean %&gt;%_x000D_
   ggplot(aes(x=year, y=rd_budget, color=department)) +_x000D_
      geom_point() +_x000D_
      theme_economist () +_x000D_
      theme(axis.title.x = element_blank(),_x000D_
            axis.title.y = element_blank(),_x000D_
            legend.title = element_blank(),_x000D_
            legend.position = "right",_x000D_
            legend.text=element_text(size=8)) +_x000D_
      labs(caption = "Source: American Association for the Advancement of Science")_x000D_
```_x000D_
_x000D_
Column {data-width=500}_x000D_
-----------------------------------------------------------------------_x000D_
### 2. Dept of Defense R&amp;D budget by presidential party 1976-2017 ($b)_x000D_
_x000D_
```{r}_x000D_
govt_clean %&gt;%_x000D_
   filter (department == "DOD") %&gt;%_x000D_
   ggplot () +_x000D_
      geom_rect(aes(xmin=1974, xmax=1977, ymin=0,ymax=Inf, fill="Republican"), alpha=0.2) +_x000D_
      geom_rect(aes(xmin=1977, xmax=1981, ymin=0,ymax=Inf, fill="Democrat"), alpha=0.2) +_x000D_
      geom_rect(aes(xmin=1981, xmax=1993, ymin=0,ymax=Inf, fill="Republican"), alpha=0.2) +_x000D_
      geom_rect(aes(xmin=1993, xmax=2001, ymin=0,ymax=Inf, fill="Democrat"), alpha=0.2) +_x000D_
      geom_rect(aes(xmin=2001, xmax=2009, ymin=0,ymax=Inf, fill="Republican"), alpha=0.2) +_x000D_
      geom_rect(aes(xmin=2009, xmax=2017, ymin=0,ymax=Inf, fill="Democrat"), alpha=0.2) +_x000D_
      scale_fill_manual (values = c('blue','red')) +_x000D_
   _x000D_
      geom_line(aes (year, rd_budget)) +_x000D_
   _x000D_
      scale_x_continuous(breaks = seq(1976, 2017,4)) +_x000D_
      theme_economist() +_x000D_
      theme(axis.title.x = element_blank(),_x000D_
            axis.title.y = element_blank(),_x000D_
            legend.title = element_blank()) +_x000D_
      labs(caption = "Source: American Association for the Advancement of Science")_x000D_
```_x000D_
_x000D_
### 4. R&amp;D budget by department over time cluster analysis_x000D_
_x000D_
```{r}_x000D_
govt_spread &lt;- govt_clean %&gt;%_x000D_
   select (department, year, rd_budget) %&gt;%_x000D_
   spread (year, rd_budget) %&gt;%_x000D_
   column_to_rownames("department")_x000D_
_x000D_
govt_dist &lt;- govt_spread %&gt;%_x000D_
   dist(method = 'euclidean') _x000D_
_x000D_
govt_clust &lt;- govt_dist %&gt;%_x000D_
   hclust (method = 'complete') %&gt;%_x000D_
   as.dendrogram() %&gt;%_x000D_
   dendro_data(type="rectangle")_x000D_
_x000D_
#ggplot(segment(govt_clust),labels=rownames(govt_clust)) + _x000D_
  #geom_segment(aes(x=x, y=y, xend=xend, yend=yend)) + _x000D_
  #theme_dendro() +_x000D_
  #coord_flip() +_x000D_
  #scale_x_reverse()_x000D_
_x000D_
ggdendrogram(govt_clust)_x000D_
```_x000D_
_x000D_
</t>
  </si>
  <si>
    <t>2019-02-26/Trains.Rmd</t>
  </si>
  <si>
    <t xml:space="preserve">---_x000D_
title: "French Trains"_x000D_
output: html_document_x000D_
---_x000D_
_x000D_
```{r setup, include=FALSE}_x000D_
knitr::opts_chunk$set(echo = TRUE)_x000D_
_x000D_
library(tidyverse)_x000D_
library(tidygraph)_x000D_
library(ggraph)_x000D_
_x000D_
trains_raw &lt;- read_csv ("https://raw.githubusercontent.com/rfordatascience/tidytuesday/master/data/2019/2019-02-26/full_trains.csv")_x000D_
_x000D_
trains &lt;- trains_raw %&gt;%_x000D_
   select (year, month, departure_station, arrival_station, journey_time_avg, total_num_trips) %&gt;%_x000D_
   arrange (-total_num_trips)_x000D_
_x000D_
trains_2017 &lt;- trains %&gt;%_x000D_
   filter (year == 2017)_x000D_
_x000D_
```_x000D_
_x000D_
## R Markdown_x000D_
_x000D_
_x000D_
```{r network}_x000D_
departures &lt;- trains_2017 %&gt;%_x000D_
   distinct(departure_station) %&gt;%_x000D_
   rename(station = departure_station)_x000D_
_x000D_
arrivals &lt;- trains_2017 %&gt;%_x000D_
   distinct(arrival_station) %&gt;%_x000D_
   rename(station = arrival_station)_x000D_
_x000D_
nodes &lt;- full_join(departures, arrivals, by = "station") %&gt;%_x000D_
    rowid_to_column("id")_x000D_
_x000D_
per_route &lt;- trains_2017 %&gt;%  _x000D_
  group_by(departure_station, arrival_station) %&gt;%_x000D_
  summarise(trips = n()) %&gt;% _x000D_
  ungroup()_x000D_
_x000D_
edges &lt;- per_route %&gt;% _x000D_
  left_join(nodes, by = c("departure_station" = "station")) %&gt;% _x000D_
  rename(from = id) %&gt;% _x000D_
  left_join(nodes, by = c("arrival_station" = "station")) %&gt;% _x000D_
  rename(to = id) %&gt;%_x000D_
  select(from, to, trips)_x000D_
_x000D_
routes_tidy &lt;- tbl_graph(nodes = nodes, edges = edges, directed = TRUE)_x000D_
_x000D_
ggraph(routes_tidy) +_x000D_
   geom_edge_link() +_x000D_
   geom_node_point() +_x000D_
   theme_graph() +_x000D_
   scale_edge_width(range = c(0.2, 2)) +_x000D_
   geom_node_text(aes(label = station), size = 2, repel = TRUE) _x000D_
```_x000D_
_x000D_
</t>
  </si>
  <si>
    <t>2019-03-26/Pet breeds.Rmd</t>
  </si>
  <si>
    <t>---_x000D_
title: "Seattle Pets"_x000D_
output: html_document_x000D_
---_x000D_
_x000D_
### 1. Load packages_x000D_
```{r setup}_x000D_
knitr::opts_chunk$set(echo = TRUE)_x000D_
_x000D_
library (tidyverse)_x000D_
library (ggthemes)_x000D_
library (ggtextures)_x000D_
library (magick)_x000D_
_x000D_
```_x000D_
_x000D_
### 2. Source data _x000D_
```{r import, echo = TRUE} _x000D_
pets &lt;- read_csv("https://raw.githubusercontent.com/rfordatascience/tidytuesday/master/data/2019/2019-03-26/seattle_pets.csv")_x000D_
_x000D_
```_x000D_
_x000D_
### 3. Identify most popular dog breeds_x000D_
```{r popular}_x000D_
_x000D_
pets_summ &lt;- pets %&gt;%_x000D_
   drop_na () %&gt;%_x000D_
   filter (species == "Dog") %&gt;%_x000D_
   group_by (primary_breed) %&gt;%_x000D_
   summarize (count = n ()) %&gt;%_x000D_
   arrange (-count) %&gt;%_x000D_
   head (10)_x000D_
_x000D_
pets_summ_x000D_
_x000D_
```_x000D_
_x000D_
### 4. Load dog images_x000D_
```{r images}_x000D_
_x000D_
pets_summ$image &lt;- list (_x000D_
   image_read ("https://www.petinsurancereview.com/sites/default/files/inline-images/Labrador%20Retriever%202.jpg"),_x000D_
   image_read ("http://www.allsmalldogbreeds.com/breeds/chihuahua-short-coat.jpg"),_x000D_
   image_read ("https://s3.amazonaws.com/cdn-origin-etr.akc.org/wp-content/uploads/2017/11/12133017/Golden-Care.jpg"),_x000D_
   image_read ("https://bowwowinsurance.com.au/wp-content/uploads/2018/10/australian-aussie-terrier-700x700.jpg"),_x000D_
   image_read ("https://encrypted-tbn0.gstatic.com/images?q=tbn:ANd9GcRjJqstuFnEQYpXeNbb3Sqv6l5EHxE1TWrEkFwnsW8zMwiIEiwn"),_x000D_
   image_read ("https://previews.123rf.com/images/fotojagodka/fotojagodka1311/fotojagodka131100256/23734288-miniature-poodle-puppy-sits-on-a-white-background.jpg"),_x000D_
   image_read ("https://upload.wikimedia.org/wikipedia/commons/thumb/a/a9/Female_German_Shepherd.jpg/330px-Female_German_Shepherd.jpg"),_x000D_
   image_read ("https://cf-s3.petcoach.co/uploads/breed/48/1520278916-Aussie2.jpg"),_x000D_
   image_read ("https://dailystormer.name/wp-content/uploads/2017/12/840dfdd1804b7291c59af3ae134660d8-bully-pitbull-pitbull-terrier.jpg"),_x000D_
   image_read ("https://s3.amazonaws.com/cdn-origin-etr.akc.org/wp-content/uploads/2017/11/12212849/Australian-Cattle-Dog-History-06.jpg")_x000D_
      )_x000D_
_x000D_
``` _x000D_
_x000D_
### 5. Create chart _x000D_
```{r chart}_x000D_
_x000D_
pets_bar &lt;- ggplot(pets_summ, aes(x=reorder(primary_breed,count), y=count, image = image)) +_x000D_
      geom_textured_col (img_height = grid::unit(1,"null"), img_width = grid::unit(0.6,"cm"), ncol = 1, nrow = 1, hjust = 0, vjust = 0.5, fill = "light blue") + _x000D_
      theme_economist () +_x000D_
      theme(_x000D_
         axis.title.x=element_blank(),_x000D_
         axis.title.y=element_blank(),_x000D_
         axis.text.y=element_blank()) +_x000D_
      labs(_x000D_
         title = "Most popular dog breeds",_x000D_
         subtitle = "Seattle: April 2017 - September 2018",_x000D_
         caption = "Source: City of Seattle") +_x000D_
      coord_flip ()_x000D_
_x000D_
ggsave("breeds.png", pets_bar)_x000D_
pets_bar  _x000D_
_x000D_
```</t>
  </si>
  <si>
    <t>2019-04-09/Tennis.Rmd</t>
  </si>
  <si>
    <t xml:space="preserve">---_x000D_
title: "Grand Slam"_x000D_
output:_x000D_
  pdf_document: default_x000D_
  html_document: default_x000D_
---_x000D_
_x000D_
### 1. Load packages_x000D_
```{r setup, warning = FALSE, results = FALSE, message = FALSE}_x000D_
_x000D_
library (tidyverse)_x000D_
library (janitor)_x000D_
library (ggthemes)_x000D_
library (ggrepel)_x000D_
library (stringr)_x000D_
_x000D_
```_x000D_
_x000D_
### 2. Source data_x000D_
```{r source, warning = FALSE, results = FALSE, message = FALSE }_x000D_
_x000D_
tennis_raw &lt;- read_csv("https://raw.githubusercontent.com/rfordatascience/tidytuesday/master/data/2019/2019-04-09/grand_slam_timeline.csv")_x000D_
   _x000D_
```_x000D_
### 3. Convert outcomes to numeric_x000D_
```{r}_x000D_
_x000D_
tennis &lt;- tennis_raw %&gt;%_x000D_
   clean_names() %&gt;%_x000D_
   mutate(_x000D_
     outcome_num = case_when(_x000D_
        outcome == "Won" ~ 8,_x000D_
        outcome == "Finalist" ~ 7,_x000D_
        outcome == "Semi-finalist" ~ 6,_x000D_
        outcome == "Quarterfinalist" ~ 5,_x000D_
        outcome == "4th Round" ~ 4,_x000D_
        outcome == "3rd Round" ~ 3,_x000D_
        outcome == "2nd Round" ~ 2,_x000D_
        outcome == "1st Round" ~ 1_x000D_
         ),_x000D_
     player = str_remove (player, "// "),_x000D_
     player = str_replace (player, "Seleš", "Seles")_x000D_
     )  %&gt;%_x000D_
   drop_na ()_x000D_
_x000D_
tennis %&gt;%_x000D_
   head (10)_x000D_
_x000D_
```_x000D_
_x000D_
### 4. Calculate average outcomes_x000D_
```{r aggregate}_x000D_
  _x000D_
tennis_avg &lt;- tennis %&gt;%_x000D_
   group_by (player) %&gt;%_x000D_
   summarize (_x000D_
      avg = round(mean (outcome_num),2),_x000D_
      st_dev = round(sd (outcome_num),2),_x000D_
      n = n ()_x000D_
      ) %&gt;%_x000D_
   arrange (-avg) %&gt;%_x000D_
   filter (n&gt;9) %&gt;%_x000D_
   drop_na ()_x000D_
_x000D_
tennis_avg %&gt;%_x000D_
   head (10)_x000D_
```_x000D_
_x000D_
### 4. Create visualization_x000D_
```{r chart}_x000D_
_x000D_
tennis_plot &lt;- ggplot (tennis_avg, aes (avg, st_dev, label = player)) +_x000D_
   geom_point () +_x000D_
   theme_economist() +_x000D_
   scale_y_continuous(trans = "reverse") +_x000D_
   geom_label_repel(_x000D_
      aes(label=ifelse(avg&gt;5.8,as.character(player),'')),_x000D_
      box.padding   = 0.35, _x000D_
      point.padding = 0.5,_x000D_
      size = 3,_x000D_
      segment.color = 'grey50') +_x000D_
   labs(_x000D_
      title = "Average and Dispersion of Grand Slam Outcomes (1968-2018)",_x000D_
      subtitle = "Win = 8, 1st Round = 1",_x000D_
      caption = "Source:Wikipedia",_x000D_
      x = "Average",_x000D_
      y = "Standard Deviation"_x000D_
      ) +_x000D_
   theme(_x000D_
      axis.title.x=element_text(size=9),_x000D_
      axis.title.y=element_text(size=9)_x000D_
   )_x000D_
_x000D_
tennis_plot_x000D_
ggsave ("tennis.png", tennis_plot)_x000D_
_x000D_
```_x000D_
</t>
  </si>
  <si>
    <t>2019-04-30/birds.Rmd</t>
  </si>
  <si>
    <t xml:space="preserve">---_x000D_
title: "Birds"_x000D_
output:_x000D_
  pdf_document: default_x000D_
  html_document: default_x000D_
---_x000D_
_x000D_
### 1. Load packages_x000D_
```{r setup, warning = FALSE, results = FALSE, message = FALSE}_x000D_
_x000D_
library (tidyverse)_x000D_
library (janitor)_x000D_
library (ggthemes)_x000D_
library (ggridges)_x000D_
library (stringr)_x000D_
_x000D_
```_x000D_
_x000D_
### 2. Source data_x000D_
```{r source, warning = FALSE, results = FALSE, message = FALSE }_x000D_
_x000D_
birds_raw &lt;- read_delim(_x000D_
   "https://raw.githubusercontent.com/rfordatascience/tidytuesday/master/data/2019/2019-04-30/bird_call.csv",_x000D_
   delim = " "_x000D_
   )%&gt;%_x000D_
   clean_names() _x000D_
   _x000D_
```_x000D_
### 3. Explore data_x000D_
```{r}_x000D_
_x000D_
birds &lt;- birds_raw %&gt;%_x000D_
   drop_na () %&gt;%_x000D_
   group_by (species) %&gt;%_x000D_
   filter (flight &gt; 50)_x000D_
_x000D_
tabyl (birds, collisions)_x000D_
_x000D_
   _x000D_
```_x000D_
_x000D_
_x000D_
### 4. Create visualization_x000D_
```{r chart}_x000D_
_x000D_
ggplot (data = birds, aes(x = flight, y = collisions)) +_x000D_
  geom_density_ridges ()_x000D_
_x000D_
```_x000D_
</t>
  </si>
  <si>
    <t>2019-05-07/student.Rmd</t>
  </si>
  <si>
    <t>---_x000D_
title: "Student Ratio"_x000D_
output:_x000D_
  html_document: default_x000D_
---_x000D_
_x000D_
### 1. Load packages_x000D_
```{r setup, warning = FALSE, results = FALSE, message = FALSE}_x000D_
_x000D_
library (tidyverse)_x000D_
library (janitor)_x000D_
library (inspectdf)_x000D_
library (ggridges)_x000D_
library (ggthemes)_x000D_
library (countrycode)_x000D_
_x000D_
```_x000D_
_x000D_
### 2. Source data_x000D_
```{r source, warning = FALSE, results = FALSE, message = FALSE }_x000D_
_x000D_
student_raw &lt;- read_csv("https://raw.githubusercontent.com/rfordatascience/tidytuesday/master/data/2019/2019-05-07/student_teacher_ratio.csv")%&gt;%_x000D_
   clean_names()_x000D_
_x000D_
inspect_cat (student_raw, show_plot = T)_x000D_
inspect_num (student_raw, show_plot = T)_x000D_
inspect_na (student_raw, show_plot = T)_x000D_
_x000D_
   _x000D_
```_x000D_
_x000D_
### 3. Transform data_x000D_
```{r transform}_x000D_
_x000D_
student &lt;- student_raw %&gt;%_x000D_
   mutate (_x000D_
      continent = countrycode(country, origin = "country.name", destination = "continent"),_x000D_
      indicator = str_replace (indicator, " Education", ""),_x000D_
      indicator = as.factor(indicator),_x000D_
      indicator = fct_relevel(indicator, c("Pre-Primary", "Primary", "Lower Secondary", "Secondary", "Upper Secondary", "Post-Secondary Non-Tertiary", "Tertiary"))_x000D_
      )%&gt;%_x000D_
   select (continent, country_code, country, indicator, year, student_ratio) %&gt;%_x000D_
   drop_na ()_x000D_
_x000D_
```_x000D_
_x000D_
_x000D_
### 4a. Create ridgeline chart by continent_x000D_
```{r plot1}_x000D_
_x000D_
continent_plot &lt;- student %&gt;%_x000D_
   filter (_x000D_
      year == 2016,_x000D_
      indicator == "Upper Secondary"_x000D_
      ) %&gt;%_x000D_
   ggplot (aes(x = student_ratio, y = reorder(continent,desc(continent)), group = continent)) +_x000D_
   geom_density_ridges (fill = "skyblue") +_x000D_
   theme_economist() +_x000D_
   labs(_x000D_
      title = "Upper Secondary Student/Teacher Ratio by Continent (2016)",_x000D_
      subtitle = "Oceania has the most dispersion, Europe the least.",_x000D_
      caption = "\n Source:UNESCO Institute of Statistics  |  R4DS Tidy Tuesday_x000D_
      Visualization: Joel Soroos (Twitter @soroosj)",_x000D_
      x = "Student Teacher Ratio",_x000D_
      y = "") _x000D_
_x000D_
ggsave ("plots/continent.png", continent_plot)_x000D_
_x000D_
continent_plot_x000D_
_x000D_
```_x000D_
_x000D_
### 4b. Create ridgeline chart by indicator_x000D_
```{r plot2}_x000D_
_x000D_
indicator_plot &lt;- student %&gt;%_x000D_
   filter (_x000D_
      year == 2016,_x000D_
      continent == "Asia"_x000D_
      ) %&gt;%_x000D_
   ggplot (aes(x = student_ratio, y = reorder(indicator,desc(indicator)), group = indicator)) +_x000D_
   geom_density_ridges (fill = "skyblue") +_x000D_
   theme_economist() %&gt;%_x000D_
   labs(_x000D_
      title = "Student/Teacher Ratio by Education Level in Asia (2016)",_x000D_
      caption = "Source:UNESCO Institute of Statistics  |  R4DS Tidy Tuesday_x000D_
      Visualization: Joel Soroos @soroosj",_x000D_
      x = "",_x000D_
      y = "")_x000D_
_x000D_
ggsave ("plots/indicator.png", indicator_plot)_x000D_
_x000D_
indicator_plot_x000D_
_x000D_
```</t>
  </si>
  <si>
    <t>2019-05-21/Plastic Waste.Rmd</t>
  </si>
  <si>
    <t xml:space="preserve">---_x000D_
title: "Plastic Waste"_x000D_
author: "Joel Soroos"_x000D_
date: "May 26, 2019"_x000D_
output:_x000D_
  pdf_document: default_x000D_
  html_document: default_x000D_
---_x000D_
_x000D_
### 1. Load packages_x000D_
```{r setup, warning = FALSE, results = FALSE, message = FALSE}_x000D_
_x000D_
   library (tidyverse)_x000D_
   library (janitor)_x000D_
   library (ggrepel)_x000D_
   library (scales)_x000D_
   library (kableExtra)_x000D_
   _x000D_
```_x000D_
_x000D_
_x000D_
### 2. Get data_x000D_
```{r source, warning = TRUE, results = FALSE, message = FALSE}_x000D_
   _x000D_
   mismanaged_vs_gdp&lt;- read_csv("https://raw.githubusercontent.com/rfordatascience/tidytuesday/master/data/2019/2019-05-21/per-capita-mismanaged-plastic-waste-vs-gdp-per-capita.csv") %&gt;%_x000D_
      clean_names()_x000D_
   _x000D_
   coast_vs_waste &lt;- readr::read_csv("https://raw.githubusercontent.com/rfordatascience/tidytuesday/master/data/2019/2019-05-21/coastal-population-vs-mismanaged-plastic.csv") %&gt;%_x000D_
      clean_names()_x000D_
_x000D_
```_x000D_
_x000D_
_x000D_
### 3. Transform data_x000D_
```{r transform}_x000D_
_x000D_
   waste_raw &lt;- left_join (mismanaged_vs_gdp, coast_vs_waste, by = c("code", "year")) %&gt;%_x000D_
      filter (year == 2010)_x000D_
   _x000D_
   waste &lt;- waste_raw %&gt;%_x000D_
      filter (year == 2010) %&gt;%_x000D_
      drop_na () %&gt;%_x000D_
      rename (_x000D_
         country_name = entity.x,_x000D_
         waste = mismanaged_plastic_waste_tonnes,_x000D_
         gdp_per_capita = gdp_per_capita_ppp_constant_2011_international_rate,_x000D_
         population = total_population_gapminder.x_x000D_
         )%&gt;%_x000D_
      mutate (_x000D_
          waste_per_coastal_capita = waste / coastal_population * 100,_x000D_
          population = population / 1000000_x000D_
         ) %&gt;%_x000D_
      select (country_name, waste, coastal_population, waste_per_coastal_capita,  gdp_per_capita, population) %&gt;%_x000D_
      arrange (-waste_per_coastal_capita)_x000D_
   _x000D_
   kable (head(waste,10))_x000D_
_x000D_
```_x000D_
_x000D_
### 4. Visualize_x000D_
```{r plot}_x000D_
_x000D_
   ggplot (waste,_x000D_
      aes(x = gdp_per_capita, y = waste_per_coastal_capita, size = population)) +_x000D_
      geom_point () +_x000D_
      geom_smooth () +_x000D_
      #scales_x000D_
         scale_x_continuous(_x000D_
            label = unit_format(prefix = "$", unit = "K", scale = 1e-3, sep = ""),_x000D_
            trans = log10_trans()_x000D_
            ) +_x000D_
         scale_y_continuous(trans = log10_trans()) +_x000D_
         scale_size_continuous(breaks = c(10, 100, 1000)) +_x000D_
      theme(_x000D_
         plot.title = element_text(hjust=0, size = 14),_x000D_
         plot.caption = element_text(color="black", size=8),_x000D_
         legend.title = element_text(colour="black", size=9),_x000D_
         legend.text = element_text(colour="black", size=9),_x000D_
         legend.position = "top",_x000D_
         axis.title=element_text(size=9),_x000D_
         panel.grid.major = element_line(size = 0.05, linetype = 'solid', color = 'grey50'),_x000D_
         panel.grid.minor = element_blank (),_x000D_
         panel.background = element_rect(fill = "white")_x000D_
         ) +_x000D_
      guides(size = guide_legend(override.aes = list(linetype = 0))) +_x000D_
      geom_label_repel(_x000D_
         aes (label = "India's waste lower than predicted \nfor its per capita GDP"),_x000D_
         data = subset (waste, country_name == "India"),_x000D_
         box.padding = 0.8, _x000D_
         point.padding = 0.7,_x000D_
         size = 3,_x000D_
         alpha = .8,_x000D_
         segment.color = 'grey50'_x000D_
         ) +_x000D_
       labs(_x000D_
         title = "Mismanaged waste decreases as nations reach middle income",_x000D_
         caption = "\n Sources: National Geographic, Gapminder, R4DS Tidy Tuesday_x000D_
         Visualization: Joel Soroos (Twitter: @soroosj)",_x000D_
         x = "GDP per capita",_x000D_
         y = "Mismanaged waste per coastal capita (100 kg/year)",_x000D_
         size = "Population (millions): "_x000D_
         ) +_x000D_
   ggsave("plot1.png")_x000D_
_x000D_
```_x000D_
</t>
  </si>
  <si>
    <t>2019-05-28/Wine Reviews.Rmd</t>
  </si>
  <si>
    <t xml:space="preserve">---_x000D_
title: "Wine Reviews"_x000D_
author: "Joel Soroos"_x000D_
date: "May 31, 2019"_x000D_
output: pdf_document_x000D_
---_x000D_
_x000D_
### 1. Source data_x000D_
```{r source, warning = TRUE, results = FALSE, message = FALSE}_x000D_
_x000D_
   library (tidyverse)_x000D_
   library (janitor)  _x000D_
_x000D_
   wine_raw &lt;- readr::read_csv("https://raw.githubusercontent.com/rfordatascience/tidytuesday/master/data/2019/2019-05-28/winemag-data-130k-v2.csv") %&gt;%_x000D_
      clean_names ()_x000D_
```_x000D_
_x000D_
### 2. Transform data_x000D_
```{r transform, message = F}_x000D_
_x000D_
   wine_raw %&gt;%_x000D_
      group_by (variety) %&gt;%_x000D_
      summarize (n = n()) %&gt;%_x000D_
      arrange (-n) %&gt;%_x000D_
      top_n (10) %&gt;%_x000D_
      select (-n) -&gt; wine_group_x000D_
_x000D_
   wine_raw %&gt;%_x000D_
      drop_na (variety, price) %&gt;%_x000D_
      mutate (_x000D_
         variety = as.factor(variety),_x000D_
         popularity = ifelse (variety %in% wine_group$variety, "High", "Low"),_x000D_
         color = case_when(_x000D_
            variety %in% c("Pinot Noir", "Cabernet Sauvignon", "Red Blend", "Bordeaux-style Red Blend", "Syrah", "Merlot") ~ "red4",_x000D_
            variety %in% c("Pinot Noir", "Chardonnay", "Riesling", "Sauvignon Blanc") ~ "Oldlace",_x000D_
            variety %in% c("Rosé") ~ "Deeppink"_x000D_
            )_x000D_
         ) %&gt;%_x000D_
      filter (_x000D_
         popularity == "High",_x000D_
         price &lt; 300_x000D_
         ) %&gt;%_x000D_
      select (variety, color, price) -&gt; wine_x000D_
```_x000D_
_x000D_
### 3. Visualize data_x000D_
```{r plot}_x000D_
_x000D_
   library (ggdark)_x000D_
   library (scales)_x000D_
_x000D_
   ggplot (_x000D_
         data = wine,_x000D_
         aes (x = reorder(variety, price, median), y = price, fill = I(color))_x000D_
           ) +_x000D_
      geom_violin(draw_quantiles = c(.50)) +_x000D_
      scale_x_discrete(position = "top") +_x000D_
      scale_y_continuous (_x000D_
         trans = log10_trans(),_x000D_
         label = unit_format(prefix = "$", unit = "")_x000D_
            ) +_x000D_
      coord_flip () +_x000D_
      dark_mode(theme_minimal()) +_x000D_
      theme (_x000D_
          plot.title = element_text(hjust = 0, size = 15),_x000D_
          plot.caption = element_text(hjust = 0, size = 9),_x000D_
          axis.title=element_text(size=9),_x000D_
          axis.text=element_text(size=9, face = "bold"),_x000D_
          axis.ticks = element_blank()_x000D_
         ) +_x000D_
      labs(_x000D_
         title = "Open your wallet wide if you prefer red wine!",_x000D_
         caption = "\nVertical line within violin represents median wine bottle price for that grape variety. \nVarietals with 10 most reviews displayed.  Excludes wines priced &gt; $300 per bottle. \nSource: Wine Enthusiast via Kaggle via R4DS Tidy Tuesday       |       Visualization: Joel Soroos @soroosj",_x000D_
         x = "",_x000D_
         y = "Price per 750ml bottle"_x000D_
         ) +_x000D_
   ggsave("wine.png")_x000D_
```_x000D_
</t>
  </si>
  <si>
    <t>2019-06-24/UFO.Rmd</t>
  </si>
  <si>
    <t xml:space="preserve">---_x000D_
   title: "UFO Sightings"_x000D_
   author: "Joel Soroos"_x000D_
   date: "June 30, 2019"_x000D_
   output: pdf_document_x000D_
---_x000D_
_x000D_
### 1a. Source UFO encounter data_x000D_
```{r source, warning = TRUE, results = FALSE, message = FALSE}_x000D_
_x000D_
   library (tidyverse)_x000D_
   library (janitor) _x000D_
_x000D_
   ufo_raw&lt;- readr::read_csv("https://raw.githubusercontent.com/rfordatascience/tidytuesday/master/data/2019/2019-06-25/ufo_sightings.csv") %&gt;%_x000D_
      clean_names ()_x000D_
```_x000D_
   _x000D_
### 1b. Source North Carolina map borders _x000D_
```{r source, warning = TRUE, results = FALSE, message = FALSE}_x000D_
   _x000D_
   map_borders &lt;- map_data("state", region = "north carolina") _x000D_
```_x000D_
_x000D_
### 2.  Transform UFO data_x000D_
```{r transform, message = F}_x000D_
_x000D_
  library (lubridate)_x000D_
_x000D_
   ufo &lt;- ufo_raw %&gt;%_x000D_
      select (date_time, city_area, state, latitude, longitude, encounter_length) %&gt;%_x000D_
      filter (_x000D_
         state == "nc",_x000D_
         latitude &gt; 30,      # remove borders erroneously listed as NC outside of state borders_x000D_
         latitude &lt; 37,      # remove borders erroneously listed as NC outside of state borders_x000D_
         longitude &lt; -75     # remove borders erroneously listed as NC outside of state borders_x000D_
         )  %&gt;%_x000D_
      mutate (_x000D_
         encounter_length = encounter_length/3600,              #convert seconds to hours_x000D_
         date_time = as.Date(date_time, format = "%m/%d/%Y")_x000D_
         )_x000D_
```_x000D_
_x000D_
### 3. Visualize data_x000D_
```{r plot}_x000D_
_x000D_
   library (ggdark)_x000D_
_x000D_
   ggplot () +_x000D_
      #plot North Carolina borders_x000D_
      geom_polygon (data = map_borders, aes(x = long, y = lat, group = group), color = "black", fill = "#303030", size = 1.15) +_x000D_
      #plot UFO encounters_x000D_
      geom_point (data = ufo, aes (x = longitude, y = latitude, size = encounter_length), color = "green") +_x000D_
      #Deep Gap encounter annotation_x000D_
         annotate("text",_x000D_
            label = "30 hour encounter\nin Deep Gap (2009)",_x000D_
            size = 3, hjust = 0, color = "green", family = "Rockwell",_x000D_
            x = -84.9, y = 36.1_x000D_
            ) +_x000D_
         geom_curve(_x000D_
            aes(x = -83.2, y = 36.2, xend = -81.7, yend = 36.27),_x000D_
            arrow = arrow(length = unit(0.2, "cm")), _x000D_
            size = 0.4, color = "green", curvature = -0.4_x000D_
            ) +_x000D_
      #Gastonia encounter annotation_x000D_
         annotate("text",_x000D_
            label = "120 hour encounter\nin Gastonia (1993).",_x000D_
            size = 3, hjust = 0, color = "green", family = "Rockwell",_x000D_
            x = -83.1, y = 34.5, xmax = -83.5_x000D_
            ) +_x000D_
         geom_curve(_x000D_
            aes(x = -82.27, y = 34.65, xend = -81.37, yend = 35.2),_x000D_
            arrow = arrow(length = unit(0.2, "cm")), _x000D_
            size = 0.4, color = "green", curvature = -0.3_x000D_
            ) +_x000D_
       labs(_x000D_
         title = "UFOs over North Carolina\n",_x000D_
         size = "Encounter (hrs)",_x000D_
         caption = "\nEach dot represents a reported UFO sighting between 1995 and 2014.  \nSource: National UFO Reporting Center  | Visualization: Joel Soroos @soroosj"_x000D_
         ) +_x000D_
      coord_fixed(1.3) +_x000D_
      scale_size_continuous(breaks = c(1, 10, 100)) +_x000D_
      dark_mode(theme_minimal()) +_x000D_
      theme(_x000D_
         text = element_text(family = "Rockwell", color = "green"),_x000D_
         plot.title = element_text(hjust = 0.5, size = 18),_x000D_
         plot.caption = element_text(hjust = 0, size = 8),_x000D_
         axis.title = element_blank(),_x000D_
         axis.text = element_blank(),_x000D_
         axis.ticks = element_blank(),_x000D_
         legend.title = element_text(size = 10, hjust = 0.5, vjust = 0.5),_x000D_
         legend.text = element_text(size = 9, hjust = 0.5, vjust = 0.5),_x000D_
         legend.position = c(0.82,0.18),_x000D_
         legend.justification=c(0, 1), _x000D_
         legend.key.size = unit(0.1, 'lines')_x000D_
         ) +_x000D_
      ggsave("ufo.png", height =3.85)_x000D_
```_x000D_
</t>
  </si>
  <si>
    <t>2019-07-02/Media Franchises.Rmd</t>
  </si>
  <si>
    <t xml:space="preserve">---_x000D_
   title: "Animated File Media Franchise Revenues"_x000D_
   author: "Joel Soroos"_x000D_
   date: "July 7, 2019"_x000D_
   output: pdf_document_x000D_
---_x000D_
_x000D_
### 1. Source data_x000D_
```{r source, warning = TRUE, results = FALSE, message = FALSE}_x000D_
_x000D_
   library (tidyverse)_x000D_
   library (janitor) _x000D_
_x000D_
   franchise_raw &lt;- readr::read_csv("https://raw.githubusercontent.com/rfordatascience/tidytuesday/master/data/2019/2019-07-02/media_franchises.csv") %&gt;%_x000D_
      clean_names ()_x000D_
```_x000D_
   _x000D_
### 2. Transform data_x000D_
```{r transform, message = F}_x000D_
_x000D_
  franchise &lt;- franchise_raw %&gt;%_x000D_
      filter (original_media == "Animated film") %&gt;%_x000D_
      select (franchise, year_created, revenue_category, revenue) %&gt;%_x000D_
      mutate (_x000D_
         franchise = case_when (_x000D_
            franchise == "Despicable Me / Minions" ~ "Minions",_x000D_
            franchise == "The Lion King" ~ "Lion King",_x000D_
            TRUE ~ franchise_x000D_
            ),_x000D_
         #concatenate franchise and start date to enable two rows on x axis_x000D_
         franchise_start = paste (franchise, "\n(", year_created, ")", sep = ""), _x000D_
         franchise_start = fct_relevel(franchise_start,              #Control franchise order in chart_x000D_
            "Barbie\n(1987)", "Cars\n(2006)", "Toy Story\n(1995)", "Lion King\n(1994)", "Frozen\n(2013)", "Minions\n(2010)", "Aladdin\n(1992)", "Ice Age\n(2002)" _x000D_
            ),_x000D_
         revenue = revenue * 10,          #Multiply by 10 to generate more boxes in waffle chart for additional granularity._x000D_
         revenue_category = case_when (_x000D_
            revenue_category == "Home Video/Entertainment" ~ "Home Video",_x000D_
            revenue_category == "Video Games/Games" ~ "Video Games",_x000D_
            revenue_category == "Merchandise, Licensing &amp; Retail" ~ "Merchandise",_x000D_
            TRUE ~ revenue_category_x000D_
            ),_x000D_
         #control revenue group order in chart_x000D_
         revenue_category = fct_relevel(revenue_category, "Box Office", "Home Video", "Music", "Video Games", "Merchandise")_x000D_
         ) _x000D_
```_x000D_
_x000D_
#3.  Create chart_x000D_
```{r chart, warning = TRUE, results = FALSE, message = FALSE}_x000D_
_x000D_
   library (waffle)_x000D_
   library (ggdark)_x000D_
_x000D_
   ggplot(franchise, aes(fill=revenue_category, values=revenue)) + _x000D_
     geom_waffle(color = "white", size=.3, n_rows = 8, flip = T) +_x000D_
     facet_wrap(~franchise_start, nrow=1, strip.position = "bottom") +     #creates multiple waffle columns_x000D_
     #scales_x000D_
         scale_x_discrete(expand=c(0,0)) +_x000D_
         scale_y_continuous(_x000D_
            breaks = seq(5, 50, by = 5), _x000D_
            labels = function(x) x * .8, # make this multiplier the same as n_rows_x000D_
            expand = c(0,0)_x000D_
            ) +_x000D_
         scale_fill_brewer(palette = "Set1") +_x000D_
     #themes_x000D_
        dark_mode(theme_minimal()) +_x000D_
        theme(_x000D_
           #download custom Waltograph font and then upload to R via extrafont package:https://www.dafont.com/waltograph.font_x000D_
           text = element_text(family = "Waltograph", color = "white"),   _x000D_
           plot.title = element_text(hjust = .5, size = 22, face = "bold"),_x000D_
           plot.caption = element_text(hjust = 1, size = 12, vjust = .5),_x000D_
           axis.title.y = element_text(hjust=1, size = 12, face = "bold"),_x000D_
           axis.text.y=element_text(size=12, face = "bold"),_x000D_
           strip.text = element_text(size = 13),_x000D_
           legend.position = c(0.92,0.67),_x000D_
           legend.text = element_text(size=12),_x000D_
           legend.key.size = unit(0.5, "cm")_x000D_
           ) +_x000D_
     labs(_x000D_
        title = "Animated Film Franchise Revenues",_x000D_
        y = "Revenues ($, billions)",_x000D_
        fill = "",_x000D_
        caption = "\nEach square represents $100 million in revenues. Year below franchise signifies year of creation. \nSource: Wikipedia  |  Visualization: Joel Soroos @soroosj"_x000D_
        ) +_x000D_
      ggsave("franchise.png", width = 15, height = 9.5, units = "cm")_x000D_
```_x000D_
</t>
  </si>
  <si>
    <t>2019-08-13/Emperor.Rmd</t>
  </si>
  <si>
    <t xml:space="preserve">---_x000D_
   title: "Roman Emperors"_x000D_
   author: "Joel Soroos"_x000D_
   date: "August 18, 2019"_x000D_
   output: pdf_document_x000D_
---_x000D_
_x000D_
_x000D_
### 1. Source _x000D_
```{r source, warning = TRUE, results = FALSE, message = FALSE}_x000D_
_x000D_
   library (tidyverse)_x000D_
   library (janitor) _x000D_
_x000D_
   emperors_raw &lt;- read_csv("https://raw.githubusercontent.com/rfordatascience/tidytuesday/master/data/2019/2019-08-13/emperors.csv") %&gt;%_x000D_
      clean_names () %&gt;%_x000D_
      drop_na (birth)_x000D_
```_x000D_
_x000D_
_x000D_
### 2a.  Transform data - count by death cause_x000D_
```{r, warning = TRUE, results = FALSE, message = FALSE}_x000D_
_x000D_
   library (glue)_x000D_
_x000D_
   emperor_cause &lt;- emperors_raw %&gt;%_x000D_
      filter (era == "Principate") %&gt;%_x000D_
      mutate (cause = fct_lump (cause,4)) %&gt;%_x000D_
      count (cause, sort = TRUE) %&gt;%_x000D_
      mutate (cause_long = glue ("{cause} ({n})")) %&gt;%_x000D_
      select (cause, cause_long)_x000D_
```_x000D_
_x000D_
   _x000D_
### 2b.  Transform data - calculate reign ages_x000D_
```{r source, warning = TRUE, results = FALSE, message = FALSE}_x000D_
   _x000D_
   library (lubridate)_x000D_
_x000D_
   emperors &lt;- emperors_raw %&gt;%_x000D_
      filter (era == "Principate") %&gt;%_x000D_
      mutate (_x000D_
         birth = case_when (_x000D_
            index %in% c(1,2,4,6) ~ update (birth, year = - year (birth)),_x000D_
            TRUE~ birth_x000D_
            ),_x000D_
        reign_start = case_when (_x000D_
            index %in% c(1) ~ update (reign_start, year = - year (reign_start)),_x000D_
            TRUE~ reign_start_x000D_
            ),_x000D_
         reign_start_age = (reign_start- birth)/365.25,_x000D_
         reign_end_age = (reign_end - birth)/365.25,_x000D_
         reign_length = (reign_end - reign_start)/365.25,_x000D_
         cause = fct_lump (cause, 4)_x000D_
      ) %&gt;%_x000D_
      #add count of emperor death cause to death cause_x000D_
      right_join (emperor_cause) %&gt;%_x000D_
      select (index, name, birth, death, reign_start_age, reign_end_age, reign_length, cause_long, cause) _x000D_
```_x000D_
_x000D_
_x000D_
### 3. Visualize data_x000D_
```{r plot}_x000D_
_x000D_
   ggplot( data = emperors) +_x000D_
      #reign segments and death age points_x000D_
         geom_segment(_x000D_
            aes(_x000D_
               x = reign_start_age, _x000D_
               xend = reign_end_age, _x000D_
               y = reorder(name, -reign_end_age), _x000D_
               yend = name_x000D_
               ),_x000D_
            alpha = 0.15, color = "black" _x000D_
            ) +_x000D_
         geom_point(_x000D_
            aes(y=name, x=reign_end_age, color = cause_long),_x000D_
            size = 1_x000D_
            ) +_x000D_
      #youngest reign annotation_x000D_
         annotate("text",_x000D_
            label = "Youngest\nreign",_x000D_
            size = 3, hjust = 0.5, family = "Trajanus Roman", color = "black",_x000D_
            x = 12, y = 36 _x000D_
            ) +_x000D_
         geom_curve(_x000D_
            aes(x = 12, xend = 12, y = 37,  yend = 38.6),_x000D_
            arrow = arrow(length = unit(0.1, "cm")), _x000D_
            size = 0.1, color = "black", curvature = 0, alpha = 0.07_x000D_
            ) +_x000D_
      #last reign annotation_x000D_
         annotate("text",_x000D_
            label = "Final reign",_x000D_
            size = 3, hjust = 0.5, family = "Trajanus Roman", color = "black",_x000D_
            x = 49, y = 23_x000D_
            ) +_x000D_
         geom_curve(_x000D_
            aes(x = 50.5, xend = 52.4, y = 23.2, yend = 24),_x000D_
            arrow = arrow(length = unit(0.1, "cm")), _x000D_
            size = 0.1, color = "black", curvature = -0.3, alpha = 0.07_x000D_
            ) +_x000D_
      #longest reign annotation_x000D_
         annotate("text",_x000D_
            label = "Longest reign",_x000D_
            size = 3, hjust = 0.5, family = "Trajanus Roman", color = "black",_x000D_
            x = 31.5, y = 5, xmax = 36  _x000D_
            ) +_x000D_
         geom_curve(_x000D_
            aes(x = 36.2, xend = 38, y = 4.8, yend = 4.2),_x000D_
            arrow = arrow(length = unit(0.1, "cm")), _x000D_
            size = 0.1, color = "black", curvature = -0.3, alpha = 0.07_x000D_
            ) +_x000D_
      #scales_x000D_
         scale_x_continuous(_x000D_
            breaks = c(20, 40, 60, 80),_x000D_
            labels = c("XX", "LIX", "LX", "LXXX")_x000D_
            ) +_x000D_
         scale_color_brewer(palette = "Set1") +_x000D_
      theme (_x000D_
         plot.title = element_text(hjust = 0.5, vjust = 0, size = 16, face = "bold"),_x000D_
         plot.subtitle = element_text(hjust = 0.5, vjust = 1, size = 12, face = "bold"),_x000D_
         plot.caption = element_text (hjust = 0, size = 10),_x000D_
         plot.background = element_rect(fill = "#fdf6e3"),_x000D_
         panel.background = element_rect(fill = "#fdf6e3"),     _x000D_
         panel.grid = element_blank (),_x000D_
         text = element_text(family = "Trajanus Roman", color = "black", face = "bold"),   #download font from https://www.fontspace.com/roger-white/trajanus-roman_x000D_
         axis.title.x = element_text (hjust = 0.5),_x000D_
         axis.text.x = element_text (size = 8),_x000D_
         axis.title.y = element_blank (),_x000D_
         axis.ticks = element_blank (),_x000D_
         legend.background = element_rect(fill = "#fdf6e3"),_x000D_
         legend.title = element_blank(),_x000D_
         legend.position = c(0.85,0.88),_x000D_
         legend.key.size = unit(0.1, 'lines')_x000D_
         ) +_x000D_
      labs(_x000D_
         title = "Roman Emperor Principate Era (62 BCE to AD 283)",_x000D_
         subtitle = "They ruled history's largest empire but often died brutally.\n\n",_x000D_
         caption = "\nLines represent the beginning through ending age of each emperor's reign.\nData: Wikipedia   Visualization: Joel Soroos @soroosj",_x000D_
         x = "\nAge (Years)"_x000D_
         ) +_x000D_
     ggsave("emperors.png", width = 20, units = "cm")_x000D_
```_x000D_
_x000D_
</t>
  </si>
  <si>
    <t>2019-08-20/Explosions.Rmd</t>
  </si>
  <si>
    <t xml:space="preserve">---_x000D_
   title: "Nuclear Explosions"_x000D_
   author: "Joel Soroos"_x000D_
   date: "September 1, 2019"_x000D_
   output: pdf_document_x000D_
---_x000D_
_x000D_
_x000D_
### 1. Source nuclear explosion data_x000D_
```{r source, warning = TRUE, results = FALSE, message = FALSE}_x000D_
_x000D_
   library (tidyverse)_x000D_
   library (janitor) _x000D_
_x000D_
   explosions_raw &lt;- readr::read_csv("https://raw.githubusercontent.com/rfordatascience/tidytuesday/master/data/2019/2019-08-20/nuclear_explosions.csv") %&gt;%_x000D_
      clean_names () %&gt;%_x000D_
      drop_na (country)_x000D_
```_x000D_
   _x000D_
_x000D_
### 2.  Transform nuclear explosion data_x000D_
```{r transform, message = F, results = F}_x000D_
_x000D_
   explosions &lt;- explosions_raw %&gt;%_x000D_
      mutate (_x000D_
         country = ifelse(country == "PAKIST", "Pakistan", country),_x000D_
         country = ifelse(country %in% c("FRANCE", "INDIA", "CHINA"), str_to_title (country), country)_x000D_
         ) %&gt;%_x000D_
      group_by (year) %&gt;%_x000D_
         count (country) %&gt;%_x000D_
         arrange (year, n) %&gt;%_x000D_
         mutate(rank = row_number(-n) * 1) %&gt;%_x000D_
         ungroup () _x000D_
```_x000D_
_x000D_
_x000D_
### 3. Visualize nuclear explosion data_x000D_
```{r plot}_x000D_
_x000D_
   library (scales)_x000D_
   library (ggdark)_x000D_
   library (gganimate)_x000D_
   library (gifski)_x000D_
_x000D_
   g &lt;-ggplot (explosions, aes (rank)) +_x000D_
      #bars_x000D_
         geom_tile (_x000D_
            aes(y = n/2, height = n, fill = country),_x000D_
            width = 0.5_x000D_
            ) +_x000D_
      #bar labels_x000D_
         geom_text(_x000D_
            aes(y = 0, label = paste (country, "  ")), _x000D_
            hjust = 1, color = "white", size = 4.5, family = "sans"_x000D_
            ) +_x000D_
         geom_text(_x000D_
            aes(y = n, label = paste (" ",n)), _x000D_
            hjust = "left", color = "white", size = 4, family = "sans"_x000D_
            ) +_x000D_
      #scales_x000D_
         coord_flip (clip = "off", expand = FALSE) +_x000D_
         scale_x_reverse() +_x000D_
         scale_y_continuous(trans = log10_trans()) +_x000D_
         ylim (-18, 105) +_x000D_
         scale_fill_brewer(type = "qual", palette = 2) +_x000D_
      #themes_x000D_
         dark_theme_classic () +_x000D_
         theme(_x000D_
            plot.title = element_text(hjust = 0.5, vjust = 0, size = 17, face = "bold", margin = margin (0,0,25,0)),_x000D_
            plot.caption = element_text (hjust = 0, size = 11, margin = margin (20,0,0,0)),_x000D_
            axis.title = element_blank(),_x000D_
            axis.text = element_blank(),_x000D_
            axis.ticks = element_blank(),_x000D_
            axis.line = element_blank(),_x000D_
            legend.position = "none"_x000D_
            ) +_x000D_
      labs(_x000D_
         title = "Nuclear Weapon Explosions\n{closest_state}",_x000D_
         caption = "Data: Stockholm International Peace Research Institute via R4DS Tidy Tuesday\nVisualization: Joel Soroos @soroosj"_x000D_
         ) +_x000D_
      #separate charts by year_x000D_
         transition_states(year, transition_length = 4, state_length = 1)_x000D_
_x000D_
      #animate charts_x000D_
         animate(g, nframes = 200, fps = 5, width = 420, height = 230, _x000D_
           renderer = gifski_renderer("explosions.gif"))_x000D_
```_x000D_
</t>
  </si>
  <si>
    <t>2019-09-03/Moore.Rmd</t>
  </si>
  <si>
    <t>---_x000D_
   title: "Moore's Law"_x000D_
   author: "Joel Soroos"_x000D_
   date: "September 15, 2019"_x000D_
   output: pdf_document_x000D_
---_x000D_
_x000D_
_x000D_
### 1. Source data_x000D_
```{r source, warning = TRUE, results = FALSE, message = FALSE}_x000D_
_x000D_
   library (tidyverse)_x000D_
   library (janitor) _x000D_
_x000D_
   cpu_raw &lt;- read_csv("https://raw.githubusercontent.com/rfordatascience/tidytuesday/master/data/2019/2019-09-03/cpu.csv") %&gt;%_x000D_
      clean_names ()_x000D_
_x000D_
   #remove scientific notation _x000D_
   options(scipen=999)_x000D_
```_x000D_
   _x000D_
_x000D_
### 2a.  Build Moore's Law prediction_x000D_
```{r transform, message = F, results = F}_x000D_
_x000D_
   moore &lt;- tibble (_x000D_
      year = as.numeric (seq (1971, 2020)),_x000D_
      cpu_moore = round(2250 * sqrt(2) ^ (year - 1971),0)_x000D_
   )_x000D_
```_x000D_
_x000D_
_x000D_
### 2b.  Transform actual transistor counts_x000D_
```{r transform, message = F, results = F}_x000D_
_x000D_
   cpu_all &lt;- cpu_raw %&gt;%_x000D_
      select(date_of_introduction, transistor_count) %&gt;%_x000D_
      rename (_x000D_
         year = date_of_introduction,_x000D_
         cpu_actual = transistor_count_x000D_
         )_x000D_
_x000D_
   cpu_max &lt;- cpu_all %&gt;%_x000D_
      group_by (year) %&gt;%_x000D_
      summarize (cpu_actual = max(cpu_actual))_x000D_
```_x000D_
_x000D_
_x000D_
### 2c.  Combine data_x000D_
```{r transform, message = F, results = F}     _x000D_
   _x000D_
   combine &lt;- moore %&gt;%_x000D_
      left_join (cpu_max) %&gt;%_x000D_
      select (year, cpu_moore, cpu_actual) %&gt;%_x000D_
      na.omit()_x000D_
```_x000D_
_x000D_
### 3.  Calculate model_x000D_
```{r}_x000D_
_x000D_
   library (broom)_x000D_
_x000D_
   combine &lt;- loess(		    _x000D_
          log10(cpu_actual) ~ year,		   _x000D_
          data = cpu_max,		       _x000D_
          na.action = na.omit_x000D_
          ) %&gt;%		_x000D_
       augment (combine) %&gt;%_x000D_
       mutate (cpu_model = 10^.fitted)_x000D_
```_x000D_
_x000D_
_x000D_
### 4. Visualize data_x000D_
```{r plot}_x000D_
_x000D_
   library (scales)_x000D_
   library (ggdark)_x000D_
_x000D_
   ggplot () +_x000D_
      #Lines_x000D_
         #Moore's law prediction_x000D_
             geom_line(_x000D_
                data = combine,_x000D_
                aes (x=year, y = cpu_moore),_x000D_
                size = 0.4, linetype = 3_x000D_
                ) +_x000D_
         #Actual CPU model_x000D_
            geom_line(_x000D_
                data = combine,_x000D_
                aes (x=year, y = cpu_model),_x000D_
                size = 0.7, linetype = 2_x000D_
                ) + _x000D_
      #Ribbons_x000D_
         #Underpredict_x000D_
            geom_ribbon (_x000D_
               data = filter (combine, cpu_moore &lt; cpu_model),_x000D_
               aes (x=year, ymin = cpu_moore, ymax = cpu_model, fill = "Model fit &gt; Moore's Law"),_x000D_
               show.legend = T_x000D_
               ) +_x000D_
         #Overpredict_x000D_
            geom_ribbon (_x000D_
               data = filter (combine, cpu_moore &gt; cpu_model),_x000D_
               aes (x=year, ymin = cpu_moore, ymax = cpu_model, fill = "Model fit &lt; Moore's Law"),_x000D_
               show.legend = T_x000D_
               ) +_x000D_
      #Points_x000D_
         geom_point(_x000D_
            data = cpu_max,_x000D_
            aes (x= year, y = cpu_actual, fill = "CPU actual"),_x000D_
            size = 2, alpha = 0.6, show.legend = T_x000D_
             ) +_x000D_
      #Annotation_x000D_
         #Moore's Law_x000D_
             annotate(_x000D_
                  geom="text", x=1991.5,y=30000000,_x000D_
                  label="Moore's\nLaw", _x000D_
                  color="white", size=3, hjust=0.5,vjust=0.5, fontface="bold"_x000D_
                  ) +_x000D_
               geom_curve(_x000D_
                  aes(x = 1991.5, xend = 1991.5, y = 13000000, yend = 3000000),_x000D_
                  arrow = arrow(length = unit(0.1, "inch")),_x000D_
                  size = 0.25, color = "white", curvature = 0  _x000D_
                  ) +   _x000D_
         #Model_x000D_
                annotate(_x000D_
                  geom="text", x=1990,y=80000,_x000D_
                  label="Model", _x000D_
                  color="white", size=3, hjust=0.5,vjust=0.5, fontface="bold"_x000D_
                  ) +_x000D_
               geom_curve(_x000D_
                  aes(x = 1990, xend = 1990, y = 99000, yend = 800000),_x000D_
                  arrow = arrow(length = unit(0.1, "inch")),_x000D_
                  size = 0.25, color = "white", curvature = 0  _x000D_
                  ) +   _x000D_
      #scales_x000D_
         scale_y_continuous(_x000D_
            trans = log10_trans(),_x000D_
            breaks = c(2250, 10000, 100000, 1000000, 10000000, 100000000, 1000000000, 10000000000, 100000000000),_x000D_
            labels = comma_x000D_
            ) +_x000D_
         scale_x_continuous(breaks = seq (1970, 2020, 10)) +_x000D_
         scale_fill_manual(values = c("white","red", "green")) +_x000D_
      #themes_x000D_
         dark_theme_classic () +_x000D_
         theme(_x000D_
            plot.title = element_text(hjust = 0, vjust = 0, size = 17, face = "bold", margin = margin (0,0,7,0)),_x000D_
            plot.title.position = "plot",_x000D_
            plot.subtitle = element_text(hjust = 0, vjust = 0, size = 8, face = "bold", margin = margin (0,0,30,0)),_x000D_
            plot.caption = element_text (hjust = 0, size = 8, face = "plain", margin = margin (15,0,0,0), color="#6D7C83"),_x000D_
            plot.caption.position = "plot",_x000D_
            panel.grid.major = element_line(colour="white", size=0.03),_x000D_
            axis.title.y = element_text (size = 9, hjust = 0),_x000D_
            axis.title.x = element_blank(),_x000D_
            legend.position = c(0.87,0.33),_x000D_
            legend.title = element_blank (),_x000D_
            legend.text = element_text(size=8),_x000D_
            legend.key.size = unit(0.2, "cm")_x000D_
            ) +_x000D_
         guides(fill = guide_legend(override.aes = list(shape = NA))) +_x000D_
      labs(_x000D_
         title = "Exponential growth in computing power",_x000D_
         subtitle = "Gordon Moore predicted in 1971 that computing power would double approximately every 2 years (Moore's Law).\nOver the next 38 years he has largely been correct - slightly below through 2000, slightly above from 2001-2012 and slightly trailing more recently.",_x000D_
         y = "# of transistors on a CPU microchip",_x000D_
         caption = "Visualization: Joel Soroos @soroosj  |  Data: Wikipedia via R4DS Tidy Tuesday"_x000D_
         ) +_x000D_
      ggsave("moore.png", width = 22, height = 13, units = "cm")_x000D_
```</t>
  </si>
  <si>
    <t>2019-09-17/Parks.Rmd</t>
  </si>
  <si>
    <t xml:space="preserve">---_x000D_
   title: "National Parks"_x000D_
   author: "Joel Soroos"_x000D_
   date: "September 29, 2019"_x000D_
   output: pdf_document_x000D_
---_x000D_
_x000D_
_x000D_
### 1. Source data_x000D_
```{r source, warning = TRUE, results = FALSE, message = FALSE}_x000D_
_x000D_
   library (tidyverse)_x000D_
   library (janitor) _x000D_
_x000D_
   visits_raw &lt;- readr::read_csv("https://raw.githubusercontent.com/rfordatascience/tidytuesday/master/data/2019/2019-09-17/national_parks.csv") %&gt;%_x000D_
      clean_names ()_x000D_
```_x000D_
_x000D_
_x000D_
### 2.  Transform visits_x000D_
```{r transform, message = F, results = F}_x000D_
_x000D_
   visits &lt;- visits_raw %&gt;%_x000D_
      filter (_x000D_
         unit_type == "National Park",_x000D_
         unit_name != "Total",_x000D_
         year %in% c(1995, 2005, 2015)_x000D_
         ) %&gt;%_x000D_
      select(year, unit_code, unit_code, unit_name, state, visitors) %&gt;%_x000D_
      mutate (year = as.numeric (year)) %&gt;%_x000D_
      arrange (-year, -visitors) %&gt;%_x000D_
      group_by (year) %&gt;%_x000D_
      mutate (rank_visitors = rank(desc(visitors), ties.method = "first")) %&gt;%_x000D_
      do(head(., n = 10)) %&gt;%_x000D_
      ungroup (year)_x000D_
_x000D_
   visits_max &lt;- visits %&gt;%_x000D_
      filter(year == max(year)) %&gt;%_x000D_
      mutate(year = as.numeric(year) + 0.25)_x000D_
_x000D_
  visits_min &lt;- visits %&gt;%_x000D_
      filter(year == min(year)) %&gt;%_x000D_
      mutate(year = as.numeric(year) - 0.25)_x000D_
_x000D_
```_x000D_
_x000D_
_x000D_
### 3a. Visualize data_x000D_
```{r}_x000D_
_x000D_
   library (ggrepel)_x000D_
_x000D_
   ggplot(data = visits, mapping = aes(year, y = rank_visitors, group = unit_code, color = unit_code)) +_x000D_
     geom_line(size = 1.7, alpha = 0.25, data = visits) +_x000D_
     geom_line(size = 2.5, data = visits) +_x000D_
     geom_point(size = 4, alpha = 0.25, data = visits) +_x000D_
     geom_point(size = 4, data = visits) +_x000D_
     geom_point(size = 1.75, color = "white", data = visits) +_x000D_
     geom_text_repel(_x000D_
        data = visits_max, _x000D_
        aes(label = unit_code), _x000D_
        hjust = "inward", size = 3_x000D_
        ) +_x000D_
     geom_text_repel(_x000D_
        data = visits_min,_x000D_
        aes(label = unit_code),_x000D_
        hjust = "inward", size = 3_x000D_
        ) +_x000D_
     #scales_x000D_
         scale_x_continuous(_x000D_
            breaks = seq (1995, 2015, 10),_x000D_
            expand = c(.1, .1)_x000D_
            ) +_x000D_
         scale_y_reverse (breaks = c(1,5,10)) +_x000D_
         scale_color_manual(values = c("#a6cee3", "#1f78b4", "#b2df8a", "#33a02c", "#fb9a99", "#e31a1c", "#fdbf6f", "#ff7f00", "#cab2d6", "#6a3d9a", "#ffff99")) +_x000D_
     labs (_x000D_
       title = "United States National Park Visitors (1995 - 2015)",_x000D_
       subtitle = "     - Great Smoky Mountain and Grand Canyon National Parks continue as #1 and #2 most visited.\n     - Rocky Mountain National Park has grown from #7 to #3 while Olympic National Park has slipped from #4 to #7.",_x000D_
       caption = "Visualization: Joel Soroos @soroosj  |  Data: Wikipedia via R4DS Tidy Tuesday",_x000D_
       y = "# of visitors rank"_x000D_
         ) +_x000D_
      theme(_x000D_
         plot.title = element_text(hjust = 0, vjust = 0, size = 17, face = "bold", margin = margin (0,0,3,0)),_x000D_
         plot.subtitle = element_text(hjust = 0, vjust = 0, size = 9, face = "bold", margin = margin (0,0,20,0)),_x000D_
         plot.caption = element_text (hjust = 0, size = 8, face = "plain", margin = margin (20,0,0,0), color="#6D7C83"),_x000D_
         legend.position = "none",_x000D_
         axis.title.y = element_text (size = 10, hjust = 1),_x000D_
         axis.title.x = element_blank ()_x000D_
         ) +_x000D_
      ggsave("parks.png", width = 22, height = 13, units = "cm")_x000D_
```_x000D_
_x000D_
_x000D_
_x000D_
_x000D_
_x000D_
_x000D_
_x000D_
_x000D_
_x000D_
_x000D_
_x000D_
_x000D_
</t>
  </si>
  <si>
    <t>2019-09-17/Slope Chart.R</t>
  </si>
  <si>
    <t>### 3b. Visualize data_x000D_
```{r plot}_x000D_
_x000D_
library (ggrepel)_x000D_
_x000D_
ggplot(data = visits, aes(x = year, y = z_visitors, group = unit_code)) +_x000D_
   geom_line(_x000D_
      aes(color = unit_code),_x000D_
      alpha = 1, size = 1_x000D_
   )+_x000D_
   geom_text_repel(_x000D_
      data = visits %&gt;% _x000D_
         filter(year == 1966), _x000D_
      aes(label = unit_code) ,_x000D_
      hjust = "left", fontface = "bold", size = 3, nudge_x = -.45, direction = "y"_x000D_
   ) +_x000D_
   geom_text_repel(_x000D_
      data = visits %&gt;% _x000D_
         filter(year == 2016), _x000D_
      aes(label = unit_code) , _x000D_
      hjust = "right", fontface = "bold", size = 3, nudge_x = .5, direction = "y"_x000D_
   ) +_x000D_
   geom_label(_x000D_
      aes(label = z_visitors), _x000D_
      size = 2.5, _x000D_
      label.padding = unit(0.05, "lines"), _x000D_
      label.size = 0.0_x000D_
   ) +_x000D_
   scale_x_discrete(position = "top") +_x000D_
   theme_bw() +_x000D_
   theme(_x000D_
      legend.position = "none",_x000D_
      panel.border     = element_blank(),_x000D_
      axis.title.y     = element_blank(),_x000D_
      axis.text.y      = element_blank(),_x000D_
      panel.grid.major.y = element_blank(),_x000D_
      panel.grid.minor.y = element_blank(),_x000D_
      axis.title.x     = element_blank(),_x000D_
      panel.grid.major.x = element_blank(),_x000D_
      axis.text.x.top      = element_text(size=12),_x000D_
      axis.ticks       = element_blank(),_x000D_
      plot.title       = element_text(size=14, face = "bold", hjust = 0.5),_x000D_
      plot.subtitle    = element_text(hjust = 0.5)_x000D_
   ) +_x000D_
   labs(_x000D_
      title = "Estimates of Percent Survival Rates",_x000D_
      subtitle = "Based on: Edward Tufte, Beautiful Evidence, 174, 176.",_x000D_
      caption = "Visualization: Joel Soroos @soroosj  |  Data: Wikipedia via R4DS Tidy Tuesday"_x000D_
   ) _x000D_
```</t>
  </si>
  <si>
    <t>2019-10-15/Cars.Rmd</t>
  </si>
  <si>
    <t>---_x000D_
   title: "Vehicle MPG"_x000D_
   author: "Joel Soroos"_x000D_
   date: "October 20, 2019"_x000D_
   output: pdf_document_x000D_
---_x000D_
_x000D_
_x000D_
### 1. Source data_x000D_
```{r source, warning = TRUE, results = FALSE, message = FALSE}_x000D_
_x000D_
   library (tidyverse)_x000D_
   library (janitor) _x000D_
   library (magick)_x000D_
   library (grid)_x000D_
_x000D_
   cars_raw &lt;- readr::read_csv("https://raw.githubusercontent.com/rfordatascience/tidytuesday/master/data/2019/2019-10-15/big_epa_cars.csv")%&gt;%_x000D_
      clean_names () _x000D_
   	_x000D_
   pump_img &lt;- image_read("petrol-pump.jpg") %&gt;%_x000D_
      rasterGrob(width = unit(2,"in"))_x000D_
```_x000D_
_x000D_
_x000D_
### 2.  Transform data_x000D_
```{r transform, message = F, results = F}_x000D_
_x000D_
   cars &lt;- cars_raw %&gt;%_x000D_
      filter (year == 2019) %&gt;%_x000D_
      select(id, make, model, eng_dscr, v_class, fuel_type1, comb08) %&gt;%_x000D_
      rename (_x000D_
         fuel_type = fuel_type1,_x000D_
         vehicle_class = v_class,_x000D_
         mph_comb = comb08_x000D_
         ) %&gt;%_x000D_
      mutate (vehicle_class = str_remove(vehicle_class, " 2WD| 4WD")) _x000D_
```_x000D_
_x000D_
_x000D_
###3.  Model data_x000D_
```{r}_x000D_
_x000D_
   library (broom)_x000D_
_x000D_
   cars_tidy &lt;- lm (mph_comb ~ vehicle_class + fuel_type, cars) %&gt;%_x000D_
      tidy() %&gt;%                 #coefficient estimates_x000D_
      mutate (_x000D_
         term = str_remove_all(term, "fuel_type|vehicle_class| -"),                  #remove field names_x000D_
         term = fct_reorder(term, estimate),_x000D_
         estimate_direction = ifelse(estimate &gt;=0, "positive", "negative")_x000D_
         ) _x000D_
```_x000D_
_x000D_
_x000D_
### 4. Visualize data_x000D_
```{r}_x000D_
_x000D_
   ggplot(data = cars_tidy, aes(y = estimate, x = term, fill = estimate_direction)) +_x000D_
      geom_col() +_x000D_
      annotation_custom (pump_img, ymin = -10, xmin = -2) +_x000D_
      #scales_x000D_
         scale_y_continuous(limits = c (-20, 80)) +_x000D_
         scale_fill_manual(values = c("red", "darkgreen")) +_x000D_
         coord_flip () +_x000D_
      labs(_x000D_
         title = "How does your vehicle choice impact fuel efficiency?",_x000D_
         subtitle = "Electric cars contribute most marginal miles per hour on average, vans and pickup trucks detract most.",_x000D_
         x = "Regression term",_x000D_
         y = "Estimated marginal contribution (detraction) to mph",_x000D_
         caption = "Each row represents linear regression estimate of vehicle class &amp; gasoline type indepedent variables vs. miles per gallon dependent variable.\nVisualization: Joel Soroos @soroosj  |  Data: U.S. EPA via R4DS Tidy Tuesday"_x000D_
         ) +_x000D_
      theme(_x000D_
         plot.title = element_text(hjust = 0, vjust = 0, size = 17, face = "bold", margin = margin (0,0,3,0)),_x000D_
         plot.title.position = "plot",_x000D_
         plot.subtitle = element_text(hjust = 0, vjust = 0, size = 10, face = "bold", margin = margin (0,0,25,0)),_x000D_
         plot.caption = element_text (hjust = 0, size = 8, face = "plain", margin = margin (20,0,0,0)),_x000D_
         plot.caption.position = "plot",_x000D_
         panel.background = element_rect (fill = "white"),_x000D_
         axis.title = element_text (size = 9, hjust = 0.75, color = "gray20"),_x000D_
         axis.line = element_line(color = "gray70"),_x000D_
         axis.ticks = element_line(color = "gray70"),_x000D_
         legend.position = "none"_x000D_
            ) +_x000D_
      ggsave("cars.png", width = 18, height = 13, units = "cm")_x000D_
```</t>
  </si>
  <si>
    <t>2019-10-29/Squirrels.Rmd</t>
  </si>
  <si>
    <t>---_x000D_
   title: "Squirrels"_x000D_
   author: "Joel Soroos"_x000D_
   date: "November 3, 2019"_x000D_
   output: pdf_document_x000D_
---_x000D_
_x000D_
_x000D_
### 1. Source data_x000D_
```{r source, warning = TRUE, results = FALSE, message = FALSE}_x000D_
_x000D_
   library("tidyverse")_x000D_
   library("ggmap")_x000D_
_x000D_
   squirrels_raw &lt;- readr::read_csv("https://raw.githubusercontent.com/rfordatascience/tidytuesday/master/data/2019/2019-10-29/nyc_squirrels.csv")_x000D_
   _x000D_
   register_google(key = Sys.getenv("GOOGLE_MAPS_API"))_x000D_
```_x000D_
_x000D_
_x000D_
### 2.  Transform data_x000D_
```{r transform, message = F, results = F}_x000D_
_x000D_
   squirrels &lt;- squirrels_raw %&gt;%_x000D_
      pivot_longer (_x000D_
         cols = c(running:foraging, kuks:runs_from), _x000D_
         names_to = "activity", _x000D_
         values_to = "value"_x000D_
         ) %&gt;%_x000D_
      filter (value == T) %&gt;%_x000D_
      select (long, lat, activity) %&gt;%_x000D_
      mutate (_x000D_
         activity = str_to_title (activity),_x000D_
         activity = case_when (_x000D_
            activity == "Tail_flags" ~ "Tail Flags",_x000D_
            activity == "Tail_twitches" ~ "Tail Twitches",_x000D_
            activity == "Runs_from" ~ "Runs From",_x000D_
            TRUE ~ activity)_x000D_
         )_x000D_
```_x000D_
_x000D_
_x000D_
### 3. Visualize data_x000D_
```{r visualize}_x000D_
_x000D_
   library (ggdark)_x000D_
_x000D_
   ggmap(_x000D_
      get_googlemap(_x000D_
         center = c("Central Park"),_x000D_
         zoom = 13, scale = 2, color = 'color',_x000D_
         maptype ='roadmap',_x000D_
         style = 'style=feature:all|element:labels|visibility:off'_x000D_
         )_x000D_
      ) +_x000D_
      geom_point(_x000D_
         data = squirrels, _x000D_
         aes(x = long, y = lat),_x000D_
         size = 0.05, alpha = 0.7, color = "blue"_x000D_
         ) +_x000D_
      scale_x_continuous(limits = c(-73.982, -73.95)) +_x000D_
      scale_y_continuous(limits = c(40.765, 40.80)) +_x000D_
      dark_mode(theme_minimal()) +_x000D_
      theme(_x000D_
         plot.title = element_text(hjust = 0, vjust = 0, size = 17, face = "bold", margin = margin (0,0,4,0)),_x000D_
         plot.subtitle = element_text(hjust = 0, vjust = 0, size = 8, margin = margin (0,0,25,0)),_x000D_
         plot.caption = element_text (hjust = 1, size = 7, face = "plain", margin = margin (10,0,0,0), color="#6D7C83"),_x000D_
         axis.title=element_blank(),_x000D_
         axis.text=element_blank(),_x000D_
         axis.ticks=element_blank(),_x000D_
         strip.text = element_text (size = 8),_x000D_
         legend.title=element_blank()_x000D_
         ) +_x000D_
      facet_wrap (_x000D_
         facets = vars(activity),_x000D_
         nrow = 3_x000D_
         ) +_x000D_
      labs(_x000D_
         title = "Squirrel Behaviors in New York's Central Park",_x000D_
         subtitle = "      - Movements such as climbing/foraging far more common than sounds such as kuks/moans.\n      - Results from a study conducted by Jamie Allen and a team of 300 volunteers from October 6-20, 2018.",_x000D_
         caption = "Visualization: Joel Soroos @soroosj  |  Data: The Squirrel Census via R4DS Tidy Tuesday"_x000D_
         ) +_x000D_
      ggsave("squirrels.png", width = 15, height = 17, units = "cm")_x000D_
```</t>
  </si>
  <si>
    <t>2019-11-4/Commute.Rmd</t>
  </si>
  <si>
    <t>---_x000D_
   title: "Commute"_x000D_
   author: "Joel Soroos"_x000D_
   date: "November 10, 2019"_x000D_
   output: pdf_document_x000D_
---_x000D_
_x000D_
_x000D_
### 1. Source data_x000D_
```{r source, warning = TRUE, results = FALSE, message = FALSE}_x000D_
_x000D_
   library("tidyverse")_x000D_
   library("ggmap")_x000D_
_x000D_
   commute_raw &lt;- readr::read_csv("https://raw.githubusercontent.com/rfordatascience/tidytuesday/master/data/2019/2019-11-05/commute.csv")_x000D_
   _x000D_
   register_google(key = Sys.getenv("GOOGLE_MAPS_API"))_x000D_
```_x000D_
_x000D_
_x000D_
### 2.  Transform data_x000D_
```{r transform, message = F, results = F}_x000D_
_x000D_
   library (glue)   _x000D_
_x000D_
   commute &lt;- commute_raw %&gt;%_x000D_
      head (100) %&gt;%_x000D_
      select (city, state, n, percent) %&gt;%_x000D_
      mutate (city_state = glue ("{city}, {state}")) %&gt;%_x000D_
      mutate_geocode (city_state)_x000D_
```_x000D_
_x000D_
_x000D_
### 3. Visualize data_x000D_
```{r visualize}_x000D_
_x000D_
   library (ggdark)_x000D_
_x000D_
   ggmap(_x000D_
      get_googlemap(_x000D_
         center = c("United States"),_x000D_
         zoom = 4, scale = 2, color = 'color',_x000D_
         maptype ='roadmap',_x000D_
         style = 'style=feature:all|element:labels|visibility:off'_x000D_
         )_x000D_
      ) +_x000D_
      geom_point(_x000D_
         data = commute, _x000D_
         aes(x = lon, y = lat, fill = percent),_x000D_
         alpha = 0.7_x000D_
         ) +_x000D_
      scale_fill_brewer(palette = "BuPu") +_x000D_
      dark_mode(theme_minimal()) +_x000D_
      theme(_x000D_
         plot.title = element_text(hjust = 0, vjust = 0, size = 17, face = "bold", margin = margin (0,0,4,0)),_x000D_
         plot.subtitle = element_text(hjust = 0, vjust = 0, size = 8, margin = margin (0,0,25,0)),_x000D_
         plot.caption = element_text (hjust = 1, size = 7, face = "plain", margin = margin (10,0,0,0), color="#6D7C83"),_x000D_
         axis.title=element_blank(),_x000D_
         axis.text=element_blank(),_x000D_
         axis.ticks=element_blank(),_x000D_
         legend.title=element_blank()_x000D_
         ) +_x000D_
      labs(_x000D_
         title = "Squirrel Behaviors in New York's Central Park",_x000D_
         subtitle = "      - Movements such as climbing/foraging far more common than sounds such as kuks/moans.\n      - Results from a study conducted by Jamie Allen and a team of 300 volunteers from October 6-20, 2018.",_x000D_
         caption = "Visualization: Joel Soroos @soroosj  |  Data: The Squirrel Census via R4DS Tidy Tuesday"_x000D_
         ) +_x000D_
      ggsave("commute.png", width = 25, height = 14, units = "cm")_x000D_
```</t>
  </si>
  <si>
    <t>https://github.com/MiguelHeCa/tidytuesday/blob/master/2019-06-11/Meteorites.R</t>
  </si>
  <si>
    <t>MiguelHeCa</t>
  </si>
  <si>
    <t>2019-06-11/Meteorites.R</t>
  </si>
  <si>
    <t xml:space="preserve"># Tidy Tuesday | Week 24_x000D_
# Meteorites!_x000D_
# Source: "https://github.com/rfordatascience/tidytuesday/tree/master/data/2019/2019-06-11"_x000D_
_x000D_
library(tidyverse)_x000D_
library(gganimate)_x000D_
_x000D_
# Read data ---------------------------------------------------------------_x000D_
_x000D_
meteorites &lt;- readr::read_csv("https://raw.githubusercontent.com/rfordatascience/tidytuesday/master/data/2019/2019-06-11/meteorites.csv")_x000D_
_x000D_
world &lt;- map_data("world")_x000D_
_x000D_
# Prepare data ------------------------------------------------------------_x000D_
_x000D_
meteo &lt;- meteorites %&gt;%_x000D_
  drop_na() %&gt;% _x000D_
  filter(mass &gt; 0, year &gt; 1300) %&gt;% _x000D_
  mutate(year = if_else(name == "Northwest Africa 7701", 2010, year),_x000D_
         year = as.integer(year),_x000D_
         calc_mass = if_else(mass &gt; 10000, 10000, mass))_x000D_
_x000D_
fallen &lt;- meteo %&gt;% filter(fall == "Fell")_x000D_
found &lt;- meteo %&gt;% filter(fall == "Found")_x000D_
_x000D_
# Create static plot ------------------------------------------------------_x000D_
_x000D_
map &lt;- ggplot() +_x000D_
  geom_polygon(_x000D_
    data = world,_x000D_
    aes(x = long, y = lat, group = group),_x000D_
    fill = "#e6e6e9",_x000D_
    size = 0.1_x000D_
  ) +_x000D_
  geom_point(_x000D_
    data = fallen,_x000D_
    aes(_x000D_
      x = long,_x000D_
      y = lat,_x000D_
      size = calc_mass,_x000D_
      color = calc_mass_x000D_
    ),_x000D_
    alpha = 0.5_x000D_
  ) +_x000D_
  scale_color_distiller(_x000D_
    palette = "Reds",_x000D_
    direction = 1,_x000D_
    labels = c("0", "2.5", "5.0", "7.5", "10.0+"),_x000D_
    guide = guide_colorbar(_x000D_
      direction = "horizontal",_x000D_
      barheight = unit(3, units = "mm"),_x000D_
      barwidth = unit(60, units = "mm"),_x000D_
      title.position = "top",_x000D_
      title.hjust = 0.5,_x000D_
      label.hjust = 0.5_x000D_
    )_x000D_
  ) +_x000D_
  geom_point(_x000D_
    data = found,_x000D_
    aes(_x000D_
      x = long,_x000D_
      y = lat,_x000D_
      size = calc_mass,_x000D_
      fill = calc_mass_x000D_
    ),_x000D_
    shape = 21,_x000D_
    alpha = 0.5_x000D_
  ) +_x000D_
  scale_fill_distiller(_x000D_
    palette = "Blues",_x000D_
    direction = 1,_x000D_
    labels = c("0", "2.5", "5.0", "7.5", "10.0+"),_x000D_
    guide = guide_colorbar(_x000D_
      direction = "horizontal",_x000D_
      barheight = unit(3, units = "mm"),_x000D_
      barwidth = unit(60, units = "mm"),_x000D_
      title.position = "top",_x000D_
      title.hjust = 0.5,_x000D_
      label.hjust = 0.5_x000D_
    )_x000D_
  ) +_x000D_
  scale_size(guide = "none") +_x000D_
  theme_void() +_x000D_
  theme(_x000D_
    legend.position = c(0.15, 0.1),_x000D_
    plot.title = element_text(hjust = 0.5),_x000D_
    plot.subtitle = element_text(hjust = 0.5, color = "gray50", size = 14), _x000D_
    plot.caption = element_text(hjust = 0.5),_x000D_
    text = element_text(family = "B612 Mono")_x000D_
  ) +_x000D_
  labs(_x000D_
    color = "Fallen mass in kilograms",_x000D_
    fill = "Found mass in kilograms",_x000D_
    title = "Meteorites on Earth",_x000D_
    subtitle = "Year: {frame_time}",_x000D_
    caption = "Source: NASA"_x000D_
  ) +_x000D_
  coord_map("mollweide", orientation = c(90, 0, 0))_x000D_
_x000D_
# Create GIF --------------------------------------------------------------_x000D_
_x000D_
map_gif &lt;- map +_x000D_
  transition_events(start = year,_x000D_
                    end = year + 5L,_x000D_
                    enter_length = 6L,_x000D_
                    exit_length = 4L) +_x000D_
  enter_grow() +_x000D_
  exit_fade()_x000D_
_x000D_
animate(map_gif, nframes = 160, duration = 40, height = 768, width = 1024)_x000D_
_x000D_
anim_save("2019-06-11/Meteorites.gif")_x000D_
</t>
  </si>
  <si>
    <t>https://github.com/MiguelHeCa/tidytuesday/blob/master/2019-05-28/wine.R</t>
  </si>
  <si>
    <t>2019-05-28/wine.R</t>
  </si>
  <si>
    <t xml:space="preserve"># TidyTuesday Week 22_x000D_
_x000D_
_x000D_
# Load packages -----------------------------------------------------------_x000D_
_x000D_
library(tidyverse)_x000D_
library(tidytext)_x000D_
library(wordcloud2)_x000D_
_x000D_
# Prepare data ------------------------------------------------------------_x000D_
_x000D_
wine_ratings &lt;- readr::read_csv("https://raw.githubusercontent.com/rfordatascience/tidytuesday/master/data/2019/2019-05-28/winemag-data-130k-v2.csv")_x000D_
_x000D_
wr &lt;- wine_ratings %&gt;% drop_na(points, price)_x000D_
_x000D_
# Select only latinamerican countries_x000D_
latinamerica &lt;- c("Argentina", "Brazil",  "Chile", "Mexico", "Peru", "Uruguay")_x000D_
_x000D_
wr_lat &lt;- wr %&gt;% _x000D_
  filter(country %in% latinamerica) %&gt;% _x000D_
  select(country, description, points, price)_x000D_
_x000D_
# It was easier to include this words in the stop_words data frame than_x000D_
# using regex. I excluded this words because I thought they might not give _x000D_
# give any useful insight about wine description._x000D_
additional_stop_words &lt;- tibble(_x000D_
  word = c(_x000D_
    "flavor",_x000D_
    "flavors",_x000D_
    "aroma",_x000D_
    "aromas",_x000D_
    "drink",_x000D_
    "drinks"_x000D_
  ),_x000D_
  lexicon = "Wine"_x000D_
)_x000D_
_x000D_
all_stop_words &lt;- stop_words %&gt;% _x000D_
  bind_rows(additional_stop_words)_x000D_
_x000D_
# Select only the observations whose points are ranked in the top ten._x000D_
# Then I prepare data for the word clouds_x000D_
wine_lat &lt;- wr_lat %&gt;%_x000D_
  group_by(country) %&gt;% _x000D_
  mutate(ranking = dense_rank(points)) %&gt;% _x000D_
  arrange(ranking) %&gt;% _x000D_
  ungroup() %&gt;% _x000D_
  filter(ranking &gt;= 10) %&gt;% _x000D_
  mutate(description = str_replace_all(description, "\\d", "")) %&gt;% _x000D_
  group_by(country) %&gt;% _x000D_
  unnest_tokens(word, description) %&gt;% _x000D_
  anti_join(all_stop_words, by = c("word" = "word")) %&gt;% _x000D_
  count(word, sort = T, name = "freq") %&gt;% _x000D_
  ungroup()_x000D_
_x000D_
# Get a vector of the countries that are left from the criteria. Sorry Peru!_x000D_
rated_countries &lt;- wine_lat %&gt;% _x000D_
  distinct(country) %&gt;% _x000D_
  arrange(country) %&gt;% _x000D_
  unlist() %&gt;% _x000D_
  unname()_x000D_
_x000D_
# Word cloud --------------------------------------------------------------_x000D_
_x000D_
wine_colors &lt;-  c("#5b0b0b", "#790000", "#8f8023", "#9e934d", "#bcb37b")_x000D_
_x000D_
create_wordcloud &lt;- function(COUNTRY){_x000D_
  wine_lat %&gt;% _x000D_
    filter(country == COUNTRY) %&gt;% _x000D_
    select(word, freq) %&gt;% _x000D_
    wordcloud2(size = 1,_x000D_
               color = rep_len(wine_colors, nrow(.)),_x000D_
               fontFamily = "Open Sans")_x000D_
}  _x000D_
_x000D_
wc_a &lt;- create_wordcloud(rated_countries[1])_x000D_
wc_b &lt;- create_wordcloud(rated_countries[2])_x000D_
wc_c &lt;- create_wordcloud(rated_countries[3])_x000D_
wc_m &lt;- create_wordcloud(rated_countries[4])_x000D_
wc_u &lt;- create_wordcloud(rated_countries[5])_x000D_
_x000D_
# Saved word clouds manually through RStudio given that saving it by code_x000D_
# is too convoluted._x000D_
# I tried ggwordcloud and wordcloud also, but rendering took too long and the _x000D_
# cloud is not as aesthetically pleasing as in wordcloud2._x000D_
# Caveat is that making grids with wordcloud2 are a real pain, though,_x000D_
# so I cheated a little bit with the final plot (edited it elsewhere)._x000D_
# If you know any realiable method to make grids with wordcloud or wordcloud2_x000D_
# please let me know._x000D_
_x000D_
_x000D_
</t>
  </si>
  <si>
    <t>https://github.com/oscarbaruffa/tidytuesday-2019-01-01-rtweet</t>
  </si>
  <si>
    <t>oscarbaruffa</t>
  </si>
  <si>
    <t>tidytuesday-2019-01-01-rtweet</t>
  </si>
  <si>
    <t>2019-01-01_rstats_tweets_script.R</t>
  </si>
  <si>
    <t xml:space="preserve">_x000D_
library(tidyverse)_x000D_
library(tidytext)_x000D_
library(extrafont)_x000D_
_x000D_
font_import()_x000D_
loadfonts(device = "win")_x000D_
_x000D_
#reduce size of dataset_x000D_
_x000D_
# tweets_raw &lt;- read_rds("data/rstats_tweets.rds")_x000D_
# _x000D_
# tweets_raw %&gt;%_x000D_
#   filter(lang == "en") %&gt;%_x000D_
#   select("status_id", "created_at", "text", "source") %&gt;%_x000D_
#   write_rds("data/tweets_raw2.rds", "gz")_x000D_
_x000D_
_x000D_
tweets_raw2 &lt;- read_rds("data/tweets_raw2.rds")_x000D_
_x000D_
#View some summary stats_x000D_
# summary(tweets_raw2)_x000D_
# skimr::skim(tweets_raw2)_x000D_
# glimpse(tweets_raw2)_x000D_
_x000D_
#Let's see the top words. Code from https://github.com/jasonbaik94/rstats-2019-goals/find/master_x000D_
_x000D_
# Get rid of all non-ASCII characters_x000D_
# Get rid of 2019, #rstats, goals_x000D_
# Get rid of \n_x000D_
# Get rid of periods, numbers, https (urls), amp, tco_x000D_
_x000D_
tweets &lt;- tweets_raw2 %&gt;% _x000D_
  mutate(text = str_replace_all(text, "[^\x01-\x7F]", ""),_x000D_
         text = str_replace_all(text, "2019|goals|#rstats|#Rstats|#RStats", ""),_x000D_
         text = str_replace_all(text, "\n", ""),_x000D_
         text = str_replace_all(text, "\\.|[[:digit:]]+", ""),_x000D_
         text = str_replace_all(text, "http|rt|Http|Rt|https|amp|tco", ""))_x000D_
_x000D_
#just checking top 20 words_x000D_
tweets %&gt;%  _x000D_
  unnest_tokens(word, text) %&gt;% _x000D_
  anti_join(stop_words, by = "word") %&gt;% _x000D_
  count(word, sort = TRUE) %&gt;%_x000D_
  head(20)_x000D_
 _x000D_
#filter for passion words_x000D_
tweets %&gt;%  _x000D_
  unnest_tokens(word, text) %&gt;% _x000D_
  filter(word %in% c("love", "Love", "hate", "Hate")) %&gt;% _x000D_
  count(word, sort = TRUE)_x000D_
_x000D_
#created Date-formatted dates_x000D_
tweets$created_at &lt;-  as.Date(tweets$created_at, 'GMT') _x000D_
_x000D_
#cumulative sum of passion words_x000D_
passion_tweets &lt;- tweets %&gt;%  _x000D_
  unnest_tokens(word, text) %&gt;% _x000D_
  filter(word %in% c("love", "Love", "hate", "Hate")) %&gt;% _x000D_
  arrange(created_at) %&gt;% _x000D_
  mutate(hate_count = ifelse(word == "hate", 1, 0)) %&gt;% _x000D_
  mutate(love_count = ifelse(word == "love", 1, 0)) %&gt;% _x000D_
  mutate(hate = cumsum(hate_count)) %&gt;% _x000D_
  mutate(love = cumsum(love_count)) %&gt;% _x000D_
  gather(hate:love, key = passion_word, value = total_tweets)_x000D_
_x000D_
_x000D_
ggplot(passion_tweets) + _x000D_
  geom_line(aes(created_at, total_tweets, color = passion_word), size = 2) +_x000D_
  labs(title = "Come for the #Rstats, stay for the Love",_x000D_
       subtitle = "Cumulative sum of words 'love' and 'hate' in #rstats tweets",_x000D_
       x = "",_x000D_
       y = "",_x000D_
       caption = "TidyTuesday 2019-01-01\n Plot: @oscar_b123 \n Data: rwteet") +_x000D_
  ylim(0, 5000) +_x000D_
  geom_text(data = subset(passion_tweets, created_at == max(created_at)), _x000D_
            aes(x = max(created_at), y = total_tweets, label = passion_word,_x000D_
                colour = passion_word), size = 6, hjust = 1, vjust = -0.2) +_x000D_
  scale_colour_manual(values = c("#000000", "#e00fc8"))+_x000D_
  theme_minimal() +_x000D_
  theme(legend.position = "none",_x000D_
        text = element_text(family = "Bahnschrift"),_x000D_
        plot.background = element_rect(fill='#f5d59a', colour = "#f5d59a"),_x000D_
        panel.background = element_rect(fill='#f5d59a', colour = "#f5d59a"),_x000D_
        panel.grid.major = element_line(colour = "#f4ece1"),_x000D_
        panel.grid.minor = element_line(colour = "#f4ece1"))_x000D_
  _x000D_
_x000D_
 _x000D_
_x000D_
_x000D_
  _x000D_
</t>
  </si>
  <si>
    <t>https://github.com/PMassicotte/r-blog/blob/master/content/post/2019-07-30-tidytuesday-video-games.en.Rmd</t>
  </si>
  <si>
    <t>PMassicotte</t>
  </si>
  <si>
    <t>r-blog</t>
  </si>
  <si>
    <t>content/post/2019-07-30-tidytuesday-video-games.en.Rmd</t>
  </si>
  <si>
    <t xml:space="preserve">---_x000D_
title: 'Tidytuesday: video games'_x000D_
author: Philippe Massicotte_x000D_
date: '2019-07-30'_x000D_
slug: tidytuesday-video-games_x000D_
categories:_x000D_
  - R_x000D_
  - Tidytuesday_x000D_
tags: []_x000D_
type: ''_x000D_
subtitle: ''_x000D_
image: ''_x000D_
---_x000D_
_x000D_
```{r setup, include=FALSE}_x000D_
knitr::opts_chunk$set(_x000D_
  comment = "#&gt;",_x000D_
  collapse = TRUE,_x000D_
  cache = TRUE,_x000D_
  dpi = 300,_x000D_
  out.width = "100%",_x000D_
  fig.align = "center",_x000D_
  fig.width = 8,_x000D_
  fig.asp = 0.618, # 1 / phi_x000D_
  fig.show = "hold",_x000D_
  dev = "svg",_x000D_
  message = FALSE_x000D_
)_x000D_
_x000D_
library(tidyverse)_x000D_
library(ggpmthemes)_x000D_
library(glue)_x000D_
theme_set(theme_poppins())_x000D_
```_x000D_
_x000D_
I must admit, I played a lot of PC video games when I was younger, *Battlefield*, *Half-life*, *Dark Age of Camelot*, *World of Warcraft*, *Diablo* just to name a few. This is why this week [tidytuesday](https://github.com/rfordatascience/tidytuesday) was a good occasion to participate in this weekly R visualization challenge. _x000D_
_x000D_
## Video Games Dataset_x000D_
_x000D_
&gt; This week's data comes courtesy of Liza Wood via Steam Spy. She recently published a blog post on her data analysis of this video game data. She was kind enough to provide a fairly clean dataset, and I have done some small additional clean up seen below. There is time played, ownership, release date, publishing information, and for some a metascore! Lots of ways to slice and dice this data!_x000D_
_x000D_
Let us get started! First, read the data and remove duplicated entries._x000D_
_x000D_
```{r}_x000D_
video_games &lt;- read_csv("https://raw.githubusercontent.com/rfordatascience/tidytuesday/master/data/2019/2019-07-30/video_games.csv") %&gt;%_x000D_
  mutate(release_date = as.Date(release_date, "%b %d, %Y")) %&gt;%_x000D_
  distinct(game, developer, publisher, .keep_all = TRUE)_x000D_
```_x000D_
_x000D_
## Top played games_x000D_
_x000D_
Which games have the highest average playing time in the past two weeks? In the following graph, it can be seen that *Clicker Heroes* (released in 2015) has an average playtime of about 80 hours. That is 40 hours per week, a full-time job._x000D_
_x000D_
```{r}_x000D_
video_games %&gt;%_x000D_
  top_n(16, average_playtime) %&gt;%_x000D_
  mutate(game = glue("{game} ({lubridate::year(release_date)})")) %&gt;%_x000D_
  mutate(game = fct_reorder(game, average_playtime)) %&gt;%_x000D_
  ggplot(aes(x = game, y = average_playtime / 60)) +_x000D_
  geom_col() +_x000D_
  coord_flip() +_x000D_
  xlab(NULL) +_x000D_
  ylab("Average played time (hours)") +_x000D_
  labs(title = str_wrap("Average played time for the last two weeks", 25)) +_x000D_
  labs(subtitle = "Only the top 16 averaged played game are shown")_x000D_
```_x000D_
_x000D_
## Temporal evolution of metascore_x000D_
_x000D_
What is the evolution of the metascore by the publishers? It seems that *high ranked* publishers have pretty constant metascore for their games. However, there is an interesting decreasing trend with *SEGA* that started in 2006._x000D_
_x000D_
```{r}_x000D_
equal_breaks &lt;- function(n = 3, s = 0.05, ...) {_x000D_
  function(x) {_x000D_
    # rescaling_x000D_
    d &lt;- s * diff(range(x)) / (1 + 2 * s)_x000D_
    seq(min(x) + d, max(x) - d, length = n)_x000D_
  }_x000D_
}_x000D_
_x000D_
video_games %&gt;%_x000D_
  drop_na(metascore) %&gt;%_x000D_
  add_count(publisher) %&gt;%_x000D_
  filter(dense_rank(desc(n)) &lt;= 6) %&gt;%_x000D_
  group_by(year = lubridate::year(release_date), publisher) %&gt;%_x000D_
  summarise(mean_metascore = mean(metascore), sd_metascore = sd(metascore)) %&gt;%_x000D_
  ggplot(aes(x = year, y = mean_metascore)) +_x000D_
  geom_line(size = 2) +_x000D_
  facet_wrap(~publisher, scale = "free_x") +_x000D_
  scale_x_continuous(_x000D_
    labels = function(x) floor(x),_x000D_
    breaks = equal_breaks(n = 4, s = 0.05)_x000D_
  ) +_x000D_
  xlab(NULL) +_x000D_
  ylab("Median metascore") +_x000D_
  theme(legend.position = "none") +_x000D_
  theme(panel.spacing = unit(2, "lines")) +_x000D_
  labs(title = "Time series of metascore by publisher") +_x000D_
  labs(subtitle = "Only the six publishers with the highest number of release are shown")_x000D_
```_x000D_
_x000D_
## Price evolution of games_x000D_
_x000D_
The median prices of the released game appear to decrease between 2015 and 2018. Also, we can see the lowest prices are happening in January, right after Christmas._x000D_
_x000D_
```{r}_x000D_
video_games %&gt;%_x000D_
  drop_na(release_date) %&gt;%_x000D_
  group_by(year = lubridate::year(release_date), month = lubridate::month(release_date, label = TRUE)) %&gt;%_x000D_
  summarise(medan_price = median(price, na.rm = TRUE)) %&gt;%_x000D_
  ggplot(aes(x = year, y = month, fill = medan_price)) +_x000D_
  geom_tile() +_x000D_
  scale_fill_viridis_c(option = "A", labels = scales::dollar) +_x000D_
  coord_equal() +_x000D_
  scale_x_continuous(expand = c(0, 0), breaks = seq(2000, 2020, by = 2)) +_x000D_
  scale_y_discrete(expand = c(0, 0)) +_x000D_
  labs(fill = "Median\nprice (USD)") +_x000D_
  xlab(NULL) +_x000D_
  ylab(NULL) +_x000D_
  labs(title = "Price evolution of games") +_x000D_
  labs(subtitle = "Median price calculated monthly and yearly")_x000D_
```_x000D_
_x000D_
There is a clear peak in November 2006 which can be explained by few game prices above 10$._x000D_
_x000D_
```{r}_x000D_
video_games %&gt;%_x000D_
  filter(_x000D_
    lubridate::year(release_date) == 2006 &amp;_x000D_
      lubridate::month(release_date) == 11_x000D_
  ) %&gt;%_x000D_
  select(game, release_date, price) %&gt;%_x000D_
  arrange(desc(price)) %&gt;%_x000D_
  knitr::kable()_x000D_
```_x000D_
_x000D_
## Most expensive games_x000D_
_x000D_
I was also surprised to see that the most expensive game was almost 600$ USD!_x000D_
_x000D_
```{r}_x000D_
video_games %&gt;%_x000D_
  top_n(5, price) %&gt;%_x000D_
  mutate(game = glue("{game} ({lubridate::year(release_date)})")) %&gt;%_x000D_
  mutate(game = str_wrap(game, 30)) %&gt;%_x000D_
  mutate(game = fct_reorder(game, price)) %&gt;%_x000D_
  ggplot(aes(x = game, y = price)) +_x000D_
  geom_col() +_x000D_
  coord_flip() +_x000D_
  xlab(NULL) +_x000D_
  ylab("Price (USD)") +_x000D_
  labs(title = "Top priced games") +_x000D_
  labs(subtitle = "Only shows the top 5 most expensive games") +_x000D_
  scale_y_continuous(labels = scales::dollar)_x000D_
```_x000D_
</t>
  </si>
  <si>
    <t>https://github.com/pabrodez/tidytuesday</t>
  </si>
  <si>
    <t>pabrodez</t>
  </si>
  <si>
    <t>2019-07-16/script.R</t>
  </si>
  <si>
    <t xml:space="preserve">library(tidyverse)_x000D_
library(lubridate)_x000D_
library(ggthemes)_x000D_
library(grid)_x000D_
_x000D_
r4ds_members &lt;- readr::read_csv("https://raw.githubusercontent.com/rfordatascience/tidytuesday/master/data/2019/2019-07-16/r4ds_members.csv")_x000D_
_x000D_
df &lt;-_x000D_
  r4ds_members %&gt;%  ## inspiration from https://github.com/andriy-gazin/geowaffle/blob/master/geowaffle.R_x000D_
  select(date,_x000D_
         messages_in_public_channels,_x000D_
         messages_in_private_channels,_x000D_
         messages_in_d_ms) %&gt;%_x000D_
  mutate(date = floor_date(date, "month")) %&gt;%_x000D_
  gather("type_msg", "n_msg", -date) %&gt;%_x000D_
  group_by(date, type_msg) %&gt;%_x000D_
  summarise(n_msg = sum(n_msg)) %&gt;%_x000D_
  mutate(total_msg = sum(n_msg)) %&gt;%_x000D_
  group_by(type_msg, add = TRUE) %&gt;%_x000D_
  summarise(prop_msg = floor(n_msg / total_msg * 100)) %&gt;%_x000D_
  group_by(type_msg, add = TRUE) %&gt;%_x000D_
  group_modify(.f = ~ slice(.x, rep(1, .x$prop_msg))) %&gt;%_x000D_
  select(-prop_msg) %&gt;%_x000D_
  arrange(date, type_msg) %&gt;%_x000D_
  ungroup() %&gt;%_x000D_
  group_by(date) %&gt;%_x000D_
  group_modify(.f = ~ {_x000D_
    bind_cols(type_msg = .x$type_msg, head(expand.grid(x = 1:10, y = 1:10), nrow(.x)))_x000D_
  }) %&gt;%_x000D_
  ungroup() %&gt;%_x000D_
  mutate(date = factor(strftime(date, "%b %y"),_x000D_
                       levels = strftime(seq.Date(_x000D_
                         min(.$date), max(.$date), "months"_x000D_
                       ), "%b %y")))_x000D_
_x000D_
_x000D_
plot_r4ds &lt;- ggplot(df, aes(x = x, y = y, fill = type_msg)) +_x000D_
  geom_tile(alpha = .5) +_x000D_
  facet_wrap( ~ date) +_x000D_
  coord_fixed(ratio = 1.5 / 1) +_x000D_
  scale_x_continuous(expand = c(0, 0), limits = c(0, 12)) +_x000D_
  scale_fill_solarized(_x000D_
    label = c("Direct\nmessages", "Private\nchannels", "Public\nchannels"),_x000D_
    guide = guide_legend(_x000D_
      title = NULL,_x000D_
      label.position = "bottom",_x000D_
      label.hjust = 0_x000D_
    )_x000D_
  ) +_x000D_
  labs(title = "How does the R4DS community message?",_x000D_
       caption = "Data: R4DS tidytuesday | Graphic: @pabrodez") +_x000D_
  theme_void() +_x000D_
  theme(_x000D_
    text = element_text(color = "#6b634e", family = "Ubuntu Mono"),_x000D_
    panel.background = element_rect(fill = "#ffefbf"),_x000D_
    plot.background = element_rect(fill = "#ffefbf"), _x000D_
    legend.direction = "horizontal",_x000D_
    legend.spacing.x = unit(.1, "cm"),_x000D_
    legend.key.height = unit(.1, "cm"),_x000D_
    legend.position = c(.5, 1.1),_x000D_
    strip.text = element_text(hjust = 0.1, vjust = 1, size = 10),_x000D_
    plot.margin = margin(.5, 1, .5, 1, unit = "cm"),_x000D_
    plot.title = element_text(margin = margin(t = 1, b = 4, unit = "cm"), hjust = .5, size = 16, face = "bold"),_x000D_
    plot.caption = element_text(margin = margin(t = 2, unit = "cm"), size = 10)_x000D_
  )_x000D_
_x000D_
plot_r4ds &lt;- ggplotGrob(plot_r4ds)  ## code from https://stackoverflow.com/questions/48199791/rounded-corners-in-ggplot2_x000D_
bg &lt;- plot_r4ds$grobs[[1]]_x000D_
round_bg &lt;- roundrectGrob(x=bg$x, y=bg$y, width=bg$width, height=bg$height,_x000D_
                          r=unit(0.1, "snpc"),_x000D_
                          just=bg$just, name=bg$name, gp=bg$gp, vp=bg$vp)_x000D_
plot_r4ds$grobs[[1]] &lt;- round_bg_x000D_
_x000D_
ggsave("./tidytuesday/2019_07_16.png", plot_r4ds, height = 29, width = 21, units = "cm", dpi = "retina")_x000D_
</t>
  </si>
  <si>
    <t>2019-07-30/2019_07_30.R</t>
  </si>
  <si>
    <t xml:space="preserve">library(tidyverse)_x000D_
library(janitor)_x000D_
library(lubridate)_x000D_
library(cowplot)_x000D_
_x000D_
# clean dataset from lizawood's github_x000D_
url &lt;- "https://raw.githubusercontent.com/lizawood/apps-and-games/master/PC_Games/PCgames_2004_2018_raw.csv"_x000D_
_x000D_
# read in raw data_x000D_
raw_df &lt;- url %&gt;% _x000D_
  read_csv() %&gt;% _x000D_
  janitor::clean_names() _x000D_
_x000D_
# clean up some of the factors and playtime data_x000D_
clean_df &lt;- raw_df %&gt;% _x000D_
  mutate(price = as.numeric(price),_x000D_
         score_rank = word(score_rank_userscore_metascore, 1),_x000D_
         average_playtime = word(playtime_median, 1),_x000D_
         median_playtime = word(playtime_median, 2),_x000D_
         median_playtime = str_remove(median_playtime, "\\("),_x000D_
         median_playtime = str_remove(median_playtime, "\\)"),_x000D_
         average_playtime = 60 * as.numeric(str_sub(average_playtime, 1, 2)) +_x000D_
           as.numeric(str_sub(average_playtime, 4, 5)),_x000D_
         median_playtime = 60 * as.numeric(str_sub(median_playtime, 1, 2)) +_x000D_
           as.numeric(str_sub(median_playtime, 4, 5)),_x000D_
         metascore = as.double(str_sub(score_rank_userscore_metascore, start = -4, end = -3))) %&gt;% _x000D_
  select(-score_rank_userscore_metascore, -score_rank, -playtime_median) %&gt;% _x000D_
  rename(publisher = publisher_s, developer = developer_s) %&gt;% _x000D_
  mutate(release_date = as.Date(release_date, "%b %e, %Y"))_x000D_
_x000D_
# top 5 publishers_x000D_
top_publishers &lt;- select(clean_df, publisher) %&gt;% _x000D_
  na.omit() %&gt;% _x000D_
  count(publisher) %&gt;% _x000D_
  top_n(5) %&gt;% _x000D_
  inner_join(., clean_df, by = "publisher") _x000D_
_x000D_
# plot_x000D_
mean_price_plot &lt;- _x000D_
  top_publishers %&gt;% _x000D_
  group_by(publisher, release_year = year(release_date)) %&gt;% _x000D_
  summarise(mean_year_price = mean(price, na.rm = TRUE)) %&gt;% _x000D_
  ggplot(aes(y = publisher, x = release_year, fill = mean_year_price)) +_x000D_
  geom_tile(height = .15) +_x000D_
  scale_fill_continuous(low = "#543f43", high = "#9e767d", _x000D_
                        name = "Mean price", _x000D_
                        guide = guide_legend(label.position = "bottom", title.position = "top", title.hjust = .5)) +_x000D_
  scale_x_continuous(breaks = 2004:2018, labels = function(x) substr(x, 3, 4), limits = c(2003, 2019)) +_x000D_
  coord_polar() +_x000D_
  ylim(letters[1], unique(top_publishers$publisher)) +  ## create dummy levels of discrete scale to create space between center and first level_x000D_
  annotate("segment", x = seq(2003.5, 2017.5, 1), y = 2, xend = seq(2003.5, 2017.5, 1), yend = 6, alpha = .1) +_x000D_
  theme_void() +_x000D_
  theme(text = element_text(color = "#CCCCCC", family = "Avant Garde"),_x000D_
        plot.background = element_rect(fill = "transparent"), _x000D_
        panel.grid = element_blank(),_x000D_
        axis.title = element_blank(),_x000D_
        axis.text = element_blank(),_x000D_
        legend.position = "bottom", _x000D_
        legend.key.height = unit(1, "mm"),_x000D_
        legend.spacing.x = unit(4, "mm"))_x000D_
_x000D_
legend_price &lt;- get_legend(mean_price_plot)_x000D_
mean_price_plot &lt;- mean_price_plot + theme(legend.position = "none")_x000D_
_x000D_
main_circle_plot &lt;- _x000D_
  top_publishers %&gt;% _x000D_
  group_by(publisher, release_year = year(release_date)) %&gt;% _x000D_
  summarise(n = n()) %&gt;% _x000D_
  ungroup() %&gt;% _x000D_
  ggplot(aes(x = release_year, y = publisher, fill = n)) +_x000D_
  geom_tile(height = .25) +_x000D_
  scale_fill_continuous(low = "#3f3f54", high = "#8d8eb7",_x000D_
                        breaks = c(10, 30, 60, 90), _x000D_
                        name = "Games released",_x000D_
                        guide = guide_legend(label.position = "bottom", title.position = "top", title.hjust = .5)) +_x000D_
  scale_x_continuous(breaks = 2004:2018, labels = function(x) substr(x, 3, 4), limits = c(2003, 2019)) +_x000D_
  geom_text(aes(label = publisher, x = 2018.55), vjust = 0.5, hjust = 0, color = "#CCCCCC", family = "Avant Garde", size = 4) +_x000D_
  coord_polar() +_x000D_
  ylim(letters[1:10], unique(top_publishers$publisher)) +  ## create dummy levels of discrete scale to create space between center and first level_x000D_
  annotate("segment", x = seq(2003.5, 2017.5, 1), y = 11, xend = seq(2003.5, 2017.5, 1), yend = 15, alpha = .1) +_x000D_
  labs(title = "Games released and mean price by year by top 5 publishers",_x000D_
       caption = "Source: Steam Spy | Graphic: @pabrodez") +_x000D_
  theme_minimal() +_x000D_
  theme(text = element_text(color = "#CCCCCC", family = "Avant Garde"),_x000D_
        plot.background = element_rect(fill = "#405450"), _x000D_
        panel.grid = element_blank(),_x000D_
        axis.title = element_blank(),_x000D_
        axis.text.y = element_blank(),_x000D_
        axis.text.x = element_text(margin = margin(t = -5, unit = "mm"), color = "#CCCCCC"),_x000D_
        legend.position = "bottom", _x000D_
        legend.key.height = unit(1, "mm"),_x000D_
        legend.spacing.x = unit(4, "mm"),_x000D_
        plot.margin = margin(.5, 1, .5, 1, unit = "cm"),_x000D_
        plot.caption = element_text(margin = margin(t = 100)),_x000D_
        plot.title = element_text(hjust = .5, margin = margin(t = 25, b = 30)))_x000D_
_x000D_
legend_games &lt;- get_legend(main_circle_plot)_x000D_
main_circle_plot &lt;- main_circle_plot + theme(legend.position = "none")_x000D_
_x000D_
arranged_plot &lt;- _x000D_
  ggdraw() +_x000D_
  draw_plot(main_circle_plot, 0, 0, 1, 1) +_x000D_
  draw_plot(mean_price_plot, .225, .245, .55, .55) + ## adjusting position has been a source of affliction _x000D_
  draw_plot(legend_price, .2, .1, .1, .1) +_x000D_
  draw_plot(legend_games, .7, .1, .1, .1)_x000D_
_x000D_
ggsave("./tidytuesday/2019_07_30.png", plot = arranged_plot, height = 11, width = 9, dpi = "retina")_x000D_
</t>
  </si>
  <si>
    <t>2019-09-24/2019_09_24.R</t>
  </si>
  <si>
    <t xml:space="preserve">library(tidyverse)_x000D_
library(ggforce)_x000D_
library(scales)_x000D_
_x000D_
school_diversity &lt;-_x000D_
  readr::read_csv(_x000D_
    "https://raw.githubusercontent.com/rfordatascience/tidytuesday/master/data/2019/2019-09-24/school_diversity.csv"_x000D_
  ) %&gt;%_x000D_
  set_names(tolower)_x000D_
_x000D_
## cut prop of white into 0-25, 25-50, etc. groups in first and second school years_x000D_
df &lt;-_x000D_
  school_diversity %&gt;%_x000D_
  select(leaid, school_year, white) %&gt;% _x000D_
  group_by(leaid) %&gt;%_x000D_
  mutate(n = n()) %&gt;%_x000D_
  ungroup() %&gt;%_x000D_
  filter(n == 2) %&gt;% _x000D_
  select(-n) %&gt;% _x000D_
  pivot_wider(names_from = "school_year", values_from = "white") %&gt;%_x000D_
  mutate(perc_diff = `2016-2017` - `1994-1995`) %&gt;% _x000D_
  mutate(perc_group_94 = cut_width(`1994-1995`, 25, boundary = 0, closed = "left"),_x000D_
         perc_group_17 = cut_width(`2016-2017`, 25, boundary = 0, closed = "left")) _x000D_
_x000D_
plot_schools &lt;- _x000D_
  df %&gt;% _x000D_
  ggplot() +_x000D_
  geom_curve(aes(_x000D_
    x = -10,_x000D_
    y = `1994-1995`,_x000D_
    xend = `2016-2017`,_x000D_
    yend = -30,_x000D_
    color = perc_diff_x000D_
  ),_x000D_
  curvature = -0.4,_x000D_
  size = .1,_x000D_
  ncp = 10) +_x000D_
  scale_x_continuous(expand = expand_scale(mult = c(0, .01)),_x000D_
                     labels = function(x) paste0(x, "%")) +_x000D_
  scale_y_continuous(breaks = seq(0, 100, 25),_x000D_
                     labels = function(x) paste0(x, "%"),_x000D_
                     expand = expand_scale(mult = c(0, .2))) +_x000D_
  scale_color_gradient2(low = "#004B40", mid = "#F6F6F6", high = "#533600",_x000D_
                        breaks = seq(-100, 100, 50),_x000D_
                        limits = c(-100, 100),_x000D_
                        labels = paste0(seq(-100, 100, 50), "%"),_x000D_
                        guide = guide_colorbar(title = "Change in % units",_x000D_
                                               title.position = "top",_x000D_
                                               title.hjust = .5,_x000D_
                                               barheight = unit(2, "mm"),_x000D_
                                               barwidth = unit(50, "mm"))) +_x000D_
  facet_col(~ perc_group_94) +_x000D_
  labs(x = "2016-2017", y = "1994-1995", _x000D_
       title = "Change in proportion of white students\nin schools from 1994-95 to 2016-17",_x000D_
       caption = "Graphic: @pabrodez | Source: The Washington Post") +_x000D_
  theme_minimal(base_family = "Cabin") +_x000D_
  theme(strip.text = element_blank(),_x000D_
        panel.grid.major.x = element_line(size = rel(.5), color = "grey70"),_x000D_
        panel.grid.major.y = element_blank(),_x000D_
        panel.grid.minor.y = element_blank(),_x000D_
        panel.grid.minor.x = element_blank(),_x000D_
        panel.spacing.y = unit(.5, "cm"),_x000D_
        plot.background = element_rect(fill = "grey85"),_x000D_
        panel.border = element_rect(color = "transparent", fill = "transparent"),_x000D_
        legend.position = "top",_x000D_
        legend.text = element_text(size = 8),_x000D_
        legend.title = element_text(size = 10),_x000D_
        legend.direction = "horizontal", legend.spacing.x = unit(0, units = "cm"),_x000D_
        plot.margin = margin(0, 1, 0, 0.5, unit = "cm"),_x000D_
        plot.caption = element_text(margin = margin(t = 1, b = .5, unit = "cm")),_x000D_
        plot.title = element_text(margin = margin(t = 1, b = 1, unit = "cm"), _x000D_
                                  hjust = .5, lineheight = 1.5, face = "bold", color = "grey40", size = 16)) _x000D_
_x000D_
ggsave(plot = plot_schools, filename = "2019_09_24.png", height = 10, width = 5, dpi = "retina")_x000D_
</t>
  </si>
  <si>
    <t>https://github.com/ameliabedelia/tidy_tuesday</t>
  </si>
  <si>
    <t>ameliabedelia</t>
  </si>
  <si>
    <t>tidy_tuesday</t>
  </si>
  <si>
    <t>code/2019-04-23-anime.R</t>
  </si>
  <si>
    <t xml:space="preserve">library(tidyverse)_x000D_
library(ggthemes)_x000D_
_x000D_
tidy_anime &lt;- readr::read_csv("https://raw.githubusercontent.com/rfordatascience/tidytuesday/master/data/2019/2019-04-23/tidy_anime.csv")_x000D_
_x000D_
score_summary &lt;- tidy_anime %&gt;%_x000D_
     filter(!is.na(studio)) %&gt;% _x000D_
     group_by(studio) %&gt;%_x000D_
     summarise(_x000D_
          n = n(),_x000D_
          score_mean = mean(score, na.rm = TRUE),_x000D_
          scored_by_mean = mean(scored_by, na.rm = TRUE),_x000D_
          ) %&gt;% _x000D_
     ungroup()_x000D_
_x000D_
plot &lt;- ggplot(score_summary, aes(n, score_mean)) +_x000D_
     geom_point(aes(size = scored_by_mean), alpha = 0.7,_x000D_
                show.legend = FALSE) +_x000D_
     geom_smooth(se = FALSE, color = "dimgray") +_x000D_
     scale_x_log10() +_x000D_
     scale_color_viridis(option = "A") +_x000D_
     labs(title = "Do Bigger Studios Make Higher Rated Anime?",_x000D_
          subtitle = "Point size correlates with number of user ratings",_x000D_
          x = "Number of Titles from Studio",_x000D_
          y = "Average Rating",_x000D_
          caption = "Data: MyAnimeList \nVisualization: @frau_dr_barber") +_x000D_
     theme_solarized() +_x000D_
     theme(plot.title = element_text(color = "black"),_x000D_
          plot.subtitle = element_text(size = 9),_x000D_
          plot.caption = element_text(size = 7))_x000D_
_x000D_
ggsave("studio_rating.png", height = 4, width = 5, units = "in")_x000D_
</t>
  </si>
  <si>
    <t>code/2019-04-30_bird-collisions.R</t>
  </si>
  <si>
    <t xml:space="preserve">library(tidyverse)_x000D_
library(lubridate)_x000D_
_x000D_
bird_collisions &lt;- readr::read_csv("https://raw.githubusercontent.com/rfordatascience/tidytuesday/master/data/2019/2019-04-30/bird_collisions.csv")_x000D_
_x000D_
plot &lt;- bird_collisions %&gt;%_x000D_
     mutate(year = lubridate::year(date)) %&gt;%_x000D_
     ggplot(aes(year)) +_x000D_
     geom_bar(aes(fill = fct_infreq(habitat) %&gt;% fct_rev()), _x000D_
              position = "stack") +_x000D_
     geom_hline(yintercept = 0, color = "white") +_x000D_
     scale_fill_manual(values = c("#FFF5EE", "#B5D7A6", "#197230")) +_x000D_
     labs(x = "Year", y = "Number of Collisions",_x000D_
          title = "Bird-Window Collisions in Chicago: 1978-present",_x000D_
          subtitle = "Overall increase in the number of collisions, with forest-living birds showing a disproportionate increase",_x000D_
          fill = "Natural Habitat:   ",_x000D_
          caption = "Visualization: @frau_dr_barber_x000D_
          Source: https://doi.org/10.1098/rspb.2019.0364") +_x000D_
     theme(plot.background = element_rect(fill = "#B3DDF2"),_x000D_
           panel.background = element_rect(fill = "#B3DDF2"),_x000D_
           legend.background = element_rect(fill = "#B3DDF2"),_x000D_
           axis.text = element_text(size = 12),_x000D_
           axis.title = element_text(size = 14),_x000D_
           plot.title = element_text(size = 14, face = "bold"),_x000D_
           legend.position = c(0.12, 0.79),_x000D_
           axis.ticks = element_blank(),_x000D_
           panel.grid.major.x = element_blank(),_x000D_
           panel.grid.minor.x = element_blank(),_x000D_
           panel.grid.minor.y = element_blank()_x000D_
           ) _x000D_
_x000D_
ggsave("bird_collisions.png", dpi = "retina", height = 5, width = 8, units = "in")_x000D_
</t>
  </si>
  <si>
    <t>code/2019-05-07_teacher-ratios.R</t>
  </si>
  <si>
    <t xml:space="preserve">library(tidyverse)_x000D_
library(paletteer)_x000D_
library(ggthemes)_x000D_
library(patchwork)_x000D_
_x000D_
# Datasets ----_x000D_
student_ratio &lt;- readr::read_csv("https://raw.githubusercontent.com/rfordatascience/tidytuesday/master/data/2019/2019-05-07/student_teacher_ratio.csv")_x000D_
_x000D_
Europe_countries &lt;- c("Albania", "Andorra", "Austria",  "Belarus",_x000D_
                      "Belgium", "Bosnia and Herzegovina", "Bulgaria", _x000D_
                      "Croatia", "Cyprus", "Czech Republic", "Denmark", _x000D_
                      "Estonia","Finland", "France", "Germany", "Greece", _x000D_
                      "Hungary", "Ireland", "Italy", "Iceland", "Kosovo", _x000D_
                      "Latvia", "Liechtenstein","Lithuania", "Luxembourg", _x000D_
                      "Malta", "Moldova", "Montenegro", "Monaco", "Macedonia", _x000D_
                      "Netherlands", "Norway", "Poland", "Portugal", _x000D_
                      "Romania", "San Marino", "Serbia","Slovakia", "Slovenia",_x000D_
                      "Spain", "Sweden", "Switzerland", "Ukraine", "UK")_x000D_
_x000D_
map_data &lt;- map_data("world") _x000D_
     _x000D_
#fix country names to match names in Map database_x000D_
student_ratio &lt;- student_ratio %&gt;% _x000D_
     mutate(_x000D_
          country = str_replace_all(country, c("Czechia" = "Czech Republic",_x000D_
                                               "United Kingdom of Great Britain and Northern Ireland" = "UK",_x000D_
                                               "Russian Federation" = "Russia",_x000D_
                                               "Republic of Moldova" = "Moldova",_x000D_
                                               "The former Yugoslav Republic of Macedonia" = "Macedonia")),_x000D_
          indicator = factor(indicator, levels = c("Pre-Primary Education",_x000D_
                                                   "Primary Education",_x000D_
                                                   "Lower Secondary Education",_x000D_
                                                   "Upper Secondary Education",_x000D_
                                                   "Secondary Education",_x000D_
                                                   "Post-Secondary Non-Tertiary Education",_x000D_
                                                   "Tertiary Education"_x000D_
          ))_x000D_
     )_x000D_
# collapse educaiton levels to combine lower and upper secondary_x000D_
student_ratio_collapse &lt;- student_ratio %&gt;% _x000D_
     mutate(indicator = fct_collapse(indicator, _x000D_
                                     "Secondary Education" = c("Lower Secondary Education", "Upper Secondary Education",_x000D_
                                                               "Secondary Education"),_x000D_
                                     "Post-secondary Education" = c("Post-Secondary Non-Tertiary Education",_x000D_
                                                                    "Tertiary Education"))_x000D_
     )_x000D_
_x000D_
# Map of Primary Education Class Sizes ----_x000D_
primary &lt;- student_ratio_collapse %&gt;% _x000D_
     filter(country %in% Europe_countries, indicator == "Primary Education",_x000D_
            country != "Iceland") %&gt;% #sorry Iceland_x000D_
     group_by(country) %&gt;% _x000D_
     summarise(_x000D_
          n = n(),_x000D_
          average = mean(student_ratio, na.rm = TRUE)_x000D_
     ) _x000D_
_x000D_
plot_primary &lt;- primary %&gt;% _x000D_
     left_join(map_data, by = c("country" = "region")) %&gt;% _x000D_
     ggplot(aes(x = long, y = lat)) +_x000D_
     geom_polygon(aes(fill = average, group = group), color = "black", size = 0.2) +_x000D_
     coord_map("mollweide", ylim = c(30, 72)) +_x000D_
     theme_economist() +_x000D_
     labs(x = "",_x000D_
          y = "",_x000D_
          fill = "Student-to-teacher ratio",_x000D_
          title = "Primary Education\n(ISCED 1)") +_x000D_
     scale_fill_paletteer_c("ggthemes", "Red-Green-White Diverging", -1,_x000D_
                            breaks = c(6, 9, 12, 15, 18)) +_x000D_
     theme(axis.line.x = element_blank(),_x000D_
           axis.text = element_blank(),_x000D_
           axis.ticks = element_blank(),_x000D_
           panel.grid = element_blank(),_x000D_
           legend.position = "bottom",_x000D_
           legend.direction = "horizontal",_x000D_
           plot.title = element_text(hjust = 0.5, size = rel(1.4)),_x000D_
           plot.margin = unit(c(0.2,0.2,0.2,0.2),"cm")_x000D_
     )_x000D_
_x000D_
# Map of Secondary Education Class Sizes ---- _x000D_
secondary &lt;- student_ratio_collapse %&gt;% _x000D_
     filter(country %in% Europe_countries, indicator == "Secondary Education",_x000D_
            country != "Iceland") %&gt;% #sorry again Iceland_x000D_
     group_by(country) %&gt;% _x000D_
     summarise(_x000D_
          n = n(),_x000D_
          average = mean(student_ratio, na.rm = TRUE)_x000D_
     ) _x000D_
_x000D_
plot_secondary &lt;- secondary %&gt;% _x000D_
     left_join(map_data, by = c("country" = "region")) %&gt;% _x000D_
     ggplot(aes(x = long, y = lat)) +_x000D_
     geom_polygon(aes(fill = average, group = group), color = "black", size = 0.2) +_x000D_
     theme_economist() +_x000D_
     coord_map("mollweide", ylim = c(30, 72)) +_x000D_
     scale_fill_paletteer_c("ggthemes", "Red-Green-White Diverging", -1,_x000D_
                            breaks = c(6, 9, 12, 15, 18)) +_x000D_
     labs(x = "",_x000D_
          y = "",_x000D_
          fill = "Student-to-teacher ratio",_x000D_
          title = "Secondary Education\n(ISCED 2 &amp; 3)") +_x000D_
     theme(axis.line.x = element_blank(),_x000D_
           axis.text = element_blank(),_x000D_
           axis.ticks = element_blank(),_x000D_
           panel.grid = element_blank(),_x000D_
           legend.position = "bottom",_x000D_
           legend.direction = "horizontal",_x000D_
           plot.title = element_text(hjust = 0.5, size = rel(1.4)),_x000D_
           plot.margin = unit(c(0.2,0.2,0.2,0.2),"cm")_x000D_
     )_x000D_
_x000D_
# Primary vs. secondary comparison ----_x000D_
primary_secondary_comparison &lt;- primary %&gt;% _x000D_
     inner_join(secondary, by = "country") %&gt;% _x000D_
     rename(primary = average.x, secondary = average.y) %&gt;% _x000D_
     select(country, primary, secondary) %&gt;% _x000D_
     mutate(diff = secondary - primary,_x000D_
            perc_diff = (secondary / primary) - 1_x000D_
            )_x000D_
_x000D_
top_5 &lt;- primary_secondary_comparison %&gt;% top_n(5, perc_diff)_x000D_
bottom_5 &lt;- primary_secondary_comparison %&gt;% top_n(-5, perc_diff)_x000D_
_x000D_
plot_comparison &lt;- bind_rows(top_5, bottom_5) %&gt;% _x000D_
     ggplot(aes(fct_reorder(country, perc_diff), perc_diff)) +_x000D_
     geom_col() +_x000D_
     scale_y_continuous(labels = scales::percent_format(accuracy = 1), _x000D_
                        position = "right") +_x000D_
     coord_flip() +_x000D_
     labs(x = "", _x000D_
          y = "Positive values = secondary school\nclasses larger than primary classes\n",_x000D_
          title = "\nCountries with the greatest differences in\nprimary and secondary school class sizes\n\n"_x000D_
     ) +_x000D_
     theme_economist() +_x000D_
     theme(panel.grid.major = element_line(size = 0.45),_x000D_
           axis.text = element_text(size = rel(1.3)),_x000D_
           axis.title = element_text(size = rel(1.3)),_x000D_
           aspect.ratio = 1.4,_x000D_
           plot.title = element_text(hjust = 0.7, size = rel(1.4))_x000D_
     )_x000D_
_x000D_
# Combine plots_x000D_
grid &lt;- plot_primary + plot_comparison + plot_secondary +_x000D_
     plot_layout(ncol = 3, width = c(1, 0.6, 1)) +_x000D_
     plot_annotation(theme = theme_economist(),_x000D_
                     title = "Student-to-Teacher Ratios in European Primary and Secondary Schools (2012-2017)",_x000D_
                     caption = "Source: UNESCO_x000D_
                     Visualization: @Frau_Dr_Barber")_x000D_
_x000D_
ggsave("teacher_ratios.png", dpi = "retina", height = 8, width = 15, units = "in")_x000D_
</t>
  </si>
  <si>
    <t>code/2019-05-14_nobel-winners.R</t>
  </si>
  <si>
    <t xml:space="preserve">library(tidyverse)_x000D_
library(ggalluvial)_x000D_
library(paletteer)_x000D_
library(cowplot)_x000D_
_x000D_
# get dataset_x000D_
nobel_winners &lt;- readr::read_csv("https://raw.githubusercontent.com/rfordatascience/tidytuesday/master/data/2019/2019-05-14/nobel_winners.csv")_x000D_
_x000D_
# change historic countries to their modern day equivalents_x000D_
nobel_winners_fixed &lt;- nobel_winners %&gt;% _x000D_
     filter(!is.na(birth_country), !is.na(death_country)) %&gt;% _x000D_
     #364 winners are still alive and excluded from this visualization_x000D_
     mutate(birth_country_modern = str_extract(birth_country, "\\(([^()]*)\\)"),_x000D_
            birth_country_modern = substr(birth_country_modern, 2, nchar(birth_country_modern)-1),_x000D_
            death_country_modern = str_extract(death_country, "\\(([^()]*)\\)"),_x000D_
            death_country_modern = substr(death_country_modern, 2, nchar(death_country_modern)-1),_x000D_
            birth_country = if_else(str_detect(birth_country, "\\("), birth_country_modern, birth_country),_x000D_
            death_country = if_else(str_detect(death_country, "\\("), death_country_modern, death_country)_x000D_
            ) %&gt;%_x000D_
     select(-birth_country_modern, -death_country_modern) %&gt;%_x000D_
     # assign Northern Ireland and Scotland to UK and abbrevaite UK and USA_x000D_
     mutate(birth_country = str_replace_all(birth_country,_x000D_
                                            c("Northern Ireland" = "UK",_x000D_
                                            "Scotland" = "UK",_x000D_
                                            "United Kingdom" = "UK",_x000D_
                                            "United States of America" = "USA")),_x000D_
            death_country = str_replace_all(death_country,_x000D_
                                            c("Northern Ireland" = "UK",_x000D_
                                              "Scotland" = "UK",_x000D_
                                              "United Kingdom" = "UK",_x000D_
                                              "United States of America" = "USA"))_x000D_
            ) %&gt;%_x000D_
     # condense countries to top 6 for less cluttered visualization_x000D_
     mutate(birth_country = fct_lump(birth_country, 5),_x000D_
            death_country = fct_lump(death_country, 5))_x000D_
_x000D_
# time to plot_x000D_
plot &lt;- nobel_winners_fixed %&gt;%_x000D_
     filter(category %in% c("Medicine", "Chemistry", "Physics")) %&gt;% _x000D_
     select(full_name, birth_country, death_country) %&gt;%_x000D_
     gather(birth_country, death_country, key = "Event", value = "Country") %&gt;% _x000D_
     mutate(Event = str_replace_all(Event, c("birth_country" = "Place of Birth",_x000D_
                                             "death_country" = "Place of Death")),_x000D_
            Country = fct_infreq(Country)) %&gt;%_x000D_
     distinct() %&gt;% _x000D_
     ggplot(aes(x = Event, stratum = Country, alluvium = full_name,_x000D_
                fill = Country, label = Country, y = 1)) +_x000D_
     geom_flow(alpha = 0.7) +_x000D_
     geom_stratum(alpha = 0.8, size = 0) +_x000D_
     geom_text(stat = "stratum", size = 4) +_x000D_
     annotate("text", x = 1.75, y = -25, _x000D_
              label = "(Laureates still alive excluded from analysis)") +_x000D_
     scale_x_discrete(expand = c(0.1, 0.1), position = "top") +_x000D_
     scale_fill_paletteer_d(ggsci, light_uchicago) +_x000D_
     labs(x = "", _x000D_
          y = "Number of Nobel Laureates",_x000D_
          title = "Mobility Among Nobel Laureates in the Sciences",_x000D_
          caption = "Source: Kaggle_x000D_
          Visualization @Frau_Dr_Barber") +_x000D_
     theme(_x000D_
           plot.caption = element_text(size = 9),_x000D_
           axis.line = element_blank(),_x000D_
           axis.ticks = element_blank(),_x000D_
           legend.position = "none",_x000D_
           ) _x000D_
_x000D_
save_plot("nobel.png", plot, base_height = 4, base_width = 6)_x000D_
</t>
  </si>
  <si>
    <t>code/2019-05-27_wine-ratings.R</t>
  </si>
  <si>
    <t xml:space="preserve">library(tidyverse)_x000D_
library(ggridges)_x000D_
library(ggthemes)_x000D_
_x000D_
wine_ratings &lt;- readr::read_csv("https://raw.githubusercontent.com/rfordatascience/tidytuesday/master/data/2019/2019-05-28/winemag-data-130k-v2.csv")_x000D_
_x000D_
wine_color &lt;- function(variety) {_x000D_
     case_when(_x000D_
          variety %in% c("Riesling", "Pinot Gris", "Sauvignon Blanc",_x000D_
                         "White Blend", "Sparkling Blend", "Portuguese White",_x000D_
                         "Pinot Grigio", "Chardonnay") ~ "White",_x000D_
          variety %in% c("Zinfandel", "Syrah", "Red Blend", "Portuguese Red",_x000D_
                         "Bordeaux-style Red Blend", "Tempranillo", "Pinot Noir",_x000D_
                         "Merlot", "Malbec", "Cabernet Sauvignon") ~ "Red",_x000D_
          variety == "Rosé" ~ "Rosé"_x000D_
     )_x000D_
}_x000D_
_x000D_
# best $20 wines by variety_x000D_
p1 &lt;- wine_ratings %&gt;% _x000D_
     filter(price &lt;= 20) %&gt;%_x000D_
     mutate(Color = wine_color(variety)) %&gt;%_x000D_
     add_count(variety) %&gt;% _x000D_
     filter(n &gt;= 700) %&gt;% #remove wines with low numbers of reviews for less-cluttered graph_x000D_
     ggplot(aes(points, fct_reorder(variety, points))) +_x000D_
     stat_density_ridges(aes(fill = Color), quantile_lines = TRUE, quantiles = 2) +_x000D_
     scale_fill_manual(values = c("firebrick", "rosybrown2", "lightyellow")) +_x000D_
     xlim(81, 92) +_x000D_
     labs(title = "Best Wines under $20",_x000D_
          fill = "",_x000D_
          caption = "\nSource: Kaggle_x000D_
     Visualization @Frau_Dr_Barber") +_x000D_
     theme_wsj(color = "gray") +_x000D_
     theme(plot.title = element_text(hjust = 1),_x000D_
           plot.caption = element_text(size = 10))_x000D_
_x000D_
ggsave("wine.png", p1, dpi = "retina", height = 6, width = 5.5, units = "in")_x000D_
</t>
  </si>
  <si>
    <t>code/2019-06-03_ramen-ratings.R</t>
  </si>
  <si>
    <t xml:space="preserve">library(tidyverse)_x000D_
library(tidytext)_x000D_
library(widyr)_x000D_
library(igraph)_x000D_
library(ggraph)_x000D_
_x000D_
ramen_ratings &lt;- readr::read_csv("https://raw.githubusercontent.com/rfordatascience/tidytuesday/master/data/2019/2019-06-04/ramen_ratings.csv")_x000D_
_x000D_
ramen_words &lt;- ramen_ratings %&gt;%_x000D_
     unnest_tokens(word, variety) %&gt;% _x000D_
     anti_join(stop_words, by = "word")_x000D_
_x000D_
top_ramen_words &lt;- ramen_words %&gt;%_x000D_
     count(word, sort = TRUE) %&gt;%_x000D_
     head(125)_x000D_
_x000D_
ramen_words_correlation &lt;- ramen_words %&gt;%_x000D_
     filter(word %in% top_ramen_words$word) %&gt;% _x000D_
     pairwise_cor(word, review_number, sort = TRUE)_x000D_
_x000D_
set.seed(13)_x000D_
ramen_words_correlation %&gt;%_x000D_
     filter(correlation &gt; 0.13) %&gt;% _x000D_
     graph_from_data_frame() %&gt;% _x000D_
     ggraph(layout = "fr") + _x000D_
     geom_edge_link(aes(edge_alpha = correlation), show.legend = FALSE) +_x000D_
     geom_node_point(color = "#C3272B", size = 3) +_x000D_
     geom_node_text(aes(label = name), repel = TRUE) +_x000D_
     labs(title = "Co-occuring Words in Ramen Flavors",_x000D_
          subtitle = "among the 125 most common words\n",_x000D_
          caption = "\nSource: TheRamenRater.com_x000D_
          Visualization @Frau_Dr_Barber") +_x000D_
     set_graph_style(family = "Century Schoolbook") +_x000D_
     theme_void()+ _x000D_
     theme(text = element_text(family = "Century Schoolbook"),_x000D_
          plot.title = element_text(hjust = 0.5),_x000D_
          plot.subtitle = element_text(hjust = 0.5),_x000D_
          plot.margin = margin(0.25, 0.25, 0.25, 0.25, "in")) _x000D_
_x000D_
ggsave("ramen.png", dpi = 300, width = 7, height = 5, units = "in")_x000D_
</t>
  </si>
  <si>
    <t>code/2019-07-02_media-franchises.R</t>
  </si>
  <si>
    <t xml:space="preserve">library(tidyverse)_x000D_
library(ggthemes)_x000D_
library(patchwork)_x000D_
_x000D_
# load and clean datasets ----_x000D_
media_franchises &lt;- readr::read_csv("https://raw.githubusercontent.com/rfordatascience/tidytuesday/master/data/2019/2019-07-02/media_franchises.csv")_x000D_
_x000D_
#film revenue data from https://www.boxofficemojo.com/_x000D_
hp_movie_revenue &lt;- read_csv2("hp_movie_revenue.csv") %&gt;%_x000D_
     janitor::clean_names() %&gt;% _x000D_
     mutate_at(vars(contains("gross")), parse_number) %&gt;% _x000D_
     mutate(release = lubridate::mdy(release))_x000D_
_x000D_
#book revenue from https://en.wikipedia.org/wiki/List_of_best-selling_books_x000D_
hp_book_revenue &lt;- read_csv2("hp_book_revenue.csv") %&gt;% _x000D_
     janitor::clean_names()_x000D_
_x000D_
# graphing ----_x000D_
house_colors &lt;- c("#9c1203", "#FFC500", "#033807", "#00165e", "#000000", "#8A8F81")_x000D_
_x000D_
background &lt;- "#f8f2e4"_x000D_
_x000D_
#overall revenue graph_x000D_
overall &lt;- media_franchises %&gt;% _x000D_
     filter(str_detect(franchise, "Harry Potter")) %&gt;% _x000D_
     distinct() %&gt;% _x000D_
     mutate(revenue_category = fct_reorder(revenue_category, revenue)) %&gt;% _x000D_
     ggplot(aes(revenue_category, revenue, fill = revenue_category)) +_x000D_
     geom_col(show.legend = FALSE) +_x000D_
     coord_flip() +_x000D_
     scale_fill_manual(values = rev(house_colors)) +_x000D_
     labs(x = "",_x000D_
          y = "Revenue\n(in billions)",_x000D_
          title = "Overall",_x000D_
          caption = "Source: Wikipedia") +_x000D_
     theme_classic() +_x000D_
     theme(text = element_text(family = "Garamond"),_x000D_
           line = element_blank(),_x000D_
           panel.background = element_rect(fill = background),_x000D_
           panel.grid.major.x = element_line(color = "black", linetype = "dotted"),_x000D_
           axis.title.x = element_text(family = "AbleNew", size = rel(1.5)),_x000D_
           axis.text.y = element_text(size = rel(1.7)),_x000D_
           plot.title = element_text(family = "AbleNew", size = rel(2))_x000D_
          )_x000D_
_x000D_
#film revenue graph_x000D_
film &lt;- hp_movie_revenue %&gt;%_x000D_
     arrange(release) %&gt;% _x000D_
     mutate(title = str_c(c(1:6, "7a", "7b", ".", "."), ". ", title),_x000D_
            title = fct_reorder(title, release),_x000D_
            adjusted_gross = adjusted_gross / 10^6) %&gt;% _x000D_
     ggplot(aes(fct_rev(title), adjusted_gross)) +_x000D_
     geom_col(fill = house_colors[1], show.legend = FALSE) + _x000D_
     coord_flip() +_x000D_
     labs(x = "",_x000D_
          y = "Adjusted gross revenue\n(in millions)",_x000D_
          title = "Film Revenue",_x000D_
          caption = "Source: Box Office Mojo") +_x000D_
     theme_classic() +_x000D_
     theme(text = element_text(family = "Garamond"),_x000D_
           line = element_blank(),_x000D_
           panel.background = element_rect(fill = background),_x000D_
           panel.grid.major.x = element_line(color = "black", linetype = "dotted"),_x000D_
           axis.title.x = element_text(family = "AbleNew", size = rel(1.5)),_x000D_
           axis.text.y = element_text(size = rel(1.5)),_x000D_
           plot.title = element_text(family = "AbleNew", size = rel(2))_x000D_
     )_x000D_
_x000D_
#book revenue graph_x000D_
book &lt;- hp_book_revenue %&gt;% _x000D_
     mutate(book = str_c(1:7, ". ", book)) %&gt;% _x000D_
     ggplot(aes(fct_rev(book), approximate_sales_million)) +_x000D_
     geom_col(fill = house_colors[3], show.legend = FALSE) +_x000D_
     coord_flip() +_x000D_
     labs(x = "",_x000D_
          y = "Approximate sales\n(in millions)",_x000D_
          title = "Books Sales",_x000D_
          caption = "Source: Wikipedia") +_x000D_
     theme_classic() +_x000D_
     theme(text = element_text(family = "Garamond"),_x000D_
           line = element_blank(),_x000D_
           panel.background = element_rect(fill = background),_x000D_
           panel.grid.major.x = element_line(color = "black", linetype = "dotted"),_x000D_
           axis.title.x = element_text(family = "AbleNew", size = rel(1.5)),_x000D_
           axis.text.y = element_text(size = rel(1.5)),_x000D_
           plot.title = element_text(family = "AbleNew", size = rel(2)),_x000D_
           plot.margin = margin(0, 10, 0, 0, "lines")_x000D_
     )_x000D_
_x000D_
#title &amp; caption_x000D_
title &lt;- ggplot(data.frame(x = 1, y = 1:10)) +_x000D_
     labs(x = NULL, y = NULL,_x000D_
          title = "The Magical World of Harry Potter Revenue",_x000D_
          subtitle = "The franchise has grossed an estimated 35 billion\nRevenue comes primarily from the box office, books, and merch\n"_x000D_
          ) +_x000D_
     theme(line = element_blank(),_x000D_
           rect = element_rect(fill = "transparent"),_x000D_
           plot.title = element_text(family = "Harry P", size = rel(6)),_x000D_
           plot.subtitle = element_text(family = "AbleNew", size = rel(2.1)),_x000D_
           panel.background = element_rect(fill = "transparent"),_x000D_
           plot.background = element_rect(fill = "transparent", color = "transparent"),_x000D_
           panel.border = element_rect(color = "transparent"),_x000D_
           axis.text = element_blank())_x000D_
_x000D_
caption &lt;- ggplot(data.frame(x = 1, y = 1:10)) +_x000D_
     labs(x = NULL, y = NULL,_x000D_
          caption = "Visualization by Frau_Dr_Barber\n(Slytherin House)") +_x000D_
     theme(line = element_blank(),_x000D_
           rect = element_rect(fill = "transparent"),_x000D_
           plot.caption = element_text(family = "AbleNew", size = rel(1.2)),_x000D_
           panel.background = element_rect(fill = "transparent"),_x000D_
           plot.background = element_rect(fill = "transparent", color = "transparent"),_x000D_
           panel.border = element_rect(color = "transparent"),_x000D_
           axis.text = element_blank())_x000D_
_x000D_
#combine plots using patchwork_x000D_
title + _x000D_
     (overall + film + book + plot_layout(widths = c(0.95, 0.75, 0.75))) + _x000D_
     caption +_x000D_
     plot_layout(nrow = 3, heights = c(0, 20, 0)) +_x000D_
     plot_annotation(theme = theme_wsj())_x000D_
_x000D_
ggsave("harry_potter.png", height = 7.5, width = 18, units = "in")_x000D_
</t>
  </si>
  <si>
    <t>code/2019-07-09_womens-world-cup.R</t>
  </si>
  <si>
    <t xml:space="preserve">library(tidyverse)_x000D_
library(paletteer)_x000D_
_x000D_
wwc_outcomes &lt;- readr::read_csv("https://raw.githubusercontent.com/rfordatascience/tidytuesday/master/data/2019/2019-07-09/wwc_outcomes.csv")_x000D_
logo &lt;- png::readPNG("uswnt.png")_x000D_
logo &lt;- grid::rasterGrob(logo, interpolate = TRUE) _x000D_
usa_blue &lt;- "#1D2642"_x000D_
usa_red &lt;- "#BB222E"_x000D_
grey_palette &lt;- paletteer_dynamic("cartography", "grey.pal", 17, direction = 1)_x000D_
grey_palette &lt;- grey_palette[1:11]_x000D_
_x000D_
wwc_outcomes %&gt;%_x000D_
     mutate(_x000D_
          place = case_when( #assign revere place order for graphing_x000D_
               round == "Final" &amp; win_status == "Won" ~ 5,_x000D_
               round == "Final" &amp; win_status == "Lost" ~ 4,_x000D_
               round == "Third Place Playoff" &amp; win_status == "Won" ~ 3,_x000D_
               round == "Third Place Playoff"&amp; win_status == "Lost" ~ 2,_x000D_
               round == "Quarter Final" &amp; win_status == "Lost" ~ 1_x000D_
          )_x000D_
     ) %&gt;%_x000D_
     filter(!is.na(place)) %&gt;%_x000D_
     mutate(highlight = if_else(team == "USA", "yes", "no")) %&gt;% _x000D_
     ggplot(aes(year, place, group = team)) +_x000D_
     annotation_custom(logo, xmin = 2003, xmax = 2007, ymin = 3.95, ymax = 4.95) +_x000D_
     geom_line(aes(color = team), size = 1) +_x000D_
     geom_point(aes(color = team), size = 6) +_x000D_
     labs(x = "World Cup",_x000D_
          y = "",_x000D_
          title = "\nThe US Women's Team is the Winningest Team\nin World Cup History",_x000D_
          subtitle = "The women's team is more successful and brings in more revenue than the men's team, _x000D_
          yet they are paid significantly less - around 38% of what the men make.",_x000D_
          caption = "Source: data.world_x000D_
          Visualization: Frau_Dr_Barber"_x000D_
     ) +_x000D_
     geom_text(data = . %&gt;% filter(year == 2019, place &gt; 1), _x000D_
               aes(label = team, x = 2021, family = "Roboto Condensed")) +_x000D_
     scale_x_continuous(breaks = c(1991, 1995, 1999, 2003, 2007, 2011, 2015, 2019),_x000D_
                        expand = c(.05, .05)) +_x000D_
     scale_y_continuous(labels = c("5th-8th\n(Quarter Finals)",_x000D_
                                   "4th", "3rd", "2nd", "1st")) +_x000D_
     scale_color_manual(values = c(sample(grey_palette, 17, replace = TRUE), usa_red)) +_x000D_
     theme_minimal() +_x000D_
     theme(legend.position = "none",_x000D_
           panel.grid.major.y = element_blank(),_x000D_
           panel.grid.minor = element_blank(),_x000D_
           text = element_text(color = usa_blue, family = "Roboto Condensed"),_x000D_
           axis.text.x = element_text(size = 14),_x000D_
           axis.text.y = element_text(size = 14),_x000D_
           axis.title.x = element_text(size = 14),_x000D_
           plot.title = element_text(size = 18, face = "bold"),_x000D_
           plot.margin = margin(0, 1, 0, 0, unit = "cm"))_x000D_
_x000D_
ggsave("wwc.png")_x000D_
</t>
  </si>
  <si>
    <t>code/2019-08-30_simpsons-guest-stars.Rmd</t>
  </si>
  <si>
    <t xml:space="preserve">---_x000D_
title: 'Tidy Tuesday: Simpsons Guest Stars'_x000D_
date: '2019-08-30'_x000D_
---_x000D_
_x000D_
```{r setup, include=FALSE}_x000D_
knitr::opts_chunk$set(echo = TRUE, warning = FALSE, message = FALSE)_x000D_
```_x000D_
_x000D_
_x000D_
```{r load packages, get data}_x000D_
library(tidyverse)_x000D_
library(cowplot)_x000D_
_x000D_
simpsons &lt;- readr::read_delim("https://raw.githubusercontent.com/rfordatascience/tidytuesday/master/data/2019/2019-08-27/simpsons-guests.csv", delim = "|", quote = "")_x000D_
```_x000D_
_x000D_
_x000D_
```{r names to graph}_x000D_
top_stars &lt;- simpsons %&gt;% _x000D_
    count(guest_star, name = "total_n", sort = TRUE) %&gt;% _x000D_
    head(8) _x000D_
```_x000D_
_x000D_
_x000D_
```{r plot extras, echo=FALSE}_x000D_
simpsons_palette &lt;- c(_x000D_
    "#FC0209", # bart red_x000D_
    "#fed90f", # simpsons yellow_x000D_
    "#46732EFF", # Flanders green _x000D_
    "#0363C3", # marge blue_x000D_
    "#d1b271", # lightbrownbeige_x000D_
    "#7A491E", # beige _x000D_
    "#000000",  # black_x000D_
    "#424f46"  # greyish-blue_x000D_
)_x000D_
_x000D_
# quick but messy (manual) way to get the axis labels how I want_x000D_
x_labels &lt;- c("", "S1", "", "", "", "S5", "", "", "", "",_x000D_
              "S10", "", "", "", "", "S15", "", "", "", "",_x000D_
              "S20", "", "", "", "", "S25", "", "", "", "", "S30",_x000D_
              "", "", "", "")_x000D_
_x000D_
y_labels &lt;- c("Marcia Wallace\n(Edna Krabappel)", _x000D_
              "Phil Hartman\n(Troy McClure &amp; Others)",_x000D_
              "Joe Mantegna\n(Fat Tony)",_x000D_
              "Maurice LaMache\n(Various Roles)",_x000D_
              "Kelsey Grammer\n(Sideshow Bob)", _x000D_
              "Frank Welker\n(Various Roles)",_x000D_
              "Jon Lovitz\n(Various Roles)",_x000D_
              "Kevin Michael Richardson\n(Various Roles)")_x000D_
```_x000D_
_x000D_
_x000D_
```{r final plot, fig.width=8, fig.height=5}_x000D_
simpsons %&gt;%_x000D_
    count(season, guest_star) %&gt;%_x000D_
    inner_join(top_stars, by = "guest_star") %&gt;% _x000D_
    filter(season != "Movie") %&gt;% # editorial choice; its not a season_x000D_
    mutate(guest_star = fct_reorder(guest_star, total_n),_x000D_
           season = fct_inseq(season)) %&gt;% _x000D_
    ggplot(aes(season, guest_star, label = total_n)) +_x000D_
    geom_point(aes(fill = guest_star, size = n), shape = 23, show.legend = FALSE) +_x000D_
    geom_text(data = . %&gt;% distinct(guest_star, total_n) %&gt;% arrange(desc(total_n)),_x000D_
              aes(x = 33.5, y = 8:1, label = total_n), family = "Akbar",_x000D_
              size = 4, hjust = 0.5) +_x000D_
    annotate("text", x = 33.5, y = 8.5, label = "# epi", family = "Akbar", _x000D_
             hjust = 0.5, size = 4) +_x000D_
    scale_size(range = c(3, 8)) +_x000D_
    scale_x_discrete(position = "top", limits = 0:34, labels = x_labels) +_x000D_
    scale_y_discrete(labels = rev(y_labels)) +_x000D_
    labs(x = NULL, y = NULL,_x000D_
         title = "The Most Frequent Simpsons Guest Stars by Season",_x000D_
         caption = "source: Wikipedia_x000D_
         Visualization @Frau_Dr_Barber"_x000D_
         ) +_x000D_
    scale_fill_manual(values = rev(simpsons_palette)) +_x000D_
    theme_minimal_grid(font_family = "Akbar") +_x000D_
    theme(plot.title.position = "plot") #low this new feature of ggplot_x000D_
```_x000D_
</t>
  </si>
  <si>
    <t>code/2019-09-17_National-park-visits.R</t>
  </si>
  <si>
    <t xml:space="preserve">library(tidyverse)_x000D_
_x000D_
# get data_x000D_
park_visits &lt;- read_csv("https://raw.githubusercontent.com/rfordatascience/tidytuesday/master/data/2019/2019-09-17/national_parks.csv")_x000D_
centroids &lt;- read_csv("~/Downloads/National_Park_Service__Park_Unit_Centroids.csv") %&gt;% _x000D_
    rename_all(tolower) %&gt;% #downloaded from https://public-nps.opendata.arcgis.com/datasets/national-park-service-park-unit-centroids_x000D_
    mutate(label = str_extract(unit_name, "^.*(?=(National Park))"))_x000D_
usa_df &lt;- map_data("state")_x000D_
_x000D_
# calculate average visits per year for last 10 years_x000D_
ave_visits &lt;- park_visits %&gt;%_x000D_
    mutate(year = parse_integer(year)) %&gt;% _x000D_
    filter(year &gt;= 2006, unit_type == "National Park") %&gt;%_x000D_
    group_by(unit_code) %&gt;% _x000D_
    summarise(ave_visit = mean(visitors, na.rm = TRUE)) %&gt;% _x000D_
    ungroup() _x000D_
_x000D_
# graph_x000D_
centroids %&gt;% _x000D_
    left_join(ave_visits) %&gt;%_x000D_
    filter(!state %in% c("AK", "HI")) %&gt;% _x000D_
    ggplot(aes(x, y)) +_x000D_
    geom_polygon(data = usa_df, aes(long, lat, group = group),_x000D_
                 fill = "white", color = "#99542c", size = 0.25) +_x000D_
    geom_point(aes(size = ave_visit), color = "#2d4b1e") +_x000D_
    ggrepel::geom_text_repel(data = . %&gt;% filter(!unit_code %in% c("GRSM", "DRTO", "VIIS")),_x000D_
                             aes(label = label), family = "National Park", size = 2.1) +_x000D_
    coord_map(xlim = c(-123, -69.5), ylim = c(25, 48.1)) +_x000D_
    scale_size_area("Average annual visits", breaks = c(1e+7, 3e+7, 5e+7),_x000D_
                    labels = c("10 million", "30 million", "50 million")) +_x000D_
    annotate("text", x = -77, y = 30, size = 4, hjust = 0,_x000D_
             family = "National Park", color = "white",_x000D_
             label = glue::glue("Great Smoky_x000D_
                        Mountains NP_x000D_
                        sees the most_x000D_
                        visitors annually")_x000D_
    ) +_x000D_
    annotate("segment", xend = -81.75, yend = 35.3, x = -75, y = 33.75,_x000D_
             arrow = arrow(length = unit(0.03, "npc")),_x000D_
             color = "#2d4b1e", size = 0.5) +_x000D_
    labs(title = "The United States National Parks",_x000D_
         subtitle = "Point size corresponds to average number of visitors (2006-2016)") +_x000D_
    # National Park font downloaded from https://nationalparktypeface.com/_x000D_
    cowplot::theme_map(font_size = 16, rel_tiny = 0.75,_x000D_
                       font_family = "National Park") + _x000D_
    theme(text = element_text(color = "white"),_x000D_
          legend.position = "bottom",_x000D_
          legend.justification = "center",_x000D_
          plot.background = element_rect(fill = "#99542c")_x000D_
    ) _x000D_
_x000D_
ggsave("national_parks.png", width = 7, height = 5)_x000D_
</t>
  </si>
  <si>
    <t>code/2019-11-05_commuting.R</t>
  </si>
  <si>
    <t xml:space="preserve">library(tidyverse)_x000D_
library(cowplot)_x000D_
library(glue)_x000D_
_x000D_
commute_mode &lt;- readr::read_csv("https://raw.githubusercontent.com/rfordatascience/tidytuesday/master/data/2019/2019-11-05/commute.csv")_x000D_
_x000D_
commute_mode %&gt;%_x000D_
    filter(mode == "Bike", !is.na(state_region)) %&gt;%_x000D_
    mutate(_x000D_
        fraction = percent / 100,_x000D_
        city_size = glue::glue("{city_size}_x000D_
                               cities"),_x000D_
        state_region = fct_reorder(state_region, fraction)_x000D_
    ) %&gt;% _x000D_
    ggplot(aes(city_size, fraction)) +_x000D_
    geom_boxplot(aes(fill = city_size), notch = TRUE, outlier.size = 1,_x000D_
                 color = "white", show.legend = FALSE) +_x000D_
    scale_y_continuous(trans = "log10",_x000D_
                       labels = scales::percent) +_x000D_
    facet_wrap(vars(fct_rev(state_region)), nrow = 1) +_x000D_
    labs(x = "", y = NULL,_x000D_
         title = "Nobody Bikes to Work in the US - less than 1%!",_x000D_
         subtitle = "More people cycle to work in bigger cities and in the western US. Ridership is equally low throughout the south.",_x000D_
         caption = glue::glue("Source: ACS - US Census_x000D_
                              Visualization @frau_dr_barber")) +_x000D_
    cowplot::theme_minimal_hgrid(font_family = "Roboto Condensed",_x000D_
                                 rel_tiny = 10/14) +_x000D_
    cowplot::panel_border() +_x000D_
    scale_fill_manual(values = c("#81A7A6", "#5F799C", "#374685")) +_x000D_
    theme(plot.background = element_rect(fill = "grey23"),_x000D_
          axis.text = element_text(color = "grey85"),_x000D_
          text = element_text(color = "white"))_x000D_
_x000D_
ggsave(here::here("plots", "bike_commuting.png"))_x000D_
</t>
  </si>
  <si>
    <t>https://github.com/jas1/tidytuesday/tree/master/jas1_weeks/2019/2019-08-06</t>
  </si>
  <si>
    <t>jas1</t>
  </si>
  <si>
    <t>jas1_weeks/2019/2019-08-06/readme.rmd</t>
  </si>
  <si>
    <t xml:space="preserve">_x000D_
---_x000D_
title: "Tidy tuesday challenge: Week 2019-08-06 Bob Ross"_x000D_
author: "julio"_x000D_
date: "2019-08-04"_x000D_
output: html_document_x000D_
---_x000D_
_x000D_
# Tidy tuesday challenge:  Week 2019-08-06 Bob Ross_x000D_
_x000D_
keep it simple:_x000D_
_x000D_
## Objectives: _x000D_
_x000D_
**general:**_x000D_
_x000D_
* work on data, _x000D_
* practice, _x000D_
* get better on your workflow,_x000D_
* get better on your skills: import, tidy , understand( transform, visualize,model ) , communicate_x000D_
_x000D_
_x000D_
** this week **_x000D_
_x000D_
### Data:_x000D_
 _x000D_
 Week 2019-08-06 Bob Ross_x000D_
 _x000D_
### objectives:_x000D_
_x000D_
Seen voronoi &amp; brickr stuff, really liked it._x000D_
_x000D_
AI art its quite interesting , nevertheless got short time to invest._x000D_
_x000D_
initial some data explore, and last the voronoi._x000D_
_x000D_
## details:_x000D_
_x000D_
_x000D_
## import data_x000D_
```{r echo=FALSE,message=FALSE,warning=FALSE}_x000D_
library(magrittr) # para el %T&gt;%_x000D_
library(tidyverse)_x000D_
# library(sf)_x000D_
library(dplyr)_x000D_
library(stringr)#;_x000D_
# library(rebus)#; install.packages('rebus')_x000D_
# library(tidytext)_x000D_
library(prophet)_x000D_
_x000D_
_x000D_
# install.packages("Rcpp")_x000D_
# remotes::install_github("tylermorganwall/rayshader")_x000D_
# library(rayshader)_x000D_
library(lubridate)_x000D_
library(ggforce)_x000D_
library(ggrepel)_x000D_
_x000D_
library(arules)#install.packages('arules')_x000D_
library(arulesViz)#install.packages('arulesViz')_x000D_
library(igraph)_x000D_
_x000D_
```_x000D_
_x000D_
_x000D_
```{r echo=FALSE,message=FALSE,warning=FALSE}_x000D_
bob_ross &lt;- readr::read_csv("https://raw.githubusercontent.com/rfordatascience/tidytuesday/master/data/2019/2019-08-06/bob-ross.csv")_x000D_
bob_ross_processed &lt;- bob_ross %&gt;% _x000D_
    janitor::clean_names() %&gt;% _x000D_
    mutate(title=str_remove_all(title,'"'))_x000D_
```_x000D_
_x000D_
# explore data_x000D_
_x000D_
_x000D_
```{r echo=FALSE,message=FALSE,warning=FALSE}_x000D_
bob_ross_processed %&gt;% head()_x000D_
_x000D_
```_x000D_
_x000D_
```{r echo=FALSE,message=FALSE,warning=FALSE}_x000D_
bob_ross_processed %&gt;% glimpse()_x000D_
_x000D_
```_x000D_
_x000D_
```{r echo=FALSE,message=FALSE,warning=FALSE}_x000D_
bob_ross_processed %&gt;% skimr::skim()_x000D_
_x000D_
_x000D_
```_x000D_
_x000D_
we can see that we got a lot with " tree " a nd another column " trees" they might be the same stuff. _x000D_
lets check._x000D_
_x000D_
```{r echo=FALSE,message=FALSE,warning=FALSE}_x000D_
bob_ross_processed_trees &lt;- bob_ross_processed %&gt;% _x000D_
    mutate(id=paste0(episode,title)) %&gt;% _x000D_
    select(id,tree,trees) %&gt;% filter(trees==1 | tree == 1)_x000D_
_x000D_
bob_ross_processed_trees %&gt;% select(tree,trees) %&gt;% table()_x000D_
_x000D_
bob_ross_processed_trees %&gt;% filter(trees==0)_x000D_
bob_ross_processed_trees %&gt;% filter(trees==1)_x000D_
_x000D_
```_x000D_
_x000D_
after looking at data, we see there is no tree alone, _x000D_
when tree exist, might or might not be with a group of them._x000D_
_x000D_
then decided to doble check at the internet to see the images. _x000D_
to my criteria there are some "TREES==0" that are not that way._x000D_
ex: WINTER CABIN ; WESTERN EXPANSE, etc_x000D_
_x000D_
also "TREE" alone, do not exist., so ill be droping "TREES", and keep tree_x000D_
or ... or can keep the focus on this difference as it took a while :p _x000D_
_x000D_
_x000D_
# elements thogether &gt;&gt; association rules :D _x000D_
_x000D_
as we need to see the problem as transactions_x000D_
we can see every paint as a transaction, and every element as a item. _x000D_
the collection of elements its the itemset of the transaction_x000D_
_x000D_
ive done this before and will be cool to explore this on an unknown subject :)_x000D_
_x000D_
based on previous work and other references: _x000D_
_x000D_
- https://twitter.com/jspairani/status/1083717747173928960_x000D_
- https://michael.hahsler.net/research/arules_RUG_2015/demo/#association-rules_x000D_
- https://www.datacamp.com/community/tutorials/market-basket-analysis-r_x000D_
- https://stackoverflow.com/questions/44677670/exporting-a-network-produced-with-visnetwork-for-r_x000D_
_x000D_
first we need to make the transactions object _x000D_
_x000D_
```{r echo=FALSE,message=FALSE,warning=FALSE}_x000D_
elements_picture &lt;- bob_ross_processed %&gt;%  _x000D_
    tibble::rownames_to_column() %&gt;% # to get transactions id's_x000D_
    mutate(rowname=as.integer(rowname)) %&gt;% _x000D_
    rename(r_id=rowname) %&gt;% _x000D_
    gather(element,appear,-episode,-title,-r_id) %&gt;% _x000D_
    filter(appear==1)_x000D_
_x000D_
_x000D_
_x000D_
_x000D_
transactions &lt;- elements_picture %&gt;% select(r_id,element) %&gt;% arrange(r_id) %&gt;% rename(itemset=element)_x000D_
# elements_picture_graph_data &lt;- elements_picture %&gt;% select(TITLE,ELEMENT)_x000D_
_x000D_
data_file &lt;- here::here("jas1_weeks","2019","2019-08-06","tx_file.txt")_x000D_
write.csv(transactions,file = data_file,row.names=FALSE,fileEncoding = "UTF-8")_x000D_
_x000D_
tx &lt;- read.transactions(data_file ,_x000D_
                        format = "single",_x000D_
                        sep = ",",_x000D_
                        cols = c("r_id", "itemset"),_x000D_
                        rm.duplicates = TRUE)_x000D_
_x000D_
# transactions %&gt;% distinct(itemset)_x000D_
_x000D_
```_x000D_
_x000D_
after getting the transactions loaded, want to make default package item frequency plot but as ggplot._x000D_
_x000D_
```{r echo=FALSE,message=FALSE,warning=FALSE}_x000D_
_x000D_
# summary(tx)_x000D_
# itemFrequencyPlot(tx,topN=20,type="absolute")_x000D_
# itemFrequencyPlot(tx,topN=20,type="relative")_x000D_
_x000D_
item_freq &lt;- tx %&gt;% itemFrequency()_x000D_
item_freq_names &lt;- item_freq %&gt;% names()_x000D_
tx_for_plot &lt;- data.frame(element=item_freq_names,freq=item_freq,stringsAsFactors = FALSE) %&gt;%_x000D_
    as_tibble() %&gt;%_x000D_
    mutate(element=fct_reorder(element,freq))_x000D_
    _x000D_
set.seed(42)_x000D_
freq_elements_plot &lt;- tx_for_plot %&gt;% _x000D_
ggplot(aes(element,freq,fill=element)) + _x000D_
geom_col() + _x000D_
scale_y_continuous(breaks = seq(0,1,0.25))+_x000D_
theme_light()+_x000D_
theme(legend.position = "none")+_x000D_
coord_flip()+_x000D_
    labs(title="Frequency of Elements of Bob Ross paintings",_x000D_
         # subtitle="",_x000D_
         x="",_x000D_
         y="frequency",_x000D_
         caption = "#TidyTuesday"_x000D_
         )_x000D_
freq_elements_plot_x000D_
ggsave(freq_elements_plot,filename = "freq_elements_plot.png",height = 8,width = 6)_x000D_
```_x000D_
_x000D_
## items as absolute values_x000D_
_x000D_
```{r echo=FALSE,message=FALSE,warning=FALSE}_x000D_
_x000D_
# summary(tx)_x000D_
# itemFrequencyPlot(tx,topN=20,type="absolute")_x000D_
# itemFrequencyPlot(tx,topN=20,type="relative")_x000D_
_x000D_
item_freq_count &lt;- tx %&gt;% itemFrequency(type="absolute")_x000D_
item_freq_names_count &lt;- item_freq_count %&gt;% names()_x000D_
tx_for_plot_count &lt;- data.frame(element=item_freq_names,count=item_freq_count,stringsAsFactors = FALSE) %&gt;%_x000D_
    as_tibble() %&gt;%_x000D_
    mutate(element=fct_reorder(element,count))_x000D_
    _x000D_
set.seed(42)_x000D_
freq_elements_plot_count &lt;- tx_for_plot_count %&gt;% _x000D_
ggplot(aes(element,count,fill=element)) + _x000D_
geom_col() + _x000D_
scale_y_continuous(breaks = seq(0,375,25))+_x000D_
theme_light()+_x000D_
theme(legend.position = "none",_x000D_
      axis.text.x=element_text(angle=90))+_x000D_
coord_flip()+_x000D_
    labs(title="Count of Elements of Bob Ross paintings",_x000D_
         #subtitle="",_x000D_
         x="",_x000D_
         y="",_x000D_
         caption = "#TidyTuesday"_x000D_
         )_x000D_
freq_elements_plot_count_x000D_
ggsave(freq_elements_plot_count,_x000D_
       filename = "freq_elements_plot_count.png",_x000D_
       height = 8,width = 5)_x000D_
```_x000D_
_x000D_
# association rules rules_x000D_
_x000D_
```{r echo=FALSE,message=FALSE,warning=FALSE}_x000D_
_x000D_
rules &lt;- apriori(tx,_x000D_
             parameter=list(supp=0.01,_x000D_
                            conf=0.8,_x000D_
                            maxlen=10))_x000D_
_x000D_
subset_rules &lt;- which(colSums(is.subset(rules, rules)) &gt; 1)_x000D_
length(subset_rules)_x000D_
no_redundant_rules &lt;- rules[-subset_rules] # remove subset rules._x000D_
length(no_redundant_rules)_x000D_
# rules_x000D_
_x000D_
 # inspect(sort(rules))_x000D_
_x000D_
# inspect(head(sort(rules), n=10))_x000D_
#_x000D_
_x000D_
_x000D_
# plot(head(sort(rules, by = "lift"), n=50),_x000D_
#      method = "graph",_x000D_
#      control=list(cex=.8))_x000D_
# _x000D_
_x000D_
element_visnet &lt;- plot(head(sort(no_redundant_rules, by = "lift"), n=50),_x000D_
     method = "graph",_x000D_
     engine="htmlwidget",_x000D_
     control=list(cex=.8))_x000D_
_x000D_
element_visnet %&gt;% _x000D_
    visNetwork::visSave( file = "bob_ross_rules.html")_x000D_
# visNetwork::visExport(type = "png", name = "network",_x000D_
#   label = paste0("Export as png"), background = "#fff",_x000D_
#   float = "right", style = NULL, loadDependencies = TRUE)_x000D_
_x000D_
_x000D_
```_x000D_
_x000D_
_x000D_
# tried some graph stuff till i remembered arules :D_x000D_
_x000D_
```{r echo=FALSE,message=FALSE,warning=FALSE}_x000D_
_x000D_
# graph_from_picture &lt;- igraph::graph_from_data_frame(elements_picture_graph_data) %&gt;% as_tbl_graph()_x000D_
# igraph::V(graph_from_picture)$type &lt;- igraph::V(graph_from_picture)$name == elements_picture_graph_data$TITLE_x000D_
# igraph::V(graph_from_picture)$color &lt;- if_else(igraph::V(graph_from_picture)$type == 1,"#FF0000","#0000FF")_x000D_
# _x000D_
# _x000D_
# # visNetwork::visIgraph(igraph_network)_x000D_
# visNetwork::visIgraph(graph_from_picture) %&gt;% _x000D_
#     visNetwork::visIgraphLayout(randomSeed = 42, layout="layout_as_bipartite")_x000D_
# _x000D_
# _x000D_
# _x000D_
#     ggplot(aes(x=TITLE,y=element,fill=as.factor(appear)))+_x000D_
#     geom_tile()+_x000D_
#     theme(axis.text.x = element_text(angle=90))_x000D_
    # labs()_x000D_
```_x000D_
_x000D_
## bob ross voronoi_x000D_
_x000D_
code from: https://github.com/othomantegazza/code-tidytuesday/blob/master/2-32-painting-voronoi.R_x000D_
he inspired on: https://chichacha.netlify.com/2018/11/12/utilizing-k-means-to-extract-colours-from-your-favourite-images/_x000D_
_x000D_
wanted to do this at least once, so here to pick a picture: _x000D_
i like auroras ... so lets look some samples on google_x000D_
_x000D_
i didnt like them much, there are better ones :D _x000D_
_x000D_
```{r}_x000D_
bob_ross_processed %&gt;% filter(fire==1)_x000D_
```_x000D_
_x000D_
_x000D_
_x000D_
```{r echo=FALSE,message=FALSE,warning=FALSE}_x000D_
#https://github.com/othomantegazza/code-tidytuesday/blob/master/2-32-painting-voronoi.R_x000D_
# Most steps are taken form:_x000D_
# https://chichacha.netlify.com/2018/11/12/utilizing-k-means-to-extract-colours-from-your-favourite-images/_x000D_
_x000D_
_x000D_
# set up ------------------------------------------------------------------_x000D_
_x000D_
_x000D_
library(tidyverse)_x000D_
library(imager)_x000D_
library(ggvoronoi) # install.packages("ggvoronoi")_x000D_
library(grid)_x000D_
_x000D_
# background color_x000D_
bg_color &lt;- "#E8EDEF"_x000D_
_x000D_
# Get image ---------------------------------------------------------------_x000D_
_x000D_
image_path &lt;- "2-32-bob-ross-sunset.Rdata"_x000D_
_x000D_
_x000D_
if(!file.exists(image_path)) {_x000D_
  # img &lt;- load.image("https://fivethirtyeight.com/wp-content/uploads/2014/04/campfire_banner1.jpg")_x000D_
  img &lt;- load.image("campfire_banner1.jpg")_x000D_
  save(img, file = image_path)_x000D_
} else {_x000D_
  load(image_path)_x000D_
}_x000D_
_x000D_
_x000D_
# analyze -----------------------------------------------------------------_x000D_
_x000D_
# number of pixel?_x000D_
dim(img)[1]*dim(img)[2]_x000D_
_x000D_
# colours: hex value for every pixel_x000D_
hex_pix &lt;- _x000D_
  img  %&gt;% _x000D_
  as.data.frame(wide = "c") %&gt;% _x000D_
  mutate(hexval = rgb(c.1,c.2,c.3))_x000D_
_x000D_
# luminosity for every pixes_x000D_
grey_pix &lt;- _x000D_
  img %&gt;% _x000D_
  grayscale() %&gt;% _x000D_
  as.data.frame()_x000D_
_x000D_
# merge_x000D_
hex_pix &lt;- _x000D_
  hex_pix %&gt;%_x000D_
  inner_join(grey_pix)_x000D_
_x000D_
_x000D_
# sample pixels ------------------------------------------------------------_x000D_
_x000D_
set.seed(42); hex_pix_mini &lt;- _x000D_
  hex_pix %&gt;% _x000D_
  sample_n(2500, weight = value) # more likely if luminosity is higher _x000D_
  _x000D_
# colors named vectors_x000D_
# for plotting_x000D_
pix_colors &lt;- _x000D_
  hex_pix_mini %&gt;% _x000D_
  pull(hexval) %&gt;% _x000D_
  {purrr::set_names(x = .,_x000D_
                   nm = .)}_x000D_
_x000D_
# range of axis_x000D_
range_x &lt;- c(0, dim(img)[1])_x000D_
range_y &lt;-  c(dim(img)[2], 0)_x000D_
_x000D_
p &lt;- _x000D_
  hex_pix_mini %&gt;% _x000D_
  ggplot(aes(x = x,_x000D_
             y = y)) +_x000D_
  # geom_point(aes(colour = hexvalue)) +_x000D_
  ggvoronoi::geom_voronoi(aes(fill = hexval),_x000D_
                          colour = bg_color,_x000D_
                          size = .2) +_x000D_
  scale_y_reverse(limits = range_y,_x000D_
                  expand = expand_scale(mult = .01)) +_x000D_
  scale_x_continuous(limits = range_x,_x000D_
                     expand = expand_scale(mult = .01)) +_x000D_
  scale_fill_manual(values = pix_colors, guide = FALSE) +_x000D_
  coord_fixed() +_x000D_
  theme_void() +_x000D_
  theme(plot.background = element_rect(fill = bg_color),_x000D_
        plot.margin = margin(0,0,0,0)) +_x000D_
    labs(title = "Voronoi test on: S03E10 - CAMPFIRE",_x000D_
         subtitle = "Bob Ross paint , voronoi code by @othomn, @chisatini",_x000D_
         caption = "#TidyTuesday")_x000D_
_x000D_
# svglite::svglite(file = "plots/2-32-painting-voronoi.svg")_x000D_
# p %&gt;% print()_x000D_
# dev.off()_x000D_
ggsave(plot = p ,filename = "voronoi_2.png")_x000D_
_x000D_
_x000D_
# decorate plot with grid and save ----------------------------------------_x000D_
# _x000D_
# # png parameters_x000D_
# img_height &lt;- 2800_x000D_
# img_width &lt;- 2300_x000D_
# _x000D_
# # position of bottom left corner_x000D_
# img_x &lt;- .2_x000D_
# img_y &lt;- .18_x000D_
# _x000D_
# # and plot size_x000D_
# plot_width &lt;- 1 - img_x - .05_x000D_
# plot_height &lt;- 1 - img_y - .05_x000D_
# _x000D_
# # save_x000D_
# png(file = "2-32-painting-voronoi.png",_x000D_
#     height = img_height,_x000D_
#     width = img_width,_x000D_
#     res = 300)_x000D_
# grid.newpage()_x000D_
# # background_x000D_
# grid.rect(gp = gpar(fill = "#838798"))_x000D_
# # plot_x000D_
# p %&gt;% print(vp = viewport(x = img_x, y = img_y, _x000D_
#                           just = c(0, 0),_x000D_
#                           height = plot_height,_x000D_
#                           width = plot_width))_x000D_
# # side caption_x000D_
# grid.text(label = str_wrap("Voronoi tesselation of one of Bob Ross paintigs. Inspired by @chisatini's blog.",_x000D_
#                            width = 14),_x000D_
#           x = img_x - .003, y = .945,_x000D_
#           hjust = 1, vjust = 1, gp = gpar(size = 14, lineheight = 1,_x000D_
#                                           col = bg_color))_x000D_
# # signature_x000D_
# grid.text(label = "Painting by Bob Ross | Plot by @othomn",_x000D_
#           x = .92, y = .1,_x000D_
#           hjust = 1, vjust = 1, gp = gpar(fontsize = 10, lineheight = 1,_x000D_
#                                           col = bg_color))_x000D_
# dev.off()_x000D_
# _x000D_
# _x000D_
# # save json for d3 --------------------------------------------------------_x000D_
# _x000D_
# library(jsonlite)_x000D_
# _x000D_
# hex_pix_mini %&gt;% _x000D_
#   toJSON() %&gt;%_x000D_
#   {paste("var hexpix = ", .)} %&gt;% _x000D_
#   cat(file = "d3/json_data/2-32-painting-voronoi.js")_x000D_
_x000D_
```_x000D_
_x000D_
_x000D_
#tweet: _x000D_
_x000D_
2019-08-13 #TidyTuesday #rstats Roman Emperors ! _x000D_
Explored time spans of roman emperors. Some birth dates were NA, so imputed somes values based on wikipedia aproximated dates. The ones imputed are commented._x000D_
img &amp; code: https://github.com/jas1/tidytuesday/tree/master/jas1_weeks/2019/2019-08-13_x000D_
_x000D_
_x000D_
_x000D_
# communicate_x000D_
_x000D_
other stuff that was not on the plot is: _x000D_
got the max date of dynasties and eras._x000D_
_x000D_
## resources: _x000D_
_x000D_
- wikipedia for emperor missing dates._x000D_
</t>
  </si>
  <si>
    <t>https://github.com/jas1/tidytuesday/tree/master/jas1_weeks/2019/2019-07-02</t>
  </si>
  <si>
    <t>jas1_weeks/2019/2019-07-02/readme.rmd</t>
  </si>
  <si>
    <t xml:space="preserve">_x000D_
---_x000D_
title: "Tidy tuesday challenge: Week 2019-07-02 Media Franchise revenues"_x000D_
author: "julio"_x000D_
date: "2019-06-25"_x000D_
output: html_document_x000D_
---_x000D_
_x000D_
# Tidy tuesday challenge: Week 2019-07-02 Media Franchise revenues_x000D_
_x000D_
keep it simple:_x000D_
_x000D_
## Objectives: _x000D_
_x000D_
**general:**_x000D_
_x000D_
* work on data, _x000D_
* practice, _x000D_
* get better on your workflow,_x000D_
* get better on your skills: import, tidy , understand( transform, visualize,model ) , communicate_x000D_
_x000D_
_x000D_
** this week **_x000D_
_x000D_
### Data:_x000D_
_x000D_
Media Franchise revenues_x000D_
_x000D_
### objectives:_x000D_
_x000D_
check the data and do something._x000D_
_x000D_
## details:_x000D_
_x000D_
_x000D_
## import data_x000D_
```{r echo=FALSE,message=FALSE,warning=FALSE}_x000D_
library(magrittr) # para el %T&gt;%_x000D_
library(tidyverse)_x000D_
# library(sf)_x000D_
library(dplyr)_x000D_
library(stringr)#;_x000D_
library(rebus)#; install.packages('rebus')_x000D_
library(tidytext)_x000D_
_x000D_
# install.packages("Rcpp")_x000D_
# remotes::install_github("tylermorganwall/rayshader")_x000D_
library(rayshader)_x000D_
_x000D_
_x000D_
```_x000D_
_x000D_
_x000D_
```{r echo=FALSE,message=FALSE,warning=FALSE}_x000D_
media_franchises &lt;- readr::read_csv("https://raw.githubusercontent.com/rfordatascience/tidytuesday/master/data/2019/2019-07-02/media_franchises.csv")_x000D_
```_x000D_
_x000D_
# explore data_x000D_
_x000D_
_x000D_
```{r echo=FALSE,message=FALSE,warning=FALSE}_x000D_
media_franchises %&gt;% head()_x000D_
_x000D_
```_x000D_
_x000D_
```{r echo=FALSE,message=FALSE,warning=FALSE}_x000D_
glimpse(media_franchises)_x000D_
_x000D_
```_x000D_
_x000D_
```{r echo=FALSE,message=FALSE,warning=FALSE}_x000D_
media_franchises %&gt;% skimr::skim()_x000D_
_x000D_
```_x000D_
_x000D_
_x000D_
_x000D_
```{r echo=FALSE,message=FALSE,warning=FALSE}_x000D_
media_franchises %&gt;% _x000D_
    count(creators,owners) %&gt;%_x000D_
    mutate(creators=fct_reorder(creators,n)) %&gt;% _x000D_
    ggplot(aes(x=creators,y=n,fill=owners))+_x000D_
    geom_col()+_x000D_
    coord_flip()+_x000D_
    theme(legend.position = "none")_x000D_
_x000D_
media_franchises %&gt;% _x000D_
    count(owners) %&gt;%_x000D_
    mutate(creators=fct_reorder(owners,n)) %&gt;% _x000D_
    ggplot(aes(x=owners,y=n,fill=owners))+_x000D_
    geom_col()+_x000D_
    coord_flip()+_x000D_
    theme(legend.position = "none")_x000D_
_x000D_
media_franchises %&gt;% _x000D_
    mutate(year_origin=lubridate::ymd(paste0(year_created,"-01-01"))) %&gt;%_x000D_
    mutate(year_now=lubridate::ymd(paste0(lubridate::year(lubridate::today()),"-01-01"))) %&gt;% _x000D_
    mutate(years_elapsed=lubridate::year(year_now)-lubridate::year(year_origin)) %&gt;% _x000D_
    mutate(revenue_years=revenue/years_elapsed*1000) %&gt;% _x000D_
    ggplot(aes(x=years_elapsed,_x000D_
               y=revenue,color=revenue_category))+_x000D_
    geom_point()_x000D_
_x000D_
media_franchises %&gt;% _x000D_
    mutate(year_origin=lubridate::ymd(paste0(year_created,"-01-01"))) %&gt;%_x000D_
    mutate(year_now=lubridate::ymd(paste0(lubridate::year(lubridate::today()),"-01-01"))) %&gt;% _x000D_
    mutate(years_elapsed=lubridate::year(year_now)-lubridate::year(year_origin)) %&gt;% _x000D_
    mutate(revenue_years=revenue/years_elapsed*1000) %&gt;% _x000D_
    ggplot(aes(x=years_elapsed,_x000D_
               y=revenue_years,color=revenue_category))+_x000D_
    geom_point()_x000D_
```_x000D_
_x000D_
_x000D_
```{r echo=FALSE,message=FALSE,warning=FALSE}_x000D_
_x000D_
_x000D_
_x000D_
data_processed &lt;- media_franchises %&gt;% _x000D_
    group_by(franchise) %&gt;% _x000D_
    summarise(year_created_min=min(year_created),total_revenue=sum(revenue)) %&gt;% _x000D_
    mutate(year_origin=lubridate::ymd(paste0(year_created_min,"-01-01"))) %&gt;%_x000D_
    mutate(year_now=lubridate::ymd(paste0(lubridate::year(lubridate::today()),"-01-01"))) %&gt;% _x000D_
    mutate(years_elapsed=lubridate::year(year_now)-lubridate::year(year_origin)) %&gt;% _x000D_
    mutate(revenue_years=total_revenue/years_elapsed*1000) %&gt;% _x000D_
    mutate(franchise=fct_reorder(franchise,years_elapsed))_x000D_
```_x000D_
_x000D_
_x000D_
```{r echo=FALSE,message=FALSE,warning=FALSE}_x000D_
background_diff &lt;- "#bad8df"_x000D_
_x000D_
plot_out &lt;- data_processed %&gt;%            _x000D_
    ggplot(aes(x=year_now-(years_elapsed/2),_x000D_
               y=franchise,_x000D_
               color=franchise))+_x000D_
    # geom_col()+_x000D_
    geom_errorbarh(aes(xmin = year_origin, _x000D_
                       xmax = year_now), _x000D_
                  size = .5, alpha = 0.8)+_x000D_
    scale_x_date(date_breaks = "5 years",date_labels = "%Y")+_x000D_
    # coord_flip()+_x000D_
    theme_light()+_x000D_
    theme(legend.position = "none",_x000D_
          axis.text.x = element_text(angle=90))+_x000D_
    labs(title="Which Franchises are longer living?",_x000D_
         x="",y="",caption="#tidytuesday")+_x000D_
    _x000D_
    geom_vline(xintercept = lubridate::ymd(c("1920-01-01",_x000D_
                                             "1930-01-01",_x000D_
                                             "1940-01-01",_x000D_
                                             "1950-01-01",_x000D_
                                             "1960-01-01",_x000D_
                                             "1970-01-01",_x000D_
                                             "1980-01-01",_x000D_
                                             "1990-01-01",_x000D_
                                             "2000-01-01",_x000D_
                                             "2010-01-01",_x000D_
                                             "2020-01-01")),_x000D_
               linetype='dashed')+ _x000D_
  # Expand y axis scale so that the legend can fit_x000D_
  scale_y_discrete(_x000D_
    expand = expand_scale(add=c(0.65,1))_x000D_
  )     +_x000D_
    _x000D_
# rectangle with years._x000D_
    geom_rect(_x000D_
    mapping = aes(xmin = lubridate::ymd("2022-01-01"), xmax = lubridate::ymd("2026-01-01") , _x000D_
                  ymin = -Inf, ymax = Inf),_x000D_
    fill = "white",_x000D_
    color = "white"_x000D_
  ) +_x000D_
  # Add rectangle with correct banground color for the differences_x000D_
  geom_rect(_x000D_
    mapping = aes(xmin = lubridate::ymd("2022-01-01"), xmax = lubridate::ymd("2026-01-01") , _x000D_
                  ymin = -Inf, ymax = Inf),_x000D_
    fill = background_diff,_x000D_
    color = background_diff_x000D_
  ) +_x000D_
  # Add Differences values_x000D_
  geom_text(_x000D_
    # Bold face_x000D_
    fontface = "bold",_x000D_
    # Font size_x000D_
    size = 4,_x000D_
    # Font Color_x000D_
    colour = "black",_x000D_
    # Position_x000D_
    mapping = _x000D_
      aes(_x000D_
        x = lubridate::ymd("2024-05-01"),_x000D_
        y = franchise,_x000D_
        label = years_elapsed_x000D_
      )_x000D_
  ) +_x000D_
  # Insert Title of Differences_x000D_
  geom_text(_x000D_
    # Bold face_x000D_
    fontface = "bold",_x000D_
    # Font size_x000D_
    size = 4,_x000D_
    # Cor_x000D_
    colour = "#333333",_x000D_
    # Set text a little above the dots_x000D_
    nudge_y = 2,_x000D_
    # Position_x000D_
    mapping = _x000D_
      aes(_x000D_
        x = lubridate::ymd("2024-01-01"),_x000D_
        y = franchise,_x000D_
        label = _x000D_
          # If Country is Germany, plot values_x000D_
          ifelse(str_detect(franchise,"Winnie"),_x000D_
                 # Value_if_True_x000D_
                 "Years",_x000D_
                 #Value_if_False_x000D_
                 ""_x000D_
          )_x000D_
      )_x000D_
  )_x000D_
_x000D_
plot_out_x000D_
_x000D_
ggsave(filename = "franchise_ages.png",plot = plot_out,height = 20,width = 10)_x000D_
_x000D_
```_x000D_
_x000D_
_x000D_
#tweet: _x000D_
_x000D_
2019-07-02 #TidyTuesday #rstats media franchises! _x000D_
Explored which are the longer living media franchises._x000D_
_x000D_
_x000D_
# communicate_x000D_
_x000D_
well almost there, some errors on the years elapsed label :/._x000D_
_x000D_
credit of the bar to: _x000D_
_x000D_
https://ogustavo.com/post/dotplot-ggplot/_x000D_
_x000D_
_x000D_
_x000D_
_x000D_
_x000D_
</t>
  </si>
  <si>
    <t>https://github.com/jas1/tidytuesday/tree/master/jas1_weeks/2019/2019-02-26</t>
  </si>
  <si>
    <t>jas1_weeks/2019/2019-02-26/readme.rmd</t>
  </si>
  <si>
    <t xml:space="preserve">---_x000D_
title: "Tidy tuesday challenge: Week 2019-02-26 french train delays"_x000D_
author: "julio"_x000D_
date: "2019-03-03"_x000D_
output: html_document_x000D_
---_x000D_
_x000D_
# Tidy tuesday challenge: Week 2019-02-26 french train delays_x000D_
_x000D_
keep it simple:_x000D_
_x000D_
## Objectives: _x000D_
_x000D_
**general:**_x000D_
_x000D_
* work on data, _x000D_
* practice, _x000D_
* get better on your workflow,_x000D_
* get better on your skills: import, tidy , understand( transform, visualize,model ) , communicate_x000D_
_x000D_
_x000D_
** this week **_x000D_
_x000D_
### Data:_x000D_
_x000D_
this week data its related to PhDs Awarded by Field_x000D_
_x000D_
### objectives:_x000D_
_x000D_
- issues on git syhcroing._x000D_
- just went to a graph visualization. showing how are linked from/to , and if its tgv as color._x000D_
_x000D_
## details:_x000D_
_x000D_
- selected small trains dataset_x000D_
_x000D_
## import data_x000D_
_x000D_
```{r echo=FALSE,message=FALSE,warning=FALSE}_x000D_
library(dplyr)_x000D_
# library(Rcpp) #; install.packages("Rcpp")_x000D_
library(skimr) #; install.packages("skimr")_x000D_
# library(circlepackeR) #; devtools::install_github("jeromefroe/circlepackeR")_x000D_
# library(data.tree)  #; install.packages("data.tree")_x000D_
_x000D_
library(igraph)_x000D_
library(visNetwork)_x000D_
library(ggplot2)_x000D_
_x000D_
```_x000D_
_x000D_
_x000D_
_x000D_
```{r echo=FALSE,message=FALSE,warning=FALSE}_x000D_
small_trains &lt;- readr::read_csv("https://raw.githubusercontent.com/rfordatascience/tidytuesday/master/data/2019/2019-02-26/small_trains.csv") _x000D_
_x000D_
color_palette &lt;- c("blue","green","red")_x000D_
uniques_graph &lt;- small_trains %&gt;%    _x000D_
        rename(from=departure_station) %&gt;%_x000D_
        rename(to=arrival_station) %&gt;% _x000D_
        group_by(from,to) %&gt;% _x000D_
        summarize(total_delay=sum(avg_delay_all_departing+avg_delay_all_arriving)) %&gt;% _x000D_
        # mutate(is_tgv=str_detect(from,"TGV")|str_detect(to,"TGV")) %&gt;% _x000D_
        # mutate(color=if_else(is_tgv,'red','blue')) %&gt;%_x000D_
        mutate(intervals=if_else(total_delay&lt;=2000,"0-2k",_x000D_
                                 if_else(total_delay&gt;4000,"&gt;4k","2k1-4k"))) %&gt;% _x000D_
        mutate(color=case_when (_x000D_
            total_delay&lt;=2000 ~ color_palette[1],_x000D_
            total_delay&gt;4000 ~ color_palette[3],_x000D_
            total_delay&gt;2000 &amp; total_delay&lt;=4000 ~ color_palette[2]))_x000D_
        _x000D_
_x000D_
_x000D_
hist(uniques_graph$total_delay)_x000D_
boxplot(uniques_graph$total_delay)_x000D_
_x000D_
```_x000D_
_x000D_
_x000D_
```{r echo=FALSE,message=FALSE,warning=FALSE}_x000D_
glimpse(small_trains) _x000D_
_x000D_
_x000D_
small_trains %&gt;% _x000D_
    count(service)_x000D_
_x000D_
```_x000D_
_x000D_
```{r echo=FALSE,message=FALSE,warning=FALSE}_x000D_
skimr::skim(phd_raw) _x000D_
_x000D_
_x000D_
```_x000D_
_x000D_
## tidy_x000D_
_x000D_
always wante to try circle pack, so there we go: prepare data: deprecated -- shifted to the shiny app of the guy as i wan to have a functional deployable that i can give other people._x000D_
not just my pc._x000D_
_x000D_
```{r echo=FALSE,message=FALSE,warning=FALSE}_x000D_
# library(circlepackeR) #; devtools::install_github("jeromefroe/circlepackeR")_x000D_
# _x000D_
# phd_processed &lt;- phd_raw %&gt;% filter(year==2008) %&gt;% select(-year) %&gt;%  _x000D_
#         mutate(path_string = paste("phds", broad_field, major_field, field, sep = "/"))_x000D_
# # sample: http://shiny.rstudio.com/gallery/submitbutton-demo.html_x000D_
# # UI_x000D_
# _x000D_
# # library(data.tree)_x000D_
# # phd_processed_circler &lt;- data.tree::as.Node(phd_processed)_x000D_
# _x000D_
# _x000D_
# phd_processed %&gt;% count(field) %&gt;%  filter(n&gt;1)_x000D_
# _x000D_
# phd_processed %&gt;% filter(field=="Environmental toxicologyc")_x000D_
# _x000D_
# circlepackeR::circlepackeR(phd_raw)_x000D_
# _x000D_
# _x000D_
# _x000D_
# phd_processed2 &lt;- phd_raw %&gt;% filter(year==2008) %&gt;% select(-year) %&gt;% _x000D_
#     mutate(from=) %&gt;% mutate( to="")_x000D_
# _x000D_
# _x000D_
# # Libraries_x000D_
# library(ggraph)_x000D_
# library(igraph)_x000D_
# library(tidyverse)_x000D_
# library(viridis)_x000D_
#  _x000D_
# # We need a data frame giving a hierarchical structure. Let's consider the flare dataset:_x000D_
# edges=flare$edges_x000D_
# vertices = flare$vertices_x000D_
# mygraph &lt;- graph_from_data_frame( edges, vertices=vertices )_x000D_
#  _x000D_
# # Control the size of each circle: (use the size column of the vertices data frame)_x000D_
# # png("~/Dropbox/R_GG/R_GRAPH/#314_custom_circle_packing1.png", height = 480, width=480)_x000D_
# ggraph(mygraph, layout = 'circlepack', weight="size") + _x000D_
#   geom_node_circle() +_x000D_
#   theme_void()_x000D_
_x000D_
_x000D_
```_x000D_
_x000D_
## visualize_x000D_
_x000D_
as i want interactive for the shiny app im using package: circlepackeR: canceled._x000D_
using the guy shiny app as ive made some stuff with that library before should not be complex._x000D_
_x000D_
```{r echo=FALSE,message=FALSE,warning=FALSE}_x000D_
# library(circlepackeR)_x000D_
# library(data.tree)_x000D_
# library(treemap)#;install.packages("treemap"); install.packages("httpuv"); install.packages("mime")_x000D_
# _x000D_
# data(GNI2014)_x000D_
# head(GNI2014)_x000D_
# _x000D_
# GNI2014$pathString &lt;- paste("world", _x000D_
#                             GNI2014$continent, _x000D_
#                             GNI2014$country, _x000D_
#                             sep = "/")_x000D_
# population &lt;- as.Node(GNI2014)_x000D_
# _x000D_
# circlepackeR(population, size = "population", color_min = "hsl(56,80%,80%)", _x000D_
#              color_max = "hsl(341,30%,40%)")_x000D_
_x000D_
_x000D_
```_x000D_
_x000D_
_x000D_
## communicate_x000D_
_x000D_
### issues with git _x000D_
_x000D_
remeber any step on command line, you previous gotta be on the repository folder. _x000D_
like: 'cd /user/me/git/tidytuesday'_x000D_
_x000D_
got issues with git syncrho. _x000D_
generally use windows desktop , now on linux notebook_x000D_
i got the repo on dropbox folder. so config of windows its shared on dropbox and autosynchroed._x000D_
that causes issues as both computers got different context. _x000D_
_x000D_
- on windows got the  autocrlf, to true. _x000D_
_x000D_
so when i downloaded from github, it transformed the lf, to crlf &gt; making the linux version see 'differences' just when i downloaded the repo._x000D_
_x000D_
to solve this i've set it to false:_x000D_
_x000D_
git config --global core.autocrlf false_x000D_
_x000D_
- issues on this computer sychro, on windows i use notepad++ , it wont work right on linux, so as alternative i use atom. _x000D_
_x000D_
nevertheless, it is not so happy when using terminal, at least on my experience at setting it as default editor. _x000D_
after commiting and filling the message on the editor, and closing it ( file &amp; atom ) , the terminal keeps saying waiting to close ... _x000D_
_x000D_
i used this command to set atom as default:_x000D_
_x000D_
git config --global core.editor "atom --wait"_x000D_
_x000D_
i used this one to fall back to default editor on my notebook _x000D_
( my default is pluma, you gotta search which is the name of your default editor. )_x000D_
_x000D_
git config --global core.editor "pluma"_x000D_
_x000D_
_x000D_
as i already was in the problem, of getting commited or undone things ... _x000D_
i just fall back to previous commit that ive done. _x000D_
_x000D_
to know which was i looked at: _x000D_
_x000D_
git log_x000D_
_x000D_
and see the log searching for the commit that i was the last to submit._x000D_
then when i see: _x000D_
Merge: 75253ed 354de7b_x000D_
_x000D_
the id to reset its the 1st part '75253ed'_x000D_
_x000D_
WARNING: THIS WILL DROP WHATEVER YOU HAVE DONE AFTER THAT POINT !_x000D_
_x000D_
if you decide to move further, to do the reset all you need to go is: _x000D_
_x000D_
git reset --hard 75253ed3_x000D_
_x000D_
Then after that i resinchroed to the current week data, uploads like: _x000D_
_x000D_
git pull https://github.com/rfordatascience/tidytuesday.git master_x000D_
_x000D_
it was quite time consuming to debug this, so ill just go for one interesing visualization and try to reproduce._x000D_
_x000D_
_x000D_
### shiny app of graph data using gist_x000D_
_x000D_
several lesons learnt_x000D_
_x000D_
- for shiny deploy: https://shiny.rstudio.com/tutorial/written-tutorial/lesson7/_x000D_
- couldnt make work the URL stuff, so switchetd to gist_x000D_
- it worked ok from gist. followed the gist tutorial shown there. _x000D_
 </t>
  </si>
  <si>
    <t>jas1_weeks/2019/2019-02-26/shiny_app/app.R</t>
  </si>
  <si>
    <t>_x000D_
# imports -----------------------------------------------------------------_x000D_
_x000D_
library(dplyr)_x000D_
library(readr)_x000D_
library(skimr) #; install.packages("skimr")_x000D_
library(igraph)_x000D_
library(visNetwork)_x000D_
library(shiny)_x000D_
library(shinydashboard)_x000D_
library(stringr)_x000D_
_x000D_
_x000D_
# load data ---------------------------------------------------------------_x000D_
_x000D_
# load data_x000D_
small_trains &lt;- readr::read_csv("https://raw.githubusercontent.com/rfordatascience/tidytuesday/master/data/2019/2019-02-26/small_trains.csv") _x000D_
_x000D_
# filter data_x000D_
df_for_graph &lt;- small_trains %&gt;% _x000D_
    select(departure_station,arrival_station,year,month,journey_time_avg,total_num_trips) %&gt;% _x000D_
    rename(from=departure_station) %&gt;% _x000D_
    rename(to=arrival_station)_x000D_
_x000D_
_x000D_
color_palette &lt;- c("blue","green","red")_x000D_
uniques_graph &lt;- small_trains %&gt;%    _x000D_
    rename(from=departure_station) %&gt;%_x000D_
    rename(to=arrival_station) %&gt;% _x000D_
    group_by(from,to) %&gt;% _x000D_
    summarize(total_delay=sum(avg_delay_all_departing+avg_delay_all_arriving)) %&gt;% _x000D_
    # mutate(is_tgv=str_detect(from,"TGV")|str_detect(to,"TGV")) %&gt;% _x000D_
    # mutate(color=if_else(is_tgv,'red','blue')) %&gt;%_x000D_
    mutate(intervals=if_else(total_delay&lt;=2000,"0-2k",_x000D_
                             if_else(total_delay&gt;4000,"&gt;4k","2k1-4k"))) %&gt;% _x000D_
    mutate(color=case_when (_x000D_
        total_delay&lt;=2000 ~ color_palette[1],_x000D_
        total_delay&gt;4000 ~ color_palette[3],_x000D_
        total_delay&gt;2000 &amp; total_delay&lt;=4000 ~ color_palette[2]))_x000D_
_x000D_
_x000D_
# make directed graph_x000D_
trains_graph &lt;- igraph::graph_from_data_frame(uniques_graph,directed = TRUE)_x000D_
_x000D_
_x000D_
# UI ----------------------------------------------------------------------_x000D_
header &lt;- dashboardHeader(_x000D_
    title="Tidy tuesday challenge: Week 2019-02-26 french train delays",_x000D_
    titleWidth = 770#,_x000D_
    #dropdownMenu(dropdownMenuOutput("msg_menu"))_x000D_
)_x000D_
sidebar &lt;- dashboardSidebar(_x000D_
    sidebarMenu(_x000D_
        menuItem("French Trains As Graph",_x000D_
                 tabName = "graph_pov"_x000D_
        ),_x000D_
        menuItem("Contact", _x000D_
                 href="https://www.juliospairani.com" )_x000D_
    )_x000D_
)_x000D_
_x000D_
body &lt;- dashboardBody(_x000D_
    tabItems(_x000D_
        # TAB graph pov --------------------------------------------------------------------------_x000D_
        tabItem(tabName = "graph_pov",_x000D_
                visNetworkOutput("output_network")_x000D_
                )# end of graph pov_x000D_
        ) # tab items end_x000D_
    )# body end_x000D_
_x000D_
ui &lt;- dashboardPage(header, sidebar, body)_x000D_
_x000D_
_x000D_
# SERVER ------------------------------------------------------------------_x000D_
server &lt;- function(input, output,session) {_x000D_
    reactive_network &lt;- reactive({_x000D_
        set.seed(12345)_x000D_
        visNetwork:::visIgraph(trains_graph) %&gt;% _x000D_
            visNetwork:::visOptions(  selectedBy= list(variable = "label"), # esto hace aparecer combos en la red._x000D_
                                      highlightNearest = list(enabled = TRUE, hover = TRUE))_x000D_
    })_x000D_
    _x000D_
    output$output_network &lt;- renderVisNetwork({_x000D_
_x000D_
        reactive_network()_x000D_
    })_x000D_
}_x000D_
_x000D_
_x000D_
_x000D_
# shiny app ---------------------------------------------------------------_x000D_
shinyApp(ui = ui, server = server)</t>
  </si>
  <si>
    <t>https://github.com/spren9er/tidytuesday</t>
  </si>
  <si>
    <t>spren9er</t>
  </si>
  <si>
    <t>tidytuesday_201913_seattle_pets.r</t>
  </si>
  <si>
    <t xml:space="preserve">library(tidyverse)_x000D_
library(lubridate)_x000D_
library(broom)_x000D_
library(ggrepel)_x000D_
_x000D_
raw_data &lt;- read_csv(_x000D_
  paste0(_x000D_
    'https://raw.githubusercontent.com/rfordatascience/tidytuesday/',_x000D_
    'master/data/2019/2019-03-26/seattle_pets.csv'_x000D_
  )_x000D_
)_x000D_
_x000D_
pets_totals &lt;- raw_data %&gt;%_x000D_
  mutate(_x000D_
    year = year(mdy(license_issue_date)),_x000D_
    animals_name = str_to_title(animals_name)_x000D_
  ) %&gt;%_x000D_
  filter(species %in% c('Cat', 'Dog'), !is.na(animals_name), year &gt;= 2015) %&gt;%_x000D_
  count(species, animals_name) %&gt;%_x000D_
  pivot_wider(_x000D_
    names_from = species, values_from = n, values_fill = list(n = 0)_x000D_
  ) %&gt;%_x000D_
  transmute(animal_name = animals_name, dog = Dog, cat = Cat)_x000D_
_x000D_
model &lt;- lm(cat ~ dog, pets_totals)_x000D_
intercept &lt;- model$coefficients[1]_x000D_
slope &lt;- model$coefficients[2]_x000D_
_x000D_
pets_popular &lt;- augment(model, pets_totals) %&gt;%_x000D_
  mutate(_x000D_
    total = dog + cat,_x000D_
    most_popular = total &gt;= 230,_x000D_
    popular = total &gt;= 70,_x000D_
    sign = factor(-sign(.resid))_x000D_
  )_x000D_
_x000D_
pets_popular %&gt;%_x000D_
  ggplot(aes(x = dog, y = cat)) +_x000D_
    geom_abline(_x000D_
      intercept = intercept, slope = slope, size = 0.25, linetype = 2_x000D_
    ) +_x000D_
    geom_text_repel(_x000D_
      data = filter(pets_popular, popular &amp; !most_popular),_x000D_
      aes(label = animal_name, size = total, color = sign),_x000D_
      fontface = 'bold', segment.size = 0.25, segment.alpha = 0.35, seed = 6,_x000D_
      show.legend = FALSE_x000D_
    ) +_x000D_
    geom_text(_x000D_
      data = filter(pets_popular, most_popular),_x000D_
      aes(label = animal_name, size = total, color = sign),_x000D_
      fontface = 'bold', show.legend = FALSE_x000D_
    ) +_x000D_
    geom_label_repel(_x000D_
      data = filter(pets_popular, most_popular),_x000D_
      aes(label = paste0(total, ' (', dog, '/', cat, ')')),_x000D_
      fontface = 'bold', label.padding = 0.2, size = 2, nudge_y = -3.5,_x000D_
      show.legend = FALSE_x000D_
    ) +_x000D_
    expand_limits(x = 0, y = 0) +_x000D_
    scale_y_continuous(breaks = c(0, 25, 50, 75, 100)) +_x000D_
    scale_size_continuous(range = c(1.5, 4.25)) +_x000D_
    labs(_x000D_
      x = 'Number of Dogs',_x000D_
      y = 'Number of Cats',_x000D_
      title = "Seattle's Most Popular Dog and Cat Names 2015-2018",_x000D_
      subtitle = '#tidytuesday 13|2019',_x000D_
      caption = '© 2019 spren9er'_x000D_
    )_x000D_
_x000D_
ggsave(_x000D_
  'images/tidytuesday_201913_seattle_pets.png',_x000D_
  dpi = 600, bg = 'transparent'_x000D_
)_x000D_
</t>
  </si>
  <si>
    <t>tidytuesday_201914_seattle_bike_counters.r</t>
  </si>
  <si>
    <t xml:space="preserve">library(tidyverse)_x000D_
library(lubridate)_x000D_
library(viridis)_x000D_
_x000D_
options(lubridate.week.start = 1)_x000D_
_x000D_
raw_data &lt;- read_csv(_x000D_
  paste0(_x000D_
    'https://raw.githubusercontent.com/rfordatascience/tidytuesday/',_x000D_
    'master/data/2019/2019-04-02/bike_traffic.csv'_x000D_
  ),_x000D_
  col_types = list(_x000D_
    date = col_datetime('%m/%d/%Y %H:%M:%S %p'),_x000D_
    bike_count = col_integer(),_x000D_
    ped_count = col_integer()_x000D_
  )_x000D_
)_x000D_
_x000D_
bike_traffic &lt;- raw_data %&gt;%_x000D_
  filter(!is.na(bike_count), bike_count &lt; 2000, date &gt;= ymd(20140101))_x000D_
_x000D_
bike_traffic_totals &lt;- bike_traffic %&gt;%_x000D_
  mutate(wday = wday(date, label = TRUE), hour = hour(date)) %&gt;%_x000D_
  group_by(crossing, direction, wday, hour) %&gt;%_x000D_
  summarize(total = sum(bike_count)) %&gt;%_x000D_
  group_by(crossing, direction) %&gt;%_x000D_
  mutate(_x000D_
    percentage = total / max(total) * 100,_x000D_
    name = paste0(crossing, ' (', direction, ')')_x000D_
  )_x000D_
_x000D_
levels &lt;- c(_x000D_
  '39th Ave NE Greenway at NE 62nd St (North)',_x000D_
  '39th Ave NE Greenway at NE 62nd St (South)',_x000D_
  'Broadway Cycle Track North Of E Union St (North)',_x000D_
  'Broadway Cycle Track North Of E Union St (South)',_x000D_
  'Burke Gilman Trail (North)',_x000D_
  'Burke Gilman Trail (South)',_x000D_
  'Elliot Bay Trail (North)',_x000D_
  'Elliot Bay Trail (South)',_x000D_
  'NW 58th St Greenway at 22nd Ave (West)',_x000D_
  'NW 58th St Greenway at 22nd Ave (East)',_x000D_
  'Sealth Trail (North)',_x000D_
  'Sealth Trail (South)',_x000D_
  'MTS Trail (East)'_x000D_
)_x000D_
_x000D_
bike_traffic_totals %&gt;%_x000D_
  mutate(name = factor(name, levels = levels)) %&gt;%_x000D_
  ggplot() +_x000D_
    geom_tile(aes(x = hour, y = wday, fill = percentage)) +_x000D_
    scale_x_continuous(breaks = 0:23) +_x000D_
    scale_fill_viridis(breaks = c(0, 100), labels = c('low', 'high')) +_x000D_
    facet_wrap(~ name, ncol = 2, scales = 'free') +_x000D_
    labs(_x000D_
      x = 'Time of Day',_x000D_
      y = 'Weekday',_x000D_
      fill = '',_x000D_
      title = "Seattle's Bike Counts per Time of Day and Weekday 2014-2019",_x000D_
      subtitle = '#tidytuesday 14|2019',_x000D_
      caption = '© 2019 spren9er'_x000D_
    )_x000D_
_x000D_
ggsave(_x000D_
  'images/tidytuesday_201914_seattle_bike_counters.png',_x000D_
  width = 10, height = 13, bg = 'transparent'_x000D_
)_x000D_
</t>
  </si>
  <si>
    <t>tidytuesday_201915_tennis_grand_slams.r</t>
  </si>
  <si>
    <t xml:space="preserve">library(tidyverse)_x000D_
library(circlize)_x000D_
library(magick)_x000D_
_x000D_
# data preparation_x000D_
path &lt;- paste0(_x000D_
  'https://raw.githubusercontent.com/rfordatascience/tidytuesday/',_x000D_
  'master/data/2019/2019-04-09/'_x000D_
)_x000D_
players &lt;- read_csv(paste0(path, 'player_dob.csv'))_x000D_
grand_slams &lt;- read_csv(paste0(path, 'grand_slam_timeline.csv'))_x000D_
_x000D_
last_round &lt;- function(outcome) {_x000D_
  case_when(_x000D_
    outcome == 'Won'             ~   1,_x000D_
    outcome == 'Finalist'        ~   2,_x000D_
    outcome == 'Semi-finalist'   ~   4,_x000D_
    outcome == 'Quarterfinalist' ~   8,_x000D_
    outcome == '4th Round'       ~  16,_x000D_
    outcome == '3rd Round'       ~  32,_x000D_
    outcome == '2nd Round'       ~  64,_x000D_
    outcome == '1st Round'       ~ 128_x000D_
  )_x000D_
}_x000D_
_x000D_
grand_slams &lt;- grand_slams %&gt;%_x000D_
  mutate(_x000D_
    last_round = last_round(outcome),_x000D_
    gender = fct_recode(gender, 'female' = 'Female', 'male' = 'Male')_x000D_
  ) %&gt;%_x000D_
  filter(!is.na(last_round))_x000D_
_x000D_
# select four female and male tennis players (aged &lt; 39) with most won_x000D_
# grand slam tournaments_x000D_
(best_players &lt;- grand_slams %&gt;%_x000D_
  left_join(players, by = c('player' = 'name')) %&gt;%_x000D_
  filter(date_of_birth &gt; '1981-01-01', last_round == 1) %&gt;%_x000D_
  group_by(gender, player) %&gt;%_x000D_
  summarize(total = n()) %&gt;%_x000D_
  group_by(gender) %&gt;%_x000D_
  top_n(4, total) %&gt;%_x000D_
  arrange(gender, total))_x000D_
_x000D_
grand_slams_best_players &lt;- grand_slams %&gt;%_x000D_
  filter(player %in% pull(best_players, player), last_round &lt;= 4) %&gt;%_x000D_
  select(player, gender, year, tournament, last_round)_x000D_
_x000D_
# prepare adjacency list for chord diagram_x000D_
player_tournament &lt;- grand_slams_best_players %&gt;%_x000D_
  filter(last_round == 1) %&gt;%_x000D_
  group_by(player, tournament) %&gt;%_x000D_
  summarize(total = n()) %&gt;%_x000D_
  ungroup() %&gt;%_x000D_
  transmute(player, to = tournament, total)_x000D_
_x000D_
player_year &lt;- grand_slams_best_players %&gt;%_x000D_
  filter(last_round == 1) %&gt;%_x000D_
  group_by(player, year) %&gt;%_x000D_
  summarize(total = n()) %&gt;%_x000D_
  ungroup() %&gt;%_x000D_
  transmute(player, to = as.character(year), total)_x000D_
_x000D_
player_last_round &lt;- grand_slams_best_players %&gt;%_x000D_
  group_by(player, last_round) %&gt;%_x000D_
  summarize(total = n()) %&gt;%_x000D_
  ungroup() %&gt;%_x000D_
  transmute(player, to = as.character(last_round), total)_x000D_
_x000D_
# build and save chord diagrams for 8 selected tennis players_x000D_
imap(best_players$player, function(player, idx) {_x000D_
  adjacency_list &lt;-_x000D_
    bind_rows(player_tournament, player_year, player_last_round) %&gt;%_x000D_
    mutate(_x000D_
      color = case_when(_x000D_
        player == !!player &amp; str_starts(to, 'A')      ~ '#c54950',_x000D_
        player == !!player &amp; str_starts(to, 'F')      ~ '#2a9e46',_x000D_
        player == !!player &amp; str_starts(to, 'W')      ~ '#3766aa',_x000D_
        player == !!player &amp; str_starts(to, 'U')      ~ '#6b42b8',_x000D_
        player == !!player &amp; str_starts(to, '1')      ~ '#c54950',_x000D_
        player == !!player &amp; str_starts(to, '2')      ~ '#2a9e46',_x000D_
        player == !!player &amp; str_starts(to, '4')      ~ '#3766aa',_x000D_
        player == !!player &amp; str_detect(to, '\\d{4}') ~ '#777777',_x000D_
        TRUE ~ '#efefef80'_x000D_
      ),_x000D_
      to = case_when(_x000D_
        to == 1 ~ 'Champion',_x000D_
        to == 2 ~ 'Final',_x000D_
        to == 4 ~ 'Semi-Final',_x000D_
        TRUE ~ to_x000D_
      ),_x000D_
      rank = if_else(color == '#efefef80', 1, 2)_x000D_
    )_x000D_
_x000D_
  # prepare colors_x000D_
  years &lt;- sort(unique(player_year$to))_x000D_
  year_colors &lt;-  rep('#dedede', length(years))_x000D_
  names(year_colors) &lt;- years_x000D_
_x000D_
  players &lt;- best_players$player_x000D_
  player_colors &lt;- rep('#dedede', length(players))_x000D_
  names(player_colors) &lt;- players_x000D_
_x000D_
  colors &lt;- c(_x000D_
    'Australian Open' = '#c54950', 'French Open' = '#2a9e46',_x000D_
    'Wimbledon' = '#3766aa', 'US Open' = '#6b42b8',_x000D_
    year_colors,_x000D_
    'Champion' = '#c54950', 'Final' = '#2a9e46', 'Semi-Final' = '#3766aa',_x000D_
    player_colors_x000D_
  )_x000D_
_x000D_
  player_years &lt;- adjacency_list %&gt;%_x000D_
    filter(player == !!player, str_detect(to, '\\d{4}')) %&gt;%_x000D_
    pull(as.integer(to))_x000D_
_x000D_
  colors[player_years] &lt;- '#777777'_x000D_
  colors[player] &lt;- '#333333'_x000D_
_x000D_
  # create image_x000D_
  png(_x000D_
    file = paste0('images/chord_diagram_', idx, '.png'),_x000D_
    height = 7, width = 7,  units = 'in', res = 300_x000D_
  )_x000D_
_x000D_
  circos.par(_x000D_
    gap.after = c(_x000D_
      rep(2, 3), 9, rep(2, length(years) - 1), 9, rep(2, 2), 15,_x000D_
      rep(2, 7), 15_x000D_
    ),_x000D_
    start.degree = 90_x000D_
  )_x000D_
_x000D_
  par(_x000D_
    col = '#333333', col.main = '#333333', mar = c(0, 0, 3.1, 0), bg = '#fef9f4'_x000D_
  )_x000D_
_x000D_
  chordDiagram(_x000D_
    select(adjacency_list, player, to, total),_x000D_
    order = names(colors),_x000D_
    grid.col = colors,_x000D_
    col = pull(adjacency_list, color),_x000D_
    transparency = 0.4,_x000D_
    annotationTrack = 'grid',_x000D_
    preAllocateTracks = list(list(track.height = 0.2)),_x000D_
    link.rank = pull(adjacency_list, rank),_x000D_
  )_x000D_
_x000D_
  circos.track(_x000D_
    track.index = 1,_x000D_
    panel.fun = function(x, y) {_x000D_
      circos.text(_x000D_
        CELL_META$xcenter, CELL_META$ylim[1], CELL_META$sector.index,_x000D_
        facing = 'clockwise', niceFacing = TRUE, adj = c(-0.025, 0.5),_x000D_
        cex = 0.6_x000D_
      )_x000D_
    },_x000D_
    bg.border = NA_x000D_
  )_x000D_
_x000D_
  text(-1, -1, '#tidytuesday 15|2019', cex = 0.5)_x000D_
  text(1, -1, '© 2019 spren9er', cex = 0.5)_x000D_
  title('Grand Slam Heroes of the Modern Era')_x000D_
_x000D_
  dev.off()_x000D_
})_x000D_
_x000D_
# build and save animation_x000D_
frames &lt;- map(1:8, function(idx) {_x000D_
  file &lt;- paste0('images/chord_diagram_', idx, '.png')_x000D_
  img &lt;- image_read(file)_x000D_
  image_scale(img, '1024x1024')_x000D_
})_x000D_
_x000D_
animation &lt;- image_animate(image_join(frames), fps = 0.5)_x000D_
_x000D_
image_write(_x000D_
  image = animation,_x000D_
  path = 'images/tidytuesday_201915_tennis_grand_slams.gif',_x000D_
  quality = 100_x000D_
)_x000D_
</t>
  </si>
  <si>
    <t>tidytuesday_201916_new_economist.r</t>
  </si>
  <si>
    <t xml:space="preserve">library(tidyverse)_x000D_
_x000D_
raw_data &lt;- read_csv(_x000D_
  paste0(_x000D_
    'https://raw.githubusercontent.com/rfordatascience/tidytuesday/',_x000D_
    'master/data/2019/2019-04-16/women_research.csv'_x000D_
  )_x000D_
)_x000D_
_x000D_
women_research &lt;- raw_data %&gt;%_x000D_
  mutate(_x000D_
    field = gsub('Women Inventores', 'Inventors', str_to_title(field)),_x000D_
    percent_men = 1 - percent_women,_x000D_
    women_ratio = ifelse(percent_women &lt; percent_men, 'less', 'not_less')_x000D_
  ) %&gt;%_x000D_
  pivot_longer(_x000D_
    starts_with('percent'), names_to = 'sex', values_to = 'percent',_x000D_
    names_prefix = 'percent_'_x000D_
  )_x000D_
_x000D_
women_field_averages &lt;- women_research %&gt;%_x000D_
  filter(sex == 'women') %&gt;%_x000D_
  group_by(field) %&gt;%_x000D_
  summarize(avg_field_percent = mean(percent)) %&gt;%_x000D_
  arrange(avg_field_percent)_x000D_
_x000D_
women_country_averages &lt;- women_research %&gt;%_x000D_
  filter(sex == 'women') %&gt;%_x000D_
  group_by(country) %&gt;%_x000D_
  summarize(avg_country_percent = mean(percent)) %&gt;%_x000D_
  arrange(avg_country_percent)_x000D_
_x000D_
plot &lt;- women_research %&gt;%_x000D_
  mutate(_x000D_
    field = factor(field, levels = women_field_averages$field),_x000D_
    country = factor(country, levels = women_country_averages$country),_x000D_
    sex_women_ratio = interaction(sex, women_ratio)_x000D_
  ) %&gt;%_x000D_
  ggplot() +_x000D_
    geom_bar(_x000D_
      aes(x = '', y = percent, fill = sex_women_ratio, color = women_ratio),_x000D_
      stat = 'identity', show.legend = FALSE_x000D_
    ) +_x000D_
    scale_fill_manual(values = c('#efefef', '#333333', '#efefef', '#c54950')) +_x000D_
    scale_color_manual(values = c('#333333', '#c54950')) +_x000D_
    coord_polar('y', start = 0) +_x000D_
    facet_grid(field ~ country, switch = 'y') +_x000D_
    labs(_x000D_
      x = '',_x000D_
      y = '',_x000D_
      title = "Still a man's world",_x000D_
      subtitle = paste(_x000D_
        '#tidytuesday 16|2019',_x000D_
        'women among researchers with papers published 2011-2015',_x000D_
        sep = ' • '_x000D_
      ),_x000D_
      caption = '© 2019 spren9er'_x000D_
    )_x000D_
_x000D_
plot +_x000D_
  theme_minimal() +_x000D_
  theme(_x000D_
    panel.border = element_blank(),_x000D_
    panel.grid = element_blank(),_x000D_
    panel.spacing.x = unit(0.9, 'lines'),_x000D_
    panel.spacing.y = unit(0.9, 'lines'),_x000D_
    axis.title.x = element_blank(),_x000D_
    axis.ticks.x = element_blank(),_x000D_
    axis.text.x = element_blank(),_x000D_
    strip.background = element_blank(),_x000D_
    strip.text = element_text(size = 9, face = 'plain'),_x000D_
    strip.text.x = element_text(angle = 90, hjust = 0, margin = margin(b = 10)),_x000D_
    strip.text.y = element_text(_x000D_
      angle = 180, hjust = 1, margin = margin(r = 10)_x000D_
    ),_x000D_
    plot.title = element_text(face = 'bold', margin = margin(b = 7)),_x000D_
    plot.subtitle = element_text(margin = margin(b = 20)),_x000D_
    plot.caption = element_text(_x000D_
      color = '#333333', face = 'plain', size = 7, hjust = 1,_x000D_
      margin = margin(t = 20)_x000D_
    )_x000D_
  )_x000D_
_x000D_
ggsave(_x000D_
  'images/tidytuesday_201916_the_economist.png',_x000D_
  width = 9.5, height = 6.5, bg = '#efefef'_x000D_
)_x000D_
</t>
  </si>
  <si>
    <t>tidytuesday_201917_anime.r</t>
  </si>
  <si>
    <t xml:space="preserve">library(tidyverse)_x000D_
library(av)_x000D_
library(gganimate)_x000D_
library(ggbeeswarm)_x000D_
library(lubridate)_x000D_
_x000D_
raw_data &lt;- read_csv(_x000D_
  paste0(_x000D_
    'https://raw.githubusercontent.com/rfordatascience/tidytuesday/',_x000D_
    'master/data/2019/2019-04-23/tidy_anime.csv'_x000D_
  )_x000D_
)_x000D_
_x000D_
anime &lt;- raw_data %&gt;%_x000D_
  select(anime_id = animeID, everything(), -synopsis, -background) %&gt;%_x000D_
  filter(!type %in% c('Music', 'Unknown'), rating != 'None') %&gt;%_x000D_
  distinct(anime_id, .keep_all = TRUE) %&gt;%_x000D_
  mutate(_x000D_
    year = year(start_date),_x000D_
    rating = fct_relevel(_x000D_
      fct_recode(_x000D_
        rating,_x000D_
        'G'     = 'G - All Ages',_x000D_
        'PG'    = 'PG - Children',_x000D_
        'PG-13' = 'PG-13 - Teens 13 or older',_x000D_
        'R'     = 'R+ - Mild Nudity',_x000D_
        'NC-17' = 'R - 17+ (violence &amp; profanity)'_x000D_
      ),_x000D_
      c('G', 'PG', 'PG-13', 'R', 'NC-17')_x000D_
    )_x000D_
  )_x000D_
_x000D_
start_year &lt;- 1978_x000D_
end_year &lt;- 2018_x000D_
anime_years &lt;- reduce(_x000D_
  start_year:end_year, .init = tibble(),_x000D_
  function(agg, year) {_x000D_
    bind_rows(_x000D_
      agg,_x000D_
      anime %&gt;%_x000D_
        filter(year &gt;= start_year, year &lt;= !!year) %&gt;%_x000D_
        mutate(until_year = !!year)_x000D_
    )_x000D_
  }_x000D_
)_x000D_
_x000D_
animation &lt;- anime_years %&gt;%_x000D_
  ggplot(aes(x = rating, y = score)) +_x000D_
    geom_quasirandom(alpha = 0.15) +_x000D_
    geom_violin(fill = 'transparent', draw_quantiles = c(0.5)) +_x000D_
    scale_y_continuous(_x000D_
      breaks = 0:10, labels = 0:10, minor_breaks = NULL, expand = c(0, 0)_x000D_
    ) +_x000D_
    expand_limits(y = 0) +_x000D_
    labs(_x000D_
      x = 'Rating',_x000D_
      y = 'Score',_x000D_
      title = 'Score Distributions of Animes per Rating',_x000D_
      subtitle = paste(_x000D_
        '#tidytuesday 17|2019',_x000D_
        '{start_year} - {floor(frame_time)}',_x000D_
        sep = ' • '_x000D_
      ),_x000D_
      caption = '© 2019 spren9er'_x000D_
    ) +_x000D_
    transition_time(until_year) +_x000D_
    enter_fade() +_x000D_
    ease_aes('linear')_x000D_
_x000D_
animate(_x000D_
  animation,_x000D_
  nframes = end_year - start_year + 1, duration = 8,_x000D_
  renderer = av_renderer(), width = 1000, height = 1000_x000D_
)_x000D_
_x000D_
anim_save('images/tidytuesday_201917_anime.mp4')_x000D_
</t>
  </si>
  <si>
    <t>tidytuesday_201918_chicago_bird_collisions.r</t>
  </si>
  <si>
    <t xml:space="preserve">library(tidyverse)_x000D_
library(treemapify)_x000D_
library(lubridate)_x000D_
_x000D_
path &lt;-_x000D_
  paste0(_x000D_
    'https://raw.githubusercontent.com/rfordatascience/tidytuesday/',_x000D_
    'master/data/2019/2019-04-30/'_x000D_
  )_x000D_
_x000D_
bird_collisions &lt;- read_csv(paste0(path, 'bird_collisions.csv'))_x000D_
mp_light &lt;- read_csv(paste0(path, 'mp_light.csv'))_x000D_
_x000D_
mp_bird_collisions &lt;- bird_collisions %&gt;%_x000D_
  filter(locality == 'MP', year(date) &gt;= 2000) %&gt;%_x000D_
  left_join(mp_light, by = 'date')_x000D_
_x000D_
mp_bird_collisions.agg &lt;- mp_bird_collisions %&gt;%_x000D_
  mutate(species = str_to_title(species)) %&gt;%_x000D_
  group_by(family, genus, species) %&gt;%_x000D_
  summarize(_x000D_
    deaths = n(),_x000D_
    avg_light_score = mean(light_score, na.rm = TRUE)_x000D_
  )_x000D_
_x000D_
mp_bird_collisions.agg %&gt;%_x000D_
  ggplot(aes(_x000D_
    area = deaths, fill = avg_light_score,_x000D_
    subgroup = family, subgroup2 = genus, label = species_x000D_
  )) +_x000D_
    geom_treemap(size = 0) +_x000D_
    geom_treemap_text(place = 'middle', size = 8, min.size = 0) +_x000D_
    geom_treemap_subgroup2_border(color = '#ffffff', size = 1) +_x000D_
    geom_treemap_subgroup2_text(_x000D_
      color = '#ffffff', place = 'topleft', size = 10, min.size = 8_x000D_
    ) +_x000D_
    geom_treemap_subgroup_border(color = '#430252', size = 1) +_x000D_
    geom_treemap_subgroup_text(_x000D_
      color = '#430252', place = 'center', size = 18, min.size = 3_x000D_
    ) +_x000D_
    scale_fill_viridis_c(option = 'magma') +_x000D_
    labs(_x000D_
      title = 'Chicago Bird Collisions (McCormick Place) 2000-2016',_x000D_
      subtitle = expression(_x000D_
        atop('#tidytuesday 18|2019', atop('[size of tile ? number of deaths]'))_x000D_
      ),_x000D_
      fill = 'Avg. Light Score',_x000D_
      caption = '© 2019 spren9er'_x000D_
    )_x000D_
_x000D_
ggsave(_x000D_
  'images/tidytuesday_201918_chicago_bird_collisions.png',_x000D_
  width = 7, height = 7, bg = 'transparent'_x000D_
)_x000D_
</t>
  </si>
  <si>
    <t>tidytuesday_201920_nobel_prize_winners.r</t>
  </si>
  <si>
    <t xml:space="preserve">library(tidyverse)_x000D_
library(lubridate)_x000D_
library(ggrepel)_x000D_
_x000D_
nobel_winners &lt;- read_csv(_x000D_
  paste0(_x000D_
    'https://raw.githubusercontent.com/rfordatascience/tidytuesday/',_x000D_
    'master/data/2019/2019-05-14/nobel_winners.csv'_x000D_
  )_x000D_
)_x000D_
_x000D_
dead_nobel_winners &lt;- nobel_winners %&gt;%_x000D_
  filter(!is.na(death_date)) %&gt;%_x000D_
  mutate(years_until_death = year(death_date) - prize_year) %&gt;%_x000D_
  distinct(category, full_name, years_until_death)_x000D_
_x000D_
avg_years_until_death &lt;- dead_nobel_winners %&gt;%_x000D_
  group_by(category) %&gt;%_x000D_
  summarize(avg_years_until_death = mean(years_until_death))_x000D_
_x000D_
max_years_until_death &lt;- dead_nobel_winners %&gt;%_x000D_
  group_by(category) %&gt;%_x000D_
  top_n(1, years_until_death)_x000D_
_x000D_
min_years_until_death &lt;- dead_nobel_winners %&gt;%_x000D_
  group_by(category) %&gt;%_x000D_
  top_n(1, -years_until_death)_x000D_
_x000D_
dead_nobel_winners %&gt;%_x000D_
  left_join(avg_years_until_death, by = 'category') %&gt;%_x000D_
  anti_join(min_years_until_death) %&gt;%_x000D_
  anti_join(max_years_until_death) %&gt;%_x000D_
  mutate(category = fct_reorder(category, avg_years_until_death)) %&gt;%_x000D_
  ggplot() +_x000D_
    geom_vline(aes(xintercept = 0)) +_x000D_
    geom_jitter(_x000D_
      aes(x = -years_until_death, y = category),_x000D_
      color = 'red', alpha = 1/3, height = 0.15, width = 0_x000D_
    ) +_x000D_
    geom_line(_x000D_
      data = avg_years_until_death,_x000D_
      aes(x = -avg_years_until_death, y = category, group = 1)_x000D_
    ) +_x000D_
    geom_point(_x000D_
      data = avg_years_until_death,_x000D_
      aes(x = -avg_years_until_death, y = category)_x000D_
    ) +_x000D_
    geom_point(_x000D_
      data = max_years_until_death,_x000D_
      aes(x = -years_until_death, y = category),_x000D_
      color = 'red', alpha = 1/3_x000D_
    ) +_x000D_
    geom_label_repel(_x000D_
      data = max_years_until_death,_x000D_
      aes(x = -years_until_death, y = category, label = full_name),_x000D_
      hjust = 1, size = 2.25, nudge_y = -0.4, nudge_x = 0.8,_x000D_
      segment.size = 0.3, segment.alpha = 0.9, label.size = 0.25_x000D_
    ) +_x000D_
    geom_point(_x000D_
      data = min_years_until_death,_x000D_
      aes(x = -years_until_death, y = category),_x000D_
      color = 'red', alpha = 1/3_x000D_
    ) +_x000D_
    geom_label_repel(_x000D_
      data = min_years_until_death,_x000D_
      aes(x = -years_until_death, y = category, label = full_name),_x000D_
      hjust = 1, size = 2.25, nudge_y = -0.4, nudge_x = -0.8,_x000D_
      segment.size = 0.3, segment.alpha = 0.9, label.size = 0.25_x000D_
    ) +_x000D_
    scale_x_continuous(_x000D_
      breaks = seq(-60, 0, by = 5), labels = function(l) {-l}_x000D_
    ) +_x000D_
    labs(_x000D_
      x = 'Number of Years',_x000D_
      y = 'Category',_x000D_
      title = 'Number of Years between Nobel Prize and Death',_x000D_
      subtitle = paste(_x000D_
        'Distribution and Average',_x000D_
        '#tidytuesday 20|2019',_x000D_
        sep = ' • '_x000D_
      ),_x000D_
      caption = '© 2019 spren9er'_x000D_
    )_x000D_
_x000D_
ggsave(_x000D_
  'images/tidytuesday_201920_nobel_prize_winners.png',_x000D_
  width = 6.5, height = 6.5, bg = 'transparent'_x000D_
)_x000D_
</t>
  </si>
  <si>
    <t>tidytuesday_201921_global_plastic_waste.r</t>
  </si>
  <si>
    <t xml:space="preserve">library(tidyverse)_x000D_
library(janitor)_x000D_
library(rgdal)_x000D_
library(ggforce)_x000D_
_x000D_
path &lt;-_x000D_
  paste0(_x000D_
    'https://raw.githubusercontent.com/rfordatascience/tidytuesday/',_x000D_
    'master/data/2019/2019-05-21/'_x000D_
  )_x000D_
_x000D_
mismanaged_vs_gdp &lt;- read_csv(_x000D_
  paste0(path, 'per-capita-mismanaged-plastic-waste-vs-gdp-per-capita.csv')_x000D_
)_x000D_
_x000D_
waste_vs_gdp &lt;- read_csv(_x000D_
  paste0(path, 'per-capita-plastic-waste-vs-gdp-per-capita.csv')_x000D_
)_x000D_
_x000D_
data &lt;- mismanaged_vs_gdp %&gt;%_x000D_
  inner_join(waste_vs_gdp, by = c('Entity', 'Code', 'Year')) %&gt;%_x000D_
  clean_names() %&gt;%_x000D_
  transmute(_x000D_
    country = entity,_x000D_
    code,_x000D_
    waste_per_day_pc =_x000D_
      per_capita_plastic_waste_kilograms_per_person_per_day,_x000D_
    mismanaged_waste_per_day_pc =_x000D_
      per_capita_mismanaged_plastic_waste_kilograms_per_person_per_day,_x000D_
    mismanaged_waste_rate = mismanaged_waste_per_day_pc / waste_per_day_pc_x000D_
  ) %&gt;%_x000D_
  filter(!is.na(coalesce(mismanaged_waste_per_day_pc, waste_per_day_pc)))_x000D_
_x000D_
# naturalearthdata.com/downloads/110m-physical-vectors/110m-land_x000D_
world &lt;- readOGR(dsn = 'data/ne_110m_land', layer = 'ne_110m_land')_x000D_
_x000D_
world_df &lt;- fortify(world) %&gt;%_x000D_
  filter(!id %in% as.character(0:7)) # remove antarctica_x000D_
_x000D_
# naturalearthdata.com/downloads/110m-cultural-vectors/110m-admin-0-countries_x000D_
countries &lt;- readOGR(_x000D_
  dsn = 'data/ne_110m_admin_0_countries', layer = 'ne_110m_admin_0_countries'_x000D_
)_x000D_
_x000D_
countries_df &lt;- fortify(countries) %&gt;%_x000D_
  filter(id != '159')  # remove antarctica_x000D_
_x000D_
countries_mapping &lt;- as.tibble(countries) %&gt;%_x000D_
  mutate(id = as.character(row_number() - 1)) %&gt;%_x000D_
  clean_names() %&gt;%_x000D_
  transmute(id, country_code = coalesce(adm0_a3, iso_a3), name_en)_x000D_
_x000D_
centers &lt;- countries_df %&gt;%_x000D_
  filter(_x000D_
    str_detect(group, '^.*\\.1$'), # select only main part of country_x000D_
  ) %&gt;%_x000D_
  group_by(id) %&gt;%_x000D_
  group_map(~ as.tibble(geosphere::centroid(select(., long, lat)))) %&gt;%_x000D_
  rename(center_long = lon, center_lat = lat)_x000D_
_x000D_
(kpis_per_country &lt;- data %&gt;%_x000D_
  arrange(mismanaged_waste_rate) %&gt;%_x000D_
  left_join(countries_mapping, by = c('code' = 'country_code')) %&gt;%_x000D_
  select(id, everything()) %&gt;%_x000D_
  filter(!is.na(id), id != 175)) # wrong data for Trinidad &amp; Tobago?_x000D_
_x000D_
kpis_per_country_gathered &lt;- kpis_per_country %&gt;%_x000D_
  left_join(centers, by = 'id') %&gt;%_x000D_
  pivot_longer(_x000D_
    c(waste_per_day_pc, mismanaged_waste_per_day_pc),_x000D_
    names_to = 'waste_key', values_to = 'waste_value'_x000D_
  )_x000D_
_x000D_
selected_countries &lt;- c(_x000D_
  'KOR', 'JPN', 'AUS', 'GBR', 'QAT', 'NLD', 'PRT', 'FLK', 'GRL', 'NCL', 'GRC',_x000D_
  'DEU', 'FRA', 'USA', 'CAN', 'MEX', 'BRA', 'SOM', 'PAK', 'PNG', 'SLB', 'VNM',_x000D_
  'KHM', 'MMR', 'BGD', 'PRK', 'IND', 'ZAF'_x000D_
)_x000D_
_x000D_
country_labels &lt;- kpis_per_country %&gt;%_x000D_
  mutate(_x000D_
    rank = row_number(),_x000D_
    name = paste0(_x000D_
      rank, '. ', name_en,_x000D_
      ' (', as.character(scales::percent_format()(mismanaged_waste_rate)), ')'_x000D_
    )_x000D_
  ) %&gt;%_x000D_
  left_join(centers, by = 'id') %&gt;%_x000D_
  select(code, center_long, center_lat, name, mismanaged_waste_rate) %&gt;%_x000D_
  filter(_x000D_
    code %in% selected_countries_x000D_
  ) %&gt;%_x000D_
  mutate(code = factor(code, levels = selected_countries))_x000D_
_x000D_
theme_opts &lt;- list(theme(_x000D_
  panel.grid.minor = element_blank(),_x000D_
  panel.grid.major = element_blank(),_x000D_
  panel.background = element_blank(),_x000D_
  plot.background = element_blank(),_x000D_
  panel.border = element_blank(),_x000D_
  axis.line = element_blank(),_x000D_
  axis.text.x = element_blank(),_x000D_
  axis.text.y = element_blank(),_x000D_
  axis.ticks = element_blank(),_x000D_
  axis.title.x = element_blank(),_x000D_
  axis.title.y = element_blank()_x000D_
))_x000D_
_x000D_
ggplot() +_x000D_
  geom_polygon(_x000D_
    data = world_df,_x000D_
    aes(x = long, y = lat, group = group, fill = hole)) +_x000D_
  geom_path(_x000D_
    data = countries_df,_x000D_
    aes(x = long, y = lat, group = group, fill = hole),_x000D_
    size = 0.1, color = '#cccccc'_x000D_
  ) +_x000D_
  geom_point(_x000D_
    data = kpis_per_country_gathered,_x000D_
    aes(_x000D_
      x = center_long, y = center_lat,_x000D_
      size = waste_value, color = waste_key_x000D_
    )_x000D_
  ) +_x000D_
  geom_mark_circle(_x000D_
    data = country_labels,_x000D_
    aes(x = center_long, y = center_lat, group = name, label = name),_x000D_
    fill = 'transparent', size = 0,_x000D_
    label.fill = 'transparent', label.fontsize = 4,_x000D_
    con.size = 0.05, con.cap = 0, expand = unit(0, 'mm')_x000D_
  ) +_x000D_
  scale_fill_manual(values = c('#dedede', '#ffffff'), guide = 'none') +_x000D_
  scale_color_manual(_x000D_
    labels = c(_x000D_
      'mismanaged plastic waste per capita (in kg per day)',_x000D_
      'plastic waste per capita (in kg per day)'_x000D_
    )_x000D_
  ) +_x000D_
  scale_size_area(max_size = 6, breaks = c(0.1, 0.2, 0.4, 0.6)) +_x000D_
  coord_equal() +_x000D_
  theme_opts +_x000D_
  labs(_x000D_
    color = 'Color',_x000D_
    size = 'Size',_x000D_
    title = 'Global Plastic Waste 2010',_x000D_
    subtitle = paste(_x000D_
      'Mismanaged Plastic Waste Rates per Country',_x000D_
      '#tidytuesday 21|2019',_x000D_
      sep = '  •  '_x000D_
    ),_x000D_
    caption = '© 2019 spren9er'_x000D_
  )_x000D_
_x000D_
ggsave(_x000D_
  'images/tidytuesday_201921_global_plastic_waste.png',_x000D_
  width = 13, height = 8, dpi = 300_x000D_
)_x000D_
</t>
  </si>
  <si>
    <t>tidytuesday_201922_wine_ratings.r</t>
  </si>
  <si>
    <t xml:space="preserve">library(tidyverse)_x000D_
library(tidytext)_x000D_
library(widyr)_x000D_
library(igraph)_x000D_
library(ggraph)_x000D_
library(viridis)_x000D_
_x000D_
path &lt;-_x000D_
  paste0(_x000D_
    'https://raw.githubusercontent.com/rfordatascience/tidytuesday/',_x000D_
    'master/data/2019/2019-05-28/'_x000D_
  )_x000D_
_x000D_
wine_ratings &lt;- read_csv(paste0(path, 'winemag-data-130k-v2.csv')) %&gt;%_x000D_
  rename(id = X1)_x000D_
_x000D_
# common words to describe wine: https://www.words-to-use.com/words/wine/_x000D_
wine_adjectives &lt;- read_csv2('data/wine_adjectives.csv', col_names = c('word'))_x000D_
_x000D_
theme_options &lt;- theme(_x000D_
  legend.title = element_text(_x000D_
    size = 9, margin = margin(b = 5), face = 'bold'_x000D_
  ),_x000D_
  legend.text = element_text(size = 7),_x000D_
  legend.margin = margin(t = 15, b = 15),_x000D_
  legend.key.width = unit(10, 'points'),_x000D_
  plot.title = element_text(_x000D_
    margin = margin(b = 12), color = '#32b37f', size = 14, hjust = 0.5,_x000D_
    face = 'bold'_x000D_
  ),_x000D_
  plot.subtitle = element_text(_x000D_
    margin = margin(b = 15), size = 11, hjust = 0.5, face = 'bold'_x000D_
  ),_x000D_
  plot.caption = element_text(color = '#dadada', size = 6, hjust = 1.09),_x000D_
  plot.margin = margin(t = 40, r = 20, b = 20, l = 20)_x000D_
)_x000D_
_x000D_
wine_words &lt;- wine_ratings %&gt;%_x000D_
  unnest_tokens('word', description) %&gt;%_x000D_
  filter(word %in% wine_adjectives$word) %&gt;%_x000D_
  select(id, country, points, price, variety, word)_x000D_
_x000D_
top_wine_words &lt;- wine_words %&gt;%_x000D_
  group_by(word) %&gt;%_x000D_
  summarize(total = n()) %&gt;%_x000D_
  arrange(desc(total)) %&gt;%_x000D_
  head(120)_x000D_
_x000D_
threshold &lt;- 0.02_x000D_
_x000D_
wine_word_correlations &lt;- wine_words %&gt;%_x000D_
  filter(word %in% top_wine_words$word) %&gt;%_x000D_
  pairwise_cor(word, id, sort = TRUE) %&gt;%_x000D_
  filter(correlation &gt; threshold) %&gt;%_x000D_
  arrange(desc(correlation))_x000D_
_x000D_
wine_averages_per_word &lt;- wine_words %&gt;%_x000D_
  filter(word %in% top_wine_words$word) %&gt;%_x000D_
  group_by(word) %&gt;%_x000D_
  summarize(_x000D_
    total = n(),_x000D_
    avg_points = mean(points, na.rm = TRUE),_x000D_
    avg_price = mean(price, na.rm = TRUE)_x000D_
  ) %&gt;%_x000D_
  rename(name = word) %&gt;%_x000D_
  arrange(desc(total))_x000D_
_x000D_
graph &lt;- wine_word_correlations %&gt;%_x000D_
  rename(weight = correlation) %&gt;%_x000D_
  mutate(alpha = cut(weight, c(threshold, 0.05, 1))) %&gt;%_x000D_
  graph_from_data_frame(vertices = wine_averages_per_word)_x000D_
_x000D_
ggraph(graph, layout = 'fr', niter = 15000) +_x000D_
  geom_edge_link(aes(edge_alpha = alpha), edge_width = 0.2) +_x000D_
  geom_node_point(aes(size = total, color = avg_points)) +_x000D_
  geom_node_text(_x000D_
    aes(label = name), size = 3, repel = TRUE_x000D_
  ) +_x000D_
  scale_color_viridis(breaks = c(85.0, 87.5, 90.0, 92.5)) +_x000D_
  scale_size_area(_x000D_
    breaks = c(250, 1000, 2500, 5000, 10000, 25000),_x000D_
    labels = function(n) { format(n, big.mark = ',') }_x000D_
  ) +_x000D_
  scale_edge_alpha_manual(_x000D_
    values = c(0.03, 0.4), labels = c('weak', 'strong')_x000D_
  ) +_x000D_
  labs(_x000D_
    title = paste(_x000D_
      'Words in',_x000D_
      format(nrow(wine_ratings), big.mark = ','),_x000D_
      'Wine Descriptions I.'_x000D_
    ),_x000D_
    subtitle = paste(_x000D_
      '120 common words to describe wine and their correlation',_x000D_
      '#tidytuesday 22 | 2019',_x000D_
      sep = '   •   '_x000D_
    ),_x000D_
    caption = '© 2019 spren9er',_x000D_
    color = 'Average Rating',_x000D_
    size = 'Word Count',_x000D_
    edge_alpha = 'Correlation'_x000D_
  ) +_x000D_
  theme_void() +_x000D_
  theme_options +_x000D_
  guides(_x000D_
    edge_alpha = guide_legend(order = 1),_x000D_
    size = guide_legend(order = 2)_x000D_
  )_x000D_
_x000D_
ggsave(_x000D_
  'images/tidytuesday_201922_wine_ratings_most_common_words.png',_x000D_
  width = 10, height = 8.5, dpi = 300_x000D_
)_x000D_
_x000D_
################################################################################_x000D_
_x000D_
wine_words &lt;- wine_ratings %&gt;%_x000D_
  unnest_tokens('word', description) %&gt;%_x000D_
  anti_join(stop_words, by = 'word') %&gt;%_x000D_
  filter(_x000D_
    !str_detect(word, '^\\d+$'),_x000D_
    !word %in% c('alongside', 'offers', 'feels')_x000D_
  ) %&gt;%_x000D_
  select(id, country, points, price, variety, word)_x000D_
_x000D_
top_wine_words &lt;- wine_words %&gt;%_x000D_
  count(word, sort = TRUE) %&gt;%_x000D_
  head(150)_x000D_
_x000D_
wine_word_correlations &lt;- wine_words %&gt;%_x000D_
  filter(word %in% top_wine_words$word) %&gt;%_x000D_
  pairwise_cor(word, id, sort = TRUE) %&gt;%_x000D_
  filter(correlation &gt; 0.0) %&gt;%_x000D_
  arrange(desc(correlation))_x000D_
_x000D_
wine_averages_per_word &lt;- wine_words %&gt;%_x000D_
  filter(word %in% top_wine_words$word) %&gt;%_x000D_
  group_by(word) %&gt;%_x000D_
  summarize(_x000D_
    total = n(),_x000D_
    avg_points = mean(points, na.rm = TRUE),_x000D_
    avg_price = mean(price, na.rm = TRUE)_x000D_
  ) %&gt;%_x000D_
  rename(name = word) %&gt;%_x000D_
  arrange(desc(total))_x000D_
_x000D_
threshold &lt;- 0.065_x000D_
_x000D_
graph &lt;- wine_word_correlations %&gt;%_x000D_
  filter(correlation &gt; threshold) %&gt;%_x000D_
  rename(weight = correlation) %&gt;%_x000D_
  mutate(alpha = cut(weight, c(0, threshold, 0.13, 1))) %&gt;%_x000D_
  graph_from_data_frame(vertices = wine_averages_per_word)_x000D_
_x000D_
ggraph(graph, layout = 'fr', niter = 15000) +_x000D_
  geom_edge_link(aes(edge_alpha = alpha), edge_width = 0.2) +_x000D_
  geom_node_point(aes(size = total, color = avg_points)) +_x000D_
  geom_node_text(_x000D_
    aes(label = name), size = 3, repel = TRUE_x000D_
  ) +_x000D_
  scale_color_viridis(breaks = c(86.0, 87.0, 88.0, 89.0, 90.0)) +_x000D_
  scale_size_area(_x000D_
    breaks = c(5000, 10000, 25000, 50000),_x000D_
    labels = function(n) { format(n, big.mark = ',') }_x000D_
  ) +_x000D_
  scale_edge_alpha_manual(_x000D_
    values = c(0.03, 0.4), labels = c('weak', 'strong')_x000D_
  ) +_x000D_
  labs(_x000D_
    title = paste(_x000D_
      'Words in',_x000D_
      format(nrow(wine_ratings), big.mark = ','),_x000D_
      'Wine Descriptions II.'_x000D_
    ),_x000D_
    subtitle = paste(_x000D_
      '150 most frequent words and their correlation',_x000D_
      '#tidytuesday 22 | 2019',_x000D_
      sep = '   •   '_x000D_
    ),_x000D_
    caption = '© 2019 spren9er',_x000D_
    color = 'Average Rating',_x000D_
    size = 'Word Count',_x000D_
    edge_alpha = 'Correlation'_x000D_
  ) +_x000D_
  theme_void() +_x000D_
  theme_options +_x000D_
  guides(_x000D_
    edge_alpha = guide_legend(order = 1),_x000D_
    size = guide_legend(order = 2)_x000D_
  )_x000D_
_x000D_
ggsave(_x000D_
  'images/tidytuesday_201922_wine_ratings_most_frequent_words.png',_x000D_
  width = 10, height = 8.5, dpi = 300_x000D_
)_x000D_
</t>
  </si>
  <si>
    <t>tidytuesday_201924_meteorites.r</t>
  </si>
  <si>
    <t xml:space="preserve">library(tidyverse)_x000D_
library(rgdal)_x000D_
library(ggrepel)_x000D_
library(ggforce)_x000D_
library(cowplot)_x000D_
library(magick)_x000D_
_x000D_
path &lt;-_x000D_
  paste0(_x000D_
    'https://raw.githubusercontent.com/rfordatascience/tidytuesday/',_x000D_
    'master/data/2019/2019-06-11/'_x000D_
  )_x000D_
_x000D_
meteorites &lt;- read_csv(paste0(path, 'meteorites.csv'))_x000D_
_x000D_
group_name &lt;- Vectorize(function(name) {_x000D_
  name &lt;- str_replace_all(name, '\\d', '')_x000D_
  name &lt;- str_replace_all(name, '\\(.*\\)', '')_x000D_
  name &lt;- str_replace_all(name, '\\s\\w$', '')_x000D_
  str_trim(name)_x000D_
})_x000D_
_x000D_
superclass &lt;- Vectorize(function(class) {_x000D_
  if (str_detect(class, '^H[\\d|\\~].*')) return('H')_x000D_
  if (str_detect(class, '^LL\\d*.*')) return('LL')_x000D_
  if (str_detect(class, '^L\\d.*')) return('L')_x000D_
  if (str_starts(class, 'Iron')) return('Iron')_x000D_
  class_x000D_
})_x000D_
_x000D_
format_kg &lt;- Vectorize(function(mass) {_x000D_
  mass_kg &lt;- format(round(mass / 1000, 0), nsmall = 0)_x000D_
  if (mass / 1000 &lt; 100) mass_kg &lt;- format(round(mass / 1000, 1), nsmall = 1)_x000D_
  paste0(str_trim(mass_kg), 'kg')_x000D_
})_x000D_
_x000D_
grouped_meteorites &lt;- meteorites %&gt;%_x000D_
  filter(_x000D_
    !is.na(long), long &gt;= -180, long &lt;= 180,_x000D_
     !is.na(lat),  lat &gt;=  -90, lat  &lt;=  90,_x000D_
    long != 0, lat != 0_x000D_
  ) %&gt;%_x000D_
  mutate(_x000D_
    group_name = fct_lump(group_name(name), 50),_x000D_
    superclass = fct_lump(superclass(class), 4)_x000D_
  ) %&gt;%_x000D_
  filter(group_name != 'Other') %&gt;%_x000D_
  group_by(group_name) %&gt;%_x000D_
  mutate(group_size = n_distinct(geolocation)) %&gt;%_x000D_
  ungroup()_x000D_
_x000D_
filtered_grouped_meteorites &lt;- grouped_meteorites %&gt;%_x000D_
  group_by(group_name) %&gt;%_x000D_
  mutate(_x000D_
    median_long = median(long),_x000D_
    median_lat = median(lat)_x000D_
  ) %&gt;%_x000D_
  filter(_x000D_
    group_size &gt;= 450,_x000D_
    abs(long - median_long) &lt;= 2 * IQR(long) | id %in% c(9594, 13504),_x000D_
    abs(lat - median_lat) &lt;= 2 * IQR(lat) | id %in% c(9594, 13504),_x000D_
  ) %&gt;%_x000D_
  ungroup() %&gt;%_x000D_
  mutate(group_name = fct_reorder(group_name, group_size))_x000D_
_x000D_
top_mass_meteorites &lt;- filtered_grouped_meteorites %&gt;%_x000D_
  group_by(group_name) %&gt;%_x000D_
  top_n(3, mass) %&gt;%_x000D_
  arrange(desc(mass)) %&gt;%_x000D_
  mutate(_x000D_
    rank = row_number(),_x000D_
    label = paste0(_x000D_
      rank, '. ', name, ' (',_x000D_
      format_kg(mass),_x000D_
      ')'_x000D_
    )_x000D_
  ) %&gt;%_x000D_
  ungroup()_x000D_
_x000D_
groups &lt;- filtered_grouped_meteorites %&gt;%_x000D_
  group_by(group_name) %&gt;%_x000D_
  summarize(_x000D_
    median_long = first(median_long),_x000D_
    median_lat = first(median_lat),_x000D_
    group_size = first(group_size)_x000D_
  )_x000D_
_x000D_
# http://www.naturalearthdata.com/downloads/110m-physical-vectors/110m-land/_x000D_
world &lt;- readOGR(dsn = 'ne_110m_land', layer = 'ne_110m_land')_x000D_
world_df &lt;- fortify(world)_x000D_
_x000D_
# http://www.naturalearthdata.com/downloads/110m-cultural-vectors/110m-admin-0-countries/_x000D_
countries &lt;- readOGR(_x000D_
  dsn = 'ne_110m_admin_0_countries', layer = 'ne_110m_admin_0_countries'_x000D_
)_x000D_
countries_df &lt;- fortify(countries)_x000D_
_x000D_
# %%_x000D_
frames &lt;- map(1:nrow(groups), function(idx) {_x000D_
  group_name &lt;- groups$group_name[idx]_x000D_
  group_size &lt;- groups$group_size[idx]_x000D_
  group &lt;- filter(groups, group_name == !!group_name)_x000D_
_x000D_
  world_map &lt;- ggplot() +_x000D_
    geom_polygon(_x000D_
      data = world_df,_x000D_
      aes(x = long, y = lat, group = group, fill = hole)) +_x000D_
    geom_path(_x000D_
      data = countries_df,_x000D_
      aes(x = long, y = lat, group = group, fill = hole),_x000D_
      size = 0.1, color = '#cccccc'_x000D_
    ) +_x000D_
    geom_point(_x000D_
      data = groups,_x000D_
      aes(x = median_long, y = median_lat, size = group_size),_x000D_
      alpha = 0.7, color = '#333333', show.legend = FALSE_x000D_
    ) +_x000D_
    geom_point(_x000D_
      data = group,_x000D_
      aes(x = median_long, y = median_lat, size = group_size),_x000D_
      color = '#2dae81', show.legend = FALSE_x000D_
    ) +_x000D_
    scale_fill_manual(values = c('#dedede', 'transparent'), guide = 'none') +_x000D_
    scale_size_continuous(range = c(0.01, 3)) +_x000D_
    scale_x_continuous(expand = c(0, 0)) +_x000D_
    scale_y_continuous(expand = c(0, 0)) +_x000D_
    coord_quickmap(clip = 'off') +_x000D_
    theme_void() +_x000D_
    theme(_x000D_
      plot.background = element_rect(_x000D_
        fill = 'transparent', color = 'transparent'_x000D_
      ),_x000D_
      plot.margin = margin(t = 0, b = 0, l = 0, r = 0)_x000D_
    )_x000D_
_x000D_
  meteorites_map &lt;- ggplot() +_x000D_
    geom_point(_x000D_
      data = filter(filtered_grouped_meteorites, group_name == !!group_name),_x000D_
      aes(x = long, y = lat, color = superclass, size = mass),_x000D_
      alpha = 0.6_x000D_
    ) +_x000D_
    geom_label_repel(_x000D_
      data = filter(top_mass_meteorites, group_name == !!group_name),_x000D_
      aes(x = long, y = lat, color = superclass, label = label),_x000D_
      size = 3, show.legend = FALSE_x000D_
    ) +_x000D_
    scale_size_continuous(_x000D_
      range = c(0.2, 16),_x000D_
      limits = c(0, 550001),_x000D_
      breaks = c(1000, 10000, 25000, 100000, 250000),_x000D_
      labels = c('1kg', '10kg', '25kg', '100kg', '250kg')_x000D_
    ) +_x000D_
    scale_color_viridis_d(drop = FALSE) +_x000D_
    coord_cartesian() +_x000D_
    theme_void() +_x000D_
    labs(_x000D_
      title = 'Areas with over 450 different meteorite locations',_x000D_
      subtitle = paste0(_x000D_
        idx, '. ',_x000D_
        str_to_title(group_name), '  •  ', format(group_size, big.mark = ','),_x000D_
        ' Meteorites'_x000D_
      ),_x000D_
      caption = '© 2019 spren9er  •  tidytuesday 24|2019',_x000D_
      color = 'Meteorite Class',_x000D_
      size = 'Meteorite Mass'_x000D_
    ) +_x000D_
    theme(_x000D_
      text = element_text(family = 'Puritan'),_x000D_
      panel.background = element_rect(fill = '#ffffff', color = 'transparent'),_x000D_
      plot.title = element_text(_x000D_
        margin = margin(b = 12), color = '#2dae81', size = 14, hjust = 0.5,_x000D_
        face = 'bold'_x000D_
      ),_x000D_
      plot.subtitle = element_text(_x000D_
        margin = margin(b = 15), size = 11, hjust = 0.5_x000D_
      ),_x000D_
      plot.caption = element_text(color = '#cccccc', size = 8, hjust = 0),_x000D_
      plot.margin = margin(t = 0, b = 0),_x000D_
      legend.title = element_text(size = 8, hjust = 0.5),_x000D_
      legend.text = element_text(size = 7, color = '#777777', hjust = 1),_x000D_
      legend.spacing.y = unit(10, 'points'),_x000D_
      legend.margin = margin(b = 2, l = 20),_x000D_
      legend.background = element_rect(fill = 'transparent', color = NA)_x000D_
    )_x000D_
_x000D_
  ggdraw() +_x000D_
    draw_plot(_x000D_
      meteorites_map, x = 0.05, y = 0.075, width = 0.9, height = 0.85_x000D_
    ) +_x000D_
    draw_plot(_x000D_
      world_map, x = 0.68, y = 0.02, width = 0.3, height = 0.15, scale = 1_x000D_
    ) +_x000D_
    theme(plot.background = element_rect(fill = '#efefef', color = NA))_x000D_
_x000D_
  filename &lt;- paste0(_x000D_
    'images/tidytuesday_201924_meteorites/tidytuesday_201924_meteorites',_x000D_
    str_pad(idx, 2, pad = '0'),_x000D_
    '.png'_x000D_
  )_x000D_
_x000D_
  ggsave(filename, width = 8, height = 8, dpi = 300)_x000D_
  img &lt;- image_read(filename)_x000D_
  image_scale(img, '1200x1200')_x000D_
})_x000D_
_x000D_
animation &lt;- image_animate(image_join(frames), fps = 0.4)_x000D_
_x000D_
image_write(_x000D_
  image = animation,_x000D_
  path = 'images/tidytuesday_201924_meteorites.gif',_x000D_
  quality = 100_x000D_
)_x000D_
</t>
  </si>
  <si>
    <t>tidytuesday_201926_ufo_sightings.r</t>
  </si>
  <si>
    <t xml:space="preserve">library(tidyverse)_x000D_
library(janitor)_x000D_
library(lubridate)_x000D_
library(tweenr)_x000D_
library(rayshader)_x000D_
library(magick)_x000D_
library(maps)_x000D_
library(av)_x000D_
_x000D_
path &lt;-_x000D_
  paste0(_x000D_
    'https://raw.githubusercontent.com/rfordatascience/tidytuesday/',_x000D_
    'master/data/2019/2019-06-25/'_x000D_
  )_x000D_
_x000D_
ufo_sightings &lt;- read_csv(_x000D_
  paste0(path, 'ufo_sightings.csv'),_x000D_
  col_types = list(date_time = col_datetime('%m/%d/%Y %H:%M'))_x000D_
)_x000D_
_x000D_
ufo_sightings.us &lt;- ufo_sightings %&gt;%_x000D_
  mutate(year = year(date_time)) %&gt;%_x000D_
  filter(country == 'us', !state %in% c('ak', 'hi', 'pr'))_x000D_
_x000D_
min_long.us &lt;- -124.848974_x000D_
max_long.us &lt;- -66.885444_x000D_
min_lat.us &lt;- 24.396308_x000D_
max_lat.us &lt;- 49.384358_x000D_
_x000D_
long_width &lt;- max_long.us - min_long.us_x000D_
lat_height &lt;- max_lat.us - min_lat.us_x000D_
_x000D_
factor &lt;- 2_x000D_
size_x &lt;- ceiling(factor * long_width)_x000D_
size_y &lt;- ceiling(factor * lat_height)_x000D_
_x000D_
ufo_sightings_us_for_year &lt;- function(year) {_x000D_
  ufo_coordinates &lt;- ufo_sightings.us %&gt;%_x000D_
    filter(year == !!year)_x000D_
_x000D_
  kde &lt;- MASS::kde2d(_x000D_
    pull(ufo_coordinates, longitude),_x000D_
    pull(ufo_coordinates, latitude),_x000D_
    n = c(size_x, size_y),_x000D_
    h = 1,_x000D_
    lims = c(min_long.us, max_long.us, min_lat.us, max_lat.us)_x000D_
  )_x000D_
_x000D_
  bind_cols(_x000D_
    crossing(x = kde$x, y = kde$y),_x000D_
    height = as.vector(t(kde$z))_x000D_
  )_x000D_
}_x000D_
_x000D_
start_year &lt;- 1990_x000D_
end_year &lt;- 2014_x000D_
_x000D_
ufo_sightings.us.total &lt;- reduce(_x000D_
  start_year:end_year,_x000D_
  .init = tibble(),_x000D_
  function(agg, year) {_x000D_
    bind_rows(_x000D_
      agg,_x000D_
      ufo_sightings_us_for_year(year) %&gt;%_x000D_
        mutate(year = !!year)_x000D_
    )_x000D_
  }_x000D_
)_x000D_
_x000D_
(ufo_sightings.us.agg &lt;- ufo_sightings.us.total %&gt;%_x000D_
  group_by(year) %&gt;%_x000D_
  summarize(min_height = min(height), max_height = max(height)))_x000D_
_x000D_
max_height &lt;- ufo_sightings.us.agg %&gt;%_x000D_
  summarize(max_height = max(max_height)) %&gt;%_x000D_
  pull(max_height)_x000D_
_x000D_
ufo_sightings.us.total &lt;- ufo_sightings.us.total %&gt;%_x000D_
  mutate(height = height / max_height)_x000D_
_x000D_
ufo &lt;- split(ufo_sightings.us.total, ufo_sightings.us.total$year)_x000D_
_x000D_
ufo_frames &lt;- reduce(_x000D_
  (start_year + 1):end_year,_x000D_
  .init = ufo[[!!start_year]],_x000D_
  function(agg, year) {_x000D_
    tween_state(agg, ufo[[as.character(year)]], ease = 'linear', nframes = 20)_x000D_
  }_x000D_
)_x000D_
_x000D_
ufo_frames &lt;- split(ufo_frames, ufo_frames$.frame)_x000D_
_x000D_
theme_bare &lt;- theme(_x000D_
  axis.line = element_blank(),_x000D_
  axis.text.x = element_blank(),_x000D_
  axis.text.y = element_blank(),_x000D_
  axis.ticks = element_blank(),_x000D_
  axis.title.x = element_blank(),_x000D_
  axis.title.y = element_blank(),_x000D_
  legend.text = element_text(size = 7),_x000D_
  legend.title = element_text(size = 8),_x000D_
  panel.background = element_blank(),_x000D_
  panel.grid.major = element_blank(),_x000D_
  panel.grid.minor = element_blank(),_x000D_
  panel.border = element_blank()_x000D_
)_x000D_
_x000D_
us.df &lt;- map_data('state')_x000D_
_x000D_
p_base &lt;- function(year) {_x000D_
  ggplot() +_x000D_
    geom_polygon(_x000D_
      data = us.df,_x000D_
      aes(x = long, y = lat, group = group),_x000D_
      fill = '#efefef', size = 0, show.legend = FALSE_x000D_
    ) +_x000D_
    geom_path(_x000D_
      data = us.df,_x000D_
      aes(x = long, y = lat, group = group),_x000D_
      size = 0.25, color = '#333333'_x000D_
    ) +_x000D_
    geom_tile(_x000D_
      aes(x = x, y = y, fill = ifelse(height &lt; 0.01, NA, height)),_x000D_
      alpha = 1, size = 0, show.legend = FALSE, color = 'transparent'_x000D_
    ) +_x000D_
    scale_fill_viridis_c(option = 'C', na.value = NA) +_x000D_
    coord_quickmap() +_x000D_
    labs(_x000D_
      title = 'Ufo Sightings in United States',_x000D_
      subtitle = paste('tidytuesday 26|2019', year, sep = '  •  '),_x000D_
      caption = '© 2019 spren9er'_x000D_
    ) +_x000D_
    theme_bare +_x000D_
    theme(_x000D_
      text = element_text(family = 'Bitter'),_x000D_
      panel.background = element_rect(fill = '#333333', color = NA),_x000D_
      plot.background = element_rect(fill = '#333333', color = NA),_x000D_
      plot.title = element_text(_x000D_
        margin = margin(b = 8), size = 14, hjust = 0.5, face = 'bold',_x000D_
        color = '#efefef'_x000D_
      ),_x000D_
      plot.subtitle = element_text(_x000D_
        size = 11, hjust = 0.5, face = 'plain', color = '#efefef'_x000D_
      ),_x000D_
      plot.caption = element_text(_x000D_
        color = '#cccccc', size = 6, margin = margin(t = -11), hjust = 0.88_x000D_
      ),_x000D_
      plot.margin = margin(t = 20, b = 66.15)_x000D_
    )_x000D_
}_x000D_
_x000D_
filename &lt;- function(id) {_x000D_
  paste0('images/tidytuesday_201926_ufo_sightings/ufo_', id, '.png')_x000D_
}_x000D_
_x000D_
for (d in ufo_frames) {_x000D_
  year &lt;- floor(d$year[[1]])_x000D_
  p &lt;- p_base(year) %+% d_x000D_
  id &lt;- str_pad(d$.frame[1], width = 5, side = 'left', pad = '0')_x000D_
_x000D_
  plot_gg(_x000D_
    plot(p),_x000D_
    shadow_intensity = 0.8, scale = 300, shadow = FALSE, width = 8, height = 6,_x000D_
    solid = FALSE, background = '#efefef', baseshape = 'rectangle',_x000D_
    windowsize = c(1200, 800), offset_edges = TRUE_x000D_
  )_x000D_
  render_camera(phi = 55, theta = 0, zoom = 0.41, fov = 60)_x000D_
  render_snapshot(filename(id), clear = TRUE)_x000D_
}_x000D_
_x000D_
frames &lt;- purrr::map(1:length(ufo_frames), function(idx) {_x000D_
  id &lt;- str_pad(idx, width = 5, side = 'left', pad = '0')_x000D_
  file &lt;- filename(id)_x000D_
  img &lt;- image_read(file)_x000D_
  img &lt;- image_scale(img, '900x600')_x000D_
  if (idx %% 20 != 0) return(img)_x000D_
  return(rep(img, 20))_x000D_
})_x000D_
_x000D_
animation &lt;- image_animate(image_join(frames), fps = 20)_x000D_
_x000D_
image_write(_x000D_
  image = animation,_x000D_
  path = 'images/tidytuesday_201926_ufo_sightings.gif',_x000D_
  quality = 100_x000D_
)_x000D_
_x000D_
frames.files &lt;- unlist(purrr::map(0:480, function(idx) {_x000D_
  id &lt;- str_pad(idx, width = 5, side = 'left', pad = '0')_x000D_
  file &lt;- filename(id)_x000D_
  if (idx %% 20 != 0) return(file)_x000D_
  rep(file, 20)_x000D_
}))_x000D_
_x000D_
av_encode_video(_x000D_
  frames.files,_x000D_
  'images/tidytuesday_201926_ufo_sightings.mp4',_x000D_
  framerate = 24_x000D_
)_x000D_
</t>
  </si>
  <si>
    <t>tidytuesday_201932_bob_ross_paintings.r</t>
  </si>
  <si>
    <t xml:space="preserve">library(tidyverse)_x000D_
_x000D_
path &lt;-_x000D_
  paste0(_x000D_
    'https://raw.githubusercontent.com/rfordatascience/tidytuesday/',_x000D_
    'master/data/2019/2019-08-06/'_x000D_
  )_x000D_
_x000D_
data &lt;- read_csv(paste0(path, 'bob-ross.csv')) %&gt;%_x000D_
  janitor::clean_names() %&gt;%_x000D_
  mutate(_x000D_
    episode = str_replace(episode, 'S0', 'S'),_x000D_
    episode = str_replace(episode, 'E0', 'E'),_x000D_
    title = str_to_title(str_replace_all(title, '"', ''))_x000D_
  ) %&gt;%_x000D_
  select(-contains('STEVE'), -contains('DIANE'), -contains('FRAME'))_x000D_
_x000D_
colors &lt;- read_csv(_x000D_
    'data/tidytuesday_201932_bob_ross_paintings.csv',_x000D_
    col_names = c('episode', 'title', 'color', 'color_name')_x000D_
  ) %&gt;%_x000D_
  filter(!color %in% c('#FFFFFF', '#000000'))_x000D_
_x000D_
ordered_colors &lt;- c(_x000D_
  'Phthalo Blue', 'Prussian Blue', 'Phthalo Green', 'Sap Green',_x000D_
  'Van Dyke Brown', 'Alizarin Crimson', 'Dark Sienna', 'Burnt Umber',_x000D_
  'Bright Red', 'Indian Red', 'Yellow Ochre', 'Indian Yellow', 'Cadmium Yellow'_x000D_
)_x000D_
_x000D_
palette &lt;- colors %&gt;%_x000D_
  distinct(color, color_name) %&gt;%_x000D_
  mutate(color_name = fct_relevel(color_name, ordered_colors)) %&gt;%_x000D_
  arrange(color_name)_x000D_
_x000D_
objects &lt;- data %&gt;%_x000D_
  pivot_longer(_x000D_
    -one_of('episode', 'title'),_x000D_
    names_to = 'object', values_to = 'painted'_x000D_
  ) %&gt;%_x000D_
  mutate(object = str_to_title(str_replace_all(object, '_', ' '))) %&gt;%_x000D_
  filter(object != 'Guest')_x000D_
_x000D_
top_objects &lt;- objects %&gt;%_x000D_
  filter(painted == 1) %&gt;%_x000D_
  count(object, name = 'object_total', sort = TRUE) %&gt;%_x000D_
  filter(object_total &gt;= 10) %&gt;%_x000D_
  mutate(object = fct_reorder(object, -object_total))_x000D_
_x000D_
objects_colors &lt;- objects %&gt;%_x000D_
  right_join(top_objects, by = 'object') %&gt;%_x000D_
  inner_join(select(colors, -title), by = 'episode') %&gt;%_x000D_
  count(object, color_name, painted, name = 'total', sort = TRUE) %&gt;%_x000D_
  filter(painted == 1) %&gt;%_x000D_
  select(-painted) %&gt;%_x000D_
  pivot_wider(names_from = color_name, values_from = total) %&gt;%_x000D_
  replace(is.na(.), 0)_x000D_
_x000D_
objects_colors_mtx &lt;- as.matrix(column_to_rownames(objects_colors, 'object'))_x000D_
chi2 &lt;- chisq.test(objects_colors_mtx, correct = F)_x000D_
residuals &lt;- as.tibble(chi2$residuals, rownames = 'object')_x000D_
_x000D_
cut_residuals &lt;- residuals %&gt;%_x000D_
  pivot_longer(-object, names_to = 'color', values_to = 'residual') %&gt;%_x000D_
  mutate(_x000D_
    cut_residual = ifelse(residual &gt; 1, 1, residual),_x000D_
    cut_residual = ifelse(residual &lt; 0, 0, cut_residual)_x000D_
  )_x000D_
_x000D_
dist_mtx &lt;- cut_residuals %&gt;%_x000D_
  pivot_wider(object, names_from = color, values_from = cut_residual) %&gt;%_x000D_
  column_to_rownames('object') %&gt;%_x000D_
  as.matrix() %&gt;%_x000D_
  dist()_x000D_
_x000D_
cluster &lt;- hclust(dist_mtx)_x000D_
_x000D_
reordered_objects &lt;- cluster$labels[cluster$order]_x000D_
_x000D_
cut_residuals %&gt;%_x000D_
  mutate(_x000D_
    color = fct_relevel(color, as.character(palette$color_name)),_x000D_
    object = fct_relevel(object, reordered_objects)_x000D_
  ) %&gt;%_x000D_
  filter(cut_residual &gt; 0) %&gt;%_x000D_
  ggplot(aes(x = color, y = object, fill = color, alpha = cut_residual)) +_x000D_
    geom_tile(width = 0.9, height = 0.9, show.legend = FALSE) +_x000D_
    scale_fill_manual(values = palette$color) +_x000D_
    scale_x_discrete(position = 'top') +_x000D_
    scale_alpha_continuous(range = c(0, 1)) +_x000D_
    labs(_x000D_
      x = '',_x000D_
      y = '',_x000D_
      title = 'Elements &amp; Colors in Bob Ross Paintings',_x000D_
      subtitle = '#tidytuesday 32 | 2019',_x000D_
      caption = '© 2019 spren9er'_x000D_
    ) +_x000D_
    theme(_x000D_
      text = element_text(family = 'Dosis'),_x000D_
      axis.text.x = element_text(size = 6.5, angle = 90, hjust = 0),_x000D_
      axis.text.y = element_text(size = 6.5),_x000D_
      axis.text.x.top = element_text(vjust = 0.5),_x000D_
      panel.grid.minor = element_blank(),_x000D_
      panel.grid.major = element_blank(),_x000D_
      plot.title = element_text(_x000D_
        size = 8, hjust = -0.53, margin = margin(t = 10, b = 5),_x000D_
        color = '#555555'_x000D_
      ),_x000D_
      plot.subtitle = element_text(_x000D_
        size = 7, hjust = -0.28, face = 'plain', color = '#555555'_x000D_
      ),_x000D_
      plot.caption = element_text(_x000D_
        color = '#cccccc', size = 5, margin = margin(t = -6), hjust = 0.9825,_x000D_
        face = 'plain'_x000D_
      ),_x000D_
      plot.margin = margin(t = 10, r = 10, b = 10, l = -6)_x000D_
    )_x000D_
_x000D_
ggsave(_x000D_
  'images/tidytuesday_201932_bob_ross_paintings.png',_x000D_
  width = 3.8, height = 8, dpi = 300_x000D_
)_x000D_
</t>
  </si>
  <si>
    <t>tidytuesday_201938_national_park_visits.r</t>
  </si>
  <si>
    <t xml:space="preserve">library(tidyverse)_x000D_
library(gganimate)_x000D_
_x000D_
path &lt;-_x000D_
  paste0(_x000D_
    'https://raw.githubusercontent.com/rfordatascience/tidytuesday/',_x000D_
    'master/data/2019/2019-09-17/'_x000D_
  )_x000D_
_x000D_
parks &lt;- read_csv(paste0(path, 'national_parks.csv'))_x000D_
parks &lt;- parks %&gt;%_x000D_
  mutate(_x000D_
    parkname =_x000D_
      if_else(_x000D_
        is.na(parkname),_x000D_
        str_trim(str_remove(unit_name, 'National Park')),_x000D_
        parkname_x000D_
      )_x000D_
  )_x000D_
_x000D_
highlight_parks &lt;- c(_x000D_
  'GREAT SMOKY MOUNTAINS',_x000D_
  'GRAND CANYON',_x000D_
  'ROCKY MOUNTAIN',_x000D_
  'YOSEMITE',_x000D_
  'YELLOWSTONE',_x000D_
  'ZION',_x000D_
  'ACADIA',_x000D_
  'DENALI',_x000D_
  'HOT SPRINGS',_x000D_
  'CARLSBAD CAVERNS',_x000D_
  'GREAT BASIN'_x000D_
)_x000D_
_x000D_
highlight_colors &lt;- c(_x000D_
  '#223e15',_x000D_
  '#176785',_x000D_
  '#499989',_x000D_
  '#5fa73f',_x000D_
  '#ff8706',_x000D_
  '#ff534e',_x000D_
  '#f5b901',_x000D_
  '#9a91fa',_x000D_
  '#c988d2',_x000D_
  '#6da5c2',_x000D_
  '#fe43bc'_x000D_
)_x000D_
_x000D_
ranking_parks &lt;- parks %&gt;%_x000D_
  filter(_x000D_
    year != 'Total',_x000D_
    unit_type == 'National Park',_x000D_
    !is.na(parkname),_x000D_
    unit_name != 'Denali National Preserve'_x000D_
  ) %&gt;%_x000D_
  mutate(_x000D_
    year = as.integer(year),_x000D_
    parkname = str_to_upper(parkname)_x000D_
  ) %&gt;%_x000D_
  filter(year &lt; 2016) %&gt;%_x000D_
  group_by(year) %&gt;%_x000D_
  arrange(year, desc(visitors)) %&gt;%_x000D_
  mutate(rank = row_number()) %&gt;%_x000D_
  ungroup()_x000D_
_x000D_
top_parks &lt;- ranking_parks %&gt;%_x000D_
  filter(parkname %in% highlight_parks) %&gt;%_x000D_
  mutate(parkname = fct_relevel(str_to_upper(parkname), highlight_parks)) %&gt;%_x000D_
  arrange(year, desc(parkname))_x000D_
_x000D_
other_parks &lt;- ranking_parks %&gt;%_x000D_
  filter(!parkname %in% highlight_parks)_x000D_
_x000D_
animation &lt;- top_parks %&gt;%_x000D_
  ggplot(aes(x = year, y = rank, group = parkname, color = parkname)) +_x000D_
  geom_line(_x000D_
    data = other_parks, size = 0.5, show.legend = FALSE, color = '#dadada'_x000D_
  ) +_x000D_
  geom_line(show.legend = FALSE, size = 0.8) +_x000D_
  geom_text(_x000D_
    aes(x = year + 0.8, label = parkname),_x000D_
    size = 4.5, show.legend = FALSE, hjust = 0, fontface = 'bold'_x000D_
  ) +_x000D_
  scale_x_continuous(breaks = c(1925, 1950, 1975, 2000)) +_x000D_
  scale_y_continuous(_x000D_
    breaks = c(1, 25, 50), labels = c('1??', '25??', '50??'), trans = 'reverse'_x000D_
  ) +_x000D_
  scale_color_manual(values = highlight_colors) +_x000D_
  coord_cartesian(clip = 'off') +_x000D_
  transition_reveal(year, keep_last = TRUE) +_x000D_
  labs(_x000D_
    title = 'The most popular national parks',_x000D_
    subtitle = 'National parks ranked by number of visitors in a given year',_x000D_
    x = '',_x000D_
    y = 'Rank',_x000D_
    caption = '#tidytuesday 38|2019  •  © 2019 spren9er'_x000D_
  ) +_x000D_
  theme(_x000D_
    plot.background = element_rect(fill = '#f0f0f0'),_x000D_
    plot.margin = margin(t = 40, r = 155, b = 20, l = 20),_x000D_
    plot.title = element_text(_x000D_
      margin = margin(b = 8), size = 38, hjust = -0.17, face = 'bold',_x000D_
      color = '#333333'_x000D_
    ),_x000D_
    plot.subtitle = element_text(_x000D_
      margin = margin(t = 6, b = 5), size = 29, hjust = -0.72,_x000D_
      face = 'plain', color = '#333333'_x000D_
    ),_x000D_
    plot.caption = element_text(_x000D_
      color = '#999999', size = 13, margin = margin(t = 10), hjust = 0.5,_x000D_
      face = 'plain', family = 'Decima Mono Pro'_x000D_
    ),_x000D_
    panel.background = element_rect(fill = '#f0f0f0'),_x000D_
    panel.grid.major = element_line(size = 0.5, color = '#d3d3d3'),_x000D_
    panel.border = element_blank(),_x000D_
    axis.text.x = element_text(_x000D_
      family = 'Decima Mono Pro', color = '#999999', face = 'plain', size = 20,_x000D_
      margin = margin(t = 6)_x000D_
    ),_x000D_
    axis.text.y = element_text(_x000D_
      family = 'Decima Mono Pro', color = '#999999', face = 'plain', size = 20,_x000D_
      margin = margin(r = 6)_x000D_
    ),_x000D_
    axis.title.y = element_text(color = '#333333', face = 'bold', size = 16)_x000D_
  )_x000D_
_x000D_
animate(animation, width = 1000, height = 1000, end_pause = 30)_x000D_
_x000D_
anim_save('images/tidytuesday_201938_national_park_visits.gif')_x000D_
</t>
  </si>
  <si>
    <t>tidytuesday_201939_school_diversity.r</t>
  </si>
  <si>
    <t xml:space="preserve">library(tidyverse)_x000D_
library(janitor)_x000D_
_x000D_
path &lt;-_x000D_
  paste0(_x000D_
    'https://raw.githubusercontent.com/rfordatascience/tidytuesday/',_x000D_
    'master/data/2019/2019-09-24/'_x000D_
  )_x000D_
_x000D_
data &lt;- read_csv(paste0(path, 'school_diversity.csv')) %&gt;%_x000D_
  clean_names()_x000D_
_x000D_
data &lt;- data %&gt;%_x000D_
  select(leaid, total, school_year, diverse) %&gt;%_x000D_
  rename(id = leaid) %&gt;%_x000D_
  mutate(_x000D_
    school_year = str_sub(school_year, 1, 4),_x000D_
    diverse = fct_recode(_x000D_
      diverse,_x000D_
      '1' = 'Diverse', '0' = 'Undiverse', '-1' = 'Extremely undiverse'_x000D_
    )_x000D_
  ) %&gt;%_x000D_
  pivot_wider(names_from = school_year, values_from = c(diverse, total)) %&gt;%_x000D_
  drop_na()_x000D_
_x000D_
nrow(data)_x000D_
_x000D_
# raw data -&gt; d3 (use d3.force layout to calculate source and target coords)_x000D_
write_csv(data, 'data/tidytuesday_201939_school_diversity_raw.csv')_x000D_
_x000D_
################################################################################_x000D_
_x000D_
# combine source and target coords to one single data frame_x000D_
data_source &lt;- read_csv(_x000D_
  'data/tidytuesday_201939_school_diversity_preprocessed_source.csv'_x000D_
)_x000D_
_x000D_
data_target &lt;- read_csv(_x000D_
  'data/tidytuesday_201939_school_diversity_preprocessed_target.csv'_x000D_
)_x000D_
_x000D_
data_source &lt;- data_source %&gt;%_x000D_
  mutate(sourceX = x, sourceY = y) %&gt;%_x000D_
  select(id, x, y, color, sourceRadius, targetRadius, sourceX, sourceY)_x000D_
_x000D_
data_target &lt;- data_target %&gt;%_x000D_
  mutate(targetX = x, targetY = y) %&gt;%_x000D_
  select(id, targetX, targetY)_x000D_
_x000D_
data_source %&gt;%_x000D_
  inner_join(data_target) %&gt;%_x000D_
  write_csv('data/tidytuesday_201939_school_diversity_preprocessed.csv')_x000D_
_x000D_
################################################################################_x000D_
_x000D_
# export d3 animation to video (.mov) using quick time player screen recording_x000D_
# and ffmpeg to downsample and change frame rate_x000D_
# ffmpeg -y -i input.mov_x000D_
#   -vf "setpts=0.1*PTS,scale=1200:-1" -r 40000/1001 output.mp4_x000D_
#   -vf "setpts=0.1*PTS,scale=1200:-1" -r 40000/1001 output.gif_x000D_
</t>
  </si>
  <si>
    <t>tidytuesday_201940_all_the_pizza.r</t>
  </si>
  <si>
    <t xml:space="preserve">library(tidyverse)_x000D_
library(viridis)_x000D_
library(gganimate)_x000D_
library(sf)_x000D_
_x000D_
path &lt;-_x000D_
  'https://raw.githubusercontent.com/tylerjrichards/Barstool_Pizza/master/'_x000D_
_x000D_
pizza &lt;- read_csv(paste0(path, 'pizza_data.csv')) %&gt;%_x000D_
  janitor::clean_names()_x000D_
_x000D_
number_of_days &lt;- nrow(pizza)_x000D_
_x000D_
pizza.manhattan &lt;- pizza %&gt;%_x000D_
  filter(_x000D_
    city == 'New York',_x000D_
    review_number != 128_x000D_
  ) %&gt;%_x000D_
  mutate(_x000D_
    score = review_stats_dave_average_score,_x000D_
    day = review_number + 1_x000D_
  ) %&gt;%_x000D_
  select(day, name, longitude, latitude, score) %&gt;%_x000D_
  drop_na() %&gt;%_x000D_
  arrange(day)_x000D_
_x000D_
pizza.manhattan &lt;- pizza.manhattan %&gt;%_x000D_
  mutate(_x000D_
    next_longitude = lag(longitude),_x000D_
    next_latitude = lag(latitude)_x000D_
  )_x000D_
_x000D_
days &lt;- tibble(day = 1:number_of_days)_x000D_
pizza.manhattan &lt;- left_join(days, pizza.manhattan, by = 'day') %&gt;%_x000D_
  filter(!is.na(longitude) | !is.na(next_longitude)) %&gt;%_x000D_
  mutate(row_id = row_number())_x000D_
_x000D_
nyc &lt;- read_sf('data/new_york')_x000D_
_x000D_
animation &lt;- ggplot(nyc) +_x000D_
  geom_sf(color='#ffffff', fill='#dedede', size = 0.1) +_x000D_
  geom_segment(_x000D_
    data = pizza.manhattan,_x000D_
    aes(_x000D_
      x = longitude, y = latitude,_x000D_
      xend = next_longitude, yend = next_latitude_x000D_
    ),_x000D_
    size = 0.2, color = '#333333'_x000D_
  ) +_x000D_
  geom_point(_x000D_
    data = pizza.manhattan,_x000D_
    aes(x = longitude, y = latitude, color = score),_x000D_
    size = 1.1_x000D_
  ) +_x000D_
  geom_text(_x000D_
    data = pizza.manhattan,_x000D_
    aes(_x000D_
      x = -73.98, y = 40.808,_x000D_
      label = paste('Day', floor(day))_x000D_
    ),_x000D_
    color = "#333333", size = 2.75, hjust = 0.5, fontface = 'bold'_x000D_
  ) +_x000D_
  geom_text(_x000D_
    data = pizza.manhattan,_x000D_
    aes(x = -73.98, y = 40.803, label = name),_x000D_
    color = "#333333", size = 2.5, hjust = 0.5_x000D_
  ) +_x000D_
  coord_sf(xlim = c(-74.03, -73.93), ylim = c(40.7, 40.81)) +_x000D_
  scale_color_viridis_c(limits = c(0, 10), breaks = seq(0,10, 2)) +_x000D_
  transition_reveal(row_id, keep_last = FALSE) +_x000D_
  shadow_wake(_x000D_
    0.07, size = FALSE, alpha = TRUE, wrap = FALSE,_x000D_
    falloff = 'sine-in', exclude_phase = 'enter', exclude_layer = c(1, 2, 5, 6)_x000D_
  ) +_x000D_
  labs(_x000D_
    title = "Dave's Pizza Route through Manhattan",_x000D_
    subtitle = '#tidytuesday 40|2019',_x000D_
    caption = '© 2019 spren9er',_x000D_
    color = 'Rating'_x000D_
  ) +_x000D_
  theme_void() +_x000D_
  theme(_x000D_
    plot.title = element_text(_x000D_
      margin = margin(t = 12), size = 11, face = 'plain'_x000D_
    ),_x000D_
    plot.subtitle = element_text(_x000D_
      margin = margin(t = 6.5), size = 8, face = 'bold'_x000D_
    ),_x000D_
    plot.caption = element_text(_x000D_
      color = '#dedede', size = 5, margin = margin(t = -12, b = 4),_x000D_
      hjust = 0.94_x000D_
    ),_x000D_
    legend.text = element_text(size = 6),_x000D_
    legend.title = element_text(size = 7, margin = margin(b = 2)),_x000D_
    legend.key.width = unit(0.35, 'cm')_x000D_
  )_x000D_
_x000D_
animate(_x000D_
  animation, nframes = nrow(pizza.manhattan) * 2, width = 750, height = 900, res = 200_x000D_
)_x000D_
_x000D_
anim_save('images/tidytuesday_201940_all_the_pizza.gif')_x000D_
</t>
  </si>
  <si>
    <t>tidytuesday_201945_bike_and_walk_commutes.r</t>
  </si>
  <si>
    <t xml:space="preserve">library(tidyverse)_x000D_
library(geofacet)_x000D_
library(xkcd)_x000D_
_x000D_
path &lt;-_x000D_
  paste0(_x000D_
    'https://raw.githubusercontent.com/rfordatascience/tidytuesday/',_x000D_
    'master/data/2019/2019-11-05/'_x000D_
  )_x000D_
_x000D_
data &lt;- read_csv(paste0(path, 'commute.csv'))_x000D_
_x000D_
totals &lt;- data %&gt;%_x000D_
  mutate(_x000D_
    state_abb = ifelse(state == 'District of Columbia', 'DC', state_abb)_x000D_
  ) %&gt;%_x000D_
  drop_na(state_abb) %&gt;%_x000D_
  group_by(mode, state, state_abb, city_size) %&gt;%_x000D_
  summarize(total = sum(n)) %&gt;%_x000D_
  ungroup() %&gt;%_x000D_
  mutate(_x000D_
    mode = str_to_lower(mode),_x000D_
    city_size = str_to_lower(city_size)_x000D_
  )_x000D_
_x000D_
percentages &lt;- totals %&gt;%_x000D_
  group_by(state, state_abb, city_size) %&gt;%_x000D_
  mutate(total_city_size = sum(total)) %&gt;%_x000D_
  group_by(state, state_abb) %&gt;%_x000D_
  mutate(_x000D_
    total_state = sum(total),_x000D_
    percentage_city_size = total_city_size / total_state,_x000D_
    percentage = total / total_city_size_x000D_
  ) %&gt;%_x000D_
 pivot_wider(names_from = mode, values_from = c(percentage, total)) %&gt;%_x000D_
 select(_x000D_
   state, state_abb, city_size, percentage_city_size, percentage_walk,_x000D_
   percentage_bike_x000D_
 ) %&gt;%_x000D_
 arrange(state, state_abb, city_size)_x000D_
_x000D_
cum_percentages &lt;- percentages %&gt;%_x000D_
  group_by(state, state_abb) %&gt;%_x000D_
  mutate(_x000D_
    cum_percentage_city_size = cumsum(percentage_city_size),_x000D_
    lag_cum_percentage_city_size = lag(cum_percentage_city_size, default = 0)_x000D_
  )_x000D_
_x000D_
cum_percentages %&gt;%_x000D_
  ggplot() +_x000D_
  xkcdrect(_x000D_
    data = cum_percentages,_x000D_
    aes(_x000D_
      xmin = 0, xmax = percentage_walk,_x000D_
      ymin = lag_cum_percentage_city_size, ymax = cum_percentage_city_size,_x000D_
      fill = paste('walk', city_size, sep = ' / ')_x000D_
    ), size = 0.1, show.legend = FALSE) +_x000D_
  xkcdrect(_x000D_
    data = cum_percentages,_x000D_
    aes(_x000D_
      xmin = percentage_walk, xmax = 1,_x000D_
      ymin = lag_cum_percentage_city_size, ymax = cum_percentage_city_size,_x000D_
      fill = paste('bike', city_size, sep = ' / ')_x000D_
    ), size = 0.1, show.legend = FALSE) +_x000D_
  scale_fill_manual(_x000D_
    values = c(_x000D_
      '#161A29', '#11433F', '#217D66', '#7E4997', '#726BA4', '#85A6CD'_x000D_
    )_x000D_
  ) +_x000D_
  coord_fixed() +_x000D_
  facet_geo(~state_abb) +_x000D_
  theme_void() +_x000D_
  theme(_x000D_
    text = element_text(family = 'xkcd Script'),_x000D_
    strip.background = element_blank(),_x000D_
    plot.title = element_text(_x000D_
      margin = margin(t = 15), size = 15, hjust = 0.5_x000D_
    ),_x000D_
    plot.subtitle = element_text(_x000D_
      margin = margin(t = 10, b = 11), size = 11, hjust = 0.5_x000D_
    ),_x000D_
    plot.caption = element_text(_x000D_
      color = '#dedede', size = 7, margin = margin(t = 5, b = 6),_x000D_
      hjust = 0.995_x000D_
    )_x000D_
  ) +_x000D_
  labs(_x000D_
    title = 'Walk/Bike Ratios of Commutes in U.S. 2008 - 2012',_x000D_
    subtitle = '(per State &amp; City Size) #tidytuesday 45/2019',_x000D_
    caption = '© 2019 spren9er'_x000D_
  )_x000D_
_x000D_
ggsave('images/tidytuesday_201945_bike_and_walk_commutes.png', dpi = 150)_x000D_
</t>
  </si>
  <si>
    <t>https://github.com/KCachel/kathleen-tidy-tuesdays/tree/master/2019-07-23</t>
  </si>
  <si>
    <t>KCachel</t>
  </si>
  <si>
    <t>kathleen-tidy-tuesdays</t>
  </si>
  <si>
    <t>2019-07-23/tidy_tuesday_7_23_2019.R</t>
  </si>
  <si>
    <t xml:space="preserve">library(tidyverse)_x000D_
library(lubridate)_x000D_
library(openintro) #convert state abb to full_x000D_
_x000D_
_x000D_
wildlife_impacts &lt;- readr::read_csv("https://raw.githubusercontent.com/rfordatascience/tidytuesday/master/data/2019/2019-07-23/wildlife_impacts.csv")_x000D_
_x000D_
_x000D_
wildlife &lt;- wildlife_impacts %&gt;%_x000D_
  filter(state != "N/A") %&gt;% _x000D_
  filter(state != "NA") %&gt;%_x000D_
  filter(state != "AC") %&gt;%_x000D_
  mutate(year  = year(incident_date)) %&gt;%_x000D_
  mutate(state = abbr2state(state)) %&gt;%_x000D_
  select(state, year, operator)_x000D_
#American Airlines_x000D_
_x000D_
AA &lt;- wildlife %&gt;%_x000D_
  filter(operator == "AMERICAN AIRLINES") %&gt;%_x000D_
  filter(state != "NA") %&gt;%_x000D_
  group_by(year, state) %&gt;%_x000D_
  tally()_x000D_
base_size &lt;- 9_x000D_
#plot american_x000D_
ggplot(data = AA, mapping = aes(x = year, y = state,  fill = n)) +_x000D_
  geom_tile() + _x000D_
  theme_grey(base_size = base_size) + _x000D_
  scale_fill_gradient(low="#ece7f2", high="#2b8cbe", limits = c(1,250)) +_x000D_
  labs(x = "Year", y = "State", title = "American Airlines Birdstrikes") + _x000D_
  theme(panel.grid.major.x=element_blank(), #no gridlines_x000D_
        panel.grid.minor.x=element_blank(), _x000D_
        panel.grid.major.y=element_blank(), _x000D_
        panel.grid.minor.y=element_blank(),_x000D_
        panel.background=element_rect(fill="white"), # background=white_x000D_
        axis.text.x = element_text(angle=45, hjust = 1,vjust=1,size = 9,face = "bold"),_x000D_
        plot.title = element_text(size=16,face="bold"),_x000D_
        axis.text.y = element_text(size = 8)) +_x000D_
  labs(fill="Birdstrikes") _x000D_
_x000D_
ggsave("2019-07-23/american.png", width = 7, height = 7)_x000D_
_x000D_
#United Airlines_x000D_
united &lt;- wildlife %&gt;%_x000D_
  filter(operator == "UNITED AIRLINES") %&gt;%_x000D_
  filter(state != "NA") %&gt;%_x000D_
  group_by(year, state) %&gt;%_x000D_
  tally()_x000D_
_x000D_
#plot united_x000D_
ggplot(data = united, mapping = aes(x = year, y = state,  fill = n)) +_x000D_
  geom_tile() + _x000D_
  theme_grey(base_size = base_size) + _x000D_
  scale_fill_gradient(low="#ffeda0", high="#f03b20", limits = c(1,250)) +_x000D_
  labs(x = "Year", y = "State", title = "United Airlines Birdstrikes") + _x000D_
  theme(panel.grid.major.x=element_blank(), #no gridlines_x000D_
        panel.grid.minor.x=element_blank(), _x000D_
        panel.grid.major.y=element_blank(), _x000D_
        panel.grid.minor.y=element_blank(),_x000D_
        panel.background=element_rect(fill="white"), # background=white_x000D_
        axis.text.x = element_text(angle=45, hjust = 1,vjust=1,size = 9,face = "bold"),_x000D_
        plot.title = element_text(size=16,face="bold"),_x000D_
        axis.text.y = element_text(size = 8)) +_x000D_
  labs(fill="Birdstrikes") _x000D_
ggsave("2019-07-23/united.png", width = 7, height = 7)_x000D_
_x000D_
#Delta_x000D_
delta &lt;- wildlife %&gt;%_x000D_
  filter(operator == "DELTA AIR LINES") %&gt;%_x000D_
  filter(state != "NA") %&gt;%_x000D_
  group_by(year, state) %&gt;%_x000D_
  tally()_x000D_
_x000D_
#plot delta_x000D_
ggplot(data = delta, mapping = aes(x = year, y = state,  fill = n)) +_x000D_
  geom_tile() + _x000D_
  theme_grey(base_size = base_size) + _x000D_
  scale_fill_gradient(low="#e5f5e0", high="#31a354", limits = c(1,250)) +_x000D_
  labs(x = "Year", y = "State", title = "Delta Airlines Birdstrikes") + _x000D_
  theme(panel.grid.major.x=element_blank(), #no gridlines_x000D_
        panel.grid.minor.x=element_blank(), _x000D_
        panel.grid.major.y=element_blank(), _x000D_
        panel.grid.minor.y=element_blank(),_x000D_
        panel.background=element_rect(fill="white"), # background=white_x000D_
        axis.text.x = element_text(angle=45, hjust = 1,vjust=1,size = 9,face = "bold"),_x000D_
        plot.title = element_text(size=16,face="bold"),_x000D_
        axis.text.y = element_text(size = 8)) +_x000D_
  labs(fill="Birdstrikes") _x000D_
ggsave("2019-07-23/delta.png", width = 7, height = 7)_x000D_
_x000D_
#Southwest_x000D_
southwest&lt;- wildlife %&gt;%_x000D_
  filter(operator == "SOUTHWEST AIRLINES") %&gt;%_x000D_
  filter(state != "NA") %&gt;%_x000D_
  group_by(year, state) %&gt;%_x000D_
  tally()_x000D_
_x000D_
#plot southwest_x000D_
ggplot(data = southwest, mapping = aes(x = year, y = state,  fill = n)) +_x000D_
  geom_tile() + _x000D_
  theme_grey(base_size = base_size) + _x000D_
  scale_fill_gradient(low="#e7e1ef", high="#dd1c77", limits = c(1,250)) +_x000D_
  labs(x = "Year", y = "State", title = "Southwest Airlines Birdstrikes") + _x000D_
  theme(panel.grid.major.x=element_blank(), #no gridlines_x000D_
        panel.grid.minor.x=element_blank(), _x000D_
        panel.grid.major.y=element_blank(), _x000D_
        panel.grid.minor.y=element_blank(),_x000D_
        panel.background=element_rect(fill="white"), # background=white_x000D_
        axis.text.x = element_text(angle=45, hjust = 1,vjust=1,size = 9,face = "bold"),_x000D_
        plot.title = element_text(size=16,face="bold"),_x000D_
        axis.text.y = element_text(size = 8)) +_x000D_
  labs(fill="Birdstrikes") _x000D_
_x000D_
ggsave("2019-07-23/southwest.png", width = 7, height = 7)_x000D_
_x000D_
</t>
  </si>
  <si>
    <t>https://github.com/KCachel/kathleen-tidy-tuesdays</t>
  </si>
  <si>
    <t>2019-04-16/tidy_tuesday_4_16_2019.R</t>
  </si>
  <si>
    <t xml:space="preserve"># Kathleen Cachel_x000D_
_x000D_
library(tidyverse)_x000D_
library(reshape2)_x000D_
library(scales)_x000D_
library(ggdark)_x000D_
library(ggthemes)_x000D_
library(ggpomological)_x000D_
_x000D_
women_research_raw &lt;- readr::read_csv("https://raw.githubusercontent.com/rfordatascience/tidytuesday/master/data/2019/2019-04-16/Economist_women-research.csv")_x000D_
_x000D_
research_titles &lt;- c("country",_x000D_
                     "Health sciences",_x000D_
                     "Physical sciences",_x000D_
                     "Engineering",_x000D_
                     "Computer science, maths",_x000D_
                     "Women inventors")_x000D_
_x000D_
# remove rows with NA values_x000D_
# update Column Names_x000D_
women_research_clean &lt;- women_research_raw %&gt;% _x000D_
  na.omit() %&gt;% _x000D_
  set_names(nm = research_titles) %&gt;% _x000D_
  filter(country != "Country" &amp; country != "Brazil" &amp; country != "Denmark" &amp; country !="Britain" &amp;_x000D_
           country != "France" &amp; country != "United Kingdom") %&gt;% _x000D_
  gather(field, percent, `Health sciences`:`Women inventors`)_x000D_
_x000D_
#make men version_x000D_
men_research_clean &lt;- women_research_clean %&gt;%_x000D_
  mutate(percent = 1 - as.numeric(percent))_x000D_
_x000D_
#create new gender column_x000D_
women_research_clean$gender &lt;- "female"_x000D_
men_research_clean$gender &lt;- " amale"_x000D_
_x000D_
#update type in women data frame_x000D_
women_research_clean$percent &lt;- as.numeric(women_research_clean$percent)_x000D_
_x000D_
#union rows to make one big tidy data set_x000D_
research_clean &lt;- union(women_research_clean, men_research_clean)_x000D_
_x000D_
_x000D_
_x000D_
_x000D_
#plotting_x000D_
united_research &lt;-  unite(research_clean, field_gender, field, gender, sep = ".", remove = FALSE)_x000D_
_x000D_
_x000D_
ggplot(data=united_research, aes(x=field, y=percent, fill=field_gender)) + _x000D_
  geom_bar(stat="identity") + _x000D_
  facet_grid(country~., switch = "y")+_x000D_
  scale_fill_manual(breaks = c("Women inventors.female", "Physical sciences.female","Health sciences.female", "Engineering.female", "Computer science, maths.female"),_x000D_
                    values = c("#efedf5", "#756bb1","#e5f5e0" , "#31a354","#deebf7", "#3182bd",_x000D_
                               "#fde0dd", "#c51b8a","#fff7bc", "#d95f0e"), _x000D_
                    labels =c("Women inventors", "Physical sciences","Health sciences", "Engineering", "Computer science &amp; Math"),_x000D_
                    name = "Field:")+_x000D_
  coord_flip()+_x000D_
  theme_economist_white( base_size = 14)+_x000D_
  theme(axis.text.y = element_blank(),_x000D_
        legend.position = "bottom",_x000D_
        strip.text.y = element_text(angle = 180),_x000D_
        legend.text = element_text(size =10, face = "bold")_x000D_
  )+_x000D_
  labs(x = "", y = "Percent of total field that are Women",_x000D_
       title = "Still a man's world",_x000D_
       subtitle = "Women among researchers with papers published 2011-2015 *",_x000D_
       caption = "Sources: 'Gender in the Global Research Landscape' by Elsevier *Indexed in Scopus")+_x000D_
  scale_y_continuous(labels = percent)+_x000D_
  geom_hline(yintercept=.50, linetype="dashed", _x000D_
             color = "red", size=2)_x000D_
_x000D_
ggsave("my_women_researcher_plot.png", width = 10.5, height = 8)_x000D_
_x000D_
_x000D_
</t>
  </si>
  <si>
    <t>2019-06-04/tidy_tuesday_6_4_2019.R</t>
  </si>
  <si>
    <t xml:space="preserve">library(tidyverse)_x000D_
library(ggthemes)_x000D_
library(ggdark)_x000D_
library(LaCroixColoR)_x000D_
ramen_ratings &lt;- readr::read_csv("https://raw.githubusercontent.com/rfordatascience/tidytuesday/master/data/2019/2019-06-04/ramen_ratings.csv")_x000D_
_x000D_
summary(ramen_ratings)_x000D_
_x000D_
#Find the top 20 producing countries _x000D_
ramen_topcountries &lt;- ramen_ratings %&gt;%_x000D_
  group_by(country,style) %&gt;%_x000D_
  tally() %&gt;%_x000D_
  arrange(-n) %&gt;%_x000D_
  #head(20) %&gt;%_x000D_
  inner_join(ramen_ratings)_x000D_
_x000D_
#Find average ratings per country:_x000D_
country_average &lt;- ramen_topcountries %&gt;%_x000D_
  group_by(country,style) %&gt;%_x000D_
  summarize(_x000D_
    avg = mean(stars, na.rm = TRUE)_x000D_
  ) %&gt;%_x000D_
  arrange(-avg)_x000D_
_x000D_
topcountrieslist &lt;- ramen_topcountries %&gt;% _x000D_
  group_by(country) %&gt;%_x000D_
  summarize(_x000D_
    avg = mean(stars, na.rm = TRUE)_x000D_
  ) %&gt;%_x000D_
  arrange(-avg) %&gt;%_x000D_
  head(25) %&gt;% _x000D_
  select(country)_x000D_
_x000D_
country_averagestyle &lt;- filter(country_average, style == "Bowl" |_x000D_
                                 style == "Cup" |_x000D_
                                 style == "Pack") %&gt;%_x000D_
  inner_join(topcountrieslist)_x000D_
_x000D_
# Create palette_x000D_
pal &lt;- c("#803515", "#F0B630", "#E6442E")_x000D_
_x000D_
###gplot_x000D_
ggplot(country_averagestyle, aes(avg, country, fill = style)) +_x000D_
  #geom_point(size = 4) +_x000D_
  geom_bar(stat = "identity")_x000D_
  dark_mode() +_x000D_
  scale_fill_manual(values = pal, name = "Style:") +_x000D_
    coord_flip()_x000D_
  labs(x = "", y = "Country", title = "Average Ramen Rating by Country") +_x000D_
  theme(legend.position = "top",_x000D_
        axis.text.x=element_text(size=11, face = "bold", hjust = 1, color = "#666C1C"),_x000D_
        axis.text.y = element_text(size = 10, color = "#666C1C"),_x000D_
        axis.title.y = element_text(color = "#666C1C", face = "bold"),_x000D_
        legend.title = element_text(color = "#666C1C", size = 12, face = "bold"),_x000D_
        legend.text = element_text(color = "#666C1C", face = "bold"),_x000D_
        plot.title = element_text(color = "#666C1C", face = "bold")) _x000D_
_x000D_
_x000D_
_x000D_
</t>
  </si>
  <si>
    <t>2019-06-18/R_rainclouds.R</t>
  </si>
  <si>
    <t xml:space="preserve">### Script from : https://github.com/RainCloudPlots/RainCloudPlots/blob/master/tutorial_R/R_rainclouds.R_x000D_
### This script creates an R function to generate raincloud plots, then simulates_x000D_
### data for plots. If using for your own data, you only need lines 1-80._x000D_
### It relies largely on code previously written by David Robinson_x000D_
### (https://gist.github.com/dgrtwo/eb7750e74997891d7c20)_x000D_
### and the package ggplot2 by Hadley Wickham_x000D_
_x000D_
# Check if required packages are installed ----_x000D_
packages &lt;- c("cowplot", "readr", "ggplot2", "dplyr", "lavaan", "smooth", "Hmisc")_x000D_
if (length(setdiff(packages, rownames(installed.packages()))) &gt; 0) {_x000D_
  install.packages(setdiff(packages, rownames(installed.packages())))_x000D_
}_x000D_
_x000D_
# Load packages ----_x000D_
library(ggplot2)_x000D_
_x000D_
# Defining the geom_flat_violin function ----_x000D_
# Note: the below code modifies the_x000D_
# existing github page by removing a parenthesis in line 50_x000D_
_x000D_
"%||%" &lt;- function(a, b) {_x000D_
  if (!is.null(a)) a else b_x000D_
}_x000D_
_x000D_
geom_flat_violin &lt;- function(mapping = NULL, data = NULL, stat = "ydensity",_x000D_
                             position = "dodge", trim = TRUE, scale = "area",_x000D_
                             show.legend = NA, inherit.aes = TRUE, ...) {_x000D_
  layer(_x000D_
    data = data,_x000D_
    mapping = mapping,_x000D_
    stat = stat,_x000D_
    geom = GeomFlatViolin,_x000D_
    position = position,_x000D_
    show.legend = show.legend,_x000D_
    inherit.aes = inherit.aes,_x000D_
    params = list(_x000D_
      trim = trim,_x000D_
      scale = scale,_x000D_
      ..._x000D_
    )_x000D_
  )_x000D_
}_x000D_
_x000D_
_x000D_
#' @rdname ggplot2-ggproto_x000D_
#' @format NULL_x000D_
#' @usage NULL_x000D_
#' @export_x000D_
GeomFlatViolin &lt;-_x000D_
  ggproto("GeomFlatViolin", Geom,_x000D_
          setup_data = function(data, params) {_x000D_
            data$width &lt;- data$width %||%_x000D_
              params$width %||% (resolution(data$x, FALSE) * 0.9)_x000D_
            _x000D_
            # ymin, ymax, xmin, and xmax define the bounding rectangle for each group_x000D_
            data %&gt;%_x000D_
              group_by(group) %&gt;%_x000D_
              mutate(_x000D_
                ymin = min(y),_x000D_
                ymax = max(y),_x000D_
                xmin = x,_x000D_
                xmax = x + width / 2_x000D_
              )_x000D_
          },_x000D_
          _x000D_
          draw_group = function(data, panel_scales, coord) {_x000D_
            # Find the points for the line to go all the way around_x000D_
            data &lt;- transform(data,_x000D_
                              xminv = x,_x000D_
                              xmaxv = x + violinwidth * (xmax - x)_x000D_
            )_x000D_
            _x000D_
            # Make sure it's sorted properly to draw the outline_x000D_
            newdata &lt;- rbind(_x000D_
              plyr::arrange(transform(data, x = xminv), y),_x000D_
              plyr::arrange(transform(data, x = xmaxv), -y)_x000D_
            )_x000D_
            _x000D_
            # Close the polygon: set first and last point the same_x000D_
            # Needed for coord_polar and such_x000D_
            newdata &lt;- rbind(newdata, newdata[1, ])_x000D_
            _x000D_
            ggplot2:::ggname("geom_flat_violin", GeomPolygon$draw_panel(newdata, panel_scales, coord))_x000D_
          },_x000D_
          _x000D_
          draw_key = draw_key_polygon,_x000D_
          _x000D_
          default_aes = aes(_x000D_
            weight = 1, colour = "grey20", fill = "white", size = 0.5,_x000D_
            alpha = NA, linetype = "solid"_x000D_
          ),_x000D_
          _x000D_
          required_aes = c("x", "y")_x000D_
  )_x000D_
_x000D_
</t>
  </si>
  <si>
    <t>2019-06-18/tidy_tuesday_6_18_2019.R</t>
  </si>
  <si>
    <t xml:space="preserve">library(tidyverse)_x000D_
library(ggthemes)_x000D_
library(ggdark)_x000D_
library(magick)_x000D_
library(grid)_x000D_
library(gridExtra)_x000D_
library(gganimate)_x000D_
bird_counts &lt;- readr::read_csv("https://raw.githubusercontent.com/rfordatascience/tidytuesday/master/data/2019/2019-06-18/bird_counts.csv")_x000D_
_x000D_
summary(bird_counts)_x000D_
_x000D_
top8birds &lt;- bird_counts %&gt;%_x000D_
  group_by(species) %&gt;%_x000D_
  summarize(s = sum(how_many_counted)) %&gt;%_x000D_
  arrange(-s) %&gt;%_x000D_
  head(8) %&gt;%_x000D_
  inner_join(bird_counts) %&gt;%_x000D_
  filter(species != "European Starling")_x000D_
_x000D_
b &lt;- ggplot(data = top8birds, aes(y = how_many_counted, x = species, fill = species)) +_x000D_
  geom_flat_violin(position = position_nudge(x = .2, y = 0), alpha = .8) +_x000D_
  geom_point(aes(y = how_many_counted, color = species), position = position_jitter(width = .15), size = .5, alpha = 0.8) +_x000D_
  geom_boxplot(width = .1, outlier.shape = NA, alpha = 0.5) +_x000D_
  #expand_limits(x = 1) +_x000D_
  guides(fill = FALSE) +_x000D_
  guides(color = FALSE) +_x000D_
  scale_color_brewer(palette = "Spectral") +_x000D_
  scale_fill_brewer(palette = "Spectral") +_x000D_
  coord_flip() +_x000D_
  theme_bw()_x000D_
_x000D_
_x000D_
a &lt;- ggplot(top8birds, aes(x = total_hours, y = how_many_counted, color = species)) + _x000D_
  geom_point(size = 3.5) +_x000D_
  scale_color_brewer(palette = "Spectral") + _x000D_
  theme_bw()_x000D_
  _x000D_
a + transition_time(year) +_x000D_
  labs(title = "Year: {frame_time}")+_x000D_
  shadow_wake(wake_length = 0, alpha = FALSE)_x000D_
_x000D_
p &lt;- ggplot(data = top8birds, aes(y = how_many_counted, x = year, color = species)) +_x000D_
  geom_line(stat= 'identity')+_x000D_
  scale_color_brewer(palette = "Spectral") +_x000D_
  theme_bw()_x000D_
_x000D_
p + transition_reveal(year)_x000D_
</t>
  </si>
  <si>
    <t>2019-07-30/tidy_tuesday_7_30_2019.R</t>
  </si>
  <si>
    <t xml:space="preserve">library(tidyverse)_x000D_
library(lubridate)_x000D_
library(ggridges)_x000D_
library(viridis)_x000D_
library(ggdark)_x000D_
library(LaCroixColoR)_x000D_
# clean dataset from lizawood's github_x000D_
url &lt;- "https://raw.githubusercontent.com/lizawood/apps-and-games/master/PC_Games/PCgames_2004_2018_raw.csv"_x000D_
_x000D_
# read in raw data_x000D_
raw_df &lt;- url %&gt;% _x000D_
  read_csv() %&gt;% _x000D_
  janitor::clean_names() _x000D_
_x000D_
# clean up some of the factors and playtime data_x000D_
clean_df &lt;- raw_df %&gt;% _x000D_
  mutate(price = as.numeric(price),_x000D_
         score_rank = word(score_rank_userscore_metascore, 1),_x000D_
         average_playtime = word(playtime_median, 1),_x000D_
         median_playtime = word(playtime_median, 2),_x000D_
         median_playtime = str_remove(median_playtime, "\\("),_x000D_
         median_playtime = str_remove(median_playtime, "\\)"),_x000D_
         average_playtime = 60 * as.numeric(str_sub(average_playtime, 1, 2)) +_x000D_
           as.numeric(str_sub(average_playtime, 4, 5)),_x000D_
         median_playtime = 60 * as.numeric(str_sub(median_playtime, 1, 2)) +_x000D_
           as.numeric(str_sub(median_playtime, 4, 5)),_x000D_
         metascore = as.double(str_sub(score_rank_userscore_metascore, start = -4, end = -3))) %&gt;% _x000D_
  select(-score_rank_userscore_metascore, -score_rank, -playtime_median) %&gt;% _x000D_
  rename(publisher = publisher_s, developer = developer_s)_x000D_
_x000D_
_x000D_
_x000D_
pub &lt;- clean_df %&gt;% _x000D_
  filter(publisher == "Paradox Interactive") %&gt;%_x000D_
  mutate( release_date = mdy(release_date)) %&gt;%_x000D_
  mutate( release_date = year(release_date)) %&gt;%_x000D_
  arrange(release_date) %&gt;%_x000D_
  filter(price != "NA")_x000D_
  _x000D_
  _x000D_
_x000D_
ggplot(pub, aes(x = price, y = release_date, group = release_date, fill = ..x..)) + _x000D_
  geom_density_ridges_gradient() +_x000D_
  scale_fill_viridis(option= 'B', name = "Game Price [$]") +_x000D_
  dark_theme_grey() +_x000D_
  labs(title = 'Are Paradox Interactive video game prices increasing?') +_x000D_
  theme(legend.position = "bottom",_x000D_
        axis.text.x=element_text(size=11, face = "bold", hjust = 1, color = "deeppink"),_x000D_
        axis.text.y = element_text(size = 10, color = "deeppink", face = "bold"),_x000D_
        axis.title.x = element_text(color = "deeppink", face = "bold"),_x000D_
        legend.title = element_text(color = "deeppink", size = 12, face = "bold"),_x000D_
        legend.text = element_text(color = "deeppink", face = "bold"),_x000D_
        plot.title = element_text(color = "deeppink", face = "bold"))_x000D_
_x000D_
ggsave("2019-07-30/paradox.png", width = 7, height = 7)_x000D_
_x000D_
</t>
  </si>
  <si>
    <t>https://github.com/delany-ramirez/test1</t>
  </si>
  <si>
    <t>delany-ramirez</t>
  </si>
  <si>
    <t>test1</t>
  </si>
  <si>
    <t>2019-04-10 CopaMundial.R</t>
  </si>
  <si>
    <t xml:space="preserve">library(tidyverse)_x000D_
_x000D_
partidos_fifa_copa_mundial_procesado &lt;- readr::read_delim("https://raw.githubusercontent.com/cienciadedatos/datos-de-miercoles/master/datos/2019/2019-04-10/partidos.txt",delim = "\t")_x000D_
_x000D_
partidos &lt;- partidos_fifa_copa_mundial_procesado_x000D_
_x000D_
head(partidos)_x000D_
_x000D_
## Organización de los datos_x000D_
_x000D_
partidos &lt;- partidos %&gt;% _x000D_
  mutate(partido_orden = as.numeric(gsub("[()]", "", partido_orden)))_x000D_
_x000D_
## Grafico exploratorio de cantidad de goles por Copa_x000D_
_x000D_
partidos %&gt;% _x000D_
  group_by(anio) %&gt;% _x000D_
  summarize(num_partidos = n(), goles = sum(equipo_1_final,equipo_2_final), rate = goles/num_partidos) %&gt;% _x000D_
  ggplot(aes(anio, rate)) +_x000D_
  geom_col() + geom_smooth()_x000D_
_x000D_
## Cantidad de partidos ganados en Mundiales por País_x000D_
  _x000D_
partidos %&gt;% _x000D_
  filter(equipo_1_final != equipo_2_final) %&gt;% _x000D_
  mutate(ganador = if_else(equipo_1_final &gt; equipo_2_final, equipo_1, equipo_2)) %&gt;% _x000D_
  count(ganador, sort = TRUE) %&gt;% _x000D_
  ggplot(aes(fct_reorder(ganador, n), n, fill = ganador, label = n)) + _x000D_
  geom_col() +_x000D_
  geom_text(hjust = -0.2) +_x000D_
  coord_flip() +_x000D_
  theme_minimal() + _x000D_
  theme(legend.position = "none") +_x000D_
  labs(title = "Cantidad de partidos ganados en Mundiales por País",_x000D_
       subtitle = "DatosDeMiércoles",_x000D_
       caption = "Fuente: Open Public Domain Football Data",_x000D_
       x = "País",_x000D_
       y = "Cantidad de partidos ganados") _x000D_
_x000D_
## País con mayor cantidad de partidos ganados por Copa Mundial_x000D_
_x000D_
partidos %&gt;% _x000D_
  filter(equipo_1_final != equipo_2_final) %&gt;% _x000D_
  mutate(ganador = if_else(equipo_1_final &gt; equipo_2_final, equipo_1, equipo_2)) %&gt;% _x000D_
  count(anio, ganador, sort = TRUE) %&gt;% _x000D_
  group_by(anio) %&gt;% _x000D_
  mutate(posicion = rank(-n, ties.method = "first")) %&gt;% _x000D_
  ungroup() %&gt;% _x000D_
  filter(posicion &lt;= 1) %&gt;% _x000D_
  ggplot(aes(x = as_factor(anio), y = n, col = ganador, label = ganador)) +_x000D_
  geom_point() +_x000D_
  geom_text(angle = 45, vjust = 1) +_x000D_
  theme_minimal() + _x000D_
  theme(legend.position = "none") +_x000D_
  labs(title = "País con mayor cantidad de partidos ganados por Copa Mundial",_x000D_
       subtitle = "DatosDeMiércoles",_x000D_
       caption = "Fuente: Open Public Domain Football Data",_x000D_
       x = "Copa Mundial",_x000D_
       y = "Cantidad de partidos ganados") _x000D_
_x000D_
## Identificando el partido final de cada Copa_x000D_
_x000D_
max_partidos &lt;- partidos %&gt;% _x000D_
  group_by(anio) %&gt;% _x000D_
  summarize(max_partido = max(partido_orden))_x000D_
_x000D_
## Definiendo el ganar de cada partido, este si incluye el Empate_x000D_
_x000D_
ganador_partido &lt;- partidos %&gt;% _x000D_
  mutate(ganador = case_when(_x000D_
    equipo_1_final &gt; equipo_2_final ~ equipo_1,_x000D_
    equipo_1_final &lt; equipo_2_final ~ equipo_2,_x000D_
    TRUE ~ "Empate")) _x000D_
_x000D_
## Seleccionando el ganador del último partido de cada copa con su número de partidos ganados_x000D_
_x000D_
campeon &lt;- ganador_partido %&gt;% _x000D_
  semi_join(max_partidos, by = c("partido_orden" = "max_partido", "anio" = "anio")) %&gt;% _x000D_
  select(anio, ganador)_x000D_
_x000D_
## Gráfico del País campeon con relación a la cantidad de partidos ganados por Copa Mundial_x000D_
_x000D_
ganador_partido %&gt;% _x000D_
  count(anio, ganador, sort = TRUE) %&gt;% _x000D_
  right_join(campeon, by = c("anio", "ganador")) %&gt;% _x000D_
  filter(ganador != "Empate") %&gt;% _x000D_
  ggplot(aes(x = as_factor(anio), y = n, col = ganador, label = ganador)) +_x000D_
  geom_point() +_x000D_
  geom_text(angle = 45, vjust = 1) +_x000D_
  theme_minimal() + _x000D_
  theme(legend.position = "none") +_x000D_
  labs(title = "País campeon con relación a la cantidad de partidos ganados por Copa Mundial",_x000D_
       subtitle = "DatosDeMiércoles",_x000D_
       caption = "Fuente: Open Public Domain Football Data",_x000D_
       x = "Copa Mundial",_x000D_
       y = "Cantidad de partidos ganados") _x000D_
  _x000D_
</t>
  </si>
  <si>
    <t>2019-04-15 EU_balance.R</t>
  </si>
  <si>
    <t xml:space="preserve">library(tidyverse)_x000D_
_x000D_
_x000D_
eu_balance &lt;- readr::read_csv("https://raw.githubusercontent.com/rfordatascience/tidytuesday/master/data/2019/2019-04-16/eu_balance.csv")_x000D_
_x000D_
_x000D_
## Just factor declarations for country and account_type_x000D_
_x000D_
eu_balance &lt;- eu_balance %&gt;% _x000D_
  mutate(country = as_factor(country),_x000D_
         account_type = as_factor(account_type))_x000D_
_x000D_
## Did a percentual balance growth, but at the end didn't use it_x000D_
_x000D_
eu_balance %&gt;% _x000D_
  filter(year %in% c(2009,2015), account_type == "current") %&gt;% _x000D_
  spread(key = "year", value = "value") %&gt;% _x000D_
  mutate(balance_growth = (`2015` - `2009`) / `2015`) -&gt; eu_balance_growth _x000D_
_x000D_
min(eu_balance_growth$`2009`)_x000D_
min(eu_balance_growth$`2015`)_x000D_
_x000D_
## Graph 2009 to 2015 Growth relationship of Current Values by Country_x000D_
_x000D_
eu_balance_growth %&gt;% _x000D_
  mutate(`2009` = `2009` + 56192,_x000D_
         `2015` = `2015` + 18091) %&gt;% ## Had to add values for the log transformation_x000D_
  ggplot(aes(x = `2009`, y = `2015`, col = country, label = country)) +_x000D_
  geom_jitter(alpha = 0.5) +_x000D_
  geom_text(vjust = -0.5) +_x000D_
  scale_x_log10() + _x000D_
  scale_y_log10() + _x000D_
  labs(title = "2009 to 2015 Growth relationship of Current Values by Country",_x000D_
       subtitle = "Source: The Economist",_x000D_
       x = "2009 \n log10 value",_x000D_
       y = "2015 \n log10 value") +_x000D_
  theme_light() +_x000D_
  theme(legend.position = "none")_x000D_
_x000D_
## 2009 to 2015 Growth of Current Values by Country_x000D_
_x000D_
eu_balance_growth %&gt;% _x000D_
  select(country, `2009`,`2015`) %&gt;% _x000D_
  mutate(country = fct_reorder(country, `2015`)) %&gt;% _x000D_
  gather(key = year, value = value, `2009`:`2015`, -country) %&gt;% _x000D_
  ggplot(aes(x = country, y = value, group = country, col = year)) + _x000D_
  geom_point(size = 2) +_x000D_
  geom_path(arrow = arrow(length = unit(1.5, "mm"), type = "closed"), col = "DarkBlue") + _x000D_
  coord_flip() +_x000D_
  labs(title = "2009 to 2015 Growth of Current Values by Country",_x000D_
       subtitle = "Source: The Economist",_x000D_
       x = "Country",_x000D_
       y = "2009 to 2015 value") +_x000D_
  theme_light() _x000D_
</t>
  </si>
  <si>
    <t>2019-04-30 Birds.R</t>
  </si>
  <si>
    <t xml:space="preserve">library(tidyverse)_x000D_
library(lubridate)_x000D_
Sys.setlocale("LC_TIME", "C")_x000D_
_x000D_
bird_collisions_raw &lt;- readr::read_csv("https://raw.githubusercontent.com/rfordatascience/tidytuesday/master/data/2019/2019-04-30/bird_collisions.csv")_x000D_
mp_light_raw &lt;- readr::read_csv("https://raw.githubusercontent.com/rfordatascience/tidytuesday/master/data/2019/2019-04-30/mp_light.csv")_x000D_
_x000D_
head(bird_collisions_raw)_x000D_
_x000D_
## Tidy the Dates_x000D_
_x000D_
bird_collisions &lt;- bird_collisions_raw %&gt;% _x000D_
  mutate_at(vars(-date), as_factor) %&gt;% _x000D_
  mutate(month = months(ymd(date)),_x000D_
         day = weekdays(ymd(date)))_x000D_
  _x000D_
_x000D_
library(FactoMineR)_x000D_
library("factoextra")_x000D_
_x000D_
## Correspondence analysis_x000D_
_x000D_
bird_mca &lt;- bird_collisions %&gt;% _x000D_
  filter(flight_call != c("Rare", "No"),_x000D_
         genus %in% c("Melospiza", "Zonotrichia", "Catharus", "Junco", "Setophaga")) %&gt;% _x000D_
  select(genus, habitat, locality, month) %&gt;% _x000D_
  MCA(ncp = 5, graph = FALSE)_x000D_
_x000D_
fviz_mca_var(bird_mca, col.var = "cos2", _x000D_
             repel = TRUE, # Avoid text overlapping_x000D_
             ggtheme = theme_minimal()) + _x000D_
  labs(title = "Flight call birds Correspondence analysis by genus, habitat, locality and month \nfor Genus top 5 bird crashers", _x000D_
       caption = "Winger BM, Weeks BC, Farnsworth A, Jones AW, Hennen M, Willard DE (2019)\nNocturnal flight-calling behaviour predicts vulnerability to artificial light in migratory birds. \nProceedings of the Royal Society B 286(1900): 20190364.")_x000D_
_x000D_
_x000D_
_x000D_
</t>
  </si>
  <si>
    <t>2019-06-04 Ramen ratings.R</t>
  </si>
  <si>
    <t xml:space="preserve">library(tidyverse)_x000D_
library(countrycode)_x000D_
library(ggridges)_x000D_
_x000D_
_x000D_
ramen_ratings_raw &lt;- readr::read_csv("https://raw.githubusercontent.com/rfordatascience/tidytuesday/master/data/2019/2019-06-04/ramen_ratings.csv")_x000D_
_x000D_
_x000D_
## Cargar fuentes de windows_x000D_
library(extrafont)_x000D_
loadfonts(device = "win")_x000D_
_x000D_
_x000D_
ramen_ratings &lt;- ramen_ratings_raw %&gt;% _x000D_
  filter(style %in% c("Bowl", "Cup", "Pack", "Tray")) %&gt;% _x000D_
  mutate(continent = countrycode(sourcevar = country, _x000D_
                                 origin = "country.name.en", _x000D_
                                 destination = "continent")) %&gt;% _x000D_
  filter(!is.na(continent))_x000D_
_x000D_
_x000D_
## Density ridges plot_x000D_
_x000D_
ramen_ratings %&gt;% _x000D_
  ggplot(aes(x = stars, y = continent, fill = continent, group = continent)) + _x000D_
  geom_density_ridges(alpha = 0.4) + _x000D_
  facet_wrap(. ~ style, scales = "free") + _x000D_
  labs(title = "Ramen rating distribution by continent",_x000D_
       x = "Stars",_x000D_
       y = "Continent",_x000D_
       caption = "Data source: The Ramen Rater.")+_x000D_
  theme(text = element_text(family = "Maiandra GD"),_x000D_
        plot.background = element_rect(fill='#fff7ec'),_x000D_
        plot.title = element_text(color='black',_x000D_
                                  size=20),_x000D_
        strip.text = element_text(size = 9),_x000D_
        strip.background = element_rect(color = "#efe3d2", fill = '#f7e9d7'),_x000D_
        panel.background = element_rect(color = "#efe3d2", fill = '#fff7ec'))_x000D_
_x000D_
## Violin plot_x000D_
_x000D_
ramen_ratings %&gt;% _x000D_
  ggplot(aes(x = continent, y = stars, fill = continent, group = continent)) + _x000D_
  geom_violin(alpha = 0.4) + _x000D_
  facet_wrap(. ~ style, scales = "free") + _x000D_
  coord_flip() + _x000D_
  labs(title = "Ramen rating distribution by continent",_x000D_
       x = "Stars",_x000D_
       y = "Continent",_x000D_
       caption = "Data source: The Ramen Rater.")+_x000D_
  theme(text = element_text(family = "Maiandra GD"),_x000D_
        plot.background = element_rect(fill='#fff7ec'),_x000D_
        plot.title = element_text(color='black',_x000D_
                                  size=20),_x000D_
        strip.text = element_text(size = 9),_x000D_
        strip.background = element_rect(color = "#efe3d2", fill = '#f7e9d7'),_x000D_
        panel.background = element_rect(color = "#efe3d2", fill = '#fff7ec'))_x000D_
</t>
  </si>
  <si>
    <t>2019-07-25 Play Store.Rmd</t>
  </si>
  <si>
    <t xml:space="preserve">---_x000D_
title: "Datos aplicaciones Google"_x000D_
author: "R para la ciencia de datos - DélanyR"_x000D_
date: "25/7/2019"_x000D_
output: html_document_x000D_
editor_options: _x000D_
  chunk_output_type: console_x000D_
---_x000D_
_x000D_
```{r setup, include=FALSE}_x000D_
knitr::opts_chunk$set(echo = TRUE)_x000D_
_x000D_
library(tidyverse)_x000D_
_x000D_
apps &lt;- readr::read_csv("https://raw.githubusercontent.com/cienciadedatos/datos-de-miercoles/master/datos/2019/2019-07-24/apps_googleplaystore.csv")_x000D_
_x000D_
glimpse(apps)_x000D_
_x000D_
```_x000D_
_x000D_
## Explorar los datos_x000D_
_x000D_
```{r}_x000D_
_x000D_
apps %&gt;% _x000D_
  count(categoria, sort = TRUE) %&gt;% _x000D_
  mutate(categoria = fct_reorder(categoria, n)) %&gt;% _x000D_
  ggplot(aes(x = categoria, y = n, label = n)) + _x000D_
  geom_col() + _x000D_
  geom_text(hjust = 1, col = "white") +_x000D_
  coord_flip() + _x000D_
  labs(title = "Cantidad de aplicaciones por Categoría en Play Store",_x000D_
       x = "Categoría",_x000D_
       y = "Frecuencia absoluta",_x000D_
       caption = "Fuente de datos: Kaggle")_x000D_
_x000D_
perc_redondeado &lt;- function(x){_x000D_
    paste(round(x, 3)*100, "%", sep = "")_x000D_
}_x000D_
_x000D_
_x000D_
apps %&gt;% _x000D_
  count(categoria, sort = TRUE) %&gt;% _x000D_
  mutate(perc = n / sum(n),_x000D_
         perc_acum = cumsum(perc),_x000D_
         categoria = fct_reorder(categoria, -n)) %&gt;% _x000D_
  ggplot(aes(categoria, perc)) + _x000D_
  geom_col() + _x000D_
  geom_point(aes(x = categoria, y = perc_acum, group = 1)) +_x000D_
  geom_line(aes(x = categoria, y = perc_acum, group = 1)) + _x000D_
  geom_text(aes(x = categoria, y = perc_acum, group = 1, label = perc_redondeado(perc_acum)),_x000D_
            vjust = -1, angle = 30, size = 3.5) + _x000D_
  theme_light() + _x000D_
  theme(axis.text.x = element_text(angle = 90, hjust = 1)) + _x000D_
  labs(title = "Pareto de aplicaciones por Categoría en Play Store",_x000D_
       x = "Categoría",_x000D_
       y = "Frecuencia relativa",_x000D_
       caption = "Fuente de datos: Kaggle")_x000D_
  _x000D_
_x000D_
_x000D_
```_x000D_
_x000D_
</t>
  </si>
  <si>
    <t>2019-08-06 Bob Ross.R</t>
  </si>
  <si>
    <t xml:space="preserve">library(tidyverse)_x000D_
library(janitor)_x000D_
library(RColorBrewer)_x000D_
library(extrafont)_x000D_
_x000D_
font_import()_x000D_
loadfonts(device = "win")_x000D_
_x000D_
_x000D_
bob_ross_raw &lt;- readr::read_csv("https://raw.githubusercontent.com/rfordatascience/tidytuesday/master/data/2019/2019-08-06/bob-ross.csv")_x000D_
_x000D_
glimpse(bob_ross_raw)_x000D_
_x000D_
bob_ross &lt;- bob_ross_raw %&gt;% _x000D_
  gather(key = "element", value = "presence", APPLE_FRAME:WOOD_FRAMED) %&gt;% _x000D_
  filter(presence != 0) %&gt;% _x000D_
  separate(col = EPISODE, into = c("season", "episode"), sep = "E") %&gt;% _x000D_
  mutate(season = parse_number(season),_x000D_
         season = factor(season),_x000D_
         episode = parse_integer(episode)) %&gt;% _x000D_
  clean_names() %&gt;% _x000D_
  select(-presence)_x000D_
_x000D_
bob_ross_season_top10 &lt;- bob_ross %&gt;% _x000D_
  group_by(season) %&gt;% _x000D_
  count(element, sort = TRUE) %&gt;% _x000D_
  slice(1:10) %&gt;% _x000D_
  ungroup() _x000D_
_x000D_
getPalette = colorRampPalette(brewer.pal(9, "Greens"))_x000D_
_x000D_
bob_ross_season_top10 %&gt;% _x000D_
  ggplot(aes(season, n, fill = element, label = paste(str_to_lower(element), n, sep = " "))) + _x000D_
  geom_col() + _x000D_
  geom_text(position = "stack", size = 3, hjust = 1) + _x000D_
  coord_flip() + _x000D_
  labs(title = "Bob Ross Top 10 word-element by Season",_x000D_
       x = "Season",_x000D_
       y = "Number of episodes mentioned",_x000D_
       caption = "Data Source: 538") + _x000D_
  scale_fill_manual(values = getPalette(22)) + _x000D_
  theme_minimal() + _x000D_
  theme(legend.position = "none",_x000D_
        text = element_text(family = "Maiandra GD"),_x000D_
        plot.background = element_rect(fill='#fff7ec'),_x000D_
        plot.title = element_text(color='black',_x000D_
                                  size=20),_x000D_
        strip.text = element_text(size = 9),_x000D_
        strip.background = element_rect(color = "#efe3d2", fill = '#f7e9d7'),_x000D_
        panel.background = element_rect(color = "#efe3d2", fill = '#fff7ec'))_x000D_
_x000D_
</t>
  </si>
  <si>
    <t>https://github.com/delany-ramirez/tidytuesday</t>
  </si>
  <si>
    <t>https://github.com/tomasu909/Tidy-Tuesday-Submissions/blob/master/2019/tidytuesday29.Rmd</t>
  </si>
  <si>
    <t>tomasu909</t>
  </si>
  <si>
    <t>Tidy-Tuesday-Submissions</t>
  </si>
  <si>
    <t>2019/tidytuesday29.Rmd</t>
  </si>
  <si>
    <t xml:space="preserve">---_x000D_
title: "Tidy Tuesday #29 2019"_x000D_
output: html_document_x000D_
---_x000D_
_x000D_
```{r setup, include=FALSE}_x000D_
knitr::opts_chunk$set(echo = TRUE, _x000D_
                      message = FALSE, _x000D_
                      warning = FALSE, _x000D_
                      dpi = 144,_x000D_
                      fig.align = "center")_x000D_
remove(list = ls(all.names = TRUE))_x000D_
detachAllPackages &lt;- function() {_x000D_
  basic.packages.blank &lt;-  c("stats","graphics","grDevices","utils","datasets","methods","base")_x000D_
  basic.packages &lt;- paste("package:", basic.packages.blank, sep = "")_x000D_
  package.list &lt;- search()[ifelse(unlist(gregexpr("package:", search())) == 1,TRUE,FALSE)]_x000D_
  package.list &lt;- setdiff(package.list, basic.packages)_x000D_
  if (length(package.list) &gt; 0)  for (package in package.list) {_x000D_
    detach(package, character.only = TRUE)}}_x000D_
detachAllPackages()_x000D_
if (!require(pacman)) {_x000D_
  install.packages("pacman")_x000D_
  require(pacman)_x000D_
}_x000D_
p_load(tidyverse, knitr, data.table, lubridate, zoo, hrbrthemes, tidytuesdayR, prophet, forecast, gridExtra)_x000D_
_x000D_
`%g%` &lt;- function(x,y) {_x000D_
  z &lt;- paste0(y, collapse = "|")_x000D_
  grepl(z, x, ignore.case = T)_x000D_
}_x000D_
_x000D_
nowt &lt;- function(x = NULL) x_x000D_
```_x000D_
_x000D_
```{r}_x000D_
tt_load(2019, week = 29) %&gt;% _x000D_
  map(~list2env(.x[1], envir = .GlobalEnv))_x000D_
```_x000D_
_x000D_
```{r}_x000D_
fit &lt;- r4ds_members %&gt;% _x000D_
  select(ds = date, _x000D_
         y  = weekly_active_members) %&gt;% _x000D_
  prophet(yearly.seasonality = T, _x000D_
          weekly.seasonality = T)_x000D_
_x000D_
future &lt;- make_future_dataframe(fit, periods = 365.25/2, freq = 'day')_x000D_
_x000D_
m &lt;- predict(fit, future)_x000D_
_x000D_
plot(fit, m) +_x000D_
  theme_ipsum_rc() +_x000D_
  labs(_x000D_
    title = "R for Data Science Online Learning Community",_x000D_
    subtitle = "Modeling and Forecasting Weekly Active Slack Members",_x000D_
    caption = "Source: https://github.com/rfordatascience/tidytuesday",_x000D_
    y = "Active Members",_x000D_
    x = ""_x000D_
  ) -&gt; p_x000D_
_x000D_
ggsave(p, filename = "tt_2019_29.png",device = "png", dpi = 144, width = 8, height = 6)_x000D_
```_x000D_
_x000D_
_x000D_
_x000D_
</t>
  </si>
  <si>
    <t>https://github.com/tomasu909/Tidy-Tuesday-Submissions/blob/master/2019/tidytuesday28.Rmd</t>
  </si>
  <si>
    <t>2019/tidytuesday28.Rmd</t>
  </si>
  <si>
    <t xml:space="preserve">---_x000D_
title: "Women's World Cup"_x000D_
output: html_document_x000D_
---_x000D_
_x000D_
```{r setup, include=FALSE}_x000D_
options(repos='http://cran.rstudio.com/')_x000D_
knitr::opts_chunk$set(echo = FALSE, message = FALSE, warning = FALSE)_x000D_
remove(list = ls(all.names = TRUE))_x000D_
detachAllPackages &lt;- function() {_x000D_
  basic.packages.blank &lt;- c(_x000D_
    "stats",_x000D_
    "graphics",_x000D_
    "grDevices",_x000D_
    "utils",_x000D_
    "datasets",_x000D_
    "methods",_x000D_
    "base"_x000D_
  )_x000D_
  basic.packages &lt;- paste("package:", basic.packages.blank, sep = "")_x000D_
  package.list &lt;- search()[ifelse(unlist(gregexpr("package:", search())) == 1, TRUE, FALSE)]_x000D_
  package.list &lt;- setdiff(package.list, basic.packages)_x000D_
  if (length(package.list) &gt; 0) {_x000D_
    for (package in package.list) {_x000D_
      detach(package, character.only = TRUE)_x000D_
    }_x000D_
  }_x000D_
}_x000D_
detachAllPackages()_x000D_
if (!require(pacman)) {_x000D_
  install.packages("pacman")_x000D_
  require(pacman)_x000D_
}_x000D_
_x000D_
`%g%` &lt;- function(x,y) {_x000D_
  z &lt;- paste0(y, collapse = "|")_x000D_
  grepl(z, x, ignore.case = T)_x000D_
}_x000D_
_x000D_
nowt &lt;- function(x = NULL) x_x000D_
_x000D_
extrafont::loadfonts(quiet = T)_x000D_
_x000D_
tc &lt;- c("#A5143F", "#E5350F", "#E67F18", "#F5BD0E", "#8BDEFC", "#38BAB6", "#234C68", "#4B3460")_x000D_
_x000D_
p_load(janitor, tidyverse, hrbrthemes, scales, carbonate)_x000D_
```_x000D_
_x000D_
```{r}_x000D_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_x000D_
```{r}_x000D_
goal_diff &lt;- wwc_outcomes %&gt;% _x000D_
  filter(win_status != "Tie") %&gt;% _x000D_
  nest(-year, -yearly_game_id) %&gt;% _x000D_
  mutate(data = map(data, ~.x %&gt;% _x000D_
                      mutate(team = paste(team, score, sep = "_")) %&gt;% _x000D_
                      select(team, round, win_status) %&gt;% _x000D_
                      spread(win_status, team))) %&gt;% _x000D_
  unnest() %&gt;% _x000D_
  separate(Won, c("W_T", "W_S"), "_") %&gt;% _x000D_
  separate(Lost, c("L_T", "L_S"), "_") %&gt;% _x000D_
  transmute(Game = paste(W_T, " vs ", L_T, " (", year, ")", sep = ""),_x000D_
            Diff = as.numeric(W_S) - as.numeric(L_S),_x000D_
            Score = paste(W_S, L_S, sep = " - "),_x000D_
            Round = round) %&gt;% _x000D_
  arrange(desc(Diff))_x000D_
```_x000D_
_x000D_
```{r}_x000D_
goal_diff %&gt;% _x000D_
  head(10) %&gt;% _x000D_
  ggplot(aes(reorder(Game, Diff), Diff, fill = Round)) + _x000D_
  geom_bar(stat = "identity") +_x000D_
  theme_ipsum_rc(plot_title_size = 20) +_x000D_
  geom_text(aes(label = Score),_x000D_
    colour = "white", _x000D_
    nudge_y = -.5, _x000D_
    nudge_x = .02, _x000D_
    fontface = "bold",_x000D_
    size = 3_x000D_
  ) +_x000D_
  coord_flip() +_x000D_
  scale_fill_manual(values = c("#234C68", "#E5350F")) +_x000D_
  labs(_x000D_
    title = "	Women's World Cup: Biggest Blowouts",_x000D_
    subtitle = "Top 10 Games With the Largest Goal Differential",_x000D_
    caption = "Source: https://data.world/sportsvizsunday/womens-world-cup-data",_x000D_
    x = "",_x000D_
    y = "Goal Differential"_x000D_
  ) +_x000D_
  nowt() -&gt; wwc_tt28_x000D_
_x000D_
ggsave(_x000D_
  wwc_tt28, _x000D_
  filename = "wwc_tt28.png", _x000D_
  device = "png", dpi = 200, _x000D_
  width = 10, height = 5.625, _x000D_
  units = "in"_x000D_
  )_x000D_
```_x000D_
_x000D_
_x000D_
</t>
  </si>
  <si>
    <t>https://github.com/tomasu909/Tidy-Tuesday-Submissions/blob/master/2019/tidytuesday31.Rmd</t>
  </si>
  <si>
    <t>2019/tidytuesday31.Rmd</t>
  </si>
  <si>
    <t xml:space="preserve">---_x000D_
title: "Tidy Tuesday #30 2019"_x000D_
output: html_document_x000D_
---_x000D_
_x000D_
```{r setup, include=FALSE}_x000D_
knitr::opts_chunk$set(echo = TRUE, _x000D_
                      message = FALSE, _x000D_
                      warning = FALSE, _x000D_
                      dpi = 144,_x000D_
                      fig.align = "center")_x000D_
remove(list = ls(all.names = TRUE))_x000D_
detachAllPackages &lt;- function() {_x000D_
  basic.packages.blank &lt;-  c("stats","graphics","grDevices","utils","datasets","methods","base")_x000D_
  basic.packages &lt;- paste("package:", basic.packages.blank, sep = "")_x000D_
  package.list &lt;- search()[ifelse(unlist(gregexpr("package:", search())) == 1,TRUE,FALSE)]_x000D_
  package.list &lt;- setdiff(package.list, basic.packages)_x000D_
  if (length(package.list) &gt; 0)  for (package in package.list) {_x000D_
    detach(package, character.only = TRUE)}}_x000D_
detachAllPackages()_x000D_
if (!require(pacman)) {_x000D_
  install.packages("pacman")_x000D_
  require(pacman)_x000D_
}_x000D_
_x000D_
# devtools::install_github("hrbrmstr/statebins") # Install newest statebins package_x000D_
_x000D_
p_load(tidyverse, knitr, data.table, lubridate, zoo, hrbrthemes, tidytuesdayR, prophet, forecast, gridExtra, statebins, gganimate, gifski, png, Hmisc, janitor, ggridges, highcharter, viridis)_x000D_
_x000D_
`%g%` &lt;- function(x,y) {_x000D_
  z &lt;- paste0(y, collapse = "|")_x000D_
  grepl(z, x, ignore.case = T)_x000D_
}_x000D_
_x000D_
nowt &lt;- function(x = NULL) x_x000D_
```_x000D_
_x000D_
```{r}_x000D_
tt_load(2019, week = 31) %&gt;% _x000D_
  map(~list2env(.x[1], envir = .GlobalEnv))_x000D_
```_x000D_
_x000D_
```{r, fig.height=5, fig.width=7}_x000D_
tc &lt;- c("#A5143F", "#E5350F", "#E67F18", "#F5BD0E", "#8BDEFC", "#38BAB6", "#234C68", "#4B3460")_x000D_
_x000D_
ce &lt;- c("#303030", "#063A9C", "#36A8DC", "#BAE8F3", "#FACB6B", "#FC8D1E", "#F74543", "#7C246C")_x000D_
_x000D_
video_games %&gt;%_x000D_
  select(publisher, metascore, owners) %&gt;%_x000D_
  filter(!is.na(metascore)) %&gt;%_x000D_
  group_by(publisher) %&gt;%_x000D_
  mutate(_x000D_
    total = n(),_x000D_
    med   = median(metascore)_x000D_
  ) %&gt;%_x000D_
  ungroup() %&gt;%_x000D_
  nest(metascore, owners) %&gt;%_x000D_
  arrange(med) %&gt;%_x000D_
  top_n(10, total) %&gt;%_x000D_
  mutate(publisher = fct_inorder(factor(paste(publisher, total, sep = " - ")))) %&gt;%_x000D_
  unnest() %&gt;%_x000D_
  ggplot(aes(x = metascore, y = publisher, fill = publisher)) +_x000D_
  geom_density_ridges(_x000D_
    scale = 3,_x000D_
    size = .01,_x000D_
    color = "lightgrey",_x000D_
    show.legend = F,_x000D_
    rel_min_height = 0.0001,_x000D_
    alpha = .9_x000D_
  ) +_x000D_
  theme_ipsum_rc() +_x000D_
  theme(plot.title    = element_text(hjust = 9),_x000D_
        plot.subtitle = element_text(hjust = 16.5)) +_x000D_
  scale_fill_viridis(direction = 1, discrete = T, option = "D") + _x000D_
  labs(_x000D_
    title = "PC Game Publishers on Steam by Metascore",_x000D_
    subtitle = "Top 10 by volume with valid Metascore. Total noted by name.",_x000D_
    caption = "Source: steamspy.com",_x000D_
    y = "",_x000D_
    x = "Metacritic Metascore"_x000D_
  ) -&gt; p_x000D_
_x000D_
ggsave(p, filename = "tt_31_2019.png", device = "png", dpi = 300, width = 7, height = 5)_x000D_
_x000D_
p_x000D_
```_x000D_
_x000D_
</t>
  </si>
  <si>
    <t>https://github.com/Eeysirhc/tidytuesday/blob/master/20190129-milk_production/milk_production.Rmd</t>
  </si>
  <si>
    <t>Eeysirhc</t>
  </si>
  <si>
    <t>20190129-milk_production/milk_production.Rmd</t>
  </si>
  <si>
    <t xml:space="preserve">---_x000D_
title: "TidyTuesday: Milk Production"_x000D_
output: html_notebook_x000D_
editor_options: _x000D_
  chunk_output_type: console_x000D_
---_x000D_
_x000D_
Analyzing data for #tidytuesday week of 1/29/2019 ([source](https://github.com/rfordatascience/tidytuesday/tree/master/data/2019/2019-01-29))_x000D_
_x000D_
```{r}_x000D_
library(tidyverse)_x000D_
library(scales)_x000D_
library(lubridate)_x000D_
library(ggmap)_x000D_
library(gganimate)_x000D_
library(ggthemes)_x000D_
library(transformr)_x000D_
_x000D_
milk_raw &lt;- read_csv("https://raw.githubusercontent.com/rfordatascience/tidytuesday/master/data/2019/2019-01-29/state_milk_production.csv")_x000D_
milk &lt;- milk_raw_x000D_
```_x000D_
_x000D_
```{r}_x000D_
usa &lt;- as_tibble(map_data("state"))_x000D_
usa$region &lt;- str_to_title(usa$region)_x000D_
usa &lt;- usa %&gt;%_x000D_
  rename(state = region)_x000D_
_x000D_
milk_parsed &lt;- milk %&gt;%_x000D_
  select(-region) %&gt;%_x000D_
  mutate(milk_10billion = milk_produced / 10000000000,_x000D_
         year = as.integer(year)) %&gt;%_x000D_
  full_join(usa) %&gt;%_x000D_
  filter(!is.na(year), !is.na(long), !is.na(lat))_x000D_
```_x000D_
_x000D_
```{r}_x000D_
milk_animation &lt;- milk_parsed %&gt;%_x000D_
  ggplot(aes(long, lat, group = group, fill = milk_10billion)) +_x000D_
  geom_polygon(color = 'black') +_x000D_
  scale_fill_gradient2(low = "gray97", mid = "steelblue", high = "midnightblue", midpoint = 2.5) +_x000D_
  theme_map(base_size = 15) + _x000D_
  coord_map() +_x000D_
  labs(x = NULL,_x000D_
       y = NULL,_x000D_
       fill = NULL,_x000D_
       title = "Milk production per 10 billion pounds",_x000D_
       subtitle = "Year: {round(frame_time)}",_x000D_
       caption = "Source: USDA") +_x000D_
  transition_time(year)_x000D_
_x000D_
animate(milk_animation, height = 800, width = 800)_x000D_
anim_save("milkproduction.gif")_x000D_
```_x000D_
</t>
  </si>
  <si>
    <t>https://github.com/Eeysirhc/tidytuesday/blob/master/20181127-baltimore_bridges/baltimore_bridges.Rmd</t>
  </si>
  <si>
    <t>20181127-baltimore_bridges/baltimore_bridges.Rmd</t>
  </si>
  <si>
    <t xml:space="preserve">---_x000D_
title: "TidyTuesday: Baltimore Bridges"_x000D_
output: html_notebook_x000D_
editor_options: _x000D_
  chunk_output_type: console_x000D_
---_x000D_
_x000D_
Analyzing data for #tidytuesday week of 11/27/2018_x000D_
_x000D_
source: https://github.com/rfordatascience/tidytuesday/tree/master/data/2018-11-27_x000D_
_x000D_
```{r}_x000D_
# load packages and parse data_x000D_
library(tidyverse)_x000D_
library(scales)_x000D_
library(RColorBrewer)_x000D_
library(forcats)_x000D_
library(ggmap)_x000D_
_x000D_
bridges_raw &lt;- read_csv("https://raw.githubusercontent.com/rfordatascience/tidytuesday/master/data/2018-11-27/baltimore_bridges.csv")_x000D_
_x000D_
bridges &lt;- bridges_raw_x000D_
```_x000D_
_x000D_
### Do bridge conditions get better over time?_x000D_
```{r}_x000D_
# manually reorder bridge_condition factors_x000D_
x &lt;- bridges_x000D_
x$bridge_condition &lt;- as.factor(x$bridge_condition)_x000D_
x$bridge_condition &lt;- factor(x$bridge_condition, levels = c("Poor", "Fair", "Good"))_x000D_
_x000D_
x %&gt;%  _x000D_
  filter(yr_built &gt;= 1900) %&gt;% # removing 2017 due to outlier_x000D_
  select(lat, long, yr_built, bridge_condition, avg_daily_traffic) %&gt;%_x000D_
  group_by(yr_built, bridge_condition) %&gt;%_x000D_
  summarize(avg_daily_traffic = mean(avg_daily_traffic)) %&gt;%_x000D_
  ggplot() + _x000D_
  geom_col(aes(yr_built, avg_daily_traffic, fill = bridge_condition),_x000D_
           alpha = 0.3) +_x000D_
  scale_y_continuous(label = comma_format(), _x000D_
                     limits = c(0, 223000)) +_x000D_
  scale_fill_brewer(palette = 'Set1') +_x000D_
  scale_color_brewer(palette = 'Set1') +_x000D_
  geom_smooth(aes(yr_built, avg_daily_traffic, _x000D_
                  color = bridge_condition),_x000D_
              se = FALSE) +_x000D_
  theme_bw(base_size = 15) +_x000D_
  labs(x = "",_x000D_
        y = "",_x000D_
        title = "Baltimore bridges: average daily traffic over time",_x000D_
       subtitle = "Applied smoothing to highlight differences in bridge conditions and dampen outliers",_x000D_
       fill = "Bridge Condition",_x000D_
       color = "Bridge Condition") _x000D_
_x000D_
```_x000D_
_x000D_
### Is the improvement consistent across all bridge owners?_x000D_
```{r}_x000D_
x %&gt;%_x000D_
  select(owner, bridge_condition, yr_built) %&gt;% _x000D_
  filter(owner != "Army", owner != "National Park Service", owner != "Navy/Marines", _x000D_
         owner != "Other Local Agencies", owner != "Private (other than railroad)",_x000D_
         owner != "Town or Township Highway Agency", owner != "Other State Agencies") %&gt;%_x000D_
  filter(yr_built &gt; 1958) %&gt;%_x000D_
  ggplot() + _x000D_
  geom_density(aes(x = yr_built, fill = bridge_condition, color = bridge_condition), _x000D_
               alpha = 0.3) +_x000D_
  facet_wrap(~owner) +_x000D_
  theme_bw(base_size = 15) +_x000D_
  scale_fill_brewer(palette = 'Set1') +_x000D_
  scale_color_brewer(palette = 'Set1') +_x000D_
  labs(x = "",_x000D_
       y = "",_x000D_
       fill = "Bridge Condition",_x000D_
       color = "Bridge Condition",_x000D_
       title = "Baltimore bridges: status of conditions over time by owner") +_x000D_
  theme(axis.ticks.y = element_blank(),_x000D_
        axis.text.y = element_blank())_x000D_
  _x000D_
```_x000D_
_x000D_
_x000D_
_x000D_
_x000D_
_x000D_
_x000D_
### How much does it cost to maintain the bridge per car?_x000D_
```{r}_x000D_
# replace NA with 0_x000D_
bridges$total_improve_cost_thousands[is.na(bridges$total_improve_cost_thousands)] &lt;- 0_x000D_
_x000D_
bridges %&gt;% _x000D_
  filter(yr_built &gt;= 1900) %&gt;%_x000D_
  select(lat, long, yr_built, bridge_condition, avg_daily_traffic, total_improve_cost_thousands) %&gt;%_x000D_
  mutate(cost_car_improve = total_improve_cost_thousands / avg_daily_traffic) %&gt;% _x000D_
  group_by(yr_built, bridge_condition) %&gt;%_x000D_
  ggplot() +_x000D_
  geom_col(aes(yr_built, cost_car_improve, fill = bridge_condition)) +_x000D_
  scale_y_continuous(label = dollar_format()) + _x000D_
  facet_grid(bridge_condition ~ .) + _x000D_
  theme_bw()_x000D_
_x000D_
```_x000D_
_x000D_
### Validating lat/long data to fit Baltimore map_x000D_
```{r}_x000D_
# note to self: coordinates from file not matching ggmap so come back to this at a later time_x000D_
_x000D_
baltimore &lt;- as_tibble(map_data("county", regions = "maryland,baltimore"))_x000D_
_x000D_
bridges %&gt;%_x000D_
  full_join(baltimore) %&gt;%_x000D_
  group_by(lat, long) %&gt;%_x000D_
  ggplot() + _x000D_
  geom_point(aes(long, lat)) +_x000D_
  geom_polygon(data = baltimore, aes(long, lat, group = group), fill = NA, color = 'black')_x000D_
_x000D_
```_x000D_
_x000D_
</t>
  </si>
  <si>
    <t>https://github.com/Eeysirhc/tidytuesday/blob/master/20190101-rtweet_data/rtweet_data.Rmd</t>
  </si>
  <si>
    <t>20190101-rtweet_data/rtweet_data.Rmd</t>
  </si>
  <si>
    <t xml:space="preserve">---_x000D_
title: "TidyTuesday: rtweet data"_x000D_
output: html_notebook_x000D_
editor_options: _x000D_
  chunk_output_type: console_x000D_
---_x000D_
_x000D_
Analyzing data for #tidytuesday week of 01/01/2019_x000D_
_x000D_
source: https://github.com/rfordatascience/tidytuesday/tree/master/data/2019/2019-01-01_x000D_
_x000D_
```{r}_x000D_
# LOAD PACKAGES AND PARSE DATA_x000D_
library(tidyverse)_x000D_
library(scales)_x000D_
library(RColorBrewer)_x000D_
library(forcats)_x000D_
library(tidytext)_x000D_
library(topicmodels)_x000D_
_x000D_
tweets_raw &lt;- as_tibble(readRDS("rstats_tweets.rds"))_x000D_
```_x000D_
_x000D_
### Parse data and identify top users_x000D_
```{r}_x000D_
# IDEA BEHIND THIS IS TO FILTER OUT BOTS_x000D_
_x000D_
# FIND TOP USERS_x000D_
top_interactions &lt;- tweets_raw %&gt;%_x000D_
  select(screen_name, favorite_count, retweet_count) %&gt;%_x000D_
  group_by(screen_name) %&gt;%_x000D_
  summarize(favorite = sum(favorite_count),_x000D_
            retweet = sum(retweet_count)) %&gt;%_x000D_
  group_by(screen_name) %&gt;%_x000D_
  mutate(total = sum(favorite, retweet)) %&gt;%_x000D_
  arrange(desc(total)) %&gt;%_x000D_
  head(12) _x000D_
_x000D_
# JOIN TOP USERS WITH RAW DATASET_x000D_
tweets &lt;- tweets_raw %&gt;% _x000D_
  inner_join(top_interactions, by='screen_name')_x000D_
_x000D_
# FINAL DATA PROCESSING_x000D_
tweets_parsed &lt;- tweets %&gt;% _x000D_
  select(screen_name, text) %&gt;%_x000D_
  group_by(screen_name) %&gt;%_x000D_
  unnest_tokens(word, text) %&gt;%_x000D_
  anti_join(stop_words) %&gt;%_x000D_
  filter(!grepl("https|t.co|http|bit.ly|kindly|goo.gl|rstats|amp", word)) # REMOVE EXTRA STOP WORDS_x000D_
```_x000D_
_x000D_
### What are the most significant keywords for each #rstats Twitter user?_x000D_
```{r}_x000D_
tweets_tfidf &lt;- tweets_parsed %&gt;%_x000D_
  count(screen_name, word, sort = TRUE) %&gt;%_x000D_
  ungroup() %&gt;%_x000D_
  bind_tf_idf(word, screen_name, n)_x000D_
_x000D_
tweets_tfidf %&gt;%_x000D_
  filter(!near(tf, 1)) %&gt;%_x000D_
  arrange(desc(tf_idf)) %&gt;%_x000D_
  group_by(screen_name) %&gt;%_x000D_
  distinct(screen_name, word, .keep_all = TRUE) %&gt;%_x000D_
  top_n(10, tf_idf) %&gt;%_x000D_
  ungroup() %&gt;%_x000D_
  mutate(word = factor(word, levels = rev(unique(word)))) %&gt;%_x000D_
  ggplot(aes(word, tf_idf, fill = screen_name)) + _x000D_
  geom_col(show.legend = FALSE) +_x000D_
  facet_wrap(~screen_name, ncol = 4, scales = "free") +_x000D_
  coord_flip() +_x000D_
  theme_light() +_x000D_
  labs(x = "",_x000D_
       y = "",_x000D_
       title = "Highest TF-IDF words for top #rstats Twitter users",_x000D_
       caption = "Source: data from {rtweet} package") +_x000D_
  scale_fill_brewer(palette = 'Paired')_x000D_
```_x000D_
_x000D_
### What are the topics and highest proability keywords for each?_x000D_
```{r}_x000D_
tweet_words &lt;- tweets_parsed %&gt;%_x000D_
  count(screen_name, word, sort = TRUE) %&gt;%_x000D_
  ungroup()_x000D_
_x000D_
tweet_dtm &lt;- tweet_words %&gt;%_x000D_
  cast_dtm(screen_name, word, n)_x000D_
_x000D_
tweets_lda &lt;- LDA(tweet_dtm, k=12, control = list(seed = 2008))_x000D_
_x000D_
tidy_lda &lt;- tidy(tweets_lda)_x000D_
_x000D_
top_terms &lt;- tidy_lda %&gt;% _x000D_
  group_by(topic) %&gt;%_x000D_
  top_n(10, beta) %&gt;%_x000D_
  ungroup() %&gt;%_x000D_
  arrange(topic, -beta)_x000D_
_x000D_
top_terms %&gt;%_x000D_
  mutate(term = reorder(term, beta)) %&gt;%_x000D_
  group_by(topic, term) %&gt;%_x000D_
  arrange(desc(beta)) %&gt;%_x000D_
  ungroup() %&gt;%_x000D_
  mutate(term = factor(paste(term, topic, sep = "__"),_x000D_
                       levels = rev(paste(term, topic, sep = "__")))) %&gt;%_x000D_
  ggplot(aes(term, beta, fill = as.factor(topic))) +_x000D_
  geom_col(show.legend = FALSE) +_x000D_
  coord_flip() +_x000D_
  scale_x_discrete(labels = function(x) gsub("__.+$", "", x)) +_x000D_
  scale_fill_brewer(palette = 'Paired') +_x000D_
  labs(title = "Top 10 terms in each LDA topic from #rstats",_x000D_
       caption = "Source: data from {rtweet} package",_x000D_
       x = "",_x000D_
       y = "") +_x000D_
  theme_light() +_x000D_
  facet_wrap(~topic, ncol = 4, scales = "free")_x000D_
```_x000D_
</t>
  </si>
  <si>
    <t>https://github.com/Eeysirhc/tidytuesday/blob/master/20181211-nyc_restaurants/nyc_restaurants.Rmd</t>
  </si>
  <si>
    <t>20181211-nyc_restaurants/nyc_restaurants.Rmd</t>
  </si>
  <si>
    <t xml:space="preserve">---_x000D_
title: "TidyTuesday: NYC Restaurant Inspections"_x000D_
output: html_notebook_x000D_
editor_options: _x000D_
  chunk_output_type: console_x000D_
---_x000D_
_x000D_
Analyzing data for #tidytuesday week of 12/11/2018_x000D_
_x000D_
source: https://github.com/rfordatascience/tidytuesday/tree/master/data/2018-12-11_x000D_
_x000D_
```{r}_x000D_
# load packages and parse data_x000D_
library(tidyverse)_x000D_
library(scales)_x000D_
library(RColorBrewer)_x000D_
library(forcats)_x000D_
library(lubridate)_x000D_
library(ebbr)_x000D_
_x000D_
nyc_restaurants_raw &lt;- read_csv("https://raw.githubusercontent.com/rfordatascience/tidytuesday/master/data/2018-12-11/nyc_restaurants.csv")_x000D_
_x000D_
nyc_restaurants &lt;- nyc_restaurants_raw %&gt;%_x000D_
  filter(inspection_date != '01/01/1900') #%&gt;% # filter out establishments which have not been inspected yet_x000D_
  #filter(grepl("A|B|C", grade)) %&gt;% # filter those without grades_x000D_
  #filter(!grepl("Missing", boro))_x000D_
```_x000D_
_x000D_
_x000D_
### Does a high score equate to a high grade?_x000D_
```{r}_x000D_
nyc_restaurants %&gt;%_x000D_
  select(score, grade) %&gt;%_x000D_
  drop_na(score) %&gt;%_x000D_
  group_by(grade) %&gt;%_x000D_
  summarize(min = min(score),_x000D_
            mean = mean(score),_x000D_
            median = median(score),_x000D_
            max = max(score))_x000D_
   _x000D_
_x000D_
nyc_restaurants %&gt;%_x000D_
  select(score, grade) %&gt;%_x000D_
  drop_na(score) %&gt;%_x000D_
  ggplot() + _x000D_
  geom_density(aes(score, fill = grade)) +_x000D_
  theme_bw()_x000D_
_x000D_
```_x000D_
_x000D_
No, there is an inverse relationship between grade and score. Thus, a lower score == A (higher grade)_x000D_
_x000D_
_x000D_
_x000D_
### What is the average score by cuisine type?_x000D_
```{r}_x000D_
scores &lt;- nyc_restaurants %&gt;%_x000D_
  select(cuisine_description, score) %&gt;%_x000D_
  group_by(cuisine_description) %&gt;%_x000D_
  na.omit() %&gt;%_x000D_
  summarize(mean = mean(score),_x000D_
            total = n(),_x000D_
            low = qbeta(0.025, mean + 0.5, total - mean + 0.5),_x000D_
            high = qbeta(0.975, mean + 0.5, total - mean + 0.5),_x000D_
            segment = ifelse(mean &gt;= 21.336, "above", _x000D_
                             ifelse(mean &lt;= 17.665, "below", "average"))) %&gt;%_x000D_
  na.omit()_x000D_
_x000D_
summary(scores$mean)_x000D_
#1stQ: 17.665_x000D_
#3rdQ: 21.336_x000D_
_x000D_
scores %&gt;%_x000D_
  filter(total &gt; 100) %&gt;%_x000D_
  arrange(desc(total)) %&gt;%_x000D_
  select(cuisine_description, low, mean, high, total, segment) %&gt;% _x000D_
  ggplot() +_x000D_
  geom_point(aes(reorder(cuisine_description, -mean), mean, color = segment),_x000D_
             size = 2) + _x000D_
  geom_errorbar(aes(x=cuisine_description, ymin=mean-low, ymax=mean+high, color = segment),_x000D_
                size = 0.5) +_x000D_
  coord_flip() +_x000D_
  theme_bw(base_size = 10) +_x000D_
  labs(x = "",_x000D_
       y = "",_x000D_
       title = "Average inspection score for NY restaurants by cuisine",_x000D_
       subtitle = "Best score of \"5.733\"; minimum 100 inspections per cruisine type",_x000D_
       caption = "Source: NYC Open Data") + _x000D_
  scale_color_brewer(palette = 'Accent', direction = -1) +_x000D_
  theme(legend.position = 'none')_x000D_
_x000D_
```_x000D_
_x000D_
_x000D_
_x000D_
### What is the rate of inspection grade of "A" by cuisine type (added 12/16/2018)_x000D_
```{r}_x000D_
cuisine_grades &lt;- nyc_restaurants %&gt;%_x000D_
  select(cuisine_description, grade) %&gt;%_x000D_
  na.omit() %&gt;%_x000D_
  group_by(cuisine_description) %&gt;%_x000D_
  count(grade) %&gt;%_x000D_
  mutate(total = sum(n),_x000D_
         pct_total = n/total) %&gt;%_x000D_
  ungroup()_x000D_
_x000D_
ebb_cuisine_grades &lt;- cuisine_grades %&gt;%_x000D_
  add_ebb_estimate(n, total) %&gt;%_x000D_
  filter(grade == "A") %&gt;%_x000D_
  arrange(desc(.fitted)) %&gt;%_x000D_
  filter(n &gt;= 100) %&gt;%_x000D_
  head(30) _x000D_
_x000D_
ebb_cuisine_grades %&gt;%_x000D_
  select(cuisine_description, "Empirical Bayes Rate"=.fitted, "Measured Rate"=.raw, .low, .high) %&gt;%_x000D_
  gather(key, value, -cuisine_description, -.low, -.high) %&gt;%_x000D_
  ggplot() + _x000D_
  geom_point(aes(reorder(cuisine_description, value), value, color = key), size = 3) +_x000D_
  geom_errorbar(aes(ymin = .low, ymax = .high, x=cuisine_description), color = "gray50") +_x000D_
  scale_y_continuous(labels = percent_format(round(1))) +_x000D_
  coord_flip() +_x000D_
  theme_minimal(base_size = 15) +_x000D_
  labs(x = "",_x000D_
       y = "",_x000D_
       title = "Rate of NYC restaurant inspections with a final grade of \'A\' by cuisine type",_x000D_
       subtitle = "95% credible intervals with a minimum of 100 inspections",_x000D_
       caption = "Source: NYC Open Data") +_x000D_
  scale_color_brewer(palette = 'Set1', direction = -1) +_x000D_
  theme(legend.title=element_blank())_x000D_
_x000D_
```_x000D_
_x000D_
_x000D_
_x000D_
_x000D_
_x000D_
### What is the distribution of scores based on cuisine ?_x000D_
```{r}_x000D_
top_cuisines &lt;- nyc_restaurants %&gt;%_x000D_
  select(cuisine_description, score) %&gt;%_x000D_
  count(cuisine_description) %&gt;%_x000D_
  arrange(desc(n)) %&gt;%_x000D_
  top_n(20)_x000D_
_x000D_
# density by score_x000D_
nyc_restaurants %&gt;%_x000D_
  select(cuisine_description, score) %&gt;% _x000D_
  left_join(top_cuisines) %&gt;% _x000D_
  drop_na(n) %&gt;%_x000D_
  ggplot() + _x000D_
  geom_density(aes(score, fill = cuisine_description, color = cuisine_description), _x000D_
               alpha = 0.1) +_x000D_
  scale_x_log10() +_x000D_
  theme_bw()_x000D_
_x000D_
```_x000D_
_x000D_
_x000D_
_x000D_
_x000D_
### Is there a difference in scores by cuisine for each boro ?_x000D_
```{r}_x000D_
nyc_restaurants %&gt;%_x000D_
  select(cuisine_description, boro, score) %&gt;%_x000D_
  group_by(cuisine_description, boro) %&gt;%_x000D_
  na.omit() %&gt;%_x000D_
  summarize(mean = mean(score),_x000D_
            total = n(),_x000D_
            low = qbeta(0.025, mean + 0.5, total - mean + 0.5),_x000D_
            high = qbeta(0.975, mean + 0.5, total - mean + 0.5)) %&gt;%_x000D_
  na.omit() %&gt;% _x000D_
  top_n(50) %&gt;% _x000D_
  select(cuisine_description, boro, low, mean, high, total) %&gt;% _x000D_
  ggplot() +_x000D_
  geom_point(aes(reorder(cuisine_description, mean), mean)) + _x000D_
  geom_errorbar(aes(x=cuisine_description, ymin=mean-low, ymax=mean+high)) +_x000D_
  coord_flip() +_x000D_
  theme_bw() +_x000D_
  facet_wrap(~boro)_x000D_
_x000D_
```_x000D_
_x000D_
</t>
  </si>
  <si>
    <t>https://github.com/Eeysirhc/tidytuesday/blob/master/20181218-cetaceans/cetaceans.Rmd</t>
  </si>
  <si>
    <t>20181218-cetaceans/cetaceans.Rmd</t>
  </si>
  <si>
    <t xml:space="preserve">---_x000D_
title: "TidyTuesday: Cetaceans Dataset"_x000D_
output: html_notebook_x000D_
editor_options: _x000D_
  chunk_output_type: console_x000D_
---_x000D_
_x000D_
Analyzing data for #tidytuesday week of 12/18/2018_x000D_
_x000D_
source: https://github.com/rfordatascience/tidytuesday/tree/master/data/2018-12-18_x000D_
_x000D_
```{r}_x000D_
# load packages and parse data_x000D_
library(tidyverse)_x000D_
library(scales)_x000D_
library(RColorBrewer)_x000D_
library(forcats)_x000D_
library(lubridate)_x000D_
library(tidytext)_x000D_
_x000D_
cetaceans_raw &lt;- read_csv("https://raw.githubusercontent.com/rfordatascience/tidytuesday/master/data/2018-12-18/allCetaceanData.csv")_x000D_
_x000D_
cetaceans &lt;- cetaceans_raw_x000D_
```_x000D_
_x000D_
_x000D_
_x000D_
```{r}_x000D_
# most notable deaths between M vs F?_x000D_
cetaceans %&gt;% _x000D_
  select(sex, COD) %&gt;%_x000D_
  filter(sex != "U") %&gt;%_x000D_
  na.omit() %&gt;%_x000D_
  mutate(sex = replace(sex, str_detect(sex, "F"), "Female"), _x000D_
         sex = replace(sex, str_detect(sex, "M"), "Male")) %&gt;%_x000D_
  unnest_tokens(bigram, COD, token = "ngrams", n = 2) %&gt;%_x000D_
  count(sex, bigram) %&gt;%_x000D_
  bind_tf_idf(bigram, sex, n) %&gt;%_x000D_
  arrange(desc(tf_idf)) %&gt;%_x000D_
  filter(tf_idf &gt; 0.0011) %&gt;%_x000D_
  ggplot() +_x000D_
  geom_col(aes(reorder(bigram, tf_idf), tf_idf, fill = sex)) +_x000D_
  coord_flip() +_x000D_
  scale_fill_brewer(palette = 'Set2',_x000D_
                    name = "") +_x000D_
  labs(x = "",_x000D_
       y = "",_x000D_
       title = "Bigrams with highest TF-IDF for cause of death between Female and Male Cetacean (reported)",_x000D_
       caption = "Source: The Pudding") +_x000D_
  theme_bw(base_size = 15) _x000D_
_x000D_
```_x000D_
_x000D_
_x000D_
_x000D_
```{r}_x000D_
# what is the primary cause of death between Born vs Capture?_x000D_
cod_acquisition_ratio &lt;- cetaceans %&gt;%_x000D_
  select(acquisition, COD) %&gt;%_x000D_
  filter(acquisition == 'Born' | acquisition == 'Capture') %&gt;%_x000D_
  na.omit() %&gt;%_x000D_
  mutate(COD = tolower(COD)) %&gt;%_x000D_
  count(COD, acquisition) %&gt;%_x000D_
  filter(sum(n) &gt;= 10) %&gt;%_x000D_
  ungroup() %&gt;%_x000D_
  spread(acquisition, n, fill = 0) %&gt;%_x000D_
  mutate_if(is.numeric, funs((. + 1) / sum(. +1))) %&gt;%_x000D_
  mutate(logratio = log(Born / Capture)) %&gt;%_x000D_
  arrange(desc(logratio))_x000D_
  _x000D_
cod_acquisition_ratio %&gt;%_x000D_
  arrange(abs(logratio)) %&gt;%_x000D_
  group_by(logratio &lt; 0) %&gt;%_x000D_
  top_n(10, abs(logratio)) %&gt;%_x000D_
  ungroup() %&gt;%_x000D_
  mutate(COD = reorder(COD, logratio)) %&gt;%_x000D_
  ggplot() +_x000D_
  geom_col(aes(COD, logratio, fill = logratio &lt; 0)) +_x000D_
  coord_flip() +_x000D_
  scale_fill_brewer(palette = 'Accent',_x000D_
                    name = "", _x000D_
                    labels = c("Born", "Capture")) +_x000D_
  theme_bw(base_size = 15) +_x000D_
  labs(x = "",_x000D_
       y = "Log Odds Ratio (Born / Capture)",_x000D_
       title = "Comparing the odds ratio of words for cause of death \n  between Cetacean's captured from the ocean or born in captivity (reported)",_x000D_
       caption = "Source: The Pudding")_x000D_
_x000D_
```_x000D_
_x000D_
_x000D_
_x000D_
_x000D_
_x000D_
```{r}_x000D_
# group birth years by decade for better segmentation of analysis_x000D_
cetaceans_age &lt;- cetaceans %&gt;% _x000D_
  select(species, sex, acquisition, status, birthYear, originDate, statusDate) %&gt;% _x000D_
  mutate(statusDate = replace_na(statusDate, "2017-05-07"), # BASED ON DATA DICTIONARY_x000D_
         statusYear = year(statusDate),_x000D_
         originYear = year(originDate),_x000D_
         birthYear = year(as.Date(birthYear, format = "%Y")),_x000D_
         age_years = statusYear - birthYear) %&gt;%_x000D_
  filter(age_years &gt;= 0)_x000D_
_x000D_
_x000D_
### average life span_x000D_
cetaceans_age %&gt;% _x000D_
  group_by(species) %&gt;% _x000D_
  filter(status == 'Died', acquisition == 'Capture') %&gt;% _x000D_
  View()_x000D_
_x000D_
```_x000D_
_x000D_
_x000D_
_x000D_
_x000D_
```{r}_x000D_
# raw cause of death_x000D_
cetaceans %&gt;% _x000D_
  select(COD) %&gt;%_x000D_
  na.omit() %&gt;%_x000D_
  unnest_tokens(word, COD) %&gt;%_x000D_
  anti_join(stop_words) %&gt;%_x000D_
  count(word, sort = TRUE) %&gt;%_x000D_
  mutate(pct_total = n/sum(n)) %&gt;%_x000D_
  filter(n &gt; 30) %&gt;%_x000D_
  ggplot() + _x000D_
  geom_col(aes(reorder(word, pct_total), pct_total)) +_x000D_
  coord_flip() +_x000D_
  theme_bw(base_size = 10) +_x000D_
  labs(x = "",_x000D_
       y = "",_x000D_
       title = "Top terms as reported for the cause of Cetacean death") +_x000D_
  scale_y_continuous(labels = percent_format(round(1)))_x000D_
_x000D_
# does not give a whole lot of information so bigram may be btter_x000D_
_x000D_
cetaceans %&gt;% _x000D_
  select(COD) %&gt;%_x000D_
  na.omit() %&gt;%_x000D_
  unnest_tokens(bigram, COD, token = "ngrams", n = 2) %&gt;%_x000D_
  count(bigram, sort = TRUE) %&gt;%_x000D_
  mutate(pct_total = n/sum(n)) %&gt;%_x000D_
  filter(n &gt; 12) %&gt;%_x000D_
  filter(bigram != "due to") %&gt;%_x000D_
  ggplot() + _x000D_
  geom_col(aes(reorder(bigram, pct_total), pct_total)) + _x000D_
  coord_flip() + _x000D_
  theme_bw(base_size = 10) +_x000D_
  labs(x = "",_x000D_
       y = "") +_x000D_
  theme(axis.title.x=element_blank(),_x000D_
        axis.text.x=element_blank(),_x000D_
        axis.ticks.x=element_blank())_x000D_
_x000D_
# mostly old age and pneumonia but may require additional data cleaning_x000D_
_x000D_
```_x000D_
_x000D_
</t>
  </si>
  <si>
    <t>https://github.com/Eeysirhc/tidytuesday/blob/master/20190115-space_launches/space_launches.Rmd</t>
  </si>
  <si>
    <t>20190115-space_launches/space_launches.Rmd</t>
  </si>
  <si>
    <t xml:space="preserve">---_x000D_
title: "TidyTuesday: Space Launches"_x000D_
output: html_notebook_x000D_
editor_options: _x000D_
  chunk_output_type: console_x000D_
---_x000D_
_x000D_
source: https://github.com/rfordatascience/tidytuesday/tree/master/data/2019/2019-01-15_x000D_
```{r}_x000D_
# LOAD PACKAGES AND PARSE DATA_x000D_
library(tidyverse)_x000D_
library(RColorBrewer)_x000D_
library(forcats)_x000D_
library(scales)_x000D_
library(ebbr)_x000D_
library(grid)_x000D_
_x000D_
launches_raw &lt;- read_csv("https://raw.githubusercontent.com/rfordatascience/tidytuesday/master/data/2019/2019-01-15/launches.csv")_x000D_
_x000D_
launches &lt;- launches_raw %&gt;%_x000D_
  filter(launch_year &gt;= '1960')_x000D_
```_x000D_
_x000D_
### Trophy for most space launches over time?_x000D_
```{r}_x000D_
countries &lt;- launches %&gt;%_x000D_
  count(state_code, sort = TRUE) %&gt;%_x000D_
  filter(n &gt;= 100)_x000D_
_x000D_
launches %&gt;%_x000D_
  inner_join(countries) %&gt;%_x000D_
  # INCOMING NASTY IFELSE CODE (NEED TO REFACTOR)_x000D_
  mutate(state_code = ifelse(state_code == 'RU', 'Russia / Soviet Union',_x000D_
                             ifelse(state_code == 'SU', 'Russia / Soviet Union', _x000D_
                                    ifelse(state_code == 'US', 'United States',_x000D_
                                           ifelse(state_code == 'CN', 'China',_x000D_
                                                  ifelse(state_code == 'IN', 'India',_x000D_
                                                         ifelse(state_code == 'F', 'France',_x000D_
                                                                ifelse(state_code == 'J', 'Japan', state_code)))))))) %&gt;%_x000D_
  ggplot() + _x000D_
  geom_density(aes(launch_year, fill = state_code, color = state_code),_x000D_
               alpha = 0.2) +_x000D_
  theme_light() +_x000D_
  scale_color_brewer(palette = 'Set1') +_x000D_
  scale_fill_brewer(palette = 'Set1') +_x000D_
  labs(x = "",_x000D_
       y = "",_x000D_
       title = "Distribution of space launches over time by country",_x000D_
       subtitle = "Minimum of 100 launches",_x000D_
       caption = "Source: The Economist",_x000D_
       fill = "Country",_x000D_
       color = "Country") +_x000D_
  scale_y_continuous(labels = percent_format(round(1)))_x000D_
```_x000D_
_x000D_
### Who has a better success rate: private, startup or states ?_x000D_
```{r}_x000D_
launches %&gt;%_x000D_
  mutate(category = ifelse(category == 'O', 1, 0)) %&gt;%_x000D_
  select(launch_year, agency_type, category) %&gt;%_x000D_
  group_by(launch_year, agency_type) %&gt;%_x000D_
  summarize(success = sum(category),_x000D_
            total = n(),_x000D_
            rate = success / total) %&gt;%_x000D_
  ungroup() %&gt;%_x000D_
  add_ebb_estimate(success, total) %&gt;%_x000D_
  mutate(agency_type = str_to_title(agency_type)) %&gt;%_x000D_
  ggplot() +_x000D_
  geom_line(aes(launch_year, .fitted, color = agency_type), _x000D_
            size = 1) +_x000D_
  geom_ribbon(aes(x = launch_year, ymin = .low, ymax = .high, fill = agency_type),_x000D_
              alpha = 0.1) +_x000D_
  theme_light() +_x000D_
  scale_fill_brewer(palette = 'Set1') +_x000D_
  scale_color_brewer(palette = 'Set1') +_x000D_
  labs(x = "",_x000D_
       y = "",_x000D_
       caption = "Source: The Economist",_x000D_
       title = "Success rate of space launches by type",_x000D_
       subtitle = "Empirical Bayes rate @ 95% credible interval",_x000D_
       color = "Type",_x000D_
       fill = "Type") +_x000D_
  scale_y_continuous(labels = percent_format(round(1)),_x000D_
                     limits = c(0,1))_x000D_
```_x000D_
_x000D_
### Success rate for each country by agency type ?_x000D_
```{r}_x000D_
# APPLY EMPIRICAL BAYESIAN STATS TO DATASET_x000D_
launches_parsed &lt;- launches %&gt;%_x000D_
  mutate(category = ifelse(category == 'O', 1, 0),_x000D_
         agency_type = str_to_title(agency_type)) %&gt;%_x000D_
  select(launch_year, state_code, agency_type, category) %&gt;%_x000D_
  group_by(state_code, agency_type) %&gt;%_x000D_
  summarize(success = sum(category),_x000D_
         total = n(),_x000D_
         rate = success / total) %&gt;%_x000D_
  ungroup() %&gt;%_x000D_
  add_ebb_estimate(success, total) _x000D_
_x000D_
# PLOT THE GRAPH_x000D_
launches_parsed %&gt;%  _x000D_
  filter(total &gt;= 10) %&gt;%_x000D_
  select("Empirical Bayes Rate"=.fitted, _x000D_
         "Measured Rate"=.raw, _x000D_
         everything()) %&gt;%_x000D_
  gather(key, value, `Empirical Bayes Rate`:`Measured Rate`) %&gt;%_x000D_
    # INCOMING NASTY IFELSE CODE (NEED TO REFACTOR)_x000D_
  mutate(state_code = ifelse(state_code == 'RU', 'Russia',_x000D_
                             ifelse(state_code == 'SU', 'Soviet Union', _x000D_
                                    ifelse(state_code == 'US', 'United States',_x000D_
                                           ifelse(state_code == 'CN', 'China',_x000D_
                                                  ifelse(state_code == 'IN', 'India',_x000D_
                                                         ifelse(state_code == 'F', 'France',_x000D_
                                                                ifelse(state_code == 'J', 'Japan', _x000D_
                                                                       ifelse(state_code == 'IL', 'Israel', state_code))))))))) %&gt;%_x000D_
  ggplot() +_x000D_
  geom_point(aes(x=reorder(state_code, value), y=value, color = key), size = 4) +_x000D_
  geom_errorbar(aes(x = state_code, ymin = .low, ymax = .high), size = 0.5, color = "gray50") +_x000D_
  geom_hline(data=launches_parsed, aes(yintercept = median(.fitted)), color = 'salmon', linetype = 'dashed', size = 1) +_x000D_
  coord_flip() +_x000D_
  theme_light(base_size = 15) +_x000D_
  scale_y_continuous(labels = percent_format(round(1)),_x000D_
                     limits = c(0,1)) +_x000D_
  labs(x = "",_x000D_
       title = "Estimated success rate of space launches per country by type",_x000D_
       subtitle = "with 95% credible interval and 10+ launches",_x000D_
       y = "",_x000D_
       caption = "Source: The Economist",_x000D_
       color = "") +_x000D_
  scale_color_brewer(palette = 'Paired', direction = -1) +_x000D_
  facet_grid(agency_type~.)_x000D_
  _x000D_
```_x000D_
_x000D_
```{r}_x000D_
# EMPIRICAL BAYES MIXTURE MODELING AND EXPECTATION-MAXIMIZATION_x000D_
rockets &lt;- launches %&gt;%_x000D_
  select(type, state_code, category) %&gt;%_x000D_
  mutate(category = ifelse(category == 'O', 1, 0)) %&gt;%_x000D_
  group_by(type, state_code) %&gt;%_x000D_
  summarize(success = sum(category),_x000D_
         total = n()) %&gt;%_x000D_
  ungroup() %&gt;%_x000D_
  add_ebb_estimate(success, total) _x000D_
_x000D_
mm &lt;- ebb_fit_mixture(rockets, success, total, clusters = 5)_x000D_
_x000D_
# CHECK INITIAL RESULTS_x000D_
ggplot(mm$assignments, aes(success / total, fill = .cluster)) +_x000D_
  geom_histogram(position = 'identity', alpha = 0.8, binwidth = .05) _x000D_
_x000D_
launches %&gt;%_x000D_
  inner_join(mm$assignments) %&gt;%_x000D_
  mutate(.cluster = ifelse(.cluster == '1', 'Excellent', _x000D_
                           ifelse(.cluster == '2', 'Horrible',_x000D_
                                  ifelse(.cluster == '3', 'Good',_x000D_
                                         ifelse(.cluster == '4', 'Bad',_x000D_
                                                ifelse(.cluster == '5', 'Average', .cluster))))),_x000D_
         .cluster = fct_relevel(.cluster, c("Excellent", "Good", "Average", "Bad", "Horrible")),_x000D_
         state_code = ifelse(state_code == 'RU', 'Russia / USSR',_x000D_
                             ifelse(state_code == 'SU', 'Russia / USSR', _x000D_
                                    ifelse(state_code == 'US', 'United States',_x000D_
                                           ifelse(state_code == 'CN', 'China',_x000D_
                                                  ifelse(state_code == 'IN', 'India',_x000D_
                                                         ifelse(state_code == 'F', 'France',_x000D_
                                                                ifelse(state_code == 'J', 'Japan', _x000D_
                                                                       ifelse(state_code == 'IL', 'Israel', state_code))))))))) %&gt;%_x000D_
  group_by(launch_year, .cluster) %&gt;%_x000D_
  mutate(count = n()) %&gt;%_x000D_
  filter(grepl("China|France|Japan|Russia|United", state_code)) %&gt;%_x000D_
  ggplot() +_x000D_
  geom_col(aes(launch_year, count, fill = .cluster), position = 'fill') +_x000D_
  facet_grid(state_code~.) +_x000D_
  theme_light(base_size = 15) +_x000D_
  scale_fill_brewer(palette = 'Spectral', direction = -1) +_x000D_
  labs(x = "",_x000D_
       y = "",_x000D_
       title = "Composition of space launch performance by country",_x000D_
       subtitle = "Assigned via mixture modeling and expectation-maximization",_x000D_
       caption = "Source: The Economist",_x000D_
       fill = "Cluster") +_x000D_
  scale_y_continuous(labels = percent_format())_x000D_
```_x000D_
</t>
  </si>
  <si>
    <t>https://github.com/Eeysirhc/tidytuesday/blob/master/20190205-housing_prices/app.R</t>
  </si>
  <si>
    <t>20190205-housing_prices/app.R</t>
  </si>
  <si>
    <t xml:space="preserve">_x000D_
# Author: https://twitter.com/Eeysirhc_x000D_
# Data project for tidytuesday week of 2/5/2019_x000D_
# Source: https://github.com/rfordatascience/tidytuesday/tree/master/data/2019/2019-02-05_x000D_
_x000D_
# LOAD PACKAGES_x000D_
library(tidyverse)_x000D_
library(scales)_x000D_
library(shiny)_x000D_
_x000D_
# PARSE DATA_x000D_
state_hpi_raw &lt;- read_csv("https://raw.githubusercontent.com/rfordatascience/tidytuesday/master/data/2019/2019-02-05/state_hpi.csv")_x000D_
state_hpi &lt;- state_hpi_raw %&gt;%_x000D_
  group_by(state, year) %&gt;%_x000D_
  summarize(us_avg = mean(us_avg),_x000D_
            price_index = mean(price_index)) %&gt;%_x000D_
  mutate(pct_diff = (price_index / us_avg) - 1,_x000D_
         segment = ifelse(pct_diff &gt; 0, 'above', 'below'),_x000D_
         segment = str_to_title(segment))_x000D_
_x000D_
_x000D_
_x000D_
# UI _x000D_
ui &lt;- fluidPage(_x000D_
  "Housing Price Index: US Average vs State",_x000D_
  selectInput(inputId = "select_state",_x000D_
              label = "Choose a state",_x000D_
              c(state.abb)),_x000D_
  plotOutput("hpi1"),_x000D_
  plotOutput("hpi2")_x000D_
)_x000D_
_x000D_
_x000D_
_x000D_
# SERVER_x000D_
server &lt;- function(input, output, session) {_x000D_
  _x000D_
  output$hpi1 &lt;- renderPlot({_x000D_
    state_hpi %&gt;%_x000D_
      filter(state == input$select_state) %&gt;%_x000D_
      group_by(year, state) %&gt;%_x000D_
      summarize(price_index = mean(price_index),_x000D_
                us_avg = mean(us_avg)) %&gt;% _x000D_
      ggplot() +_x000D_
      geom_line(aes(year, price_index), size = 2, color = 'steelblue') +_x000D_
      geom_col(aes(year, us_avg), alpha = 0.3, fill = 'grey54') +_x000D_
      theme_bw() +_x000D_
      labs(x = NULL,_x000D_
           y = "Housing Price Index") + _x000D_
      theme_bw(base_size = 15) + _x000D_
      scale_y_continuous(limits = c(0,300)) _x000D_
  })_x000D_
  _x000D_
  output$hpi2 &lt;- renderPlot({_x000D_
    state_hpi %&gt;%_x000D_
      filter(state == input$select_state) %&gt;%_x000D_
      ggplot() + _x000D_
      geom_col(aes(year, pct_diff, fill = segment), alpha = 0.8) +_x000D_
      geom_hline(yintercept = 0, lty = 'dashed') +_x000D_
      scale_fill_brewer(palette = 'Set1', direction = -1) +_x000D_
      scale_y_continuous(labels = percent_format(round(1))) +_x000D_
      theme_bw(base_size = 15) +_x000D_
      theme(legend.position = 'top') +_x000D_
      labs(x = NULL,_x000D_
           y = "Difference to US Average",_x000D_
           fill = NULL,_x000D_
           caption = "\n Source: Freddie Mac House Price Index\n Author: eeysirhc")_x000D_
    })  _x000D_
}_x000D_
_x000D_
_x000D_
_x000D_
# APP_x000D_
shinyApp(ui, server)_x000D_
</t>
  </si>
  <si>
    <t>https://github.com/Eeysirhc/tidytuesday/blob/master/20181204-medium_articles/medium_articles.Rmd</t>
  </si>
  <si>
    <t>20181204-medium_articles/medium_articles.Rmd</t>
  </si>
  <si>
    <t xml:space="preserve">---_x000D_
title: "TidyTuesday: Medium Article Metadata"_x000D_
output: html_notebook_x000D_
editor_options: _x000D_
  chunk_output_type: console_x000D_
---_x000D_
_x000D_
Analyzing data for #tidytuesday week of 12/4/2018_x000D_
_x000D_
source: https://github.com/rfordatascience/tidytuesday/tree/master/data/2018-12-04_x000D_
_x000D_
```{r}_x000D_
# load packages and parse data_x000D_
library(tidyverse)_x000D_
library(scales)_x000D_
library(RColorBrewer)_x000D_
library(forcats)_x000D_
library(ggcorrplot)_x000D_
library(tidytext)_x000D_
library(stringr)_x000D_
_x000D_
articles_raw &lt;- read_csv("https://raw.githubusercontent.com/rfordatascience/tidytuesday/master/data/2018-12-04/medium_datasci.csv")_x000D_
_x000D_
articles &lt;- articles_raw_x000D_
```_x000D_
_x000D_
### Who are the top authors in terms of total articles?_x000D_
```{r}_x000D_
top_authors &lt;- articles %&gt;%_x000D_
  select(author) %&gt;%_x000D_
  group_by(author) %&gt;%_x000D_
  count() %&gt;%_x000D_
  arrange(desc(n)) %&gt;%_x000D_
  na.omit() %&gt;%_x000D_
  head(10)_x000D_
_x000D_
top_authors %&gt;%_x000D_
  ggplot() + _x000D_
  geom_col(aes(reorder(author, n), n), _x000D_
           fill = "darkslategray4",_x000D_
           alpha = 0.8) + _x000D_
  coord_flip() +_x000D_
  theme_bw(base_size = 15) +_x000D_
  labs(x = "",_x000D_
       y = "",_x000D_
       title = "Top 10 authors on Medium in terms of total articles published")_x000D_
```_x000D_
_x000D_
### Are there differences in words used between the titles and subtitles for articles ?_x000D_
```{r}_x000D_
data(stop_words)_x000D_
_x000D_
tidy_authors &lt;-_x000D_
  articles %&gt;%_x000D_
  inner_join(top_authors) %&gt;%_x000D_
  select(title, subtitle, author) %&gt;%_x000D_
  na.omit() %&gt;%_x000D_
  mutate(text = paste(title, " ", subtitle)) %&gt;%_x000D_
  select(author, text) %&gt;%_x000D_
  unnest_tokens(word, text) %&gt;%_x000D_
  anti_join(stop_words)_x000D_
_x000D_
tidy_authors %&gt;%_x000D_
  group_by(author) %&gt;%_x000D_
  mutate(word = str_extract(word, "[a-z']+")) %&gt;%_x000D_
  count(word, sort = TRUE) %&gt;%_x000D_
  mutate(proportion = n / sum(n)) %&gt;%_x000D_
  select(-n) %&gt;%_x000D_
  spread(author, proportion) %&gt;% _x000D_
  gather(author, proportion, `AI Hawk`:`Synced`) %&gt;%_x000D_
  ggplot(aes(x=proportion, y=`Yves Mulkers`, color = abs(`Yves Mulkers` - proportion))) +_x000D_
  geom_jitter(alpha = 0.1, size = 2.5, width = 0.25, height = 0.25) +_x000D_
  geom_text(aes(label = word), check_overlap = TRUE, vjust = 1, hjust = 1) +_x000D_
  geom_abline(color = "darkslategray4", linetype = 2) +_x000D_
  scale_color_gradient(limits = c(0, 0.01), _x000D_
                       low = "salmon", high = "blue") +_x000D_
  scale_x_log10(labels = percent_format(round(1))) +_x000D_
  scale_y_log10(labels = percent_format(round(1))) +_x000D_
  labs(y = "Yves Mulkers",_x000D_
       x = "",_x000D_
       title = "Comparing the word frequencies for the top 10 authors on Medium (title &amp; subtitle only)",_x000D_
       subtitle = " \"Top 10\" defined as the total number of articles published") +_x000D_
  theme_bw(base_size = 15) +_x000D_
  theme(legend.position = "none") +_x000D_
  facet_wrap(~author, ncol = 3)_x000D_
```_x000D_
_x000D_
_x000D_
### Is there a relationship between reading time and claps by article?_x000D_
```{r}_x000D_
# Plot to see if there are any trends_x000D_
articles %&gt;%_x000D_
  select(reading_time, claps, tag_ai:tag_machine_learning) %&gt;%_x000D_
  gather(tag = tag_ai:tag_machine_learning) %&gt;% _x000D_
  select(-value) %&gt;% _x000D_
  group_by(key, reading_time) %&gt;%_x000D_
  summarize(claps = sum(claps)) %&gt;% _x000D_
  ggplot(aes(reading_time, claps, fill = key)) + _x000D_
  geom_col() +_x000D_
  facet_wrap(~key) +_x000D_
  scale_y_continuous(labels = comma_format()) +_x000D_
  scale_x_continuous(limits = c(0,25)) +_x000D_
  theme_bw() + _x000D_
  theme(legend.position = 'none') +_x000D_
  labs(x = "",_x000D_
       y = "",_x000D_
       title = "Relationship between reading time of article and total number of claps",_x000D_
       subtitle = "The 'sweet spot' is 5 minutes")_x000D_
_x000D_
# What about correlation?_x000D_
articles_tags &lt;- _x000D_
  articles %&gt;%_x000D_
  select(reading_time, claps, tag_ai:tag_machine_learning) _x000D_
articles_correlations &lt;- round(cor(articles_tags), 1)_x000D_
_x000D_
ggcorrplot(articles_correlations, hc.order = TRUE, _x000D_
           type = "lower", _x000D_
           lab = TRUE, _x000D_
           lab_size = 3, _x000D_
           method="circle", _x000D_
           colors = c("salmon", "white", "steelblue"), _x000D_
           title="Correlogram of article tags", _x000D_
           ggtheme=theme_bw)_x000D_
_x000D_
# No clear relationship but perhaps there might be something between the different tags ?_x000D_
```_x000D_
</t>
  </si>
  <si>
    <t>https://github.com/Eeysirhc/tidytuesday/blob/master/20190122-incarceration_trends/incarceration_trends.Rmd</t>
  </si>
  <si>
    <t>20190122-incarceration_trends/incarceration_trends.Rmd</t>
  </si>
  <si>
    <t xml:space="preserve">---_x000D_
title: "TidyTuesday: Incarceration Trends"_x000D_
output: html_notebook_x000D_
editor_options: _x000D_
  chunk_output_type: console_x000D_
---_x000D_
_x000D_
Analyzing data for #tidytuesday week of 1/22/2019 ([source](https://github.com/rfordatascience/tidytuesday/tree/master/data/2019/2019-01-22))_x000D_
_x000D_
```{r}_x000D_
# LOAD PACKAGES AND PARSE DATA_x000D_
library(tidyverse)_x000D_
library(scales)_x000D_
library(lubridate)_x000D_
library(RColorBrewer)_x000D_
_x000D_
prison_raw &lt;- read_csv("https://raw.githubusercontent.com/rfordatascience/tidytuesday/master/data/2019/2019-01-22/prison_population.csv")_x000D_
_x000D_
# DELETE THIS LATER_x000D_
prison %&gt;% _x000D_
  write_csv("prison_population.csv")_x000D_
_x000D_
prison &lt;- prison_raw_x000D_
```_x000D_
_x000D_
_x000D_
```{r}_x000D_
# PROCESS RAW DATA_x000D_
total &lt;- prison %&gt;%_x000D_
  filter(pop_category != 'Total' &amp; pop_category != 'Male' &amp; pop_category != 'Female') %&gt;% _x000D_
  select(county_name, urbanicity, pop_category, population, prison_population) %&gt;%_x000D_
  na.omit() %&gt;% _x000D_
  group_by(county_name, urbanicity, pop_category) %&gt;%_x000D_
  summarize(population = sum(population),_x000D_
            prison_population = sum(prison_population)) %&gt;%_x000D_
  ungroup() %&gt;%_x000D_
  group_by(county_name, urbanicity) %&gt;%_x000D_
  mutate(pct_population = population / sum(population),_x000D_
         pct_prisoner = prison_population / sum(prison_population))_x000D_
```_x000D_
_x000D_
### What is the proportion of population:prisoners per demographic ?_x000D_
```{r}_x000D_
total %&gt;%_x000D_
  filter(pop_category != 'Other') %&gt;%_x000D_
  ggplot() + _x000D_
  geom_point(aes(pct_population, pct_prisoner),_x000D_
             alpha = 0.1, size = 2, color = 'grey') +_x000D_
  geom_smooth(aes(pct_population, pct_prisoner, color = pop_category),_x000D_
              size = 1.2,_x000D_
             se = FALSE) +_x000D_
  theme_light(base_size = 15) +_x000D_
  scale_y_continuous(labels = percent_format()) +_x000D_
  scale_x_continuous(labels = percent_format()) +_x000D_
  labs(x = "County Population",_x000D_
       y = "Prisoner Population",_x000D_
       color = "",_x000D_
       title = "Comparison of county to prison population by ethnicity from 1970 to 2016",_x000D_
       subtitle = "Specific groups are overrepresented in the prisoner population",_x000D_
       caption = "Source: Vera Institute of Justice") +_x000D_
  geom_abline(linetype = 'dashed') +_x000D_
  scale_color_brewer(palette = 'Set1') +_x000D_
  theme(panel.grid.major = element_blank(), _x000D_
        panel.grid.minor = element_blank(),_x000D_
        legend.position = 'top',_x000D_
        panel.background = element_rect(fill = 'gray97',_x000D_
                                        color = 'gray97',_x000D_
                                        size = 0.5, linetype = 'solid'))_x000D_
```_x000D_
_x000D_
_x000D_
### Does urbanicity play a role ?_x000D_
Answer: variations between different races but long answer short...not really._x000D_
```{r}_x000D_
total %&gt;%_x000D_
  filter(pop_category != 'Other') %&gt;%_x000D_
  ggplot() + _x000D_
  geom_point(aes(pct_population, pct_prisoner),_x000D_
             alpha = 0.1, size = 2, color = 'grey') +_x000D_
  geom_smooth(aes(pct_population, pct_prisoner, color = urbanicity),_x000D_
              se = FALSE) +_x000D_
  theme_light() +_x000D_
  scale_y_continuous(labels = percent_format()) +_x000D_
  scale_x_continuous(labels = percent_format()) +_x000D_
  labs(x = "County Population (%)",_x000D_
       y = "Prisoner Population (%)",_x000D_
       color = "Urbanicity") +_x000D_
  facet_wrap(~pop_category) +_x000D_
  geom_abline(linetype = 'dashed')_x000D_
```_x000D_
</t>
  </si>
  <si>
    <t>https://github.com/Eeysirhc/tidytuesday/blob/master/20190305-women_workforce/women_workforce.Rmd</t>
  </si>
  <si>
    <t>20190305-women_workforce/women_workforce.Rmd</t>
  </si>
  <si>
    <t xml:space="preserve">---_x000D_
title: "TidyTuesday: Women in the Workforce"_x000D_
output: html_notebook_x000D_
editor_options: _x000D_
  chunk_output_type: console_x000D_
---_x000D_
_x000D_
Analyzing data for #tidytuesday week of 3/05/2019 ([source](https://github.com/rfordatascience/tidytuesday/tree/master/data/2019/2019-03-05))_x000D_
_x000D_
```{r}_x000D_
library(tidyverse)_x000D_
library(scales)_x000D_
library(lubridate)_x000D_
_x000D_
jobs_gender &lt;- read_csv("https://raw.githubusercontent.com/rfordatascience/tidytuesday/master/data/2019/2019-03-05/jobs_gender.csv")_x000D_
```_x000D_
_x000D_
```{r}_x000D_
jobs_gender %&gt;%_x000D_
  filter(year == '2016') %&gt;%_x000D_
  mutate(male_diff = ((((total_earnings_male/total_earnings)-1)*workers_male)/total_workers),_x000D_
         female_diff = (((total_earnings_female/total_earnings)-1)*workers_female)/total_workers) %&gt;%_x000D_
  ggplot() +_x000D_
  geom_jitter(aes(total_earnings, female_diff), _x000D_
              color = 'salmon',_x000D_
              alpha = 0.5,_x000D_
              size = 2.5) +_x000D_
  geom_jitter(aes(total_earnings, male_diff), _x000D_
              color = 'steelblue',_x000D_
              alpha = 0.5, _x000D_
              size = 2.5) +_x000D_
  geom_hline(yintercept = 0, color = 'grey54', lty = 'dashed') +_x000D_
  facet_wrap(~major_category) +_x000D_
  scale_x_continuous(labels = dollar_format(),_x000D_
                     limits = c(0,200000)) +_x000D_
  scale_y_continuous(labels = percent_format(round(1)),_x000D_
                     limits = c(-0.3,0.3)) +_x000D_
  labs(x = "Average Median Earnings",_x000D_
       y = "Difference from Average",_x000D_
       caption = "Graphic: @eeysirhc\nSource: Bureau of Labor Statistics",_x000D_
       title = "2016 Earnings Differences (Weighted) by Job Sector",_x000D_
       subtitle = "Blue = Male; Red = Female") +_x000D_
  theme_bw(base_size = 15) +_x000D_
  theme(panel.grid.major = element_blank(),_x000D_
        panel.grid.minor = element_blank(),_x000D_
        plot.subtitle = element_text(size = 12),_x000D_
        legend.position = 'none')_x000D_
```_x000D_
_x000D_
</t>
  </si>
  <si>
    <t>https://github.com/Eeysirhc/tidytuesday/blob/master/20190108-tv_golden_age/tv_golden_age.Rmd</t>
  </si>
  <si>
    <t>20190108-tv_golden_age/tv_golden_age.Rmd</t>
  </si>
  <si>
    <t xml:space="preserve">---_x000D_
title: "R Notebook"_x000D_
output: html_notebook_x000D_
editor_options: _x000D_
  chunk_output_type: console_x000D_
---_x000D_
_x000D_
Analyzing data for #tidytuesday week of 01/08/2019_x000D_
_x000D_
source: https://github.com/rfordatascience/tidytuesday/tree/master/data/2019/2019-01-08_x000D_
_x000D_
```{r}_x000D_
# LOAD PACKAGES AND PARSE DATA_x000D_
_x000D_
library(tidyverse)_x000D_
library(RColorBrewer)_x000D_
library(forcats)_x000D_
library(lubridate)_x000D_
library(broom)_x000D_
_x000D_
tv_data_raw &lt;- read_csv("https://raw.githubusercontent.com/rfordatascience/tidytuesday/master/data/2019/2019-01-08/IMDb_Economist_tv_ratings.csv")_x000D_
_x000D_
tv_data &lt;- tv_data_raw_x000D_
```_x000D_
_x000D_
```{r}_x000D_
# K-MEANS CLUSTERING_x000D_
tv_data_summarized &lt;- tv_data %&gt;%_x000D_
  group_by(title, genres, date) %&gt;%_x000D_
  summarize(min_rating = min(av_rating),_x000D_
            avg_rating = mean(av_rating),_x000D_
            max_rating = max(av_rating),_x000D_
            min_share = min(share),_x000D_
            avg_share = mean(share),_x000D_
            max_share = max(share)) %&gt;%_x000D_
  ungroup()_x000D_
_x000D_
kclust_data &lt;- tv_data_summarized %&gt;%_x000D_
  select(-title, -genres, -date)_x000D_
_x000D_
kclust_results &lt;- kmeans(kclust_data, center = 9)_x000D_
```_x000D_
_x000D_
```{r}_x000D_
# CHECK OUTPUT DATA_x000D_
tv_data_summarized %&gt;%_x000D_
  left_join(augment(kclust_results, kclust_data)) %&gt;%_x000D_
  mutate(title = factor(title)) %&gt;%_x000D_
  group_by(.cluster) %&gt;%_x000D_
  ggplot() +_x000D_
  geom_boxplot(aes(.cluster, avg_rating, fill = .cluster),_x000D_
               show.legend = FALSE,_x000D_
               alpha = 0.5) +_x000D_
  theme_light() +_x000D_
  labs(x = "Cluster #",_x000D_
       y = "Average Rating",_x000D_
       caption = "Source: The Economist",_x000D_
       title = "Average rating distribution for each cluster assignment") +_x000D_
  scale_fill_brewer(palette = 'Paired')_x000D_
_x000D_
tv_data_summarized %&gt;%_x000D_
  left_join(augment(kclust_results, kclust_data)) %&gt;%_x000D_
  mutate(title = factor(title)) %&gt;%_x000D_
  group_by(.cluster) %&gt;%_x000D_
  ggplot(aes(avg_rating, log10(avg_share)+1, color = .cluster)) +_x000D_
  geom_point(alpha = 0.7, size = 3, show.legend = FALSE) +_x000D_
  theme_light() +_x000D_
    labs(x = "Average Rating",_x000D_
       y = "Share (log10)",_x000D_
       caption = "Source: The Economist",_x000D_
       title = "Relationship between Average Rating and Shares by cluster assignment") +_x000D_
  scale_fill_brewer(palette = 'Paired')_x000D_
```_x000D_
_x000D_
```{r}_x000D_
# FINALIZE PLOT_x000D_
tv_data_summarized %&gt;%_x000D_
  left_join(augment(kclust_results, kclust_data)) %&gt;%_x000D_
  mutate(title = factor(title),_x000D_
         five_years = 5 * (year(date) %/% 5 )) %&gt;%_x000D_
  group_by(.cluster) %&gt;%_x000D_
  top_n(20, avg_rating) %&gt;%_x000D_
  ggplot(aes(avg_rating, log10(avg_share)+1, label = title, color = .cluster)) + _x000D_
  geom_text(show.legend = FALSE) +_x000D_
  facet_wrap(~five_years) +_x000D_
  theme_light() +_x000D_
  labs(x = "Average Rating",_x000D_
       y = "Share (log10)",_x000D_
       caption = "Source: The Economist",_x000D_
       title = "Top TV Shows Every 5yrs by Average Rating and Shares (log10)",_x000D_
       subtitle = "Note: duplicates indicate multiple seasons") _x000D_
```_x000D_
</t>
  </si>
  <si>
    <t>https://github.com/abichat/tidytuesday/blob/master/scripts/script_2019-07-02.R</t>
  </si>
  <si>
    <t>abichat</t>
  </si>
  <si>
    <t>scripts/script_2019-07-02.R</t>
  </si>
  <si>
    <t xml:space="preserve">library(gameofthrones)_x000D_
library(ggchicklet)_x000D_
library(hrbrthemes)_x000D_
library(tidyverse)_x000D_
library(glue)_x000D_
_x000D_
#### Data ####_x000D_
_x000D_
media_franchises &lt;- _x000D_
  read_csv("data/data_2019-07-02.csv", col_types = "ccddccc") %&gt;% _x000D_
  unique()_x000D_
_x000D_
_x000D_
#### Table ####_x000D_
_x000D_
df_biggest &lt;- _x000D_
  media_franchises %&gt;%_x000D_
  group_by(franchise, revenue_category, year_created) %&gt;%_x000D_
  summarise(revenue = sum(revenue)) %&gt;%_x000D_
  ungroup() %&gt;%_x000D_
  mutate(revenue_category = fct_reorder(revenue_category, _x000D_
                                        revenue, sum, .desc = TRUE),_x000D_
         franchise = fct_lump(franchise, n = 15, w = revenue)) %&gt;%_x000D_
  filter(franchise != "Other") %&gt;%_x000D_
  mutate(franchise = str_remove_all(franchise, "^.*/ "), _x000D_
         franchise = str_remove_all(franchise, " &amp;.*$"), _x000D_
         franchise = glue("{franchise} ({year_created})"),_x000D_
         franchise = fct_reorder(franchise, revenue, sum)) %&gt;% _x000D_
  filter(revenue &gt; 0.5)_x000D_
_x000D_
_x000D_
#### Plot ####_x000D_
_x000D_
ggplot(df_biggest) +_x000D_
  aes(x = franchise, y = revenue, fill = revenue_category) +_x000D_
  geom_chicklet(width = 0.75, color = NA, radius = grid::unit(4, "pt")) +_x000D_
  scale_fill_got_d(option = "Daenerys") +_x000D_
  coord_flip() +_x000D_
  guides(fill = guide_legend(override.aes = list(size = 10))) +_x000D_
  labs(x = NULL, y = "Revenue (B$)", fill = NULL, _x000D_
       title = "Highest Grossing Media Franchises", _x000D_
       caption = "Source: Wikipedia\n@_abichat for #TidyTuesday") +_x000D_
  theme_ft_rc() +_x000D_
  theme(legend.position = c(0.8, 0.3),_x000D_
    plot.title = element_text(color = "#929299", hjust = 0.5, size = 25),_x000D_
    axis.title.x = element_text(size = 18),_x000D_
    axis.text.x = element_text(size = 14),_x000D_
    axis.text.y = element_text(size = 14),_x000D_
    legend.text = element_text(size = 15),_x000D_
    plot.caption = element_text(size = 10),_x000D_
    plot.margin = margin(15, 15, 15, 15))_x000D_
_x000D_
ggsave("plots/plot_2019-07-02.png", width = 29, height = 21, units = "cm", dpi = "retina")_x000D_
</t>
  </si>
  <si>
    <t>https://github.com/abichat/tidytuesday</t>
  </si>
  <si>
    <t>scripts/script_2019-03-19.R</t>
  </si>
  <si>
    <t xml:space="preserve">library(tidyverse)_x000D_
library(ggimage)_x000D_
library(sf)_x000D_
_x000D_
##### Data ####_x000D_
_x000D_
combined_data &lt;- read_csv("data/data_2019-03-19.csv", col_types = "cccdddddddd")_x000D_
_x000D_
_x000D_
#### Function ####_x000D_
_x000D_
plot_pie &lt;- function(df) {_x000D_
  ggplot(df) +_x000D_
    aes(x = 0, y = stops_per_year, fill = driver_race) +_x000D_
    geom_col(position = "fill", show.legend = FALSE, color = "grey30") +_x000D_
    coord_polar(theta = "y") +_x000D_
    scale_fill_manual(values = c(Black = "#3C2C2B", Hispanic = "#B27A58", _x000D_
                                 White = "#F8DED2")) +_x000D_
    theme_void() +_x000D_
    theme_transparent()_x000D_
}_x000D_
_x000D_
_x000D_
#### Get maps ####_x000D_
_x000D_
sf_connecticut &lt;-_x000D_
  maps::map("county", plot = FALSE, fill = TRUE) %&gt;%_x000D_
  st_as_sf() %&gt;%_x000D_
  separate(ID, into = c("state", "county"), sep = ",") %&gt;% _x000D_
  filter(state == "connecticut")_x000D_
_x000D_
mat_coord_cent &lt;-_x000D_
  sf_connecticut %&gt;%_x000D_
  st_centroid() %&gt;%_x000D_
  arrange(county) %&gt;%_x000D_
  st_coordinates()_x000D_
_x000D_
sf_adjacent &lt;-_x000D_
  maps::map("state", plot = FALSE, fill = TRUE) %&gt;%_x000D_
  st_as_sf() %&gt;%_x000D_
  filter(ID %in% c("connecticut", "massachusetts",_x000D_
                   "new york", "rhode island"))_x000D_
_x000D_
_x000D_
#### Tables ####_x000D_
_x000D_
data_CT &lt;-_x000D_
  combined_data %&gt;%_x000D_
  filter(state == "CT") %&gt;%_x000D_
  select(location, driver_race, stops_per_year)_x000D_
_x000D_
df_pie &lt;-_x000D_
  data_CT %&gt;%_x000D_
  arrange(location) %&gt;%_x000D_
  group_by(location) %&gt;%_x000D_
  nest() %&gt;%_x000D_
  mutate(total = map_dbl(data, ~ sum(pull(., stops_per_year))),_x000D_
         total = total / 10 ^ 5 / 1.1,_x000D_
         pie = map(data, plot_pie)) %&gt;%_x000D_
  mutate(x = mat_coord_cent[, 1],_x000D_
         y = mat_coord_cent[, 2])_x000D_
_x000D_
_x000D_
#### Plots ####_x000D_
_x000D_
p_legend &lt;-_x000D_
  ggplot(df_pie$data[[1]]) +_x000D_
  aes(x = 0, y = stops_per_year, fill = driver_race) +_x000D_
  geom_col(position = "fill",color = "grey30") +_x000D_
  scale_fill_manual(values = c(Black = "#3C2C2B", Hispanic = "#B27A58", _x000D_
                               White = "#F8DED2")) +_x000D_
  guides(fill = guide_legend(title = "Driver race")) +_x000D_
  theme(legend.background = element_rect(fill="#d2ecf8"))_x000D_
_x000D_
leg &lt;- cowplot::get_legend(p_legend)_x000D_
_x000D_
df_pie &lt;-_x000D_
  df_pie %&gt;% _x000D_
  add_row(total = 0.5, pie = list(leg), x = -71.75, y = 41.1)_x000D_
_x000D_
p &lt;-_x000D_
  ggplot() +_x000D_
  geom_sf(data = sf_adjacent, fill = "#f8f1d2") +_x000D_
  geom_sf(data = sf_connecticut, fill = "#d2f8de") +_x000D_
  coord_sf(xlim = c(-73.7, -71.75), ylim = c(41.05, 42.05)) +_x000D_
  theme_void() +_x000D_
  theme(panel.background = element_rect(fill = "#d2ecf8", color = "grey30"),_x000D_
        panel.grid = element_line(colour = NA),_x000D_
        plot.title = element_text(hjust = 0.5, face = "bold", _x000D_
                                  size = 20, lineheight = 0.1),_x000D_
        plot.caption = element_text(size = 12)) +_x000D_
  labs(title = "\nRepartition of annual traffic stops by race in Connecticut\n",_x000D_
       caption = "Source: Stanford Open Policing Project\n@_abichat for #TidyTuesday\n")_x000D_
_x000D_
p + geom_subview(data = df_pie, aes(x = x, y = y, subview = pie, _x000D_
                                    width = total, height = total))_x000D_
_x000D_
ggsave("plots/plot_2019-03-19.png", width = 29, height = 21, units = "cm", dpi = "retina")_x000D_
_x000D_
</t>
  </si>
  <si>
    <t>scripts/script_2019-03-26.R</t>
  </si>
  <si>
    <t xml:space="preserve">library(tidyverse)_x000D_
library(ggwordcloud)_x000D_
library(patchwork)_x000D_
_x000D_
#### Data ####_x000D_
_x000D_
seattle_pets &lt;- read_csv("data/data_2019-03-26.csv", col_types = "ccccccc")_x000D_
_x000D_
_x000D_
#### Table ####_x000D_
_x000D_
data_count &lt;-_x000D_
  seattle_pets %&gt;%_x000D_
  drop_na(animals_name) %&gt;%_x000D_
  count(species, animals_name, sort = TRUE) %&gt;%_x000D_
  filter(n &gt; 5) %&gt;%_x000D_
  group_split(species)_x000D_
_x000D_
_x000D_
#### Plots ####_x000D_
_x000D_
p_cat &lt;-_x000D_
  ggplot(data_count[[1]]) +_x000D_
  aes(label = animals_name, size = n, color = n) +_x000D_
  geom_text_wordcloud_area(mask = png::readPNG("ressources/img_2019-03-26_cat.png"), _x000D_
                           rm_outside = TRUE) +_x000D_
  theme_minimal() +_x000D_
  scale_color_gradient(low = "darkblue", high = "blue")_x000D_
_x000D_
p_dog &lt;-_x000D_
  ggplot(data_count[[2]]) +_x000D_
  aes(label = animals_name, size = n, color = n) +_x000D_
  geom_text_wordcloud_area(mask = png::readPNG("ressources/img_2019-03-26_dog.png"), _x000D_
                           rm_outside = TRUE) +_x000D_
  theme_minimal() +_x000D_
  scale_color_gradient(low = "darkred", high = "red")_x000D_
_x000D_
p_all &lt;-_x000D_
  p_dog + p_cat + _x000D_
  plot_annotation(title = "Most used names for dogs and cats in Seattle",_x000D_
                  caption = "Source: Seattle's open data portal\n@_abichat for #TidyTuesday",_x000D_
                  theme = theme(text = element_text(size = 12, family = "Arial Rounded MT Bold"),_x000D_
                                plot.title = element_text(hjust = 0.5, face = "bold", _x000D_
                                                          size = 20, lineheight = 0.1)))_x000D_
_x000D_
set.seed(42)_x000D_
ggsave(plot = p_all, "plots/plot_2019-03-26.png", width = 29, height = 12, units = "cm", dpi = "retina")_x000D_
_x000D_
</t>
  </si>
  <si>
    <t>scripts/script_2019-04-02.R</t>
  </si>
  <si>
    <t xml:space="preserve">library(tidyverse)_x000D_
library(lubridate)_x000D_
_x000D_
#### Data ####_x000D_
_x000D_
bike_traffic &lt;- read_csv("data/data_2019-04-02.csv", col_types = "cccdd")_x000D_
_x000D_
_x000D_
#### Functions ####_x000D_
_x000D_
my_max &lt;- partial(max, na.rm = TRUE)_x000D_
my_mean &lt;- partial(mean, na.rm = TRUE)_x000D_
_x000D_
_x000D_
#### Tables ####_x000D_
_x000D_
traffic &lt;-_x000D_
  bike_traffic %&gt;%_x000D_
  mutate(date = mdy_hms(date)) %&gt;%_x000D_
  filter(crossing != "Sealth Trail") %&gt;%_x000D_
  mutate(_x000D_
    year = year(date),_x000D_
    month = month(date, label = TRUE, abbr = FALSE),_x000D_
    week = week(date),_x000D_
    weekday = weekdays(date),_x000D_
    crossing = fct_reorder(crossing, bike_count, my_max, .desc = TRUE)_x000D_
  )_x000D_
_x000D_
traffic_per_month &lt;-_x000D_
  traffic %&gt;%_x000D_
  group_by(year, month, crossing) %&gt;%_x000D_
  summarise(day = mean(date), total_bike = my_mean(bike_count))_x000D_
_x000D_
traffic_per_week &lt;-_x000D_
  traffic %&gt;%_x000D_
  group_by(year, month, week, crossing) %&gt;%_x000D_
  summarise(day = mean(date), total_bike = my_mean(bike_count))_x000D_
_x000D_
traffic_per_day &lt;-_x000D_
  traffic %&gt;%_x000D_
  group_by(year, month, week, weekday, crossing) %&gt;%_x000D_
  summarise(day = mean(date), total_bike = my_mean(bike_count))_x000D_
_x000D_
_x000D_
#### Plot ####_x000D_
_x000D_
ggplot(traffic_per_day) +_x000D_
  aes(x = day, y = total_bike, group = crossing) +_x000D_
  geom_line(color = "#a57259", alpha = 0.3) +_x000D_
  geom_line(data = traffic_per_week, color = "#a57259") +_x000D_
  geom_line(data = traffic_per_month, color = "#73503e") +_x000D_
  scale_y_continuous(limits = c(NA, 80)) +_x000D_
  facet_wrap(~ crossing) +_x000D_
  labs(x = "Date", y = "Average number of bikes per hour",_x000D_
       title = "Use of bike lanes in Seattle", _x000D_
       subtitle = "Smoothed per day, week and month",_x000D_
       caption = "Source: Seattle Department of Transportation\n@_abichat for #TidyTuesday") +_x000D_
  ggthemes::theme_economist()_x000D_
_x000D_
ggsave("plots/plot_2019-04-02.png", width = 29, height = 21, units = "cm", dpi = "retina")_x000D_
</t>
  </si>
  <si>
    <t>scripts/script_2019-04-09.R</t>
  </si>
  <si>
    <t xml:space="preserve">library(tidyverse)_x000D_
library(gganimate)_x000D_
_x000D_
#### Data ####_x000D_
_x000D_
grand_slam_timeline &lt;- read_csv("data/data_2019-04-09.csv", col_types = "cdccc")_x000D_
_x000D_
_x000D_
#### Tables ####_x000D_
_x000D_
ordered_outcomes &lt;-c("Absent", "Lost Qualifier", "Qualification Stage 1", _x000D_
                     "Qualification Stage 2", "1st Round", "2nd Round", _x000D_
                     "3rd Round", "4th Round", "Quarterfinalist", _x000D_
                     "Semi-finalist", "Finalist", "Won")_x000D_
_x000D_
df_frenchOpen &lt;-_x000D_
  grand_slam_timeline %&gt;%_x000D_
  mutate(outcome = as_factor(outcome)) %&gt;%_x000D_
  mutate(player = str_remove_all(player, "^/* ")) %&gt;%_x000D_
  filter(tournament == "French Open") %&gt;%_x000D_
  group_by(player) %&gt;%_x000D_
  mutate(_x000D_
    winner = "Won" %in% outcome,_x000D_
    begining = min(year),_x000D_
    median = median(year)_x000D_
  ) %&gt;%_x000D_
  ungroup() %&gt;%_x000D_
  filter(winner == TRUE) %&gt;%_x000D_
  mutate(_x000D_
    outcome = fct_explicit_na(outcome, "Absent"),_x000D_
    outcome = fct_collapse(outcome, Absent = c("Retired")),_x000D_
    outcome = fct_relevel(outcome, ordered_outcomes)_x000D_
  )_x000D_
_x000D_
ordered_players &lt;-_x000D_
  df_frenchOpen %&gt;% _x000D_
  arrange(median, begining) %&gt;% _x000D_
  pull(player) %&gt;% _x000D_
  unique()_x000D_
_x000D_
df_frenchOpen &lt;- mutate(df_frenchOpen,_x000D_
                        player = factor(player, level = ordered_players))_x000D_
_x000D_
_x000D_
#### Plot ####_x000D_
_x000D_
p &lt;-_x000D_
  df_frenchOpen %&gt;%_x000D_
  ggplot() +_x000D_
  aes(x = year, y = outcome, group = player) +_x000D_
  geom_line(aes(color = gender), show.legend = FALSE) +_x000D_
  geom_point() +_x000D_
  labs(x = "Year", y = "Outcome",_x000D_
       title = "Outcomes at Roland-Garros for {closest_state}",_x000D_
       caption = "Source: Wikipedia\n@_abichat for #TidyTuesday") +_x000D_
  theme_minimal() +_x000D_
  theme(plot.margin = margin(5.5, 9, 5.5, 5.5),_x000D_
        plot.title = element_text(face = "bold"))_x000D_
_x000D_
anim &lt;-_x000D_
  p +_x000D_
  transition_states(player) +_x000D_
  enter_fade() +_x000D_
  exit_fade()_x000D_
_x000D_
animate(anim, nframes = 12 * length(ordered_players))_x000D_
_x000D_
anim_save("plots/plot_2019-04-09.gif")_x000D_
</t>
  </si>
  <si>
    <t>scripts/script_2019-04-23.R</t>
  </si>
  <si>
    <t xml:space="preserve">library(tidyverse)_x000D_
library(lubridate)_x000D_
library(ggpomological)_x000D_
_x000D_
#### Data ####_x000D_
_x000D_
anime &lt;- read_csv("data/data_2019-04-23.csv")_x000D_
_x000D_
_x000D_
#### Tables ####_x000D_
_x000D_
df_movies &lt;-_x000D_
  anime %&gt;%_x000D_
  filter(type == "Movie") %&gt;% _x000D_
  select(title_english, start_date, score, scored_by, source) %&gt;% _x000D_
  filter(scored_by &gt; 10000) %&gt;% _x000D_
  drop_na() %&gt;% _x000D_
  unique() %&gt;% _x000D_
  mutate(year = year(start_date)) %&gt;% _x000D_
  mutate(ntop = dense_rank(desc(score)), _x000D_
         nbot = dense_rank(score)) %&gt;% _x000D_
  arrange(ntop) %&gt;% _x000D_
  filter(ntop %in% 1:10 | nbot %in% 1:10) %&gt;% _x000D_
  mutate(title_english = fct_reorder(title_english, score),_x000D_
         source = fct_collapse(source, _x000D_
                               "Other" = "Other", _x000D_
                               "Other" = "Unknown", _x000D_
                               "Novel" = "Light novel"))_x000D_
_x000D_
middle &lt;- mean(range(df_movies$score))_x000D_
min &lt;- min(range(df_movies$score))_x000D_
max &lt;- max(range(df_movies$score))_x000D_
_x000D_
seg_top &lt;-_x000D_
  seq(middle, max, length.out = 100) %&gt;%_x000D_
  tibble(x = ., xend = lag(x)) %&gt;%_x000D_
  drop_na() %&gt;%_x000D_
  mutate(alpha = 0.5 + (row_number() - 1) / (2 * n()))_x000D_
_x000D_
df_seg_top &lt;-_x000D_
  df_movies %&gt;%_x000D_
  select(title_english, score) %&gt;%_x000D_
  filter(score &gt; middle) %&gt;%_x000D_
  mutate(data = rerun(n(), seg_top)) %&gt;%_x000D_
  unnest(data) %&gt;%_x000D_
  filter(xend &lt; score)_x000D_
_x000D_
seg_bot &lt;-_x000D_
  seq(min, middle, length.out = 100) %&gt;%_x000D_
  tibble(xend = ., x = lead(xend)) %&gt;%_x000D_
  drop_na() %&gt;%_x000D_
  mutate(alpha = 1 - (row_number() - 1) / (2 * n()))_x000D_
_x000D_
df_seg_bot &lt;-_x000D_
  df_movies %&gt;%_x000D_
  select(title_english, score) %&gt;%_x000D_
  filter(score &lt; middle) %&gt;%_x000D_
  mutate(data = rerun(n(), seg_bot)) %&gt;%_x000D_
  unnest(data) %&gt;%_x000D_
  filter(x &gt; score)_x000D_
_x000D_
df_seg &lt;- bind_rows(df_seg_bot, df_seg_top)_x000D_
_x000D_
_x000D_
#### Plot ####_x000D_
_x000D_
ggplot(df_movies) +_x000D_
  aes(x = score, y = title_english) +_x000D_
  geom_segment(data = df_seg, aes(x = x, y = title_english, xend = xend, _x000D_
                                  yend = title_english, alpha = alpha),_x000D_
               size = 1) +_x000D_
  geom_segment(data = df_seg, aes(x = x, y = title_english, xend = xend, _x000D_
                                  yend = title_english, alpha = alpha ), _x000D_
               size = 1) +_x000D_
  geom_point(aes(fill = source, shape = source), size = 3.5) +_x000D_
  geom_label(aes(x = middle, label = title_english, fill = source), _x000D_
             color = "white", show.legend = FALSE, _x000D_
             size = 4, family = "Luminari") +_x000D_
  labs(x = "Score (out of 10)", y = NULL, _x000D_
       fill = "Type", shape = "Type", _x000D_
       title = "Best and worst anime movies", _x000D_
       caption = "Source: MyAnimeList\n@_abichat for #TidyTuesday") +_x000D_
  theme_pomological_plain() +_x000D_
  guides(alpha = FALSE) +_x000D_
  scale_shape_manual(values = 21:25) +_x000D_
  scale_fill_pomological() +_x000D_
  theme(_x000D_
    axis.text.y = element_blank(),_x000D_
    axis.ticks.y = element_blank(),_x000D_
    legend.position = "bottom",_x000D_
    text = element_text(size = 15, family = "Luminari"),_x000D_
    plot.title = element_text(hjust = 0.5, face = "bold", size = 20)_x000D_
  )_x000D_
_x000D_
ggsave("plots/plot_2019-04-23.png", width = 29, height = 21, units = "cm", dpi = "retina")_x000D_
_x000D_
</t>
  </si>
  <si>
    <t>scripts/script_2019-04-30.R</t>
  </si>
  <si>
    <t xml:space="preserve">library(harrypotter)_x000D_
library(tidyverse)_x000D_
library(lubridate)_x000D_
library(ggthemes)_x000D_
library(ggimage)_x000D_
library(cowplot)_x000D_
library(ggtree)_x000D_
library(yatah)_x000D_
_x000D_
#### Data ####_x000D_
_x000D_
bird_collisions &lt;-_x000D_
  read_csv("data/data_2019-04-30.csv") %&gt;%_x000D_
  mutate(species = paste(genus, species))_x000D_
  _x000D_
months &lt;- _x000D_
  as_factor(c("January", "February", "March", "April", _x000D_
              "May", "June", "July", "August", "September", _x000D_
              "October", "November", "December")) _x000D_
_x000D_
font &lt;- "Trattatello"_x000D_
_x000D_
_x000D_
#### Tables and data ####_x000D_
_x000D_
collision_per_month &lt;-_x000D_
  bird_collisions  %&gt;%_x000D_
  mutate(month = months[month(date)], _x000D_
         month = fct_drop(month),_x000D_
         monthyear = floor_date(date, unit = "month")) %&gt;% _x000D_
  count(species, month, monthyear) %&gt;% _x000D_
  group_by(species, month) %&gt;% _x000D_
  summarise(mean = mean(n)) %&gt;% _x000D_
  ungroup()_x000D_
_x000D_
most_collision_per_month &lt;- _x000D_
  collision_per_month %&gt;% _x000D_
  group_by(species) %&gt;% _x000D_
  summarise(total = sum(mean)) %&gt;% _x000D_
  top_n(n = 15)_x000D_
_x000D_
ymax &lt;- max(most_collision_per_month$total)_x000D_
_x000D_
species_most &lt;- most_collision_per_month$species_x000D_
_x000D_
taxonomy &lt;-_x000D_
  bird_collisions %&gt;% _x000D_
  select(family, genus, species) %&gt;% _x000D_
  filter(species %in% species_most) %&gt;% _x000D_
  taxtree(root = "Passerine")_x000D_
_x000D_
_x000D_
#### Plots ####_x000D_
_x000D_
# Insets_x000D_
_x000D_
ggcol_inset &lt;- function(df) {_x000D_
  s &lt;- round(sum(df$mean))_x000D_
  ggplot(df) +_x000D_
    aes(x = 0, y = mean, fill = month) +_x000D_
    geom_col(position = position_stack(reverse = T)) +_x000D_
    geom_text(x = 0, y = s, label = s, family = font, hjust = -0.2) +_x000D_
    scale_fill_hp(discrete = TRUE, option = "HarryPotter", _x000D_
                  name = "", direction = -1, drop = FALSE) +_x000D_
    ylim(c(0, ymax + 1)) +_x000D_
    coord_flip() +_x000D_
    theme_inset()_x000D_
}_x000D_
_x000D_
splitlist &lt;-_x000D_
  collision_per_month %&gt;% _x000D_
  filter(species %in% species_most) %&gt;% _x000D_
  group_by(species) %&gt;% _x000D_
  group_split() %&gt;% _x000D_
  set_names(species_most) %&gt;% _x000D_
  `[`(taxonomy$tip.label) %&gt;% _x000D_
  set_names(seq_along(species_most))_x000D_
_x000D_
inset_cols &lt;- map(splitlist, ggcol_inset)_x000D_
_x000D_
_x000D_
# Legend_x000D_
_x000D_
p_legend &lt;-_x000D_
  splitlist[[1]] %&gt;% _x000D_
  ggplot() +_x000D_
  aes(x = 0, y = mean, fill = month) +_x000D_
  geom_col(position = position_stack(reverse = T)) +_x000D_
  scale_fill_hp(discrete = TRUE, option = "HarryPotter", _x000D_
                name = "", direction = -1, drop = FALSE) +_x000D_
  theme_wsj() +_x000D_
  theme(legend.text = element_text(family = font, size = 15), _x000D_
        legend.direction = "vertical", legend.box = "vertical") _x000D_
_x000D_
legend &lt;- get_legend(p_legend)_x000D_
_x000D_
_x000D_
# Taxonomy_x000D_
_x000D_
ptree &lt;-_x000D_
  ggtree(taxonomy, alpha = 0.8, color = "grey") +_x000D_
  geom_nodelab(geom = "label", family = font, size = 4) +_x000D_
  geom_tiplab(hjust = 1, vjust = -0.6, family = font, size = 5)_x000D_
_x000D_
_x000D_
# Final plot_x000D_
_x000D_
inset(ptree, inset_cols, width = 1, height = 1, hjust = -0.46) + _x000D_
  geom_subview(x = 1.75, y = 4.5, subview = legend) +_x000D_
  xlim(NA, 1.88) +_x000D_
  labs(title = "\n\nNumber of bird collisions per month in Chicago\n",_x000D_
       caption = "Source: Winger et al, 2019\n@_abichat for #TidyTuesday") +_x000D_
  theme_wsj() +_x000D_
  theme(plot.title = element_text(family = font, hjust = 0.5, _x000D_
                                  face = "bold", size = 25,_x000D_
                                  lineheight = 0.1), _x000D_
        plot.caption = element_text(family = font, size = 15), _x000D_
        panel.grid = element_blank(), axis.text = element_blank(),_x000D_
        axis.line = element_blank(), axis.ticks = element_blank())_x000D_
_x000D_
ggsave("plots/plot_2019-04-30.png", width = 29, height = 21, units = "cm", dpi = "retina")_x000D_
_x000D_
_x000D_
_x000D_
_x000D_
</t>
  </si>
  <si>
    <t>scripts/script_2019-05-07.R</t>
  </si>
  <si>
    <t xml:space="preserve">library(tidyverse)_x000D_
library(cowplot)_x000D_
library(scales)_x000D_
_x000D_
#### Data ####_x000D_
_x000D_
student_ratio &lt;- read_csv("data/data_2019-05-07.csv", col_types = "ccccddcc")_x000D_
_x000D_
oecd &lt;-_x000D_
  tribble(~country, ~shortname,_x000D_
          "Australia", "Australia",_x000D_
          "Austria", "Austria",_x000D_
          "Belgium", "Belgium",_x000D_
          "Canada", "Canada",_x000D_
          "Chile", "Chile",_x000D_
          "Czechia", "Czechia",_x000D_
          "Denmark", "Denmark",_x000D_
          "Estonia", "Estonia",_x000D_
          "Finland", "Finland",_x000D_
          "France", "France", _x000D_
          "Germany", "Germany",_x000D_
          "Greece", "Greece",_x000D_
          "Hungary", "Hungary",_x000D_
          "Iceland", "Iceland",_x000D_
          "Ireland", "Ireland", _x000D_
          "Israel", "Israel",_x000D_
          "Italy", "Italy",_x000D_
          "Japan", "Japan",_x000D_
          "Republic of Korea", "South Korea",_x000D_
          "Latvia", "Latvia", _x000D_
          "Lithuania", "Lithuania", _x000D_
          "Luxembourg", "Luxembourg",_x000D_
          "Mexico", "Mexico", _x000D_
          "Netherlands", "Netherlands",_x000D_
          "New Zealand", "New Zealand",_x000D_
          "Norway", "Norway", _x000D_
          "Poland", "Poland", _x000D_
          "Portugal", "Portugal", _x000D_
          "Slovakia", "Slovakia", _x000D_
          "Slovenia", "Slovenia", _x000D_
          "Spain", "Spain", _x000D_
          "Sweden", "Sweden", _x000D_
          "Switzerland", "Switzerland",_x000D_
          "Turkey", "Turkey",_x000D_
          "United Kingdom of Great Britain and Northern Ireland", "UK",_x000D_
          "United States of America", "USA")_x000D_
_x000D_
_x000D_
#### Table ####_x000D_
_x000D_
df_oecd &lt;-_x000D_
  student_ratio %&gt;%_x000D_
  inner_join(oecd, by = "country") %&gt;%_x000D_
  filter(indicator == "Primary Education") %&gt;%_x000D_
  mutate(shortname = fct_reorder(shortname, student_ratio, .desc = TRUE))_x000D_
_x000D_
_x000D_
#### Plot ####_x000D_
_x000D_
p_ocde &lt;-_x000D_
  ggplot(df_oecd) +_x000D_
  aes(x = student_ratio, y = shortname) +_x000D_
  geom_point(color = "grey90", alpha = 0.7, size = 3) +_x000D_
  scale_x_continuous(breaks = pretty_breaks()) +_x000D_
  annotate("text", x = 21, y = 25, size = 8, family = "MV Boli", color = "grey90", _x000D_
           label = "Average number of students per professor\nin primary school for OECD members") +_x000D_
  labs(x = "Ratio", y = NULL,_x000D_
       caption = "Source: UNESCO Institute of Statistics\n@_abichat for #TidyTuesday") +_x000D_
  theme(panel.grid.major = element_line(color = "grey80", size = 0.05), _x000D_
        axis.ticks = element_blank(), _x000D_
        axis.line = element_blank(), _x000D_
        text = element_text(color = "grey90", family = "MV Boli"), _x000D_
        plot.caption = element_text(size = 13), _x000D_
        axis.text = element_text(color = "grey90", family = "MV Boli"), _x000D_
        axis.text.y = element_text(size = 13))_x000D_
_x000D_
ggdraw() +_x000D_
  draw_image("ressources/img_2019-05-07.jpg", scale = 1.5) + _x000D_
  draw_plot(p_ocde)_x000D_
_x000D_
ggsave("plots/plot_2019-05-07.png", width = 29, height = 21, units = "cm", dpi = "retina")_x000D_
_x000D_
</t>
  </si>
  <si>
    <t>scripts/script_2019-05-14.R</t>
  </si>
  <si>
    <t xml:space="preserve">library(LaCroixColoR)_x000D_
library(tidyverse)_x000D_
library(ggthemes)_x000D_
library(ggimage)_x000D_
_x000D_
#### Data and ressources ####_x000D_
_x000D_
nobel_winners &lt;- read_csv("data/data_2019-05-14.csv",_x000D_
                          col_types = "dccccdccDccccccDcc")_x000D_
_x000D_
df_countrycode &lt;-_x000D_
  tribble(~country, ~code, _x000D_
          "United States of America", "US",_x000D_
          "Germany", "DE",_x000D_
          "United Kingdom", "GB",_x000D_
          "France", "FR",_x000D_
          "Japan", "JP",_x000D_
          "Netherlands", "NL",_x000D_
          "Sweden", "SE",_x000D_
          "Russia", "RU",_x000D_
          "Canada", "CA",_x000D_
          "Austria", "AT")_x000D_
_x000D_
_x000D_
#### Tables ####_x000D_
_x000D_
countries &lt;-_x000D_
  nobel_winners %&gt;%_x000D_
  filter(category == "Chemistry") %&gt;%_x000D_
  count(birth_country, sort = TRUE) %&gt;%_x000D_
  head(n = 10) %&gt;%_x000D_
  pull(birth_country)_x000D_
_x000D_
nobel_counts &lt;-_x000D_
  nobel_winners %&gt;%_x000D_
  filter(birth_country %in% countries, category == "Chemistry") %&gt;%_x000D_
  select(prize_year, birth_country) %&gt;%_x000D_
  arrange(prize_year) %&gt;%_x000D_
  group_by(birth_country) %&gt;%_x000D_
  mutate(n_prize = n(),_x000D_
         first_prize = min(prize_year),_x000D_
         last_prize = max(prize_year),_x000D_
         cum = row_number()) %&gt;%_x000D_
  ungroup()_x000D_
_x000D_
nobel_counts &lt;-_x000D_
  nobel_counts %&gt;%_x000D_
  filter(cum == 1) %&gt;%_x000D_
  mutate(cum = 0) %&gt;%_x000D_
  bind_rows(nobel_counts) %&gt;%_x000D_
  arrange(prize_year, cum) %&gt;%_x000D_
  mutate(birth_country = fct_reorder(birth_country, n_prize, .desc = TRUE))_x000D_
_x000D_
first_last_nobel &lt;-_x000D_
  nobel_counts %&gt;%_x000D_
  select(birth_country, n_prize, first_prize, last_prize) %&gt;%_x000D_
  unique() %&gt;%_x000D_
  left_join(df_countrycode, by = c("birth_country" = "country"))_x000D_
_x000D_
_x000D_
#### Plot ####_x000D_
_x000D_
ggplot(nobel_counts) +_x000D_
  aes(x = prize_year, y = cum, group = birth_country) +_x000D_
  geom_line(aes(color = birth_country)) +_x000D_
  geom_point(data = first_last_nobel, y = 0,_x000D_
             aes(x = first_prize, y = n_prize, color = birth_country)) +_x000D_
  geom_flag(data = first_last_nobel, size = 0.03, asp=2,_x000D_
            aes(x = last_prize, y = n_prize, image = code)) +_x000D_
  scale_color_manual(values = lacroix_palette("PeachPear", n = 10, type = "continuous")) +_x000D_
  scale_y_continuous(limits = c(NA, 60)) +_x000D_
  labs(title = "Number of chemistry Nobel prizes by birth country", color = NULL,_x000D_
       caption = "Source: The Nobel Prize\n@_abichat for #TidyTuesday") +_x000D_
  theme_wsj(color = "gray") +_x000D_
  theme(legend.position = "bottom", _x000D_
        plot.caption = element_text(size = 12), _x000D_
        plot.title = element_text(size = 25),_x000D_
        legend.text = element_text(family = "mono"))_x000D_
_x000D_
ggsave("plots/plot_2019-05-14.png", width = 29, height = 21, units = "cm", dpi = "retina")_x000D_
_x000D_
_x000D_
</t>
  </si>
  <si>
    <t>scripts/script_2019-05-21.R</t>
  </si>
  <si>
    <t xml:space="preserve">library(countrycode)_x000D_
library(treemapify)_x000D_
library(tidyverse)_x000D_
library(janitor)_x000D_
library(glue)_x000D_
_x000D_
#### Data and ressources ####_x000D_
_x000D_
waste_vs_gdp &lt;-_x000D_
  read_csv("data/data_2019-05-21.csv", col_types = "ccdddd") %&gt;%_x000D_
  rename(WastePC = `Per capita plastic waste (kilograms per person per day)`,_x000D_
         Population = `Total population (Gapminder)`)_x000D_
_x000D_
olympic_colors &lt;- c(Oceania = "#00A651", Africa = "#000000", Asia = "#FCB131", _x000D_
                    Europe = "#0081C8", Americas = "#EE334E")_x000D_
_x000D_
_x000D_
#### Tables ####_x000D_
_x000D_
df_waste &lt;-_x000D_
  waste_vs_gdp %&gt;%_x000D_
  select(Entity, Code, Year, WastePC, Population) %&gt;%_x000D_
  drop_na() %&gt;%_x000D_
  mutate(TotalWaste = WastePC * Population,_x000D_
         Continent1 = countrycode(Entity, origin = "country.name", _x000D_
                                  destination = "continent", warn = FALSE),_x000D_
         Continent2 = countrycode(Code, origin = "iso3c", _x000D_
                                  destination = "continent", warn = FALSE),_x000D_
         Continent = coalesce(Continent1, Continent2),_x000D_
         Continent1 = NULL, Continent2 = NULL) %&gt;%_x000D_
  filter(Year == 2010, !is.na(Continent)) %&gt;%_x000D_
  group_by(Continent) %&gt;%_x000D_
  mutate(Country_TTW = fct_lump(Entity, n = 9, w = TotalWaste)) %&gt;%_x000D_
  ungroup()_x000D_
_x000D_
df_waste_sum &lt;-_x000D_
  df_waste %&gt;%_x000D_
  group_by(Continent, Country_TTW) %&gt;%_x000D_
  summarise(TotalWaste = sum(TotalWaste)) %&gt;%_x000D_
  mutate(rank = min_rank(TotalWaste)) %&gt;%_x000D_
  ungroup() %&gt;%_x000D_
  mutate(label = case_when(Country_TTW == "Other" ~ glue("Other {Continent}"),_x000D_
                           Country_TTW == "Democratic Republic of Congo" ~ "DR Congo",_x000D_
                           TRUE ~ Country_TTW),_x000D_
         label = case_when(Continent == "Oceania" ~ glue('{label} - {round(TotalWaste/10^6, 1)} kT'),_x000D_
                           TRUE ~ glue('{label}\n{round(TotalWaste/10^6, 1)} kT')))_x000D_
_x000D_
_x000D_
#### Plot ####_x000D_
_x000D_
ggplot(df_waste_sum) +_x000D_
  aes(area = TotalWaste, subgroup = Continent) +_x000D_
  geom_treemap(aes(fill = Continent, alpha = rank), size = 0.5, color = "white") +_x000D_
  geom_treemap_text(aes(label = label), color = "white", _x000D_
                    family = "Basicdots", place = "topleft", grow = FALSE) +_x000D_
  scale_fill_manual(values = olympic_colors) +_x000D_
  scale_alpha(range = c(0.3, 1)) +_x000D_
  labs(title = "Daily amount of plastic waste entering the ocean",_x000D_
       caption = "Source: Our World in Data\n@_abichat for #TidyTuesday") +_x000D_
  theme(legend.position = "none",_x000D_
        title = element_text(family = "Andale Mono", hjust = 0.5, size = 20),_x000D_
        plot.caption = element_text(family = "Andale Mono", size = 10))_x000D_
_x000D_
ggsave("plots/plot_2019-05-21.png", width = 29, height = 21, units = "cm", dpi = "retina")_x000D_
_x000D_
</t>
  </si>
  <si>
    <t>scripts/script_2019-05-28.R</t>
  </si>
  <si>
    <t xml:space="preserve">library(ggpomological)_x000D_
library(tidyverse)_x000D_
library(ggridges)_x000D_
_x000D_
#### Data ####_x000D_
_x000D_
wine_ratings &lt;- read_csv("data/data_2019-05-28.csv", col_types = "dcccddcccccccc")_x000D_
_x000D_
_x000D_
#### Tables ####_x000D_
_x000D_
best_french_wines &lt;-_x000D_
  wine_ratings %&gt;%_x000D_
  filter(country == "France") %&gt;%_x000D_
  select(country, variety, points) %&gt;%_x000D_
  group_by(variety) %&gt;%_x000D_
  summarise(mean = mean(points), n = n()) %&gt;%_x000D_
  filter(n &gt; 50) %&gt;%_x000D_
  arrange(desc(mean), n) %&gt;%_x000D_
  head(9) %&gt;%_x000D_
  pull(variety)_x000D_
_x000D_
df_best_french_wines &lt;-_x000D_
  wine_ratings %&gt;%_x000D_
  select(country, variety, points) %&gt;%_x000D_
  filter(country == "France", variety %in% best_french_wines) %&gt;%_x000D_
  mutate(variety = fct_reorder(variety, desc(points)))_x000D_
_x000D_
_x000D_
#### Plot ####_x000D_
_x000D_
ggplot(df_best_french_wines) +_x000D_
  aes(x = points, y = variety) +_x000D_
  geom_density_ridges(aes(fill = variety, color = variety), alpha = 0.9) +_x000D_
  geom_text(aes(label = variety), x = 80, nudge_y = 0.3, _x000D_
            family = "Chopin Script", size = 7, hjust = 0) +_x000D_
  scale_fill_pomological() +_x000D_
  scale_color_pomological() +_x000D_
  scale_x_continuous(limits = c(80, 100)) +_x000D_
  expand_limits(y = c(NA, 10.7)) +_x000D_
  labs(x = "Score", title = "Best French Wines", _x000D_
       caption = "Source: WineEnthusiast\n@_abichat for #TidyTuesday") +_x000D_
  theme_pomological() +_x000D_
  theme(text = element_text(family = "Chopin Script", size = 20), _x000D_
        plot.title = element_text(size = 30, hjust = 0.5), _x000D_
        axis.text.x = element_text(size = 12), _x000D_
        axis.text.y = element_blank(), _x000D_
        axis.title.y = element_blank(), _x000D_
        legend.position = "none")_x000D_
_x000D_
ggsave("plots/plot_2019-05-28.png", width = 29, height = 21, units = "cm", dpi = "retina")_x000D_
_x000D_
</t>
  </si>
  <si>
    <t>scripts/script_2019-06-18.R</t>
  </si>
  <si>
    <t xml:space="preserve">library(tidyverse)_x000D_
library(ggthemes)_x000D_
library(cowplot)_x000D_
_x000D_
#### Data ####_x000D_
_x000D_
bird_counts &lt;- read_csv("data/data_2019-06-18.csv", col_types = "dccddd") _x000D_
_x000D_
_x000D_
#### Table ####_x000D_
_x000D_
df_diff &lt;-_x000D_
  bird_counts %&gt;% _x000D_
  select(species_latin, year, how_many_counted_by_hour) %&gt;% _x000D_
  drop_na(how_many_counted_by_hour) %&gt;% _x000D_
  filter(year %in% c(1957, 1967, 1977, 1987, 1997, 2007, 2017)) %&gt;%_x000D_
  mutate(year = paste0("Y", year)) %&gt;% _x000D_
  spread(year, how_many_counted_by_hour) %&gt;% _x000D_
  mutate(diff1707 = Y2017 - Y2007,_x000D_
         diff0797 = Y2007 - Y1997,_x000D_
         diff9787 = Y1997 - Y1987,_x000D_
         diff8777 = Y1987 - Y1977,_x000D_
         diff7767 = Y1977 - Y1967,_x000D_
         diff6757 = Y1967 - Y1957) %&gt;% _x000D_
  mutate(species_latin = fct_lump(species_latin, n = 20, w = Y2017)) %&gt;%_x000D_
  filter(species_latin != "Other") %&gt;% _x000D_
  mutate(species_latin = fct_reorder(species_latin, desc(diff1707)))_x000D_
_x000D_
_x000D_
#### Plots ####_x000D_
_x000D_
p1707 &lt;-_x000D_
  ggplot(df_diff) +_x000D_
  aes(x = diff1707, y = species_latin) +_x000D_
  geom_segment(aes(xend = 0, yend = species_latin, color = diff1707 &gt; 0)) +_x000D_
  geom_point(aes(color = diff1707 &gt; 0, size = Y2017)) +_x000D_
  scale_x_continuous(position = "top") +_x000D_
  scale_y_discrete(position = "right") +_x000D_
  scale_color_manual(values = c("TRUE" = "#77AB43", "FALSE" = "#FF2700")) +_x000D_
  labs(x = NULL, y = NULL,_x000D_
       title = "Difference in number of observations per hour between 2017 and 2007",_x000D_
       subtitle = "Area are proportional to the number of observations per hour during the current year (2017)",_x000D_
       caption = "Source: Bird Studies Canada\n@_abichat for #TidyTuesday") +_x000D_
  theme_fivethirtyeight() +_x000D_
  theme(legend.position = "none", plot.caption = element_text(hjust = 0),_x000D_
        title = element_text(size = 12), axis.text = element_text(size = 10))_x000D_
_x000D_
p0797 &lt;-_x000D_
  ggplot(df_diff) +_x000D_
  aes(x = diff0797, y = species_latin) +_x000D_
  geom_segment(aes(xend = 0, yend = species_latin, color = diff0797 &gt; 0)) +_x000D_
  geom_point(aes(color = diff0797 &gt; 0, size = Y2007)) +_x000D_
  labs(x = NULL, y = NULL,_x000D_
       title = "Difference in number of observations per hour between 2007 and 1997",_x000D_
       subtitle = "Area are proportional to the number of observations per hour during the current year (2007)") +_x000D_
  scale_x_continuous(position = "top") +_x000D_
  scale_y_discrete(position = "right") +_x000D_
  scale_color_manual(values = c("TRUE" = "#77AB43", "FALSE" = "#FF2700")) +_x000D_
  theme_fivethirtyeight() +_x000D_
  theme(legend.position = "none", _x000D_
        title = element_text(size = 8), axis.text = element_text(size = 6),_x000D_
        plot.margin = margin(0.5, 0.1, 0.5, 0.5, "lines"))_x000D_
_x000D_
p9787 &lt;-_x000D_
  ggplot(df_diff) +_x000D_
  aes(x = diff9787, y = species_latin) +_x000D_
  geom_segment(aes(xend = 0, yend = species_latin, color = diff9787 &gt; 0)) +_x000D_
  geom_point(aes(color = diff9787 &gt; 0, size = Y1997)) +_x000D_
  labs(x = NULL, y = NULL,_x000D_
       title = "Difference in number of observations per hour between 1997 and 1987") +_x000D_
  scale_x_continuous(position = "top") +_x000D_
  scale_y_discrete(position = "left") +_x000D_
  expand_limits(y = c(NA, 21)) +_x000D_
  scale_color_manual(values = c("TRUE" = "#77AB43", "FALSE" = "#FF2700")) +_x000D_
  theme_fivethirtyeight() +_x000D_
  theme(legend.position = "none", _x000D_
        title = element_text(size = 4), axis.text = element_text(size = 4),_x000D_
        plot.margin = margin(0.5, 0.5, 0.5, 0.1, "lines"))_x000D_
_x000D_
p8777 &lt;-_x000D_
  ggplot(df_diff) +_x000D_
  aes(x = diff8777, y = species_latin) +_x000D_
  geom_segment(aes(xend = 0, yend = species_latin, color = diff8777 &gt; 0)) +_x000D_
  geom_point(aes(color = diff8777 &gt; 0, size = Y1987)) +_x000D_
  labs(x = NULL, y = NULL,_x000D_
       title = "Difference in number of observations per hour between 1987 and 1977") +_x000D_
  scale_x_continuous(position = "top") +_x000D_
  scale_y_discrete(position = "left") +_x000D_
  scale_color_manual(values = c("TRUE" = "#77AB43", "FALSE" = "#FF2700")) +_x000D_
  scale_size_continuous(range = c(1, 4)) +_x000D_
  theme_fivethirtyeight() +_x000D_
  theme(legend.position = "none", title = element_text(size = 1.8), _x000D_
        axis.text.x = element_text(size = 2), axis.text.y  = element_blank(), _x000D_
        panel.grid.major = element_line(size = 0.1),_x000D_
        plot.margin = margin(t = 0.1, r = 0, b = 0, l = 0, unit = "pt"))_x000D_
_x000D_
p7767 &lt;-_x000D_
  ggplot(df_diff) +_x000D_
  aes(x = diff7767, y = species_latin) +_x000D_
  geom_segment(aes(xend = 0, yend = species_latin, color = diff7767 &gt; 0)) +_x000D_
  geom_point(aes(color = diff7767 &gt; 0, size = Y1977)) +_x000D_
  labs(x = NULL, y = NULL,_x000D_
       title = "Difference in number of observations per hour between 1977 and 1967") +_x000D_
  scale_x_continuous(position = "top") +_x000D_
  scale_y_discrete(position = "left") +_x000D_
  scale_color_manual(values = c("TRUE" = "#77AB43", "FALSE" = "#FF2700")) +_x000D_
  scale_size_continuous(range = c(1, 3)) +_x000D_
  theme_fivethirtyeight() +_x000D_
  theme(legend.position = "none", _x000D_
        title = element_text(size = 1), axis.text = element_blank(), _x000D_
        panel.grid.major = element_line(size = 0.05),_x000D_
        plot.margin = margin(t = 0.1, r = 0, b = 0, l = 0, unit = "pt"))_x000D_
_x000D_
p6757 &lt;-_x000D_
  ggplot(df_diff) +_x000D_
  aes(x = diff6757, y = species_latin) +_x000D_
  geom_segment(aes(xend = 0, yend = species_latin, color = diff6757 &gt; 0)) +_x000D_
  geom_point(aes(color = diff6757 &gt; 0, size = Y1967)) +_x000D_
  labs(x = NULL, y = NULL) +_x000D_
  scale_color_manual(values = c("TRUE" = "#77AB43", "FALSE" = "#FF2700")) +_x000D_
  scale_size_continuous(range = c(1, 2)) +_x000D_
  theme_fivethirtyeight() +_x000D_
  theme(legend.position = "none", axis.text = element_blank(), _x000D_
        panel.grid.major = element_line(size = 0.05),_x000D_
        plot.margin = margin(t = 0.1, r = 0, b = 0, l = 0, unit = "pt"))_x000D_
_x000D_
ggdraw(p1707) +_x000D_
  draw_plot(p0797, x = 0, y = 0.1, width = 0.609, height = 0.609) +_x000D_
  draw_plot(p9787, x = 0, y = 0.2, width = 0.355, height = 0.355) +_x000D_
  draw_plot(p8777, x = 0.15, y = 0.255, width = 0.13, height = 0.13) +_x000D_
  draw_plot(p7767, x = 0.182, y = 0.262, width = 0.079, height = 0.079) +_x000D_
  draw_plot(p6757, x = 0.192, y = 0.267, width = 0.04, height = 0.04) _x000D_
_x000D_
ggsave("plots/plot_2019-06-18.png", width = 29, height = 21, units = "cm", dpi = "retina")_x000D_
_x000D_
</t>
  </si>
  <si>
    <t>scripts/script_2019-06-25.R</t>
  </si>
  <si>
    <t xml:space="preserve">library(tidyverse)_x000D_
library(lubridate)_x000D_
library(gganimate)_x000D_
library(lwgeom)_x000D_
library(sf)_x000D_
_x000D_
#### Data ####_x000D_
_x000D_
ufo_sightings &lt;-_x000D_
  read_csv("data/data_2019-06-25.csv", col_types = "cccccdcccdd") %&gt;%_x000D_
  mutate(date_time = mdy_hm(date_time),_x000D_
         date = as_date(date_time),_x000D_
         year = year(date))_x000D_
_x000D_
_x000D_
#### Maps ####_x000D_
_x000D_
world &lt;- st_as_sf(rworldmap::getMap(resolution = "low"))_x000D_
graticule &lt;- st_graticule(lat = c(-89.9, seq(-80, 80, 20), 89.9))_x000D_
_x000D_
lats &lt;- c(90:-90, -90:90, 90)_x000D_
longs &lt;- c(rep(c(180, -180), each = 181), 180)_x000D_
outline &lt;-_x000D_
  list(cbind(longs, lats)) %&gt;%_x000D_
  st_polygon() %&gt;%_x000D_
  st_sfc(crs = "+proj=longlat +ellps=WGS84 +datum=WGS84 +no_defs")_x000D_
_x000D_
crs_wintri &lt;- "+proj=wintri +datum=WGS84 +no_defs +over"_x000D_
world_wintri &lt;- st_transform_proj(world, crs = crs_wintri)_x000D_
graticule_wintri &lt;- st_transform_proj(graticule, crs = crs_wintri)_x000D_
outline_wintri &lt;- st_transform_proj(outline, crs = crs_wintri)_x000D_
_x000D_
_x000D_
#### Tables ####_x000D_
_x000D_
df_ufo &lt;-_x000D_
  ufo_sightings %&gt;%_x000D_
  filter(year &gt;= 1980)_x000D_
_x000D_
coord_wintri &lt;-_x000D_
  df_ufo %&gt;%_x000D_
  drop_na(longitude, latitude) %&gt;%_x000D_
  st_as_sf(coords = c("longitude", "latitude"), crs = 4326) %&gt;%_x000D_
  lwgeom::st_transform_proj(crs = crs_wintri) %&gt;%_x000D_
  `$`(geometry) %&gt;%_x000D_
  map(as.matrix) %&gt;%_x000D_
  reduce(rbind)_x000D_
_x000D_
df_ufo$longitude_wintri &lt;- coord_wintri[, 1]_x000D_
df_ufo$latitude_wintri &lt;- coord_wintri[, 2]_x000D_
  _x000D_
_x000D_
#### Plot ####_x000D_
_x000D_
anim &lt;-_x000D_
  df_ufo %&gt;% _x000D_
  ggplot() + _x000D_
  geom_sf(data = outline_wintri, fill = "black", color = NA) + _x000D_
  geom_sf(data = graticule_wintri, color = "gray30", size = 0.25/.pt) +_x000D_
  geom_sf(data = world_wintri, fill = "forestgreen", color = NA, size = 0.5/.pt) + _x000D_
  geom_sf(data = outline_wintri, fill = NA, color = "grey30", size = 0.5/.pt) + _x000D_
  geom_point(aes(x = longitude_wintri, y = latitude_wintri, alpha = encounter_length), _x000D_
             color = "red") + # points_x000D_
  coord_sf(datum = NA, expand = FALSE) +_x000D_
  labs(x = NULL, y = NULL, title = "Reported UFO in {current_frame}", _x000D_
       caption = "Source: National UFO Reporting Center \n@_abichat for #TidyTuesday") +_x000D_
  theme_void() +_x000D_
  theme(plot.margin = margin(6, 1.5, 3, 1.5), legend.position = "none",_x000D_
        plot.title = element_text(size = 20, hjust = 0.5, face = "bold"), _x000D_
        plot.caption = element_text(size = 12)) +_x000D_
  transition_manual(year) +_x000D_
  enter_appear() +_x000D_
  exit_shrink()_x000D_
_x000D_
animate(anim, width = 29, height = 19, units = "cm", res = 320, nframes = 170)_x000D_
_x000D_
anim_save("plots/plot_2019-06-25.gif")_x000D_
_x000D_
_x000D_
_x000D_
_x000D_
        </t>
  </si>
  <si>
    <t>scripts/script_2019-07-23.R</t>
  </si>
  <si>
    <t xml:space="preserve">library(wesanderson)_x000D_
library(tidyverse)_x000D_
library(cowplot)_x000D_
library(waffle)_x000D_
library(scales)_x000D_
_x000D_
#### Data ####_x000D_
_x000D_
wildlife_impacts &lt;- _x000D_
  read_csv("data/data_2019-07-23.csv", col_types = "Tcccccccccdddcdddcccd") %&gt;% _x000D_
  mutate(phase_of_flt = str_to_title(phase_of_flt))_x000D_
_x000D_
levels_phase_of_flt &lt;- c("Parked", "Taxi", "Take-Off Run", "Climb", "En Route", _x000D_
                         "Descent", "Approach", "Landing Roll")_x000D_
_x000D_
levels_damage &lt;- c("None", "Minor", "Damaged", "Substantial", "Unknown")_x000D_
_x000D_
color_damage &lt;- c(wes_palette(name = "FantasticFox1")[c(3, 2, 1, 5)], "grey80")_x000D_
names(color_damage) &lt;- levels_damage_x000D_
_x000D_
_x000D_
#### Tables ####_x000D_
_x000D_
df_phase_damage_height &lt;-_x000D_
  wildlife_impacts %&gt;%_x000D_
  select(phase_of_flt, damage, height) %&gt;%_x000D_
  filter(phase_of_flt %in% levels_phase_of_flt) %&gt;%_x000D_
  mutate(phase_of_flt = factor(phase_of_flt, levels = levels_phase_of_flt)) %&gt;%_x000D_
  mutate(damage = fct_recode(damage, None = "N", Minor = "M", _x000D_
                             Damaged = "M?", Substantial = "S"),_x000D_
    damage = fct_explicit_na(damage, "Unknown"),_x000D_
    damage = fct_relevel(damage, levels_damage))_x000D_
_x000D_
df_phase_damage_count &lt;-_x000D_
  df_phase_damage_height %&gt;%_x000D_
  count(phase_of_flt, damage) %&gt;%_x000D_
  mutate(n = ceiling(n / 10))_x000D_
_x000D_
df_height &lt;-_x000D_
  df_phase_damage_height %&gt;%_x000D_
  group_by(phase_of_flt) %&gt;%_x000D_
  summarise(n = n(), height = median(height, na.rm = TRUE)) %&gt;%_x000D_
  mutate(y = ceiling(n / 100) + 1,_x000D_
         height = paste(round(height, 0), "ft")) _x000D_
_x000D_
_x000D_
#### Plots ####_x000D_
_x000D_
p &lt;-_x000D_
  df_phase_damage_count %&gt;%_x000D_
  ggplot() +_x000D_
  geom_waffle(aes(fill = damage, values = n), flip = TRUE, color = "white", _x000D_
              n_rows = 10, radius = unit(1, "pt")) +_x000D_
  geom_text(data = df_height, aes(y = y, label = height), _x000D_
            x = 5.5, nudge_y = 1.9, family = "Ink Free") +_x000D_
  facet_wrap(~ phase_of_flt, nrow = 1, strip.position = "bottom") +_x000D_
  scale_y_continuous(labels = function(x) comma(x * 1000), expand = c(0, 1.7)) +_x000D_
  scale_fill_manual(values = color_damage) +_x000D_
  labs(x = NULL, y = NULL, fill = "Damage", _x000D_
       caption = "Source: FAA\n@_abichat for #TidyTuesday") +_x000D_
  theme_minimal(base_family = "Ink Free") +_x000D_
  theme(_x000D_
    axis.text.x = element_blank(),_x000D_
    strip.text = element_text(size = 12),_x000D_
    panel.grid = element_blank(),_x000D_
    legend.direction = "horizontal",_x000D_
    legend.position = c(0.57, 0.69),_x000D_
    legend.justification = "right",_x000D_
    legend.title = element_text(size = 13),_x000D_
    legend.text = element_text(size = 13),_x000D_
    axis.title.y.right = element_blank()_x000D_
  )_x000D_
_x000D_
_x000D_
ggdraw(p) +_x000D_
  draw_label("Number of impacts between flights and wildlife since 1990 in the US",_x000D_
             x = 0.4, y = 0.81, fontfamily = "Ink Free", size = 20) +_x000D_
  draw_label("Each square represents 10 collisions, figures correspond to median collision height", _x000D_
             x = 0.35, y = 0.75, fontfamily = "Ink Free", size = 13) +_x000D_
  draw_label("Count", x = 0.02, y = 0.15, fontfamily = "Ink Free", angle = 90, size = 13)_x000D_
_x000D_
_x000D_
ggsave("plots/plot_2019-07-23.png", width = 29, height = 21, units = "cm", dpi = "retina")_x000D_
  _x000D_
</t>
  </si>
  <si>
    <t>scripts/script_2019-08-20.R</t>
  </si>
  <si>
    <t xml:space="preserve">library(tidyverse)_x000D_
library(ggexpanse)_x000D_
library(cowplot)_x000D_
_x000D_
#### Data ####_x000D_
_x000D_
nuclear_explosions &lt;- _x000D_
  read_csv("data/data_2019-08-20.csv", col_types = "cddcccdddddddccc") %&gt;% _x000D_
  mutate(country = fct_lump(country, n = 5, other_level = "Pakistan \n&amp; India"),_x000D_
         country = fct_infreq(country))_x000D_
_x000D_
_x000D_
#### Tables ####_x000D_
_x000D_
df_ts &lt;- _x000D_
  nuclear_explosions %&gt;% _x000D_
  group_by(year, country, .drop = FALSE) %&gt;% _x000D_
  summarise(count = n()) _x000D_
_x000D_
df_count &lt;- count(nuclear_explosions, country)_x000D_
_x000D_
_x000D_
#### Plot ####_x000D_
_x000D_
p_count &lt;-_x000D_
  ggplot(df_count) +_x000D_
  aes(x = country, y = n, fill = country) +_x000D_
  geom_col(color = NA) +_x000D_
  coord_flip() +_x000D_
  scale_fill_expanse() +_x000D_
  labs(x = NULL, y = NULL,_x000D_
       title = "Total per country") +_x000D_
  theme_expanse(grid = "XY", _x000D_
                plot_title_size = 15,_x000D_
                axis_text_size = 9) +_x000D_
  theme(legend.position = "none", _x000D_
        panel.grid.major.y = element_blank(),_x000D_
        plot.background = element_rect(color = alpha(expanse_cols$white, 1/2)),_x000D_
        plot.margin = unit(c(10, 10, 10, 10), "points"))_x000D_
_x000D_
p_year &lt;-_x000D_
  ggplot(df_ts) +_x000D_
  aes(x = year, y = count, fill = country) +_x000D_
  geom_area(color = NA) +_x000D_
  scale_fill_expanse() +_x000D_
  labs(x = NULL, y = "Count", fill = "Device deployed by",_x000D_
       title = "Number of nuclear explosions per year and country",_x000D_
       caption = "Source: SIPRI\n@_abichat for #TidyTuesday") +_x000D_
  theme_expanse(grid = "XY", _x000D_
                plot_title_size = 22,_x000D_
                caption_size = 11,_x000D_
                axis_title_size = 10) +_x000D_
  theme(legend.position = "none", plot.margin = unit(c(20, 20, 20, 20), "points"))_x000D_
_x000D_
ggdraw(p_year) +_x000D_
  draw_plot(p_count, .528, .47, .4, .4)_x000D_
_x000D_
ggsave("plots/plot_2019-08-20.png", width = 29, height = 21, units = "cm", dpi = "retina")_x000D_
</t>
  </si>
  <si>
    <t>scripts/script_2019-09-24.R</t>
  </si>
  <si>
    <t xml:space="preserve">library(ggeconodist)_x000D_
library(tidyverse)_x000D_
library(ggthemes)_x000D_
library(cowplot)_x000D_
library(scales)_x000D_
_x000D_
#### Data ####_x000D_
_x000D_
school_diversity &lt;- read_csv("data/data_2019-09-24.csv", col_types = "cccccdddddddcdc")_x000D_
_x000D_
_x000D_
#### Tables ####_x000D_
_x000D_
df_diversity &lt;-_x000D_
  school_diversity %&gt;% _x000D_
  select(LEAID, ST, SCHOOL_YEAR, White) %&gt;%_x000D_
  group_by(LEAID) %&gt;%_x000D_
  mutate(N = n()) %&gt;%_x000D_
  ungroup() %&gt;%_x000D_
  filter(N == 2) %&gt;%_x000D_
  group_by(ST, SCHOOL_YEAR) %&gt;%_x000D_
  mutate(N = n()) %&gt;%_x000D_
  ungroup() %&gt;%_x000D_
  filter(N &gt; 10) %&gt;%_x000D_
  ungroup() %&gt;%_x000D_
  select(-N) %&gt;%_x000D_
  mutate(ST = fct_reorder(ST, White, .desc = TRUE), _x000D_
         White = White / 100)_x000D_
_x000D_
_x000D_
#### Plot ####_x000D_
_x000D_
# Legend _x000D_
_x000D_
p_legend &lt;-_x000D_
  ggplot(df_diversity) +_x000D_
  aes(x = SCHOOL_YEAR, y = White, fill = SCHOOL_YEAR) +_x000D_
  geom_col(alpha = 0.2) +_x000D_
  scale_fill_tableau() +_x000D_
  theme_econodist() +_x000D_
  labs(fill = "School Year") +_x000D_
  theme(legend.position = "bottom", legend.direction = "horizontal", _x000D_
        legend.title = element_text(family = "EconSansCndLig", color = "#3b454a", size = 10),_x000D_
        legend.text = element_text(family = "EconSansCndLig", color = "#3b454a", size = 10))_x000D_
_x000D_
legend &lt;- get_legend(p_legend)_x000D_
_x000D_
# Final plot _x000D_
_x000D_
p &lt;-_x000D_
  ggplot(df_diversity) +_x000D_
  aes(x = ST, y = White, fill = SCHOOL_YEAR) +_x000D_
  geom_econodist(tenth_col = "#b07aa1", ninetieth_col = "#591a4f",_x000D_
                 show.legend = FALSE) +_x000D_
  scale_y_continuous(labels = percent) +_x000D_
  scale_fill_tableau() +_x000D_
  labs(x = NULL, y = NULL, _x000D_
       title = "Evolution of the Proportion of Whites in US Schools",_x000D_
       caption = "Source: The Washington Post\n@_abichat for #TidyTuesday") +_x000D_
  theme_econodist() +_x000D_
  theme(title = element_text(size = 15))_x000D_
_x000D_
ggdraw(p) +_x000D_
  draw_plot(legend, x = -0.305, y = -0.465) + _x000D_
  draw_plot(econodist_legend_grob(tenth_col = "#b07aa1", ninetieth_col = "#591a4f"),_x000D_
            x = 0.35, y = 0.027) _x000D_
_x000D_
ggsave("plots/plot_2019-09-24.png", width = 29, height = 21, units = "cm", dpi = "retina")_x000D_
_x000D_
</t>
  </si>
  <si>
    <t>https://github.com/edugonzaloalmorox/tidy-tuesdays/blob/master/week_26_02_2019/week_26_02_201.R</t>
  </si>
  <si>
    <t>edugonzaloalmorox</t>
  </si>
  <si>
    <t>week_26_02_2019/week_26_02_201.R</t>
  </si>
  <si>
    <t xml:space="preserve">##########################_x000D_
# Tidytuesday _x000D_
# Week: 26/02/2019_x000D_
# @ EdudinGonzalo_x000D_
##########################_x000D_
_x000D_
_x000D_
_x000D_
_x000D_
library(tidyverse)_x000D_
library(readr)_x000D_
library(janitor)_x000D_
library(hrbrthemes)_x000D_
_x000D_
_x000D_
full_train = read_csv("https://raw.githubusercontent.com/rfordatascience/tidytuesday/master/data/2019/2019-02-26/full_trains.csv")_x000D_
_x000D_
_x000D_
line_departures = full_train %&gt;%_x000D_
  tabyl(departure_station, year)  %&gt;%_x000D_
  gather(year, lines, -departure_station) %&gt;%_x000D_
  arrange(departure_station)_x000D_
_x000D_
traffic =  full_train %&gt;%_x000D_
  group_by(departure_station, year) %&gt;%_x000D_
  summarise(trains = sum(total_num_trips))_x000D_
_x000D_
_x000D_
_x000D_
traffic$year = as.character(traffic$year)_x000D_
_x000D_
complete_data = line_departures %&gt;%_x000D_
  left_join(., traffic, by = c("departure_station", "year"))_x000D_
_x000D_
_x000D_
sncf_plot = complete_data %&gt;%_x000D_
   filter(!departure_station %in% c("PARIS LYON","PARIS MONTPARNASSE"), year %in% c("2015", "2018")) %&gt;%_x000D_
  ggplot(., aes(lines, str_to_title(departure_station))) +_x000D_
  geom_line(aes(group = departure_station), color = 'grey50', alpha = 0.5) +_x000D_
  geom_point(aes(color = year, size = trains), alpha = 0.875) +_x000D_
  scale_colour_viridis_d(name ="Year", guide = guide_legend(title.position = "top", nrow = 1, title.hjust = 0.5, option = "cividis")) +_x000D_
  scale_x_continuous(limits = c(0, 80), _x000D_
                     breaks = seq(0, 80, by = 5)) +_x000D_
  labs(y= "", x= "Number of lines", size="Traffic (number of trains)",_x000D_
       title =  "How many lines &amp; trains from each destination?", _x000D_
       subtitle = "Most stations have reduced the number of lines since 2015",_x000D_
       caption =  "Paris Lyon and Paris Montparnasse excluded from the analysis \n Source: SNCF \n @EdudinGonzalo") +_x000D_
  theme_ipsum(base_size = 6.5) + _x000D_
  theme(panel.grid.major = element_blank(),_x000D_
    panel.grid.minor = element_blank(),_x000D_
       legend.position = "bottom",_x000D_
        legend.background = element_blank(),_x000D_
        legend.direction="horizontal",_x000D_
        text = element_text(family = "Helvetica")) +_x000D_
 guides(size = guide_legend(title.position="top", title.hjust = 0.5))_x000D_
_x000D_
_x000D_
_x000D_
ggsave("week_26_02_2019/sncf.png", sncf_plot)_x000D_
_x000D_
</t>
  </si>
  <si>
    <t>https://github.com/edugonzaloalmorox/tidy-tuesdays/blob/master/week_05_03_2019/week_05_03_2019.R</t>
  </si>
  <si>
    <t>week_05_03_2019/week_05_03_2019.R</t>
  </si>
  <si>
    <t xml:space="preserve">##########################_x000D_
# Tidytuesday _x000D_
# Week: 05/03/2019_x000D_
# @ EdudinGonzalo_x000D_
##########################_x000D_
_x000D_
_x000D_
library(tidyverse)_x000D_
library(gganimate)_x000D_
library(gghighlight)_x000D_
library(ggpubr)_x000D_
_x000D_
_x000D_
earnings_female &lt;- readr::read_csv("https://raw.githubusercontent.com/rfordatascience/tidytuesday/master/data/2019/2019-03-05/earnings_female.csv") _x000D_
_x000D_
_x000D_
_x000D_
rank_data &lt;- earnings_female %&gt;%_x000D_
  group_by(Year) %&gt;%_x000D_
  mutate(ordering = rank(percent)*1.0) %&gt;%_x000D_
  ungroup() _x000D_
_x000D_
_x000D_
rank_data$Year = as.Date(as.character(rank_data$Year), format = "%Y")_x000D_
_x000D_
_x000D_
_x000D_
p&lt;-ggplot(rank_data,_x000D_
          aes(ordering, group = group ,color= group,fill= group)) +_x000D_
  geom_tile(aes(y = percent/2, _x000D_
                height = percent,_x000D_
                width = 0.9), alpha = 0.75) +_x000D_
  geom_text(aes(y = percent, label = group), hjust = -0.4) +_x000D_
  geom_text(aes(y = 0, label = group), hjust = 2) +_x000D_
  coord_flip(clip = "off", expand = FALSE) +_x000D_
  scale_color_viridis_d(option = "plasma" )+_x000D_
  scale_fill_viridis_d(option = "plasma")+_x000D_
  scale_y_continuous(breaks = c(0,25, 50, 75, 100), limits = c(0,105))+_x000D_
  theme_minimal(14,"Avenir")+_x000D_
  guides(color=F,fill=F)+_x000D_
  labs(title =  "Earnings female workers per age group, 1979 - 2011",_x000D_
       subtitle='Year {frame_time}',_x000D_
       y = "Female salary percent of male salary (%)",_x000D_
       x = "",_x000D_
       caption =  "Source: NBER | @EdudinGonzalo") +_x000D_
  theme(plot.title = element_text(hjust = 1, size = 22),_x000D_
       axis.ticks.y = element_blank(),_x000D_
      axis.text.y  = element_blank(), _x000D_
      panel.background  = element_blank(), _x000D_
      panel.grid = element_blank(),_x000D_
      plot.background = element_blank(),_x000D_
      legend.position="bottom") + _x000D_
  transition_time(Year)+_x000D_
  ease_aes('cubic-in-out') +_x000D_
  font("title", size = 22, color = "#c66eef", face = "bold") _x000D_
_x000D_
_x000D_
animate(p, nframes = 250, fps = 10, end_pause = 20, width = 1000)_x000D_
_x000D_
anim_save(filename =  "week_05_03_2019/output/tidytuesday_womenearnings.gif", animation = p)_x000D_
_x000D_
_x000D_
_x000D_
_x000D_
_x000D_
</t>
  </si>
  <si>
    <t>https://github.com/Christensen-David/TidyTuesday/tree/master/2019_7_30_Video_Games</t>
  </si>
  <si>
    <t>Christensen-David</t>
  </si>
  <si>
    <t>2019_7_30_Video_Games/2019_7_30_TidyTuesday_Video_Games.r</t>
  </si>
  <si>
    <t xml:space="preserve">#by: David C_x000D_
#TidyTuesday for 7/30/19_x000D_
library(tidyverse)_x000D_
library(ggplot2)_x000D_
library(tokenizers)_x000D_
library(RColorBrewer)_x000D_
video_games &lt;- readr::read_csv("https://raw.githubusercontent.com/rfordatascience/tidytuesday/master/data/2019/2019-07-30/video_games.csv")_x000D_
_x000D_
#formatting dates_x000D_
  video_games$release_date&lt;-as.Date(strftime(strptime(video_games$release_date,"%b %d, %Y"),"%Y-%m-%d"))_x000D_
#viz of count of releases over time_x000D_
ggplot(data=video_games, aes(x=release_date)) + geom_bar(aes(fill=..count..), stat="bin", binwidth=5)+labs(title = "After SimCity",subtitle = "Count of video game releases over time" )_x000D_
_x000D_
#formating  owners to see games with 1M owners_x000D_
video_games$owners&lt;-as.factor(video_games$owners)_x000D_
t&lt;-unique(video_games$owners) #list of groupings_x000D_
video_games$million.Owners&lt;-"no"_x000D_
video_games$million.Owners[which(video_games$owners %in% t[1:4])]&lt;-"yes"_x000D_
#list of games with 1M+ owners_x000D_
blockbusters&lt;-video_games[which(video_games$million.Owners =="yes"),] _x000D_
_x000D_
#basic view of pricing for games with over 1,000,000 owners_x000D_
p &lt;- ggplot(data = blockbusters, aes(x = release_date, y=price,  na.rm = TRUE)) + _x000D_
  geom_col(color = "#00AFBB", size =1)_x000D_
p +labs(title = "It costs $x9.99", subtitle = "Hit video game pricing over time (games with over 1,000,000 owners)") + scale_y_continuous(breaks=c(9.99,19.99, 29.99, 39.99,49.99,59.99,89.99))_x000D_
_x000D_
#wordcloud of title words_x000D_
text &lt;- paste(video_games$game, collapse = '\n') _x000D_
_x000D_
#tokenize the individual words_x000D_
words &lt;- tokenizers::tokenize_words(text) #list of words from text_x000D_
#add words to a table_x000D_
tab &lt;- table(words[[1]])_x000D_
#turn obj into a data frame_x000D_
tab &lt;- data_frame(word = names(tab), count = as.numeric(tab))_x000D_
#remove numbers &amp; ULRS_x000D_
tab$word &lt;- tab$word %&gt;% gsub('[0-9]', '', .) %&gt;% gsub('http\\S+\\s*', '',.)%&gt;% gsub('[a-z]+[.]+[a-z]', '', .)_x000D_
_x000D_
#read in an English language word frequncy table (a local file)_x000D_
wf &lt;- read_csv('word_frequency.csv')_x000D_
#join frequncy table to table of words_x000D_
tab.jned&lt;- inner_join(tab, wf)_x000D_
_x000D_
#filter common words and stop words based on fequency and remove language columm_x000D_
tab.flter&lt;-filter(tab.jned, frequency &lt; 0.3) %&gt;% select(.,-language)_x000D_
#find any words from original table that did not join to English language frequency table_x000D_
t&lt;-setdiff(tab$word,tab.jned$word)_x000D_
tab.other&lt;-tab %&gt;% filter(word %in% t) %&gt;%add_column(frequency=0) %&gt;% arrange(., desc(count))_x000D_
#of other possible words, short words removed_x000D_
tab.other&lt;- tab.other %&gt;% filter(nchar(word)&gt;3)_x000D_
_x000D_
#add those word to the filtered word list_x000D_
tab.final &lt;-rbind(tab.flter,tab.other) _x000D_
#arrange by count of occurances_x000D_
tab.final&lt;-arrange(tab.final, desc(count))_x000D_
head(tab.final,10)_x000D_
#finally, the wordcloud_x000D_
wordcloud::wordcloud(words = tab.final$word, freq = tab.final$count, scale=c(9,.5),min.freq = 1,_x000D_
                     max.words=100, random.order=FALSE, rot.per=0.35, _x000D_
                     colors=brewer.pal(8, 'Dark2'))_x000D_
_x000D_
_x000D_
_x000D_
</t>
  </si>
  <si>
    <t>https://github.com/ch-bu/tidytuesday/blob/master/2019-06-12/meteorites.R</t>
  </si>
  <si>
    <t>ch-bu</t>
  </si>
  <si>
    <t>2019-06-12/meteorites.R</t>
  </si>
  <si>
    <t xml:space="preserve">library(tidyverse)_x000D_
library(lubridate)_x000D_
library(hrbrthemes)_x000D_
library(ggthemes)_x000D_
library(cowplot)_x000D_
_x000D_
meteorites &lt;- readr::read_csv("https://raw.githubusercontent.com/rfordatascience/tidytuesday/master/data/2019/2019-06-11/meteorites.csv") %&gt;%_x000D_
  mutate(_x000D_
    log_mass = log(mass)_x000D_
  )_x000D_
_x000D_
mass_limit &lt;- 10000000_x000D_
_x000D_
small_impacts &lt;- meteorites %&gt;%_x000D_
  filter(mass &lt; mass_limit)_x000D_
_x000D_
huge_impacts &lt;- meteorites %&gt;%_x000D_
  filter(mass &gt;= mass_limit)_x000D_
_x000D_
world &lt;- ggplot() + _x000D_
  borders("world", colour = "#5b616b", fill = "#5b616b") +_x000D_
  theme_map() +_x000D_
  coord_map(projection = "mollweide", orientation = c(90, 0, 0)) +_x000D_
  geom_point(data = small_impacts, color = "#f9e0de",_x000D_
             aes(x = long, y = lat, size = mass), alpha = .1) +_x000D_
  annotate("text", x = -123 - 50, y = 45.4 - 30, color = "#f1f1f1", hjust = 0,_x000D_
           fontface = "italic",_x000D_
           label = "In 1902 the meteorite\nWillamette crashed in the US.\nIt was 7.8 square meters long\nand weight 15.5 tons") +_x000D_
  geom_segment(aes(x = -123, y = 45.4, _x000D_
                   xend = -123 - 30, yend = 45.4 - 15), color = "#f1f1f1") +_x000D_
  annotate("text", x = 17.9 + 20, y = -19.6 - 30, color = "#f1f1f1", hjust = 0,_x000D_
           fontface = "italic",_x000D_
           label = "Huba is the biggest meteorite ever\nfound on earth. It weighs 60 tons\nand has landed around\n80,000 years ago") +_x000D_
  geom_segment(aes(x = 17.9, y = -19.6, _x000D_
                   xend = 17.9 + 30, yend = -19.6 - 15), color = "#f1f1f1") +_x000D_
  geom_point(data = huge_impacts, color = "#dd361c",_x000D_
             aes(x = long, y = lat, size = mass), alpha = .6) +_x000D_
  theme(_x000D_
    plot.title = element_text(color = "#f1f1f1", hjust = 0.5,_x000D_
                              margin = margin(b = 15),_x000D_
                              size = 30,_x000D_
                              face = "bold",_x000D_
                              family = "Titillium Web"),_x000D_
    plot.subtitle = element_text(color = "#aeb0b5", hjust = 0.5,_x000D_
                              margin = margin(b = 35),_x000D_
                              size = 20,_x000D_
                              family = "Titillium Web"),_x000D_
    plot.background  = element_rect(fill  = "#323a45", color = NA),_x000D_
    panel.background = element_rect(fill  = "#323a45", _x000D_
                                    color = "#323a45")_x000D_
  ) +_x000D_
  guides(_x000D_
    size = "none",_x000D_
    color = "none"_x000D_
  ) +_x000D_
  labs(_x000D_
    title = "Meteorites falling on earth",_x000D_
    subtitle = "Red dots indicate meteorite impacts with a mass\nbigger than 11 tons"_x000D_
  )_x000D_
_x000D_
ggdraw(world) +_x000D_
  theme(_x000D_
    plot.background = element_rect(fill = "#323a45"),_x000D_
    panel.background = element_rect(fill = "#323a45", color = "#323a45"),_x000D_
    plot.margin = unit(c(1, 1, 1, 1), "cm")_x000D_
  ) _x000D_
_x000D_
_x000D_
</t>
  </si>
  <si>
    <t>https://github.com/ch-bu/tidytuesday/blob/master/2019-05-20/global_plastic_waste.R</t>
  </si>
  <si>
    <t>2019-05-20/global_plastic_waste.R</t>
  </si>
  <si>
    <t xml:space="preserve">library(tidyverse)_x000D_
library(janitor)_x000D_
library(ggrepel)_x000D_
_x000D_
_x000D_
coast_vs_waste &lt;- readr::read_csv("https://raw.githubusercontent.com/rfordatascience/tidytuesday/master/data/2019/2019-05-21/coastal-population-vs-mismanaged-plastic.csv")_x000D_
mismanaged_vs_gdp &lt;- readr::read_csv("https://raw.githubusercontent.com/rfordatascience/tidytuesday/master/data/2019/2019-05-21/per-capita-mismanaged-plastic-waste-vs-gdp-per-capita.csv")_x000D_
waste_vs_gdp &lt;- readr::read_csv("https://raw.githubusercontent.com/rfordatascience/tidytuesday/master/data/2019/2019-05-21/per-capita-plastic-waste-vs-gdp-per-capita.csv")_x000D_
_x000D_
waste_data &lt;- waste_vs_gdp %&gt;%_x000D_
  clean_names() %&gt;%_x000D_
  setNames(c("entity", "code", "year", "waste",_x000D_
             "gdp", "population")) %&gt;%_x000D_
  drop_na(waste, gdp)_x000D_
_x000D_
mismanaged_data &lt;- mismanaged_vs_gdp %&gt;%_x000D_
  clean_names() %&gt;%_x000D_
  setNames(c("entity", "code", "year", "mismanaged_plastic",_x000D_
             "gdp", "population")) %&gt;%_x000D_
  drop_na(mismanaged_plastic, gdp)_x000D_
_x000D_
data &lt;- waste_data %&gt;%_x000D_
  full_join(mismanaged_data) %&gt;%_x000D_
  mutate(_x000D_
    waste_ratio = mismanaged_plastic / waste_x000D_
  ) _x000D_
_x000D_
good_guys_data &lt;- tibble(x = seq(0, 0.75, by = .001),_x000D_
                          y = x * .4)_x000D_
medium_guys_data &lt;- tibble(x = seq(0, 0.75, by = .001),_x000D_
                           ymin = x * .4,_x000D_
                           ymax = x * .7)_x000D_
bad_guys_data &lt;- tibble(x = seq(0, 0.75, by = .001),_x000D_
                           ymin = x * .7,_x000D_
                           ymax = x * 1)_x000D_
_x000D_
data_bad_countries &lt;- data %&gt;%_x000D_
  filter(waste_ratio &gt; .7, waste &gt; 0.2)_x000D_
_x000D_
data_good_guys &lt;- data %&gt;% _x000D_
  filter(waste_ratio &lt; .4, waste &gt; 0.5, waste &lt; 0.8)_x000D_
_x000D_
ggplot(data, aes(x = waste, y = mismanaged_plastic)) + _x000D_
  # geom_abline(slope = 1, color = "#e5e5e5") +_x000D_
  # geom_abline(slope = .7, color = "#E5E5E5") +_x000D_
  # geom_abline(slope = .4, color = "#E5E5E5") +_x000D_
  geom_ribbon(mapping = aes(x = x, ymax = y, ymin = 0), fill = "#fceaea",_x000D_
              data = good_guys_data, inherit.aes = FALSE,_x000D_
              alpha = .6) +_x000D_
  geom_ribbon(mapping = aes(x = x, ymax = ymax, ymin = ymin), fill = "#f39696",_x000D_
              data = medium_guys_data, inherit.aes = FALSE,_x000D_
              alpha = .6) +_x000D_
  geom_ribbon(mapping = aes(x = x, ymax = ymax, ymin = ymin), fill = "#e72d2d",_x000D_
              data = bad_guys_data, inherit.aes = FALSE,_x000D_
              alpha = .7) +_x000D_
  annotate("segment", x = 0.223, xend = 0.223, y = 0, yend = 0.178, _x000D_
           color = "#515151", linetype = 2) +_x000D_
  annotate("segment", x = 0.223, xend = 0.75, y = 0.178, yend = 0.184, _x000D_
           color = "#515151", linetype = 2) +_x000D_
  geom_point(show.legend = FALSE, alpha = .8, size = 3,_x000D_
             color = "#969696", pch = 21, fill = "#cacaca") +_x000D_
  annotate("text", family = "Open Sans", color = "#2e0909",_x000D_
           x = 0.41, y = 0.39,  hjust = 0, fontface = 2, size = 7,_x000D_
           label = "70% to 100%") +_x000D_
  annotate("text", family = "Open Sans",_x000D_
           x = 0.53, y = 0.30,  hjust = 0, fontface = 2, size = 7,_x000D_
           label = "40% to 70%") +_x000D_
  annotate("text", family = "Open Sans",_x000D_
           x = 0.60, y = 0.15,  hjust = 0, fontface = 2, size = 7,_x000D_
           label = "0% to 40%") +_x000D_
  annotate("segment", x = 0.17, xend = 0.21, y = 0.22, yend = 0.19, _x000D_
           color = "#515151") +_x000D_
  annotate("text", family = "Open Sans",_x000D_
           x = 0.06, y = 0.25,  hjust = 0, size = 3.5,_x000D_
           label = "For example, a person in Tonga\nproduces 0.22 kg of\nplastic waste per day,\n0.18 kg of which is not\nproperly disposed of") +_x000D_
  geom_text_repel(family = "Open Sans", aes(label = entity), _x000D_
                  fontface = "italic",_x000D_
                  data = data_bad_countries, color = "#170404") +_x000D_
  geom_text_repel(family = "Open Sans", aes(label = entity), _x000D_
                  fontface = "italic",_x000D_
                  data = data_good_guys, color = "#170404") +_x000D_
  coord_cartesian(ylim = c(0, 0.5), xlim = c(0, 0.72)) +_x000D_
  scale_x_continuous(labels = function(x) paste(x, "kg")) +_x000D_
  scale_y_continuous(labels = function(x) paste(x, "kg"), position = "right") +_x000D_
  theme(_x000D_
    plot.background = element_rect(fill = "white"),_x000D_
    panel.background = element_rect(fill = "white"),_x000D_
    plot.title = element_text(family = "Open Sans", face = "bold",_x000D_
                              hjust = 0, margin = margin(t = 20, b = 10), size = 30),_x000D_
    plot.subtitle = element_text(family = "Open Sans", color = "#515151",_x000D_
                                 hjust = 0, margin = margin(b = -140), size = 23),_x000D_
    plot.margin = unit(c(1, 2, 1, 1), "cm"),_x000D_
    axis.text.y.right = element_text(size = 10, family = "Open Sans", margin = margin(r = 20)),_x000D_
    axis.text.x = element_text(size = 10, family = "Open Sans"),_x000D_
    axis.ticks.x = element_blank(),_x000D_
    axis.ticks.y = element_blank(),_x000D_
    axis.title.x = element_text(margin = margin(t = 15, b = 15),_x000D_
                                color = "#515151", hjust = 1,_x000D_
                                size = 10, family = "Open Sans"),_x000D_
    axis.title.y = element_text(size = 10, family = "Open Sans", _x000D_
                                color = "#515151", hjust = 0)_x000D_
_x000D_
  ) +_x000D_
  labs(_x000D_
    x = "Amout of plastic waste per capita in kg/day",_x000D_
    y = "Not properly disposed plastic waste per capita in kg/day",_x000D_
    title = "Who doesn't care\nabout plastic waste?",_x000D_
    subtitle = "Percentage of plastic waste\nthat is not properly disposed of,\nper country"_x000D_
  )_x000D_
_x000D_
_x000D_
_x000D_
_x000D_
_x000D_
_x000D_
_x000D_
</t>
  </si>
  <si>
    <t>https://github.com/ch-bu/tidytuesday/blob/master/2019-06-04/ramen.R</t>
  </si>
  <si>
    <t>2019-06-04/ramen.R</t>
  </si>
  <si>
    <t xml:space="preserve">library(tidyverse)_x000D_
library(broom)_x000D_
library(hrbrthemes)_x000D_
_x000D_
theme_set(theme_modern_rc(axis_title_size = 13))_x000D_
_x000D_
ramen_ratings &lt;- readr::read_csv("https://raw.githubusercontent.com/rfordatascience/tidytuesday/master/data/2019/2019-06-04/ramen_ratings.csv")_x000D_
_x000D_
ramen_ratings_processed &lt;- ramen_ratings %&gt;%_x000D_
  mutate(_x000D_
    style = fct_lump(style, 4),_x000D_
    country = fct_lump(country, 12),_x000D_
    brand = fct_lump(brand, 20)_x000D_
  ) %&gt;%_x000D_
  drop_na(style)_x000D_
_x000D_
model_terms &lt;- lm(stars ~ brand + country + style, ramen_ratings_processed) %&gt;%_x000D_
  tidy(conf.int = TRUE) %&gt;%_x000D_
  filter(term != "(Intercept)") %&gt;%_x000D_
  arrange(desc(estimate)) %&gt;%_x000D_
  extract(term, c("category", "term"), "^([a-z]+)([A-Z].*)") _x000D_
_x000D_
grey_color &lt;- "#e7e7e7"_x000D_
soft_grey &lt;- "#7e7e7e"_x000D_
supersoft_grey &lt;- "#dbdbdb"_x000D_
text_color &lt;- "#22222b"_x000D_
green_color &lt;- "#00c18d"_x000D_
_x000D_
model_terms %&gt;%_x000D_
  filter(category == "country") %&gt;%_x000D_
  mutate(term = fct_reorder(term, estimate)) %&gt;%_x000D_
  rename(country = term) %&gt;%_x000D_
  ggplot(aes(estimate, country)) +_x000D_
  geom_point(color = green_color, size = 4) +_x000D_
  geom_vline(xintercept = 0, lty = 2, color = soft_grey) +_x000D_
  geom_errorbarh(aes(xmin = conf.low, xmax = conf.high), _x000D_
                 color = green_color, height = .2) +_x000D_
  annotate("text", color = "#383840", x = -0.45, y = 10.3,_x000D_
           hjust = 0,_x000D_
           fontface = "italic",_x000D_
           label = "The estimates to the right of\nthis value indicate an overall\npositive relationship with\nthe ramen rating.\nValues on the left indicate\nnegative relationship.") +_x000D_
  geom_curve(aes(x = -0.02, y = 10.3, xend = -0.1, yend = 10.1),_x000D_
             curvature = -0.2, color = soft_grey, size = 0.05) +_x000D_
  labs(_x000D_
    x = "Regression estimates",_x000D_
    y = "Country of origin",_x000D_
    title = "How does the country of origin\naffects the rating of ramens?",_x000D_
    subtitle = "Regression coefficients predicting ramen\nratings by country of origin"_x000D_
  ) +_x000D_
  scale_color_continuous() +_x000D_
  theme(_x000D_
    plot.title = element_text(margin = margin(b = 10), _x000D_
                              color = text_color,_x000D_
                              size = 22,_x000D_
                              family = "Open Sans"),_x000D_
    plot.subtitle = element_text(margin = margin(b = 45), _x000D_
                                 color = text_color,_x000D_
                                 size = 17,_x000D_
                                 family = "Open Sans"),_x000D_
    axis.title.x = element_text(margin = margin(t = 15),_x000D_
                                color = soft_grey),_x000D_
    axis.text.x    = element_text(color = text_color,_x000D_
                                  margin = margin(t = 15)),_x000D_
    axis.text.y    = element_text(color = text_color),_x000D_
    axis.title.y = element_text(margin = margin(r = 15),_x000D_
                                color = soft_grey),_x000D_
    panel.background = element_blank(),_x000D_
    panel.grid.major = element_blank(),_x000D_
    panel.grid.major.y = element_line(color = supersoft_grey),_x000D_
    panel.grid.minor = element_blank(),_x000D_
    plot.background = element_rect(fill = grey_color),_x000D_
    plot.margin = unit(c(1, 2, 1, 1), "cm")_x000D_
  )_x000D_
_x000D_
_x000D_
_x000D_
</t>
  </si>
  <si>
    <t>https://github.com/ch-bu/tidytuesday/blob/master/2019-05-14/nobel_prize.R</t>
  </si>
  <si>
    <t>2019-05-14/nobel_prize.R</t>
  </si>
  <si>
    <t xml:space="preserve">library(tidyverse)_x000D_
library(hrbrthemes)_x000D_
library(lubridate)_x000D_
library(gghighlight)_x000D_
_x000D_
theme_set(theme_ipsum_rc())_x000D_
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_x000D_
_x000D_
# Wie lange braucht es für die Gewinner, einen Nobelpreis zu bekommen?_x000D_
_x000D_
winners &lt;- nobel_winners %&gt;%_x000D_
  filter(laureate_type == "Individual") %&gt;%_x000D_
  select(prize_year, category, full_name, birth_date) %&gt;%_x000D_
  mutate(_x000D_
    birth_year = year(birth_date),_x000D_
    age_won    = prize_year - birth_year_x000D_
  ) %&gt;%_x000D_
  select(-birth_date)_x000D_
_x000D_
peace_prices &lt;- winners %&gt;%_x000D_
  filter(category == "Peace")_x000D_
_x000D_
_x000D_
winners %&gt;%_x000D_
  ggplot(aes(x = prize_year, y = age_won)) +_x000D_
  geom_point(color = "#cccccc") +_x000D_
  geom_smooth(aes(group = category), color = "#cccccc", se = FALSE) +_x000D_
  geom_point(data = peace_prices, _x000D_
             aes(x = prize_year, y = age_won), color = "blue") +_x000D_
  geom_smooth(data = peace_prices, _x000D_
              aes(x = prize_year, y = age_won), color = "blue", se = FALSE) +_x000D_
  labs(_x000D_
    x = "Prize year",_x000D_
    y = "Age won"_x000D_
  ) _x000D_
_x000D_
_x000D_
_x000D_
_x000D_
_x000D_
_x000D_
_x000D_
_x000D_
</t>
  </si>
  <si>
    <t>https://github.com/ch-bu/tidytuesday/blob/master/2019-06-18/christmas_bird_counts.R</t>
  </si>
  <si>
    <t>2019-06-18/christmas_bird_counts.R</t>
  </si>
  <si>
    <t xml:space="preserve">library(tidyverse)_x000D_
library(hrbrthemes)_x000D_
library(emojifont)_x000D_
library(stringr)_x000D_
_x000D_
bird_counts &lt;- readr::read_csv("https://raw.githubusercontent.com/rfordatascience/tidytuesday/master/data/2019/2019-06-18/bird_counts.csv")_x000D_
_x000D_
total_count_per_year &lt;- bird_counts %&gt;%_x000D_
  mutate(_x000D_
    year = year - year %% 5_x000D_
  ) %&gt;%_x000D_
  group_by(year) %&gt;%_x000D_
  summarise(_x000D_
    total_count = sum(how_many_counted_by_hour)_x000D_
  )_x000D_
_x000D_
european_starling &lt;- bird_counts %&gt;%_x000D_
  mutate(_x000D_
    year = year - year %% 5_x000D_
  ) %&gt;%_x000D_
  filter(species %in% c("European Starling")) %&gt;%_x000D_
  group_by(year) %&gt;%_x000D_
  summarise(_x000D_
    counted = sum(how_many_counted_by_hour)_x000D_
  ) %&gt;%_x000D_
  left_join(total_count_per_year, by = "year") %&gt;%_x000D_
  mutate(_x000D_
    label = fontawesome('fa-twitter')_x000D_
  ) %&gt;%_x000D_
  drop_na()_x000D_
_x000D_
text_color = "#939599"_x000D_
_x000D_
european_starling %&gt;%_x000D_
  ggplot(aes(x = year, y = total_count)) +_x000D_
  geom_segment(_x000D_
    aes(x = year, xend = year, y = counted, yend = total_count), colour = "#52565c"_x000D_
  ) +_x000D_
  geom_text(aes(label = label), family='fontawesome-webfont', size = 10,_x000D_
            color = "#fcf594") +_x000D_
  geom_text(aes(x = year, y = total_count, label = round(total_count, 0)), _x000D_
            family='Open Sans', size = 5, nudge_x = 0, _x000D_
            nudge_y = 220, color = text_color) +_x000D_
  geom_text(data = european_starling, aes(x = year, y = counted, label = label), _x000D_
            family='fontawesome-webfont', color = "#ff7a8a", size = 10) +_x000D_
  geom_text(data = european_starling, aes(x = year, y = counted, label = round(counted, 0)), _x000D_
            family='Open Sans', size = 5, nudge_x = 0, _x000D_
            nudge_y = -220, color = text_color) +_x000D_
  annotate("text", x = 1967, y = 2774,_x000D_
           hjust = 0,_x000D_
           fontface = "italic", label = "Yellow birds indicate the total\nnumber of birds counted per\nhour in a given that year",_x000D_
           color = "#fcf594") +_x000D_
  annotate("text", x = 1980, y = 200,_x000D_
           hjust = 0,_x000D_
           fontface = "italic", label = "Red birds indicate the total number of\nEuropean Starlings counted per\nhour in a given that year",_x000D_
           color = "#ff7a8a") +_x000D_
  labs(_x000D_
    title = str_to_title("The European Starling - the celebrity among the birds"),_x000D_
    subtitle = "The European Starling is one of the most common birds. In 2004 there were about\n310 million individuals occupying an area of 8,870,000 square kilometer. That is\nabout the largest size of the Roman Empire.",_x000D_
    x = "",_x000D_
    y = "Average total count per hour"_x000D_
  ) +_x000D_
  scale_x_continuous(breaks = seq(from = 1950, to = 2015, by = 5 )) +_x000D_
  theme_modern_rc() +_x000D_
  theme(_x000D_
    plot.background = element_rect(fill = "#282c34"),_x000D_
    panel.background = element_rect(fill = "#282c34", color = "#282c34"),_x000D_
    plot.title = element_text(margin = margin(b = 10), _x000D_
                              color = "#ffffff",_x000D_
                              size = 23,_x000D_
                              family = "Open Sans"),_x000D_
    plot.subtitle = element_text(margin = margin(b = 65), _x000D_
                                 color = "#bebfc2",_x000D_
                                 size = 18,_x000D_
                                 family = "Open Sans"),_x000D_
    panel.grid.major = element_blank(),_x000D_
    panel.grid.minor = element_blank(),_x000D_
    axis.title.y = element_blank(),_x000D_
    axis.text.y = element_blank(),_x000D_
    axis.text.x = element_text(color = "#686b70", margin = margin(t = 20)),_x000D_
    axis.ticks.x = element_line(color = "#3d4148")_x000D_
  )_x000D_
_x000D_
         _x000D_
  _x000D_
  _x000D_
  _x000D_
  _x000D_
  _x000D_
  _x000D_
  _x000D_
  _x000D_
  _x000D_
_x000D_
_x000D_
_x000D_
_x000D_
_x000D_
_x000D_
_x000D_
_x000D_
_x000D_
_x000D_
_x000D_
_x000D_
_x000D_
</t>
  </si>
  <si>
    <t>https://github.com/ch-bu/tidytuesday/blob/master/2019-07-09/tidytuesday_world_cup_women.R</t>
  </si>
  <si>
    <t>2019-07-09/tidytuesday_world_cup_women.R</t>
  </si>
  <si>
    <t xml:space="preserve">library(tidyverse)_x000D_
library(ggthemes)_x000D_
library(countrycode)_x000D_
library(viridis)_x000D_
library(rayshader)_x000D_
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world &lt;- map_data("world") %&gt;%_x000D_
  filter(region != "Antarctica") _x000D_
_x000D_
outcomes &lt;- wwc_outcomes %&gt;% _x000D_
  left_join(codes, by = "team") %&gt;% _x000D_
  count(year, team) %&gt;% _x000D_
  select(-n) %&gt;% _x000D_
  count(team, sort = TRUE) %&gt;% _x000D_
  left_join(codes, by = "team") %&gt;% _x000D_
  mutate(_x000D_
    country = gsub("United States", "USA", country) %&gt;% _x000D_
      gsub("China PR", "China", .) %&gt;% _x000D_
      gsub("Ivory Coast (Côte d'Ivoire)", "Ivory Coast", .)_x000D_
  ) %&gt;% _x000D_
  rename(region = country) %&gt;% _x000D_
  left_join(world, by = "region")_x000D_
_x000D_
(p &lt;- ggplot() + _x000D_
  geom_map(data = world, map = world,_x000D_
           aes(long, lat, group = group, map_id = region), _x000D_
           color = "#2a2a2a", fill = NA) +_x000D_
  theme_map() +_x000D_
  geom_map(data = participants, map = world,_x000D_
           aes(fill = n, map_id = region),_x000D_
           color = "#282828", size = 0.15, alpha = .8) +_x000D_
  coord_map(xlim = c(-180, 180)) +_x000D_
  scale_fill_viridis(option="viridis", breaks = c(1, 2, 3, 4, 5, 6, 7, 8)) +_x000D_
  guides(_x000D_
    fill = guide_legend(title.position = "bottom",_x000D_
                        ncol = 2)_x000D_
  ) +_x000D_
  labs(_x000D_
    title = str_to_title("Which countries represent womens' soccer?"),_x000D_
    fill = "# of participations\nin World Cup",_x000D_
    caption = "Source: data.world | Graphic: Christian Burkhart",_x000D_
    subtitle = str_to_title("The higher a country, the more often it took\npart in the womens' World Cup")_x000D_
  ) +_x000D_
  theme(_x000D_
    plot.title = element_text(hjust = 0.5, _x000D_
                              size = 16,_x000D_
                              color = "black",_x000D_
                              face = "bold",_x000D_
                              family = "Lato",_x000D_
                              margin = margin(b = 7)),_x000D_
    plot.subtitle = element_text(hjust = 0.5, _x000D_
                              size = 14,_x000D_
                              color = "black",_x000D_
                              family = "Lato",_x000D_
                              margin = margin(b = 35)),_x000D_
    plot.caption = element_text(_x000D_
      size = 10, _x000D_
      color = "#5f5f5f",_x000D_
      face = "italic",_x000D_
      family = "Lato"_x000D_
    ),_x000D_
    plot.margin = unit(c(1, 1, 1, 1), "cm")_x000D_
    # legend.direction = "horizontal"_x000D_
  ))_x000D_
_x000D_
_x000D_
plot_gg(p, width = 8, height = 5, multicore = TRUE, scale = 200,_x000D_
        zoom = 0.55, theta = -10, phi = 60)_x000D_
render_snapshot(clear = TRUE)_x000D_
_x000D_
_x000D_
_x000D_
</t>
  </si>
  <si>
    <t>https://github.com/thebioengineer/TidyTuesday</t>
  </si>
  <si>
    <t>thebioengineer</t>
  </si>
  <si>
    <t>2019-02-12/US_R_and_D_Funding.Rmd</t>
  </si>
  <si>
    <t xml:space="preserve">---_x000D_
title: "US R&amp;D Funding - TidyTuesday 02-11-2019"_x000D_
output: html_notebook_x000D_
editor_options: _x000D_
  chunk_output_type: console_x000D_
---_x000D_
_x000D_
_x000D_
```{r load_libraries}_x000D_
# devtools::install_github("thebioengineer/tidytuesdayR")_x000D_
library(tidytuesdayR)_x000D_
library(tidyverse)_x000D_
_x000D_
tt_data&lt;-tt_load("2019-02-12")_x000D_
tt_data_x000D_
```_x000D_
_x000D_
_x000D_
```{r visualize}_x000D_
_x000D_
delta&lt;-function(x,index){_x000D_
  x&lt;-x[order(index)]_x000D_
  delta&lt;-c(NA,(x[seq(2,length(x))]-x[seq(1,length(x)-1)]))_x000D_
  delta[delta==Inf]&lt;-0_x000D_
  delta_x000D_
}_x000D_
_x000D_
tt_data$fed_r_d_spending%&gt;%_x000D_
  group_by(department)%&gt;%_x000D_
  mutate(delta_budget=delta(rd_budget,year)/1e9,_x000D_
         delta_direction=ifelse(delta_budget&gt;0,"green","red"))%&gt;%_x000D_
  mutate(delta_budget=ifelse(is.na(delta_budget)|is.nan(delta_budget),0,delta_budget),_x000D_
         totalSum=cumsum(delta_budget))%&gt;%_x000D_
  ggplot()+_x000D_
  geom_segment(aes(x=year,     xend = year,_x000D_
                   y=totalSum, yend = totalSum-delta_budget,_x000D_
                   color=I(delta_direction)),_x000D_
               size=2) +_x000D_
  facet_wrap(department~.,_x000D_
             scales = "free_y",_x000D_
             strip.position = "top",_x000D_
             ncol = 3) +_x000D_
  ggtitle(label = "US R&amp;D Dollars") +_x000D_
  ylab("? in Research and Development Dollars (Billions)") +_x000D_
  xlab("Year")_x000D_
_x000D_
ggsave("US_R&amp;D_Funding.png")_x000D_
_x000D_
```_x000D_
_x000D_
_x000D_
</t>
  </si>
  <si>
    <t>2019-02-19/PhDs_Awarded_by_Field.Rmd</t>
  </si>
  <si>
    <t xml:space="preserve">---_x000D_
title: "PhDs Awarded by Field - TidyTuesday 02-19-2019"_x000D_
output:_x000D_
  html_output: default_x000D_
  word_output:_x000D_
    toc: true_x000D_
editor_options: _x000D_
  chunk_output_type: console_x000D_
---_x000D_
_x000D_
```{r load_libraries}_x000D_
# devtools::install_github("thebioengineer/tidytuesdayR")_x000D_
library(tidytuesdayR)_x000D_
library(tidyverse)_x000D_
_x000D_
tt_data&lt;-tt_load(2019,8)_x000D_
tt_data_x000D_
```_x000D_
_x000D_
```{r visualize}_x000D_
delta&lt;-function(x,index){_x000D_
  delta&lt;-c(NA,(x[seq(2,length(x))]-x[seq(1,length(x)-1)]))_x000D_
  delta[abs(delta)==Inf]&lt;-0_x000D_
  delta_x000D_
}_x000D_
total_delta&lt;-function(x,index){_x000D_
  x_sum&lt;-vector("numeric",length(unique(index)))_x000D_
  names(x_sum)&lt;-as.character(unique(index))_x000D_
_x000D_
  for(i in unique(index)){_x000D_
    x_vals&lt;-x[index==i]_x000D_
    if(all(is.na(x_vals))){_x000D_
      x_sum[as.character(i)]&lt;-NA_x000D_
    }else{_x000D_
      x_sum[as.character(i)]&lt;-sum(x_vals,na.rm = TRUE)_x000D_
    }_x000D_
  }_x000D_
  MinYear&lt;-min(names(x_sum)[!is.na(x_sum)])_x000D_
  MaxYear&lt;-max(names(x_sum)[!is.na(x_sum)])_x000D_
  x_sum[MaxYear]-x_sum[MinYear]_x000D_
}_x000D_
cumsum_alt&lt;-function(delta,dirval){_x000D_
  #get first non-na location_x000D_
  loc&lt;-which(!is.na(dirval))[1]_x000D_
  baseval&lt;-dirval[loc]_x000D_
  delta[loc]&lt;-ifelse(is.na(delta[loc]),baseval,delta[loc]+baseval)_x000D_
  cumsum(delta)_x000D_
}_x000D_
wrap_header &lt;- function(text) {_x000D_
  wtext &lt;- paste(strwrap(text,width=30),collapse=" \n ")_x000D_
  return(wtext)_x000D_
}_x000D_
_x000D_
tt_data$phd_by_field%&gt;%_x000D_
  #calculate values by field_x000D_
  group_by(field)%&gt;%_x000D_
  mutate(delta_phds=delta(n_phds,year),_x000D_
         delta_direction=ifelse(delta_phds&gt;0,"blue","red"),_x000D_
         totalSum=cumsum_alt(delta_phds,n_phds),_x000D_
         total_delta_phds=total_delta(n_phds,year))%&gt;%_x000D_
  ungroup()%&gt;%_x000D_
  filter(total_delta_phds%in%sort(unique(total_delta_phds),decreasing = TRUE)[1:10])%&gt;%_x000D_
  mutate(field_alt=sapply(field,wrap_header))%&gt;%_x000D_
  arrange(desc(total_delta_phds))%&gt;%_x000D_
  ggplot()+_x000D_
  geom_segment(aes(x=year,     xend = year,_x000D_
                   y=totalSum, yend = totalSum-delta_phds,_x000D_
                   color=I(delta_direction)),_x000D_
               size=3) +_x000D_
  facet_wrap(field_alt~.,_x000D_
             scales = "free",_x000D_
             strip.position = "top",_x000D_
             ncol = 5) +_x000D_
  scale_x_continuous(breaks = c(2010,2015),_x000D_
                     minor_breaks = seq(2008,2017))+_x000D_
  ggtitle(label = "Graduation Rates",_x000D_
          subtitle = "Fields with Greatest Increase in Graduates") +_x000D_
  ylab("Number of PhD Graduates") +_x000D_
  xlab("Year")+_x000D_
  theme_linedraw()_x000D_
_x000D_
ggsave("2019-02-19/PhD_Grad_Rates.png")_x000D_
_x000D_
```_x000D_
_x000D_
_x000D_
</t>
  </si>
  <si>
    <t>2019-02-25/Train_delays_over_time.Rmd</t>
  </si>
  <si>
    <t xml:space="preserve">---_x000D_
title: "Time to Grand Salami - TidyTuesday 04-10-2019"_x000D_
output: html_notebook_x000D_
editor_options: _x000D_
  chunk_output_type: console_x000D_
---_x000D_
_x000D_
```{r load_libraries}_x000D_
# devtools::install_github("thebioengineer/tidytuesdayR")_x000D_
library(tidytuesdayR)_x000D_
library(tidyverse)_x000D_
library(lubridate)_x000D_
_x000D_
tt_data&lt;-tt_load("2019-04-09")_x000D_
tt_data_x000D_
```_x000D_
_x000D_
```{r transform}_x000D_
_x000D_
_x000D_
time_since_win&lt;-function(dat){_x000D_
  _x000D_
  dat&lt;-dat %&gt;% arrange(rolling_win_count)_x000D_
  _x000D_
  df&lt;-data.frame(dat[1,]) %&gt;% _x000D_
    mutate(age=abs(floor(as.numeric(difftime(date_of_birth,tournament_date,units = "days"))/365)),_x000D_
           delta_days=0)_x000D_
  _x000D_
  if(nrow(dat)&gt;1){_x000D_
    win &lt;-seq(2,nrow(dat))_x000D_
    df_wins&lt;-data.frame(dat[win,]) %&gt;% _x000D_
        mutate(age=abs(floor(as.numeric(difftime(tournament_date,date_of_birth,units = "days"))/365)),_x000D_
               delta_days=floor(as.numeric(difftime(tournament_date,dat[win-1,"tournament_date"][[1]],units = "days"))))_x000D_
    df&lt;-bind_rows(df,df_wins)_x000D_
  }_x000D_
  return(df)_x000D_
}_x000D_
_x000D_
# is there a relationship between  age and the time between next grand slam?_x000D_
_x000D_
t_wins&lt;-tt_data$grand_slams%&gt;%_x000D_
  left_join(tt_data$player_dob%&gt;%select(name,date_of_birth))%&gt;%_x000D_
  group_by(name)%&gt;%_x000D_
  do({time_since_win(.)})_x000D_
_x000D_
_x000D_
t_wins%&gt;%_x000D_
  filter(rolling_win_count&gt;1) %&gt;% _x000D_
  mutate(age_decile=cut(age,_x000D_
                        breaks=c(0,20,30,40,50,Inf))) %&gt;%_x000D_
  group_by(name,age_decile)%&gt;%_x000D_
  summarize(rolling_win_count = max(rolling_win_count),_x000D_
            mean_delta_days = mean(delta_days),_x000D_
            gender = unique(gender),_x000D_
            nwins_decile=n()) %&gt;% _x000D_
  ggplot()+_x000D_
  geom_jitter(aes(x=mean_delta_days,_x000D_
                   y= nwins_decile,_x000D_
                  color=rolling_win_count))+_x000D_
  facet_grid(age_decile~gender)_x000D_
_x000D_
```_x000D_
_x000D_
_x000D_
_x000D_
_x000D_
_x000D_
</t>
  </si>
  <si>
    <t>2019-03-06/Gender_Employment_Percents.Rmd</t>
  </si>
  <si>
    <t xml:space="preserve">---_x000D_
title: "Women in the Workforce - TidyTuesday 03-06-2019"_x000D_
output: html_notebook_x000D_
editor_options: _x000D_
  chunk_output_type: console_x000D_
---_x000D_
_x000D_
```{r load_libraries}_x000D_
# devtools::install_github("thebioengineer/tidytuesdayR")_x000D_
library(tidytuesdayR)_x000D_
library(tidyverse)_x000D_
library(plotly)_x000D_
library(htmlwidgets)_x000D_
_x000D_
tt_data&lt;-tt_load(2019,week=10)_x000D_
tt_data_x000D_
```_x000D_
_x000D_
```{r transform}_x000D_
_x000D_
_x000D_
#cluster groupings over the years_x000D_
_x000D_
lp&lt;-tt_data$employed_gender%&gt;%_x000D_
  plot_ly(  x = ~year, y = ~full_time_female, name = 'Full Time Female', type = 'scatter', mode = 'lines+marker', line=list(color ="orange")) %&gt;%_x000D_
  add_trace(x = ~year, y = ~part_time_female, name = 'Part Time Female', mode = 'lines+marker', line=list(color ="orange",  dash = 'dash')) %&gt;%_x000D_
  add_trace(x = ~year, y = ~full_time_male,   name = 'Full Time Male',   mode = 'lines+marker', line=list(color ="green")) %&gt;%_x000D_
  add_trace(x = ~year, y = ~part_time_male,   name = 'Part Time Male',   mode = 'lines+marker', line=list(color ="green",  dash = 'dash')) %&gt;% _x000D_
  add_trace(x = ~year, y = ~total_full_time,  name = 'Total Full Time',  mode = 'lines+marker', line=list(color ="black")) %&gt;%_x000D_
  add_trace(x = ~year, y = ~total_part_time,  name = 'Total Part Time',  mode = 'lines+marker', line=list(color ="black",  dash = 'dash')) %&gt;% _x000D_
  layout(title = 'Gender Employment Over time',_x000D_
         xaxis =list(title = 'Year') ,_x000D_
         yaxis = list(title = 'Percent Employed as Full or Part Time' ))%&gt;%_x000D_
  layout(showlegend = FALSE)_x000D_
_x000D_
lp$sizingPolicy$padding &lt;- "0"_x000D_
_x000D_
saveWidget(lp,_x000D_
           "Percent_Employed_by_Gender.html",     _x000D_
           selfcontained = FALSE,_x000D_
           libdir = "lib",_x000D_
           title = "Employment Types by Gender")_x000D_
_x000D_
_x000D_
```_x000D_
_x000D_
_x000D_
_x000D_
_x000D_
_x000D_
</t>
  </si>
  <si>
    <t>2019-03-13/Boardgames.Rmd</t>
  </si>
  <si>
    <t xml:space="preserve">---_x000D_
title: "Women in the Workforce - TidyTuesday 03-06-2019"_x000D_
output: html_notebook_x000D_
editor_options: _x000D_
  chunk_output_type: console_x000D_
---_x000D_
_x000D_
```{r load_libraries}_x000D_
# devtools::install_github("thebioengineer/tidytuesdayR")_x000D_
library(tidytuesdayR)_x000D_
library(tidyverse)_x000D_
# devtools::install_github("ropensci/plotly") #the dev _x000D_
library(plotly)_x000D_
library(htmlwidgets)_x000D_
_x000D_
tt_data&lt;-tt_load(2019,week=11)_x000D_
_x000D_
# tt_data_x000D_
```_x000D_
_x000D_
```{r transform}_x000D_
_x000D_
_x000D_
#cluster groupings over the years_x000D_
_x000D_
three_d_boardgames&lt;-tt_data$board_games %&gt;%_x000D_
  filter()_x000D_
  mutate(labs=paste0("&lt;div&gt;&lt;p&gt;",name,"&lt;/p&gt;&lt;img href=\"https:",image,"\"/a&gt;&lt;/div&gt;")) %&gt;% _x000D_
  plot_ly(_x000D_
    x = ~year_published,_x000D_
    y = ~min_age,_x000D_
    z = ~average_rating,_x000D_
    color = ~ expansion, colors = c('#BF382A', '#0C4B8E'),_x000D_
    hovertext = labs) %&gt;%_x000D_
  add_markers() %&gt;%_x000D_
  layout(scene = list(xaxis = list(title = 'Publish Year'),_x000D_
                     yaxis = list(title = 'Minimum Recommended Age'),_x000D_
                     zaxis = list(title = 'Average Rating')),_x000D_
         title = 'Board Games for All')_x000D_
_x000D_
three_d_boardgames$sizingPolicy$padding &lt;- "0"_x000D_
_x000D_
saveWidget(three_d_boardgames,_x000D_
           "BoardGame_Ratings.html",     _x000D_
           selfcontained = FALSE,_x000D_
           libdir = "lib",_x000D_
           title = "BoardGame Ratings cloud - TidyTuesday March 13, 2019")_x000D_
_x000D_
_x000D_
```_x000D_
_x000D_
_x000D_
_x000D_
_x000D_
_x000D_
</t>
  </si>
  <si>
    <t>2019-04-10/Tennis_Stars.Rmd</t>
  </si>
  <si>
    <t>2019-04-24/ANIME.Rmd</t>
  </si>
  <si>
    <t xml:space="preserve">---_x000D_
title: "Women in the Workforce - TidyTuesday 03-06-2019"_x000D_
output: html_notebook_x000D_
editor_options: _x000D_
  chunk_output_type: console_x000D_
---_x000D_
_x000D_
```{r load_libraries}_x000D_
# devtools::install_github("thebioengineer/tidytuesdayR")_x000D_
library(tidytuesdayR)_x000D_
library(tidyverse)_x000D_
_x000D_
# devtools::install_github("ropensci/plotly") #the dev _x000D_
library(plotly)_x000D_
library(htmlwidgets)_x000D_
_x000D_
tt_data&lt;-tt_load(2019,week=17)_x000D_
_x000D_
# tt_data_x000D_
```_x000D_
_x000D_
```{r transform}_x000D_
_x000D_
_x000D_
#cluster groupings over the years_x000D_
_x000D_
tv_anime&lt;-tt_data$tidy_anime %&gt;%_x000D_
  filter(type=="TV") %&gt;% _x000D_
  mutate(start_year=lubridate::year(start_date)) %&gt;% _x000D_
  group_by(genre) %&gt;% _x000D_
  filter(n()&gt;2000) %&gt;% _x000D_
  group_by(genre,start_year) %&gt;% _x000D_
  summarise(mean_episodes=mean(episodes,na.rm=TRUE),_x000D_
            mean_score=mean(score,na.rm=TRUE),_x000D_
            n=n())%&gt;% _x000D_
  group_by(start_year) %&gt;% _x000D_
  mutate(perc= n / sum(n))_x000D_
_x000D_
_x000D_
ggplot()+_x000D_
  geom_bar(data=tv_anime,aes(x=start_year,_x000D_
                y=perc,_x000D_
                fill=genre,_x000D_
                group=genre), stat="identity") + _x000D_
  scale_y_continuous(labels=scales::percent) + _x000D_
  scale_fill_brewer(palette="Set3")_x000D_
_x000D_
  _x000D_
  _x000D_
### deep learning model to predict genres &amp; score based on the description/year?_x000D_
_x000D_
_x000D_
three_d_boardgames$sizingPolicy$padding &lt;- "0"_x000D_
_x000D_
saveWidget(three_d_boardgames,_x000D_
           "BoardGame_Ratings.html",     _x000D_
           selfcontained = FALSE,_x000D_
           libdir = "lib",_x000D_
           title = "BoardGame Ratings cloud - TidyTuesday March 13, 2019")_x000D_
_x000D_
_x000D_
```_x000D_
_x000D_
_x000D_
_x000D_
_x000D_
_x000D_
</t>
  </si>
  <si>
    <t>2019-05-01/bird_collisions.Rmd</t>
  </si>
  <si>
    <t xml:space="preserve">---_x000D_
title: "Chicago Bird Collisions - TidyTuesday 05-01-2019"_x000D_
output: html_notebook_x000D_
editor_options: _x000D_
  chunk_output_type: console_x000D_
---_x000D_
_x000D_
```{r load_libraries}_x000D_
# devtools::install_github("thebioengineer/tidytuesdayR")_x000D_
library(tidytuesdayR)_x000D_
library(tidyverse)_x000D_
_x000D_
# devtools::install_github("ropensci/plotly") #the dev _x000D_
library(plotly)_x000D_
library(htmlwidgets)_x000D_
_x000D_
tt_data&lt;-tt_load(2019,week=18)_x000D_
_x000D_
tt_data_x000D_
```_x000D_
_x000D_
```{r transform}_x000D_
_x000D_
_x000D_
#cluster groupings over the years_x000D_
_x000D_
mp_birds&lt;-tt_data$bird_collisions %&gt;%_x000D_
  filter(locality=="MP") %&gt;% _x000D_
  left_join(tt_data$mp_light) %&gt;% _x000D_
  filter(!is.na(light_score))_x000D_
_x000D_
_x000D_
summarized_collisions&lt;-mp_birds %&gt;% _x000D_
  group_by(habitat,stratum,date,flight_call) %&gt;% _x000D_
  summarise(ncollisions=n(),_x000D_
            light_score=mean(light_score))_x000D_
_x000D_
ggplot(summarized_collisions)+_x000D_
  geom_point(data=summarized_collisions,_x000D_
             aes(x=date,_x000D_
                 y=light_score,_x000D_
                 size=ncollisions), alpha=.1) + _x000D_
  geom_point(aes(x=date,_x000D_
                 y=light_score,_x000D_
                 colour=habitat,_x000D_
                 size=ncollisions)) +_x000D_
  facet_grid(habitat~stratum)_x000D_
  _x000D_
_x000D_
```_x000D_
_x000D_
_x000D_
_x000D_
_x000D_
_x000D_
</t>
  </si>
  <si>
    <t>2019-05-08/student_ratios.Rmd</t>
  </si>
  <si>
    <t xml:space="preserve">---_x000D_
title: "Chicago Bird Collisions - TidyTuesday 05-01-2019"_x000D_
output: html_notebook_x000D_
editor_options: _x000D_
  chunk_output_type: console_x000D_
---_x000D_
_x000D_
```{r load_libraries}_x000D_
# devtools::install_github("thebioengineer/tidytuesdayR")_x000D_
library(tidytuesdayR)_x000D_
library(tidyverse)_x000D_
library(rvest)_x000D_
library(janitor)_x000D_
_x000D_
# devtools::install_github("ropensci/plotly") #the dev _x000D_
library(plotly)_x000D_
library(htmlwidgets)_x000D_
_x000D_
tt_data&lt;-tt_load(2019,week=19)_x000D_
_x000D_
tt_data_x000D_
```_x000D_
_x000D_
```{r transform}_x000D_
_x000D_
#download wikipeida information_x000D_
happiness_score&lt;-read_html("https://en.wikipedia.org/wiki/World_Happiness_Report") %&gt;% _x000D_
  html_nodes(".wikitable") %&gt;% _x000D_
  html_table(fill=TRUE) %&gt;% _x000D_
  `[[`(2) %&gt;% _x000D_
  janitor::clean_names() %&gt;% _x000D_
  select(overall_rank,country,score,gdp_per_capita) %&gt;% _x000D_
  mutate(overall_rank = as.integer(overall_rank),_x000D_
         score = as.numeric(score),_x000D_
         gdp_per_capita = as.numeric(gdp_per_capita))_x000D_
_x000D_
_x000D_
#cluster groupings over the years_x000D_
ratio_2017&lt;-tt_data$student_teacher_ratio %&gt;%_x000D_
  filter(year=="2017") %&gt;% _x000D_
  filter(country %in% happiness_score$country) %&gt;% _x000D_
  inner_join(happiness_score) %&gt;% _x000D_
  arrange(overall_rank) %&gt;% _x000D_
  mutate(country=factor(country,levels = unique(country))) %&gt;% _x000D_
  mutate(indicator=factor(indicator,levels= c(_x000D_
    "Pre-Primary Education","Primary Education",_x000D_
    "Lower Secondary Education","Upper Secondary Education", "Secondary Education",_x000D_
     "Tertiary Education", "Post-Secondary Non-Tertiary Education")))_x000D_
_x000D_
_x000D_
_x000D_
#nothing too interesting, just that it appears as though there is a larger difference in student ratio among "happier" countries _x000D_
ggplot(ratio_2017)+_x000D_
  geom_tile(aes(y=country,x=indicator, fill=student_ratio))_x000D_
  _x000D_
_x000D_
```_x000D_
_x000D_
_x000D_
_x000D_
_x000D_
_x000D_
</t>
  </si>
  <si>
    <t>2019-05-15/nobels.Rmd</t>
  </si>
  <si>
    <t xml:space="preserve">---_x000D_
title: "Chicago Bird Collisions - TidyTuesday 05-01-2019"_x000D_
output: html_notebook_x000D_
editor_options: _x000D_
  chunk_output_type: console_x000D_
---_x000D_
_x000D_
```{r load_libraries}_x000D_
library(tidyverse)_x000D_
library(janitor)_x000D_
_x000D_
# devtools::install_github("ropensci/plotly") #the dev _x000D_
library(plotly)_x000D_
library(htmlwidgets)_x000D_
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_x000D_
```_x000D_
_x000D_
```{r transform}_x000D_
_x000D_
#download wikipeida information_x000D_
nobel_laureate_locations&lt;-nobel_winners %&gt;% _x000D_
  group_by(birth_country,organization_country,death_country,category) %&gt;% _x000D_
  summarize(n=n()) %&gt;% _x000D_
  arrange(n=desc(n))_x000D_
_x000D_
_x000D_
_x000D_
_x000D_
nobel_laureate_birth_locations&lt;-nobel_winners %&gt;% _x000D_
  group_by(birth_country,organization_country,category) %&gt;% _x000D_
  summarize(n=n()) %&gt;% _x000D_
  arrange(n=desc(n))_x000D_
_x000D_
nobel_laureate_death_locations&lt;-nobel_winners %&gt;% _x000D_
  group_by(organization_country,death_country,category) %&gt;% _x000D_
  summarize(n=n()) %&gt;% _x000D_
  arrange(n=desc(n))_x000D_
_x000D_
_x000D_
node_Labels&lt;-c(unique(nobel_laureate_locations$birth_country),_x000D_
               unique(nobel_laureate_locations$organization_country),_x000D_
               unique(nobel_laureate_locations$death_country))_x000D_
_x000D_
_x000D_
length_birth_country&lt;-length(unique(nobel_laureate_locations$birth_country))_x000D_
length_organization_country&lt;-length(unique(nobel_laureate_locations$birth_country))_x000D_
length_death_country&lt;-length(unique(nobel_laureate_locations$death_country))_x000D_
_x000D_
node_birth_country&lt;-setNames(seq(0,length_birth_country-1),unique(nobel_laureate_locations$birth_country))_x000D_
node_organization_country&lt;-setNames(seq(length_birth,length_birth+length_organization_country-1),unique(nobel_laureate_locations$organization_country))_x000D_
node_death_country&lt;-setNames(seq(length_birth+length_organization_country,length_birth+length_organization_country+length_death_country-1),unique(nobel_laureate_locations$death_country))_x000D_
_x000D_
_x000D_
_x000D_
_x000D_
link_to_the_past_birth&lt;-data.frame(_x000D_
  source = node_birth_country[nobel_laureate_birth_locations$birth_country],_x000D_
  target = node_organization_country[nobel_laureate_birth_locations$organization_country],_x000D_
  value  = nobel_laureate_birth_locations$n,_x000D_
  label  = nobel_laureate_birth_locations$category_x000D_
)_x000D_
_x000D_
link_to_the_past_death&lt;-data.frame(_x000D_
  source = node_organization_country[nobel_laureate_death_locations$organization_country],_x000D_
  target = node_death_country[nobel_laureate_death_locations$death_country],_x000D_
  value  = nobel_laureate_death_locations$n,_x000D_
  label  = nobel_laureate_death_locations$category_x000D_
)_x000D_
_x000D_
link_to_the_past&lt;-bind_rows(list(link_to_the_past_birth,link_to_the_past_death))_x000D_
_x000D_
p &lt;- plot_ly(_x000D_
    type = "sankey",_x000D_
    _x000D_
    node = list(_x000D_
      label = node_Labels,_x000D_
      color =rep("blue",length(node_Labels)),_x000D_
      pad = 5,_x000D_
      thickness = 20,_x000D_
      line = list(_x000D_
        color = "black",_x000D_
        width = 0.5_x000D_
      )_x000D_
    ),_x000D_
_x000D_
    link = list(_x000D_
      source = link_to_the_past$source,_x000D_
      target = link_to_the_past$target,_x000D_
      value  = link_to_the_past$value,_x000D_
      label  = link_to_the_past$label_x000D_
    )_x000D_
  ) %&gt;% _x000D_
  layout(_x000D_
    title = "Nobel - Laureate Locations",_x000D_
    font = list(_x000D_
      size = 10_x000D_
    )_x000D_
)_x000D_
_x000D_
p_x000D_
  _x000D_
_x000D_
```_x000D_
_x000D_
_x000D_
_x000D_
_x000D_
_x000D_
</t>
  </si>
  <si>
    <t>2019-05-21/garbage.Rmd</t>
  </si>
  <si>
    <t xml:space="preserve">---_x000D_
title: "Chicago Bird Collisions - TidyTuesday 05-01-2019"_x000D_
output: html_notebook_x000D_
editor_options: _x000D_
  chunk_output_type: console_x000D_
---_x000D_
_x000D_
```{r load_libraries}_x000D_
library(tidyverse)_x000D_
library(tidytuesdayR)_x000D_
library(janitor)_x000D_
_x000D_
# devtools::install_github("ropensci/plotly") #the dev _x000D_
library(plotly)_x000D_
library(htmlwidgets)_x000D_
_x000D_
tt&lt;-tt_load("2019-05-21")_x000D_
tt_x000D_
```_x000D_
_x000D_
```{r transform}_x000D_
_x000D_
_x000D_
outputdataset&lt;-tt$`per-capita-mismanaged-plastic-waste-vs-gdp-per-capita` %&gt;% _x000D_
  _x000D_
  rename(mismanaged_plastic = `Per capita mismanaged plastic waste (kilograms per person per day)`,_x000D_
         gdp=`GDP per capita, PPP (constant 2011 international $) (Rate)`,_x000D_
         total_pop =`Total population (Gapminder)`) %&gt;% _x000D_
  _x000D_
  left_join(  tt$`per-capita-plastic-waste-vs-gdp-per-capita` %&gt;% _x000D_
              rename(total_plastic = `Per capita plastic waste (kilograms per person per day)`,_x000D_
                     total_pop =`Total population (Gapminder)`) %&gt;% _x000D_
                select(-`GDP per capita, PPP (constant 2011 international $) (constant 2011 international $)`,_x000D_
                       -total_pop),_x000D_
            by = c("Entity","Code","Year")) %&gt;% _x000D_
  mutate( ratio_plastic = mismanaged_plastic/total_plastic ) %&gt;% _x000D_
  filter(!is.na(ratio_plastic),_x000D_
         !is.na(gdp))_x000D_
_x000D_
_x000D_
#dichotomize ratio by GDP?_x000D_
  _x000D_
gdp_ratio&lt;-ggplot(outputdataset)+_x000D_
  geom_point(aes(x=gdp,_x000D_
                 y=ratio_plastic,_x000D_
                 text=Entity))+_x000D_
  ggtitle("Ratio of Mismanaged Plastic to Total Plastic by GDP in 2010")+_x000D_
  ylab("Mismanaged/Total Plastic Waste Ratio")+_x000D_
  xlab("Log 10 of Per Capita GDP ($)")+_x000D_
  # geom_density(aes(x=ratio_plastic,fill=HighGDP))+_x000D_
  scale_x_log10()+_x000D_
  geom_rug()_x000D_
  _x000D_
gdp_ratio_plotly&lt;-ggplotly(gdp_ratio)_x000D_
_x000D_
gdp_ratio_plotly$sizingPolicy$padding &lt;- "0"_x000D_
_x000D_
saveWidget(gdp_ratio_plotly,_x000D_
           "2019-05-21/Plastic_Ratio_vs_GDP.html",     _x000D_
           selfcontained = FALSE,_x000D_
           libdir = "lib",_x000D_
           title = "atio of Mismanaged Plastic to Total Plastic by GDP in 2010 - TidyTuesday May 22, 2019")_x000D_
_x000D_
ggsave("2019-05-21/Plastic_Ratio_vs_GDP.png",gdp_ratio)_x000D_
_x000D_
_x000D_
```_x000D_
_x000D_
_x000D_
_x000D_
_x000D_
_x000D_
</t>
  </si>
  <si>
    <t>2019-05-28/winery_overtime.Rmd</t>
  </si>
  <si>
    <t xml:space="preserve">---_x000D_
title: "Chicago Bird Collisions - TidyTuesday 05-01-2019"_x000D_
output: html_notebook_x000D_
editor_options: _x000D_
  chunk_output_type: console_x000D_
---_x000D_
_x000D_
```{r load_libraries}_x000D_
library(tidyverse)_x000D_
library(tidytuesdayR)_x000D_
library(janitor)_x000D_
_x000D_
# devtools::install_github("ropensci/plotly") #the dev _x000D_
library(plotly)_x000D_
library(htmlwidgets)_x000D_
_x000D_
tt&lt;-tt_load("2019-05-28")_x000D_
tt_x000D_
```_x000D_
_x000D_
```{r transform}_x000D_
_x000D_
_x000D_
wine_trends&lt;-tt$`winemag-data-130k-v2` %&gt;% _x000D_
  _x000D_
  select(country,points,title,variety) %&gt;% _x000D_
  _x000D_
  mutate(year = gsub("(.*)([12][90]\\d{2})(.*)","\\2",title),_x000D_
         year = as.numeric(year,format="%Y")) %&gt;% _x000D_
  _x000D_
  filter(!is.na(year)) %&gt;% _x000D_
  _x000D_
  group_by(variety) %&gt;% _x000D_
_x000D_
  filter(n()&gt;5000) %&gt;%  #keep only the most common wines_x000D_
  _x000D_
  filter(year &lt; 2019, year &gt; 1995) %&gt;% _x000D_
  _x000D_
  ungroup_x000D_
_x000D_
_x000D_
_x000D_
#dichotomize ratio by GDP?_x000D_
  _x000D_
wine_trend_plot &lt;- ggplot(wine_trends)+_x000D_
  geom_point(aes(x=year,_x000D_
                 y=points,_x000D_
                 color = variety,_x000D_
                 text=title))+_x000D_
  geom_smooth(aes(x=year,_x000D_
                 y=points,_x000D_
                 color = variety))_x000D_
_x000D_
_x000D_
```_x000D_
_x000D_
_x000D_
_x000D_
_x000D_
_x000D_
</t>
  </si>
  <si>
    <t>2019-06-03/ramen_ratings.Rmd</t>
  </si>
  <si>
    <t xml:space="preserve">---_x000D_
title: "Chicago Bird Collisions - TidyTuesday 05-01-2019"_x000D_
output: html_notebook_x000D_
editor_options: _x000D_
  chunk_output_type: console_x000D_
---_x000D_
_x000D_
```{r load_libraries}_x000D_
library(tidyverse)_x000D_
library(tidytuesdayR)_x000D_
library(janitor)_x000D_
library(pause)_x000D_
_x000D_
# devtools::install_github("ropensci/plotly") #the dev _x000D_
library(plotly)_x000D_
library(htmlwidgets)_x000D_
_x000D_
tt&lt;-tt_load("2019-06-04")_x000D_
tt_x000D_
```_x000D_
_x000D_
```{r transform}_x000D_
_x000D_
ramen_ratings&lt;-tt$ramen_ratings_x000D_
_x000D_
join&lt;-function(...,by){_x000D_
  return(list(...,inner_join(...,by)))_x000D_
}_x000D_
_x000D_
_x000D_
ramen_bowl &lt;- ramen_ratings %&gt;% _x000D_
  filter(style%in%c("Pack")) %&gt;% _x000D_
  select(brand,variety,country,pack_stars = stars) %//% _x000D_
  _x000D_
  ramen_ratings %&gt;% _x000D_
  filter(style%in%c("Bowl")) %&gt;% _x000D_
  select(brand,variety,country,alt_stars = stars) %&gt;&gt;&gt;%_x000D_
  _x000D_
  inner_join(by=c("brand","variety","country")) %&gt;% _x000D_
  _x000D_
  mutate(altstyle="bowl")  %&gt;%_x000D_
  mutate(name=paste(brand,variety,sep=" - "))_x000D_
  _x000D_
ramen_cup &lt;- ramen_ratings %&gt;% _x000D_
  filter(style%in%c("Pack")) %&gt;% _x000D_
  select(brand,variety,country,pack_stars = stars) %//% _x000D_
  _x000D_
  ramen_ratings %&gt;% _x000D_
  filter(style%in%c("Cup")) %&gt;% _x000D_
  select(brand,variety,country,alt_stars = stars) %&gt;&gt;&gt;%_x000D_
  _x000D_
  inner_join(by=c("brand","variety","country")) %&gt;% _x000D_
  _x000D_
  mutate(altstyle="cup")  %&gt;&gt;&gt;%_x000D_
  mutate(name=paste(brand,variety,sep=" - "))_x000D_
_x000D_
ramen&lt;-bind_rows(ramen_bowl,ramen_cup)_x000D_
_x000D_
_x000D_
ramen_plot&lt;-ggplot(ramen) +_x000D_
  geom_point(aes(x=pack_stars,y=alt_stars, color = altstyle, text=name))+_x000D_
  geom_abline(aes(slope=1,intercept=0))+_x000D_
  ylab("Ramen Bowl/Cup Stars")+_x000D_
  xlab("Ramen Pack Stars")+_x000D_
  ggtitle("Pack or Bowl/Cup- Which to choose?")+_x000D_
  theme_bw()_x000D_
  _x000D_
  _x000D_
_x000D_
ggplotly(ramen_plot)_x000D_
_x000D_
_x000D_
_x000D_
```_x000D_
_x000D_
_x000D_
_x000D_
_x000D_
_x000D_
</t>
  </si>
  <si>
    <t>2019-06-17/christmas_birds.Rmd</t>
  </si>
  <si>
    <t xml:space="preserve">---_x000D_
title: "Chicago Bird Collisions - TidyTuesday 05-01-2019"_x000D_
output: html_notebook_x000D_
editor_options: _x000D_
  chunk_output_type: console_x000D_
---_x000D_
_x000D_
```{r load_libraries}_x000D_
library(tidyverse)_x000D_
library(tidytuesdayR)_x000D_
library(rvest)_x000D_
_x000D_
# devtools::install_github("ropensci/plotly") #the dev _x000D_
library(plotly)_x000D_
library(htmlwidgets)_x000D_
_x000D_
tt&lt;-tt_load("2019-06-18")_x000D_
tt_x000D_
```_x000D_
_x000D_
```{r transform}_x000D_
_x000D_
get_wiki_info&lt;-function(bird_name){_x000D_
  print(bird_name)_x000D_
  read_html(paste0("https://en.wikipedia.org/wiki/",bird_name)) %&gt;% _x000D_
    html_nodes(".infobox") %&gt;% _x000D_
    html_table() %&gt;% _x000D_
    `[[`(1) %&gt;% _x000D_
    set_names(c("desc","value")) %&gt;% _x000D_
    filter(grepl(":|(IUCN)",desc)) %&gt;% _x000D_
    pull(value) %&gt;% _x000D_
    set_names(c("Conservation_Status","Kingdom","Phylum","Class","Order","Family","Genus","Species"))_x000D_
}_x000D_
_x000D_
Bird_info&lt;-tt$bird_counts %&gt;% _x000D_
  pull(species_latin) %&gt;% _x000D_
  unique() %&gt;% _x000D_
  map(~try(get_wiki_info(.x),silent = TRUE))_x000D_
_x000D_
Bird_info %&gt;% _x000D_
  lapply(function(x){if(!inherits(x,"try-error")){x}}) %&gt;% _x000D_
  do.call('rbind',.)_x000D_
_x000D_
  _x000D_
bird_info&lt;-tt$bird_counts %&gt;% _x000D_
  pull()_x000D_
  _x000D_
  _x000D_
join&lt;-function(...,by){_x000D_
  return(list(...,inner_join(...,by)))_x000D_
}_x000D_
_x000D_
_x000D_
ramen_bowl &lt;- ramen_ratings %&gt;% _x000D_
  filter(style%in%c("Pack")) %&gt;% _x000D_
  select(brand,variety,country,pack_stars = stars) %//% _x000D_
  _x000D_
  ramen_ratings %&gt;% _x000D_
  filter(style%in%c("Bowl")) %&gt;% _x000D_
  select(brand,variety,country,alt_stars = stars) %&gt;&gt;&gt;%_x000D_
  _x000D_
  inner_join(by=c("brand","variety","country")) %&gt;% _x000D_
  _x000D_
  mutate(altstyle="bowl")  %&gt;%_x000D_
  mutate(name=paste(brand,variety,sep=" - "))_x000D_
  _x000D_
ramen_cup &lt;- ramen_ratings %&gt;% _x000D_
  filter(style%in%c("Pack")) %&gt;% _x000D_
  select(brand,variety,country,pack_stars = stars) %//% _x000D_
  _x000D_
  ramen_ratings %&gt;% _x000D_
  filter(style%in%c("Cup")) %&gt;% _x000D_
  select(brand,variety,country,alt_stars = stars) %&gt;&gt;&gt;%_x000D_
  _x000D_
  inner_join(by=c("brand","variety","country")) %&gt;% _x000D_
  _x000D_
  mutate(altstyle="cup")  %&gt;&gt;&gt;%_x000D_
  mutate(name=paste(brand,variety,sep=" - "))_x000D_
_x000D_
ramen&lt;-bind_rows(ramen_bowl,ramen_cup)_x000D_
_x000D_
_x000D_
ramen_plot&lt;-ggplot(ramen) +_x000D_
  geom_point(aes(x=pack_stars,y=alt_stars, color = altstyle, text=name))+_x000D_
  geom_abline(aes(slope=1,intercept=0))+_x000D_
  ylab("Ramen Bowl/Cup Stars")+_x000D_
  xlab("Ramen Pack Stars")+_x000D_
  ggtitle("Pack or Bowl/Cup- Which to choose?")+_x000D_
  theme_bw()_x000D_
  _x000D_
  _x000D_
_x000D_
ggplotly(ramen_plot)_x000D_
_x000D_
_x000D_
_x000D_
```_x000D_
_x000D_
_x000D_
_x000D_
_x000D_
_x000D_
</t>
  </si>
  <si>
    <t>2019-07-01/media_franchises.Rmd</t>
  </si>
  <si>
    <t xml:space="preserve">---_x000D_
title: "Media Franchises- TidyTuesday 07-02-2019"_x000D_
output: html_notebook_x000D_
editor_options: _x000D_
  chunk_output_type: console_x000D_
---_x000D_
_x000D_
```{r load_libraries}_x000D_
library(tidyverse)_x000D_
library(tidytuesdayR)_x000D_
_x000D_
library(igraph)_x000D_
library(htmlwidgets)_x000D_
_x000D_
tt&lt;-tt_load("2019-07-02")_x000D_
tt_x000D_
```_x000D_
_x000D_
```{r transform}_x000D_
_x000D_
_x000D_
revenue&lt;-tt$media_franchises %&gt;% _x000D_
  mutate(original_media=case_when(_x000D_
                               original_media %in% _x000D_
                                 c("Digital pet") ~ "Home Video/Entertainment",_x000D_
                               original_media %in% _x000D_
                                 c("Animated film","Film","Musical theatre") ~ "Box Office",_x000D_
                               original_media %in%_x000D_
                                 c("Comic book","Comic strip","Manga","Visual novel") ~ "Comic or Manga",_x000D_
                               original_media %in%_x000D_
                                 c("Book","Novel") ~ "Book sales",_x000D_
                               original_media %in%_x000D_
                                 c("Greeting card") ~ "Merchandise, Licensing &amp; Retail",_x000D_
                               original_media %in%_x000D_
                                 c("Video game") ~ "Video Games/Games",_x000D_
                               original_media %in%_x000D_
                                 c("Animated cartoon","Animated series","Anime","Cartoon",_x000D_
                                   "Cartoon character","Television series") ~ "TV"_x000D_
                               )) %&gt;% _x000D_
  group_by(revenue_category,original_media) %&gt;% _x000D_
  summarise(total_revenue=sum(revenue))_x000D_
_x000D_
revenue_nodes&lt;-graph_from_data_frame(revenue)_x000D_
E(revenue_nodes)$width &lt;- 1+E(revenue_nodes)$weight/12_x000D_
_x000D_
plot(revenue_nodes,edge.curved=.2)_x000D_
_x000D_
_x000D_
revenue_d3&lt;-data.frame()_x000D_
_x000D_
ggplotly(ramen_plot)_x000D_
_x000D_
_x000D_
_x000D_
```_x000D_
_x000D_
_x000D_
_x000D_
_x000D_
_x000D_
</t>
  </si>
  <si>
    <t>2019-07-09/Womens_world_cup.Rmd</t>
  </si>
  <si>
    <t xml:space="preserve">---_x000D_
title: "Womens World Cup - TidyTuesday 07-09-2019"_x000D_
output: html_notebook_x000D_
editor_options: _x000D_
  chunk_output_type: console_x000D_
---_x000D_
_x000D_
```{r load_libraries}_x000D_
library(tidyverse)_x000D_
library(tidytuesdayR)_x000D_
_x000D_
tt&lt;-tt_load("2019-07-09")_x000D_
tt_x000D_
```_x000D_
_x000D_
```{r transform}_x000D_
_x000D_
_x000D_
wwc_distance&lt;-tt$wwc_outcomes %&gt;%_x000D_
  group_by(year,team) %&gt;% _x000D_
  summarize(best_round = case_when(_x000D_
    "Final"               %in% round ~ "Final",_x000D_
    "Third Place Playoff" %in% round ~"Third Place Playoff",_x000D_
    "Semi Final"          %in% round ~ "Semi Final",_x000D_
    "Quarter Final"       %in% round ~ "Quarter Final",_x000D_
    "Round of 16"         %in% round ~ "Round of 16",_x000D_
    "Group"               %in% round ~ "Group")) %&gt;%_x000D_
  ungroup %&gt;% _x000D_
  mutate(best_round=factor(best_round,c("Final","Third Place Playoff","Semi Final","Quarter Final",_x000D_
                                       "Round of 16","Group")))_x000D_
_x000D_
theme_bare &lt;- theme(_x000D_
  axis.line = element_blank(), _x000D_
  axis.ticks = element_blank(), _x000D_
  #axis.ticks.length = unit(0, "lines"), # Error _x000D_
  axis.ticks.margin = unit(c(0,0,0,0), "lines"), _x000D_
  legend.position = "none", _x000D_
  panel.background = element_rect(fill = "black"), _x000D_
  panel.border = element_blank(), _x000D_
  panel.grid.major = element_blank(), _x000D_
  panel.grid.minor = element_blank(), _x000D_
  plot.background = element_rect(fill = "gray"))_x000D_
_x000D_
ggplot(wwc_distance)+_x000D_
  geom_line(aes(x=year,y=abs(as.numeric(best_round)-7),color=team,size=1.5))+_x000D_
  theme_bare+_x000D_
  scale_y_continuous(breaks=c(6:1),_x000D_
                     labels=levels(wwc_distance$best_round))+_x000D_
  ylab("Best Round Achieved")+_x000D_
  xlab("World Cup Year")+_x000D_
  ggtitle("World Cup Finishes")_x000D_
_x000D_
_x000D_
ggsave("Womens_World_Cup_Finishes.png")_x000D_
_x000D_
_x000D_
```_x000D_
_x000D_
_x000D_
_x000D_
_x000D_
_x000D_
</t>
  </si>
  <si>
    <t>2019-07-15/Tidyest_of_tuesday.Rmd</t>
  </si>
  <si>
    <t xml:space="preserve">---_x000D_
title: "Tidyest of Tuesdays - TidyTuesday 07-15-2019"_x000D_
output: html_notebook_x000D_
editor_options: _x000D_
  chunk_output_type: console_x000D_
---_x000D_
_x000D_
```{r load_libraries}_x000D_
library(tidyverse)_x000D_
library(tidytuesdayR)_x000D_
_x000D_
tt&lt;-tt_load("2019-07-16")_x000D_
tt_x000D_
```_x000D_
_x000D_
```{r transform}_x000D_
_x000D_
wwc_distance&lt;-tt$r4ds_members _x000D_
_x000D_
```_x000D_
_x000D_
_x000D_
_x000D_
_x000D_
_x000D_
</t>
  </si>
  <si>
    <t>2019-08-28/tidy_simpsons.Rmd</t>
  </si>
  <si>
    <t xml:space="preserve">---_x000D_
title: "Simpsons Guest Appearances"_x000D_
output: html_notebook_x000D_
editor_options: _x000D_
  chunk_output_type: console_x000D_
---_x000D_
_x000D_
```{r load_libraries}_x000D_
library(tidyverse)_x000D_
library(tidytuesdayR)_x000D_
_x000D_
tt&lt;-tt_load_gh("2019-08-27")_x000D_
tt_x000D_
```_x000D_
_x000D_
```{r transform}_x000D_
_x000D_
guest_appearances &lt;- readr::read_delim("https://raw.githubusercontent.com/rfordatascience/tidytuesday/master/data/2019/2019-08-27/simpsons-guests.csv", delim = "|", quote = "")_x000D_
_x000D_
_x000D_
_x000D_
roles &lt;- guest_appearances %&gt;% _x000D_
  select(season,number,guest_star,role) %&gt;% _x000D_
  rowwise() %&gt;% _x000D_
  do(data.frame(season     = .$season,_x000D_
                number     = .$number,_x000D_
                guest_star = .$guest_star,_x000D_
                role       = trimws(strsplit(.$role,";")[[1]])))_x000D_
_x000D_
_x000D_
roles_ot &lt;- roles %&gt;% _x000D_
  distinct(season,guest_star,role) %&gt;% _x000D_
  group_by(season,guest_star) %&gt;% _x000D_
  summarize(nroles = n()) %&gt;% _x000D_
  ungroup()_x000D_
_x000D_
_x000D_
ggplot(roles_ot)+_x000D_
  geom_density(aes(x=nroles))+_x000D_
  facet_wrap(season~.)_x000D_
_x000D_
  _x000D_
_x000D_
```_x000D_
_x000D_
_x000D_
_x000D_
_x000D_
_x000D_
</t>
  </si>
  <si>
    <t>2019-09-03/moores_law.Rmd</t>
  </si>
  <si>
    <t xml:space="preserve">---_x000D_
title: "Moores Law"_x000D_
output: html_notebook_x000D_
editor_options: _x000D_
  chunk_output_type: console_x000D_
---_x000D_
_x000D_
```{r load_libraries}_x000D_
library(tidyverse)_x000D_
library(tidytuesdayR)_x000D_
library(plotly)_x000D_
_x000D_
tt&lt;-tt_load("2019-09-03")_x000D_
tt_x000D_
```_x000D_
_x000D_
```{r transform}_x000D_
_x000D_
gpu_plot&lt;-tt$gpu %&gt;% _x000D_
  filter(!is.na(process)) %&gt;% _x000D_
  mutate(details=paste("Year Released:",date_of_introduction,"&lt;br&gt;",_x000D_
                       "Manufacturer:",manufacturer_s,"&lt;br&gt;",_x000D_
                       "Processor:",processor)) %&gt;% _x000D_
  ggplot() +_x000D_
  scale_x_log10()+_x000D_
  scale_y_log10()+_x000D_
  geom_point(aes(x     = process,_x000D_
                 y     = transistor_count,_x000D_
                 color = designer_s,_x000D_
                 label = details ))_x000D_
_x000D_
ggplotly(gpu_plot)_x000D_
_x000D_
_x000D_
roles_ot &lt;- roles %&gt;% _x000D_
  distinct(season,guest_star,role) %&gt;% _x000D_
  group_by(season,guest_star) %&gt;% _x000D_
  summarize(nroles = n()) %&gt;% _x000D_
  ungroup()_x000D_
_x000D_
_x000D_
ggplot(roles_ot)+_x000D_
  geom_density(aes(x=nroles))+_x000D_
  facet_wrap(season~.)_x000D_
_x000D_
  _x000D_
_x000D_
```_x000D_
_x000D_
_x000D_
_x000D_
_x000D_
_x000D_
</t>
  </si>
  <si>
    <t>2019-09-10/Amusing_Injuries.Rmd</t>
  </si>
  <si>
    <t xml:space="preserve">---_x000D_
title: "Amusing Injuries"_x000D_
output: html_notebook_x000D_
editor_options: _x000D_
  chunk_output_type: console_x000D_
---_x000D_
_x000D_
```{r load_libraries}_x000D_
library(tidyverse)_x000D_
library(tidytuesdayR)_x000D_
library(plotly)_x000D_
library(geofacet)_x000D_
_x000D_
tt&lt;-tt_load("2019-09-10")_x000D_
tt_x000D_
```_x000D_
_x000D_
```{r transform}_x000D_
_x000D_
injuries_by_state&lt;-tt$saferparks %&gt;% _x000D_
  select(state      = acc_state,_x000D_
         industry   = industry_sector,_x000D_
         operator   = op_error,_x000D_
         mechanical = mechanical,_x000D_
         employee   = employee,_x000D_
         age        = age_youngest) %&gt;% _x000D_
  mutate(operator = if_else(is.na(operator),0,1),_x000D_
         mechanical = if_else(is.na(mechanical),0,1),_x000D_
         employee = if_else(is.na(employee),0,1),_x000D_
         other = as.numeric((operator + mechanical + employee) == 0 ))_x000D_
_x000D_
injured_plots&lt;-injuries_by_state %&gt;% _x000D_
  gather(error_type,at_fault,operator,mechanical,employee,other) %&gt;% _x000D_
  filter(at_fault == 1) %&gt;% _x000D_
  ggplot(aes(x=age, fill = error_type)) +_x000D_
  geom_density() +_x000D_
  theme_bw() +_x000D_
  facet_grid(industry~error_type)+_x000D_
  theme(legend.position = NULL)_x000D_
_x000D_
_x000D_
ggplotly(injured_plots)_x000D_
_x000D_
```_x000D_
_x000D_
_x000D_
_x000D_
_x000D_
_x000D_
</t>
  </si>
  <si>
    <t>2019-09-17/park_visits.Rmd</t>
  </si>
  <si>
    <t xml:space="preserve">---_x000D_
title: "National Parks"_x000D_
output: html_notebook_x000D_
editor_options: _x000D_
  chunk_output_type: console_x000D_
---_x000D_
_x000D_
```{r load_libraries}_x000D_
library(tidyverse)_x000D_
library(tidytuesdayR)_x000D_
library(plotly)_x000D_
library(ggridges)_x000D_
library(geofacet)_x000D_
_x000D_
tt&lt;-tt_load("2019-09-17")_x000D_
tt_x000D_
```_x000D_
_x000D_
```{r transform}_x000D_
_x000D_
top_state_park &lt;- tt$national_parks %&gt;% _x000D_
  filter(year=="Total",_x000D_
         !is.na(parkname)) %&gt;% _x000D_
  group_by(state) %&gt;% _x000D_
  summarise(bestPark=parkname[which.max(visitors)])_x000D_
_x000D_
_x000D_
nparks&lt;-tt$national_parks %&gt;% _x000D_
  filter(year!="Total",_x000D_
         !is.na(parkname)) %&gt;% _x000D_
  mutate(year = as.Date(paste0("01-01-",year),format="%m-%d-%Y")) %&gt;% _x000D_
  select(parkname,year,region,state,unit_type,visitors) %&gt;% _x000D_
  filter(parkname %in% top_state_park$bestPark) %&gt;% _x000D_
  group_by(region,parkname) %&gt;% _x000D_
  mutate(regional_park_max = max(visitors)) %&gt;% _x000D_
  group_by(parkname) %&gt;% _x000D_
  mutate(visitors = visitors/max(visitors),_x000D_
         age = min(year)) %&gt;% _x000D_
  arrange(region,desc(age),year) %&gt;% _x000D_
  ungroup %&gt;% _x000D_
  mutate(_x000D_
    region = factor(region,levels=unique(region)),_x000D_
    parkname = factor(parkname,levels=unique(parkname))_x000D_
  )_x000D_
_x000D_
park_attendees&lt;-nparks %&gt;% _x000D_
  ggplot(aes(x = year,_x000D_
           y = parkname,_x000D_
           height=visitors,_x000D_
           fill = region))+_x000D_
  geom_ridgeline()+_x000D_
  facet_grid(region~.,_x000D_
             scales = "free_y",_x000D_
             space = "free_y")+_x000D_
  theme_minimal()+_x000D_
  ggtitle("Park Attendance Over Time (Normalized by maximal attendance)")+_x000D_
  theme(axis.text.y = element_text(vjust = -.25))_x000D_
park_attendees_x000D_
_x000D_
ggsave(filename = file.path(here::here(),"2019-09-17","Park_Attendance.png"),_x000D_
       plot     = park_attendees,_x000D_
       device   = "png",_x000D_
       height   = 20,_x000D_
       width    = 10)_x000D_
_x000D_
```_x000D_
_x000D_
_x000D_
```{r delta attendees percent}_x000D_
_x000D_
_x000D_
delta&lt;-function(x,index){_x000D_
  x&lt;-x[order(index)]_x000D_
  delta&lt;-c(NA,(x[seq(2,length(x))]-x[seq(1,length(x)-1)]))_x000D_
  delta[delta==Inf]&lt;-0_x000D_
  delta_x000D_
}_x000D_
_x000D_
top_region_park &lt;- tt$national_parks %&gt;% _x000D_
  filter(year=="Total",_x000D_
         !is.na(parkname)) %&gt;% _x000D_
    group_by(region) %&gt;% _x000D_
  summarise(bestPark=parkname[which.max(visitors)])_x000D_
_x000D_
tt$national_parks%&gt;%_x000D_
  filter(year!="Total",_x000D_
         !is.na(parkname)) %&gt;% _x000D_
  filter(parkname %in% top_region_park$bestpark) %&gt;% _x000D_
  group_by(parkname)%&gt;%_x000D_
  arrange(year) %&gt;% _x000D_
  mutate(delta_visitors=delta(visitors,year),_x000D_
         delta_direction=ifelse(delta_visitors&gt;0,"green","red"))%&gt;%_x000D_
  mutate(delta_visitors=ifelse(is.na(delta_visitors)|is.nan(delta_visitors),0,delta_visitors),_x000D_
         totalSum=cumsum(delta_visitors))%&gt;%_x000D_
  ggplot()+_x000D_
  geom_segment(aes(x=year,     xend = year,_x000D_
                   y=totalSum, yend = totalSum-delta_visitors,_x000D_
                   color=I(delta_direction)),_x000D_
               size=2) +_x000D_
  facet_wrap(department~.,_x000D_
             scales = "free_y",_x000D_
             strip.position = "top",_x000D_
             ncol = 3) +_x000D_
  ggtitle(label = "US R&amp;D Dollars") +_x000D_
  ylab("? in visitors()") +_x000D_
  xlab("Year")_x000D_
_x000D_
_x000D_
_x000D_
```_x000D_
</t>
  </si>
  <si>
    <t>2019-10-01/pizza_party.Rmd</t>
  </si>
  <si>
    <t xml:space="preserve">---_x000D_
title: "Pizza Party!!!"_x000D_
output: html_notebook_x000D_
editor_options: _x000D_
  chunk_output_type: console_x000D_
---_x000D_
_x000D_
```{r load_libraries}_x000D_
library(tidyverse)_x000D_
library(tidytuesdayR)_x000D_
library(leaflet)_x000D_
library(rvest)_x000D_
library(htmlwidgets)_x000D_
_x000D_
tt&lt;-tt_load("2019-10-01")_x000D_
tt_x000D_
```_x000D_
_x000D_
```{r transform}_x000D_
_x000D_
pizzas &lt;- tt$pizza_barstool %&gt;% _x000D_
  filter(review_stats_community_average_score &gt; 0) %&gt;% _x000D_
  mutate(score_scaled = scale(review_stats_community_average_score)) %&gt;% _x000D_
  select(name,_x000D_
         address = address1,_x000D_
         latitude,_x000D_
         longitude,_x000D_
         price = price_level,_x000D_
         score = review_stats_community_average_score,_x000D_
         score_scaled) %&gt;% _x000D_
  rowwise() %&gt;% _x000D_
  mutate(label=paste0(_x000D_
    name,"&lt;br&gt;",_x000D_
    address,"&lt;br&gt;",_x000D_
    "Score: ",round(score,2),"&lt;br&gt;",_x000D_
    "Price: ",paste(rep("$",price+1),collapse=""))_x000D_
    )_x000D_
_x000D_
```_x000D_
_x000D_
```{r leaflet_plot}_x000D_
_x000D_
calcColor&lt;-function(x,colors,...,granularity=100){_x000D_
  colfunc &lt;- colorRampPalette(colors,...)_x000D_
  colors&lt;-colfunc(granularity)_x000D_
  newx&lt;-round((granularity-1 ) * ((x - min(x)) / (max(x) - min(x))))+1_x000D_
  colors[newx]_x000D_
}_x000D_
_x000D_
calcRadius&lt;-function(x,maxsize=100,minsize=5,method=scale_sigmoid){_x000D_
    oneScaled&lt;-((x - min(x)) / (max(x) - min(x)))_x000D_
    (maxsize - minsize) * method(oneScaled)  + minsize;_x000D_
}_x000D_
scale_sigmoid&lt;-function(x){_x000D_
  (tanh((x-.5)*2*pi)+1)/2_x000D_
}_x000D_
scale_linear&lt;-function(x){_x000D_
  x_x000D_
}_x000D_
_x000D_
ll &lt;- leaflet(pizzas) %&gt;% _x000D_
  addTiles() %&gt;%_x000D_
  addCircleMarkers(_x000D_
    lng= ~longitude,_x000D_
    lat= ~latitude,_x000D_
    radius = ~calcRadius(score_scaled,maxsize = 20,minsize=1,scale_sigmoid),_x000D_
    popup = ~label,_x000D_
    color = ~calcColor(price,color=c("white","#ce0000")),_x000D_
    stroke = FALSE,_x000D_
    fillOpacity = 0.5_x000D_
  )_x000D_
_x000D_
ll_x000D_
_x000D_
```_x000D_
_x000D_
</t>
  </si>
  <si>
    <t>2019-10-08/power_lifting_IPF.Rmd</t>
  </si>
  <si>
    <t xml:space="preserve">---_x000D_
title: "The lift of POWER"_x000D_
output: html_notebook_x000D_
editor_options: _x000D_
  chunk_output_type: console_x000D_
---_x000D_
_x000D_
```{r load_libraries}_x000D_
library(tidyverse)_x000D_
library(tidytuesdayR)_x000D_
_x000D_
tt&lt;-tt_load("2019-10-08")_x000D_
tt_x000D_
```_x000D_
_x000D_
Do doping have an effect?_x000D_
_x000D_
```{r transform}_x000D_
_x000D_
doping_competitors &lt;- tt$ipf_lifts %&gt;% _x000D_
  filter(place=="DD") %&gt;% _x000D_
  pull(name)_x000D_
  _x000D_
_x000D_
# first event of doping for each person and center at that event_x000D_
center_first_dope_event &lt;- tt$ipf_lifts %&gt;% _x000D_
  filter(name %in% doping_competitors) %&gt;% _x000D_
  group_by(name) %&gt;% _x000D_
  arrange(date) %&gt;% _x000D_
  mutate(_x000D_
    first_dope = min(date[place=="DD"]),_x000D_
    npriordope = sum(date &lt; first_dope),_x000D_
    npostdope  = sum(date &gt; first_dope)_x000D_
  ) %&gt;% _x000D_
  filter(npriordope &gt; 0, npostdope &gt;0) %&gt;% _x000D_
  mutate(days_centered_first_dope = as.numeric(date - first_dope)) %&gt;% _x000D_
  gather("lift","kg",starts_with("best")) %&gt;% _x000D_
  group_by(name,lift) %&gt;% _x000D_
  arrange(days_centered_first_dope) %&gt;% _x000D_
  mutate(best_prior_dope = max(kg[days_centered_first_dope&lt;0]),na.rm=TRUE) %&gt;% _x000D_
  mutate(normalized_kg = kg/best_prior_dope) %&gt;% _x000D_
  group_by(name) %&gt;% _x000D_
  mutate(caught_again = any(place[days_centered_first_dope&gt;0]=="DD"),_x000D_
         better_post_dope = all(normalized_kg[days_centered_first_dope&gt;0]&gt;1.01)) %&gt;% _x000D_
  ungroup()_x000D_
  _x000D_
_x000D_
```_x000D_
_x000D_
```{r plot}_x000D_
_x000D_
center_first_dope_event %&gt;% _x000D_
  filter(!is.na(kg)) %&gt;% _x000D_
  mutate( `DQed for Doping` = place=="DD") %&gt;% _x000D_
  mutate( caught_again = factor(if_else(_x000D_
    caught_again,"DQ'ed for doping again","Never caught doping again"),_x000D_
    levels = c("Never caught doping again","DQ'ed for doping again"))) %&gt;% _x000D_
  ggplot(aes(_x000D_
    x=days_centered_first_dope,_x000D_
    y=normalized_kg_x000D_
    ))+_x000D_
  geom_point(_x000D_
    aes(color=`DQed for Doping`),_x000D_
    alpha = .5_x000D_
    )+_x000D_
  geom_line(_x000D_
    aes(group=name),_x000D_
    alpha = .5_x000D_
    )+_x000D_
  geom_smooth()+_x000D_
  geom_hline(_x000D_
    aes(yintercept=1)_x000D_
    )+_x000D_
  facet_grid(lift~sex+caught_again, scales = "free_y")+_x000D_
  scale_y_continuous(_x000D_
    breaks = c(.5,.75,.9,1,1.1,1.25,1.5)_x000D_
  )+_x000D_
  theme_bw()+_x000D_
  theme(legend.position = "bottom")+_x000D_
  ggtitle("Straight Dope","Athletes caught for doping after first offense tended to increase\n their best 3 lifts unlike athletes that were not caught again on average. \nThis might lend itself to the idea of needing more testing \nfor the athletes that continued to trend up at a high rate.")_x000D_
_x000D_
ggsave("2019-10-08/doping_results.png")_x000D_
_x000D_
_x000D_
```_x000D_
_x000D_
_x000D_
```{r}_x000D_
_x000D_
center_first_dope_event %&gt;% _x000D_
  select(name,date,place,event,days_centered_first_dope) %&gt;% _x000D_
  mutate(post_dope = days_centered_first_dope&gt;0) %&gt;% _x000D_
  distinct() %&gt;% _x000D_
  group_by(name,post_dope) %&gt;% _x000D_
  summarise(rank = mean(as.numeric(place),na.rm = TRUE)) %&gt;% _x000D_
  spread(post_dope,rank) %&gt;% _x000D_
  mutate(better_post = `TRUE` &lt; `FALSE`) %&gt;% _x000D_
  gather(post_dope,rank,`TRUE`,`FALSE`) %&gt;% _x000D_
  ggplot(aes(x=post_dope,y=rank))+_x000D_
  geom_boxplot()+_x000D_
  geom_jitter(height = 0)+_x000D_
  facet_grid(~better_post)+_x000D_
  geom_line(aes(group=name))+_x000D_
  scale_y_continuous(breaks = 1:10)_x000D_
_x000D_
_x000D_
```_x000D_
</t>
  </si>
  <si>
    <t>2019-10-15/EPA_EPA.Rmd</t>
  </si>
  <si>
    <t>---_x000D_
title: "EPA EPA"_x000D_
output: html_notebook_x000D_
editor_options: _x000D_
  chunk_output_type: console_x000D_
---_x000D_
_x000D_
```{r load_libraries}_x000D_
library(tidyverse)_x000D_
library(tidytuesdayR)_x000D_
library(plotly)_x000D_
library(htmlwidgets)_x000D_
_x000D_
tt&lt;-tt_load("2019-10-15")_x000D_
tt_x000D_
```_x000D_
_x000D_
Do doping have an effect?_x000D_
_x000D_
```{r transform}_x000D_
_x000D_
small_epa_cars &lt;- tt$big_epa_cars %&gt;% _x000D_
  select(highway08,co2,drive,fuelType,make,model,year,cylinders) %&gt;% _x000D_
  distinct(make,model,fuelType,cylinders,.keep_all = TRUE) %&gt;% _x000D_
  filter(co2&gt;0) %&gt;% _x000D_
  mutate( gco2pergallon = co2 * highway08 ) %&gt;% _x000D_
  group_by(make) %&gt;% _x000D_
  filter(n()&gt;20) %&gt;% _x000D_
  ungroup %&gt;% _x000D_
  mutate(_x000D_
    year = lubridate::as_date(paste0(year,"-01-01")),_x000D_
    drive = case_when(_x000D_
      drive == "All-Wheel Drive" ~ "4-Wheel Drive",_x000D_
      drive == "Part-time 4-Wheel Drive" ~ "4-Wheel Drive",_x000D_
      TRUE ~ drive_x000D_
    ),_x000D_
    fuelType = case_when(_x000D_
      grepl("Gasoline",fuelType) ~ "Gasoline",_x000D_
      grepl("Premium",fuelType) ~ "Premium",_x000D_
      grepl("Regular",fuelType) ~ "Regular",_x000D_
      TRUE ~ fuelType_x000D_
    ),_x000D_
    cylinders = as.character(cylinders)_x000D_
  )_x000D_
_x000D_
_x000D_
```_x000D_
_x000D_
```{r plot}_x000D_
_x000D_
efficiency &lt;- small_epa_cars %&gt;% _x000D_
  mutate( year = lubridate::year(as.character(year))) %&gt;% _x000D_
  mutate( Make = paste(make,"&lt;br&gt;Model:",model,"&lt;br&gt;Year:",year,"&lt;br&gt;Cylinders:",cylinders)) %&gt;%_x000D_
  ggplot(aes(_x000D_
    x=highway08,_x000D_
    y=co2_x000D_
    ))+_x000D_
  geom_point(_x000D_
    aes(color = drive,_x000D_
        label = Make),_x000D_
    alpha = .5_x000D_
  )+_x000D_
  facet_grid( ~ fuelType  )+_x000D_
  theme_bw()+_x000D_
  theme(legend.position = "bottom",legend.title = element_text("Drivetrain Type")) +_x000D_
  ggtitle("EPA EPA","Grams of CO2 produced vs Highway MPG, colored by make")+_x000D_
  ylab("Tailpipe CO2 [grams/mile]")+_x000D_
  xlab("Highway MPG")_x000D_
_x000D_
_x000D_
_x000D_
efficiency_plotly &lt;- ggplotly(efficiency)%&gt;%_x000D_
  layout(legend = list(orientation = 'h',_x000D_
                       x = 0.1, y = -0.1))_x000D_
_x000D_
```_x000D_
_x000D_
_x000D_
```{r}_x000D_
_x000D_
efficiency_plotly$sizingPolicy$padding &lt;- "0"_x000D_
_x000D_
_x000D_
_x000D_
saveWidget(efficiency_plotly,_x000D_
           file.path(here::here(),"2019-10-15","bi_epa_mtcars.html"),     _x000D_
           selfcontained = FALSE,_x000D_
           libdir = "lib",_x000D_
           title = "CO2 vs Highway MPG")_x000D_
_x000D_
ggsave(file.path(here::here(),"2019-10-15","bi_epa_mtcars.png"),_x000D_
       efficiency)_x000D_
_x000D_
_x000D_
```</t>
  </si>
  <si>
    <t>2019-10-29/squirrelly.Rmd</t>
  </si>
  <si>
    <t>---_x000D_
title: "EPA EPA"_x000D_
output: html_notebook_x000D_
editor_options: _x000D_
  chunk_output_type: console_x000D_
---_x000D_
_x000D_
```{r load_libraries}_x000D_
library(tidyverse)_x000D_
library(tidytuesdayR)_x000D_
library(lubridate)_x000D_
library(plotly)_x000D_
_x000D_
tt&lt;-tt_load("2019-10-29")_x000D_
tt_x000D_
```_x000D_
_x000D_
```{r transform}_x000D_
_x000D_
_x000D_
_x000D_
git_squirrelly &lt;- tt$nyc_squirrel %&gt;% _x000D_
  group_by(hectare) %&gt;% _x000D_
  count() %&gt;% _x000D_
  ungroup %&gt;% _x000D_
  mutate(NS = substring(hectare,0,2),_x000D_
         EW = substring(hectare,3)) %&gt;% _x000D_
  select(-hectare) %&gt;% _x000D_
  spread(EW,n) %&gt;% _x000D_
  gather(EW,n,-NS)_x000D_
 _x000D_
_x000D_
_x000D_
```_x000D_
_x000D_
```{r plot}_x000D_
_x000D_
squirrelly &lt;- git_squirrelly %&gt;% _x000D_
  mutate(EW = factor(EW,levels = rev(unique(EW)))) %&gt;% _x000D_
  ggplot(aes(_x000D_
    y=EW,_x000D_
    x=NS_x000D_
    ))+_x000D_
  geom_tile(_x000D_
    aes(fill = n),_x000D_
    # shape = 15,_x000D_
    # size = 5_x000D_
    width = .9,_x000D_
    height = .9_x000D_
    )+_x000D_
  coord_equal()+_x000D_
  theme_minimal()+_x000D_
  theme(legend.position = "right",_x000D_
        panel.grid.major = element_blank(), _x000D_
        panel.grid.minor = element_blank()_x000D_
        ) +_x000D_
  ggtitle("Squirrel Observations in Central Park(NYC)")+_x000D_
  xlab("Hectare ID (North-South)")+_x000D_
  ylab("Hectare ID (East-West)")+_x000D_
  scale_fill_continuous(low="lightgreen",high="darkgreen")_x000D_
_x000D_
_x000D_
squirrelly_plotly &lt;- ggplotly(squirrelly)%&gt;%_x000D_
  layout(legend = list(orientation = 'h',_x000D_
                       x = 0.1, y = -0.1))_x000D_
_x000D_
```_x000D_
_x000D_
_x000D_
```{r}_x000D_
_x000D_
# squirrelly_plotly$sizingPolicy$padding &lt;- "0"_x000D_
# _x000D_
# _x000D_
# saveWidget(squirrelly_plotly,_x000D_
#            file.path(here::here(),"2019-10-29","squirrelly.html"),     _x000D_
#            selfcontained = FALSE,_x000D_
#            libdir = "lib",_x000D_
           # title = "Squirrel locations in ")_x000D_
_x000D_
ggsave(file.path(here::here(),"2019-10-29","squirrelly.png"),_x000D_
       squirrelly,_x000D_
       width = 10,_x000D_
       height = 3)_x000D_
_x000D_
_x000D_
```</t>
  </si>
  <si>
    <t>https://github.com/ethantenison/TidyTuesday-</t>
  </si>
  <si>
    <t>ethantenison</t>
  </si>
  <si>
    <t>TidyTuesday-</t>
  </si>
  <si>
    <t>2019-06-24/README.rmd</t>
  </si>
  <si>
    <t>## Lessons from Tidy Tuesday _x000D_
_x000D_
******_x000D_
_x000D_
Tidy Tuesday is a terrific opportunity to practice wrangling data and chart visualizations in R. Interesting data sets are available each week. Other R enthusiasts provide feedback and seeing their charts generates ideas._x000D_
_x000D_
Below are lessons that I have learned from my submissions._x000D_
_x000D_
| Week        | Data Set | Lesson                    | Function       | Package |_x000D_
| :--:        |:--:      |:--:                       |:--:            |:--:     |_x000D_
|`2019-06-24` | UFOs     | Customize legend position |legend.position |ggplot2  |</t>
  </si>
  <si>
    <t>2019-06-24/UFOs_Over_Texas.R</t>
  </si>
  <si>
    <t xml:space="preserve">#First R submission _x000D_
library(tidyverse)_x000D_
library(janitor)_x000D_
library(lubridate)_x000D_
library(extrafont)_x000D_
library(ggdark)_x000D_
_x000D_
_x000D_
        ufo_raw&lt;- readr::read_csv("https://raw.githubusercontent.com/rfordatascience/tidytuesday/master/data/2019/2019-06-25/ufo_sightings.csv") _x000D_
        clean_names ()_x000D_
_x000D_
_x000D_
        map_borders &lt;-  map_data("state", region = NULL) %&gt;% filter (region == "texas")  _x000D_
        _x000D_
        ufo &lt;- ufo_raw %&gt;% select (date_time, city_area, state, latitude, longitude, encounter_length) %&gt;%_x000D_
        _x000D_
        filter (_x000D_
                state == "tx",_x000D_
                latitude &gt; 25,      # remove borders erroneously listed as TX outside of state borders_x000D_
                latitude &lt; 38,      # remove borders erroneously listed as TX outside of state borders_x000D_
                longitude &lt; -90     # remove borders erroneously listed as TX outside of state borders_x000D_
                )  %&gt;%_x000D_
        mutate(_x000D_
                encounter_length = encounter_length/3600,              #convert seconds to hours_x000D_
                date_time = as.Date(date_time, format = "%m/%d/%Y")_x000D_
                ) _x000D_
                _x000D_
_x000D_
_x000D_
_x000D_
        ggplot () +#plot Texas borders_x000D_
                geom_polygon (data = map_borders, aes(x = long, y = lat, group = group), _x000D_
                color = "black", fill = "#303030", size = 1.15) +_x000D_
                _x000D_
        #plot UFO encounters_x000D_
        geom_point (data = ufo, aes (x = longitude, y = latitude, size = encounter_length), color = "green") +_x000D_
        _x000D_
        #Clifton encounter annotation_x000D_
        annotate("text",label = "42 day encounter\nin Clifton in 1966.",size = 3, hjust = 0, color = "magenta", family = "Rockwell",_x000D_
               x = -92.57639, y = 31.78222, xmax = -83.5) +_x000D_
        _x000D_
        geom_curve(_x000D_
                aes(x = -92.5, y = 31.7, xend = -97.57639, yend = 31.78222),_x000D_
                arrow = arrow(length = unit(0.2, "cm")), _x000D_
                size = 0.4, color = "magenta", curvature = -0.3_x000D_
        ) +_x000D_
        coord_fixed(1.3) +_x000D_
        scale_size_continuous(breaks = c(1, 10, 100)) +_x000D_
        dark_mode(theme_minimal()) +_x000D_
        theme(text = element_text(family = "Rockwell", color = "green"),_x000D_
        plot.title = element_text(hjust = 0.5, size = 18),_x000D_
        plot.caption = element_text(hjust = 0, size = 8),_x000D_
        legend.title = element_text(size = 10, hjust = 0.5, vjust = 0.5),_x000D_
        legend.text = element_text(size = 9, hjust = 0.5, vjust = 0.5),_x000D_
        legend.position = c(0.82,0.18),_x000D_
        legend.justification=c(0, 1), _x000D_
        legend.key.size = unit(0.1, 'lines'),_x000D_
        axis.title = element_blank(),_x000D_
        axis.text = element_blank(),_x000D_
        axis.ticks = element_blank()_x000D_
        ) +_x000D_
        labs(_x000D_
        title = "UFOs over Texas\n",_x000D_
        size = "Encounter (hrs)",_x000D_
        caption = "\nEach dot represents a reported UFO sighting between 1910 and 2014.  _x000D_
                \nSource: National UFO Reporting Center  | Visualization: Ethan Tenison @sassyStatistics"_x000D_
        ) +_x000D_
ggsave("ufo.png", height =3.85)_x000D_
_x000D_
        </t>
  </si>
  <si>
    <t>2019-07-09/WWC_Top12.Rmd</t>
  </si>
  <si>
    <t xml:space="preserve">---_x000D_
title: "WWC Wins"_x000D_
author: "Ethan Tenison"_x000D_
date: "7/12/2019"_x000D_
output: html_document_x000D_
---_x000D_
### 1a. Source WWC data_x000D_
```{r source, warning = TRUE, results = FALSE, message = FALSE}_x000D_
library(dplyr)        ## data wrangling_x000D_
library(tidyr)        ## data wrangling_x000D_
library(purrr)        ## data wrangling and iteration_x000D_
library(stringr)      ## data wrangling_x000D_
library(rvest)        ## webscraping_x000D_
library(polite)       ## webscraping (Github only pkg)_x000D_
library(ggplot2)      ## plotting_x000D_
library(scales)       ## plotting scales_x000D_
library(ggimage)      ## images for flags_x000D_
library(ggforce)      ## plotting text labels_x000D_
library(cowplot)      ## plotting grid_x000D_
library(glue)         ## text_x000D_
library(ggrepel)      ## plotting text labels_x000D_
library(magick)       ## plotting_x000D_
library(ggtextures)   ## soccer ball emoji as geom_col()_x000D_
library(extrafont)    ## fonts: Roboto Condensed_x000D_
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_x000D_
### 2.  Transform WWC data_x000D_
```{r transform, message = F}_x000D_
#separating the top 10 countrie _x000D_
top10_countries &lt;- c("USA", "GER", "NOR", "SWE", "BRA", "CHN", "ENG", "JPN", "FRA", "CAN")_x000D_
top10 &lt;- filter(wwc_outcomes, team %in% top10_countries)_x000D_
_x000D_
#creating an object that contains flag ISO codes to use with geom_flags_x000D_
flag_data &lt;- data.frame(_x000D_
  image = c("us", "de", "no",  "se", "br", "cn", "gb-eng", "jp", "fr", "ca"),_x000D_
  x = c(10, 20,30,40,50,60, 70,80,90,100),_x000D_
  y = c(-10, -10,-10,-10,-10,-10,-10,-10,-10,-10)_x000D_
)_x000D_
_x000D_
```_x000D_
_x000D_
### 3. Visualize data_x000D_
```{r plot}_x000D_
   library (ggdark)_x000D_
   library(ggimage)_x000D_
   library(ggforce)_x000D_
_x000D_
      #raw plot the win status of top 10 _x000D_
      rawplot &lt;- ggplot(data = top10, aes(x =factor(team), fill = factor(win_status))) _x000D_
              + geom_bar()+ coord_flip()+ geom_text(aes(label=..count..), stat = "count", position = position_stack(0.5)) _x000D_
              + scale_x_discrete(limits=c("CAN","FRA", "ENG", "JPN", "CHN", "BRA", "SWE", "NOR", "GER", "USA")) _x000D_
              + dark_theme_minimal() +theme(axis.title.x=element_blank(), line =     axis.text.x=element_blank(),axis.ticks.x=element_blank()) + theme(axis.title.y=element_blank()) _x000D_
              + theme(plot.title = element_text(size=18, hjust = 2)) _x000D_
              + theme(legend.title = element_blank()) _x000D_
              + labs(title = "Women's World Cup: Top 10 Winners from 1991 to 2019\n",caption = "\nSource: data.world  |     Visualization: Ethan Tenison @SassyStatistics") _x000D_
      _x000D_
      #Add flags to y-axis_x000D_
      axis_image &lt;- axis_canvas(rawplot, axis = 'y') + _x000D_
  draw_image("https://upload.wikimedia.org/wikipedia/en/a/a4/Flag_of_the_United_States.svg", _x000D_
             y = 49.5, scale = 3.5) +_x000D_
  draw_image("https://upload.wikimedia.org/wikipedia/commons/b/ba/Flag_of_Germany.svg", _x000D_
             y = 44, scale = 3.5) +_x000D_
  draw_image("https://upload.wikimedia.org/wikipedia/commons/d/d9/Flag_of_Norway.svg", _x000D_
             y = 38.5, scale = 3.5) +_x000D_
  draw_image("https://upload.wikimedia.org/wikipedia/commons/4/4c/Flag_of_Sweden.svg", _x000D_
             y = 33, scale = 3.5) +_x000D_
  draw_image("https://upload.wikimedia.org/wikipedia/en/0/05/Flag_of_Brazil.svg", _x000D_
             y = 27.5, scale = 3.5) +_x000D_
   draw_image("https://upload.wikimedia.org/wikipedia/commons/f/fa/Flag_of_the_People%27s_Republic_of_China.svg", _x000D_
             y = 22, scale = 3.5) +_x000D_
  draw_image("https://upload.wikimedia.org/wikipedia/commons/1/1b/Flag_of_Japan_%281870%E2%80%931999%29.svg", _x000D_
             y = 16.5, scale = 3.5) +_x000D_
  draw_image("https://upload.wikimedia.org/wikipedia/en/b/be/Flag_of_England.svg", _x000D_
             y = 11, scale = 3.5) +_x000D_
  draw_image("https://upload.wikimedia.org/wikipedia/en/c/c3/Flag_of_France.svg", _x000D_
             y = 5.5, scale = 3.5) +_x000D_
  draw_image("https://upload.wikimedia.org/wikipedia/commons/1/1f/Flag_of_Canada_%281964%29.svg", _x000D_
             y = 0, scale = 3.5) _x000D_
  _x000D_
     _x000D_
        top10 &lt;- ggdraw(insert_yaxis_grob(rawplot, _x000D_
  axis_image, position = "left"))_x000D_
        _x000D_
      _x000D_
```_x000D_
_x000D_
_x000D_
### 4.  Save data_x000D_
```{r}_x000D_
_x000D_
ggsave("wwc_top10_teams.png", width = 14, height = 12)_x000D_
_x000D_
```_x000D_
</t>
  </si>
  <si>
    <t>https://github.com/cienciadedatos/datos-de-miercoles</t>
  </si>
  <si>
    <t>cienciadedatos</t>
  </si>
  <si>
    <t>datos-de-miercoles</t>
  </si>
  <si>
    <t>datos/2019/2019-05-01/ejemplos_visualizacion.Rmd</t>
  </si>
  <si>
    <t xml:space="preserve">---_x000D_
title: "Ejemplos de visualización"_x000D_
output: html_document_x000D_
---_x000D_
_x000D_
```{r setup, include=FALSE}_x000D_
knitr::opts_chunk$set(echo = TRUE)_x000D_
```_x000D_
_x000D_
```{r}_x000D_
load("comercio_hispanoamerica_mundo_agregado.rda")_x000D_
_x000D_
if (!require("pacman")) install.packages("pacman")_x000D_
pacman::p_load(tidyverse, treemapify)_x000D_
```_x000D_
_x000D_
```{r}_x000D_
comercio_chile_mundo &lt;- comercio_hispanoamerica_mundo_agregado %&gt;% _x000D_
  filter(codigo_iso_origen == "chl")_x000D_
_x000D_
comercio_chile_mundo %&gt;% _x000D_
  mutate(_x000D_
    region = ifelse(pais_destino_pertenece_a_hispanoamerica == 1, "Hispanoam\u00e9rica", "Otras regiones")_x000D_
  ) %&gt;% _x000D_
  group_by(anio, region) %&gt;% _x000D_
  summarise(valor_exportado_dolares = sum(valor_exportado_dolares, na.rm = T)) %&gt;% _x000D_
  ggplot(aes(x = anio, y = valor_exportado_dolares, fill = region)) +_x000D_
    geom_col(position = "dodge2") +_x000D_
    labs(_x000D_
      x = "A\u00f1o", _x000D_
      y = "Valor Exportado (D\u00f3lares)", _x000D_
      title = "Exportaciones de Chile por A\u00f1o y Regi\u00f3n"_x000D_
    ) +_x000D_
    coord_flip() +_x000D_
    theme_bw() +_x000D_
    theme(legend.position = "bottom")_x000D_
```_x000D_
_x000D_
```{r}_x000D_
comercio_chile_mundo_2017 &lt;- comercio_chile_mundo %&gt;% _x000D_
  filter(anio == 2017) %&gt;% _x000D_
  group_by(anio, nombre_comunidad_producto, color_comunidad_producto) %&gt;% _x000D_
  summarise(valor_exportado_dolares = sum(valor_exportado_dolares, na.rm = T)) %&gt;% _x000D_
  ungroup() %&gt;% _x000D_
  mutate(_x000D_
    etiquetas = paste0(nombre_comunidad_producto, "\n", round(100*valor_exportado_dolares/sum(valor_exportado_dolares), 2), "%")_x000D_
  )_x000D_
_x000D_
comercio_chile_hispanoamerica_2017 &lt;- comercio_chile_mundo %&gt;% _x000D_
  filter(anio == 2017, pais_destino_pertenece_a_hispanoamerica == 1) %&gt;% _x000D_
  group_by(anio, nombre_comunidad_producto, color_comunidad_producto) %&gt;% _x000D_
  summarise(valor_exportado_dolares = sum(valor_exportado_dolares, na.rm = T)) %&gt;% _x000D_
  ungroup() %&gt;% _x000D_
  mutate(_x000D_
    etiquetas = paste0(nombre_comunidad_producto, "\n", round(100*valor_exportado_dolares/sum(valor_exportado_dolares), 2), "%")_x000D_
  )_x000D_
```_x000D_
_x000D_
```{r}_x000D_
ggplot(comercio_chile_mundo_2017, _x000D_
       aes(area = valor_exportado_dolares, fill = nombre_comunidad_producto, label = etiquetas)) +_x000D_
  geom_treemap() +_x000D_
  geom_treemap_text(colour = "white",_x000D_
                    place = "centre",_x000D_
                    grow = F,_x000D_
                    reflow = T) +_x000D_
  scale_fill_manual(values = comercio_chile_mundo_2017$color_comunidad_producto) +_x000D_
  labs(title = "Exportaciones de Chile a nivel Mundial (2017)") +_x000D_
  theme_bw() +_x000D_
  theme(legend.position = "none")_x000D_
_x000D_
ggplot(comercio_chile_hispanoamerica_2017, _x000D_
       aes(area = valor_exportado_dolares, fill = nombre_comunidad_producto, label = etiquetas)) +_x000D_
  geom_treemap() +_x000D_
  geom_treemap_text(colour = "white",_x000D_
                    place = "centre",_x000D_
                    grow = F,_x000D_
                    reflow = T) +_x000D_
  scale_fill_manual(values = comercio_chile_hispanoamerica_2017$color_comunidad_producto) +_x000D_
  labs(title = "Exportaciones de Chile a nivel de Hispanoam\u00e9rica (2017)") +_x000D_
  theme_bw() +_x000D_
  theme(legend.position = "none")_x000D_
```_x000D_
_x000D_
</t>
  </si>
  <si>
    <t>datos/2019/2019-10-23/README.Rmd</t>
  </si>
  <si>
    <t xml:space="preserve">---_x000D_
title: 'Constitución Abierta: Una Nueva Constitución Para Chile'_x000D_
author: "Pachá"_x000D_
date: "10/23/2019"_x000D_
output: github_document_x000D_
---_x000D_
_x000D_
```{r setup, include=FALSE}_x000D_
knitr::opts_chunk$set(echo = TRUE)_x000D_
```_x000D_
_x000D_
# Introducción_x000D_
_x000D_
Durante el año 2016, en Chile se llevó a cabo un proceso de consulta a los ciudadanos chilenos con la finalidad de conocer sus principales preocupaciones y cómo llevar estas a una nueva Constitución Política de la República._x000D_
_x000D_
Inicialmente el proceso de consulta fue llevado a cabo con poca transparencia, pero afortunadamente la presión de la sociedad civil llevó a hacer disponibles públicamente las actas de estos encuentros de debate ciudadano._x000D_
_x000D_
La forma de reunir las opiones fue registrar actas de encuentros en los cuales los vecinos de distintas comunas del país se reunieron a debatir y manifiestar sus puntos de acuerdo y desacuerdo respecto de Derechos Humanos, Salud, Educación, Pensiones, entre otros._x000D_
_x000D_
El sitio web del proyecto Constitución Abierta (DCC UChile) establecía que: "Los datos del Proceso Constituyente deben estar disponibles abiertamente para todas y todos los chilenos."_x000D_
_x000D_
Estos datos provienen de un proceso impulsado por el Departamento de Ciencias de la Computación de la Universidad de Chile, el cual se dedicó a reunir de manera paralela las actas de las instancias de participación._x000D_
_x000D_
# Paquetes_x000D_
_x000D_
Sugerimos usar el tidyverse para manipular y visualizar los datos. Para visualizar usando mapas, se podría usar el paquete `chilemaps` disponible en github.com/pachamaltese/chilemaps._x000D_
_x000D_
```{r}_x000D_
library(tidyverse)_x000D_
```_x000D_
_x000D_
# Datasets_x000D_
_x000D_
Contienen los conceptos clave discutidos y la justificación de los acuerdos o desacuerdos._x000D_
_x000D_
## Conceptos_x000D_
_x000D_
Resume los tópicos tratados durante las reuniones, si hubo acuerdo o no y su justificación. Incluye los datos geográficos (comuna y región) del lugar de encuentro._x000D_
_x000D_
```{r}_x000D_
load("~/datos-de-miercoles/datos/2019/2019-10-23/01-conceptos.rdata")_x000D_
conceptos_x000D_
```_x000D_
_x000D_
La columna `idELA` permite unir con la tabla `memoria`._x000D_
_x000D_
## Memoria_x000D_
_x000D_
Sintetiza el ánimo sostenido durante el encuentro._x000D_
_x000D_
```{r}_x000D_
load("~/datos-de-miercoles/datos/2019/2019-10-23/02-memoria.rdata")_x000D_
memoria_x000D_
```_x000D_
</t>
  </si>
  <si>
    <t>datos/2019/2019-10-23/exportar-sql-a-rdata.R</t>
  </si>
  <si>
    <t xml:space="preserve">library(RMariaDB)_x000D_
library(tidyverse)_x000D_
_x000D_
# sacar datos de sql ----_x000D_
_x000D_
con &lt;- dbConnect(RMariaDB::MariaDB(), group = "constitucionabierta")_x000D_
_x000D_
dbListTables(con)_x000D_
_x000D_
# comuna &lt;- tbl(con, "Comuna") %&gt;% collect() %&gt;% as_tibble()_x000D_
conceptos &lt;- tbl(con, "Conceptos") %&gt;% collect() %&gt;% as_tibble()_x000D_
ela &lt;- tbl(con, "ELA") %&gt;% collect() %&gt;% as_tibble()_x000D_
memoria &lt;- tbl(con, "Memoria") %&gt;% collect() %&gt;% as_tibble()_x000D_
_x000D_
# arreglar comunas ----_x000D_
_x000D_
# este dataset viene de github.com/pachamaltese/chilemaps_x000D_
load("~/datos-de-miercoles/datos/2019/2019-10-23/territorial_codes.rda")_x000D_
_x000D_
conceptos &lt;- conceptos %&gt;% _x000D_
  left_join(ela) %&gt;% _x000D_
  select(-c(id, tema, estado, numeroConcepto, esOtros)) %&gt;% _x000D_
  mutate(_x000D_
    comuna = iconv(comuna, from = "UTF-8", to = "ASCII//TRANSLIT", sub = ""),_x000D_
    comuna = str_trim(comuna),_x000D_
    comuna = str_replace_all(comuna, "[^[:alnum:]|[:space:]]", ""),_x000D_
    comuna = str_to_title(comuna)_x000D_
  ) %&gt;%_x000D_
  mutate(_x000D_
    comuna = str_replace_all(comuna, " De ", " de "),_x000D_
    comuna = str_replace_all(comuna, " Del ", " del "),_x000D_
    comuna = str_replace_all(comuna, " La ", " la "),_x000D_
    comuna = str_replace_all(comuna, " Las ", " las "),_x000D_
    comuna = str_replace_all(comuna, " Los ", " los "),_x000D_
    comuna = str_replace_all(comuna, " Y ", " y "),_x000D_
    comuna = str_replace_all(comuna, "Ohiggins", "OHiggins")_x000D_
  ) %&gt;% _x000D_
  mutate(_x000D_
    comuna = case_when(comuna == "La Calera" ~ "Calera",_x000D_
                       comuna == "Coyhaique" ~ "Coihaique",_x000D_
                       comuna == "San Vicente de Tagua Tagua" ~ "San Vicente",_x000D_
                       comuna == "Aysen" ~ "Aisen",_x000D_
                       comuna == "Paihuano" ~ "Paiguano",_x000D_
                       TRUE ~ comuna)_x000D_
  ) %&gt;% _x000D_
  left_join(territorial_codes, by = c("comuna" = "commune_name")) %&gt;% _x000D_
  # select(comuna:commune_id) %&gt;% _x000D_
  # distinct() %&gt;% _x000D_
  # filter(is.na(region_id))_x000D_
  select(idELA:fecha, id_comuna = commune_id, comuna, id_region = region_id, region = region_name)_x000D_
_x000D_
# guardar ----_x000D_
_x000D_
# save(comuna, file = "01-comuna.rdata", compress = "xz")_x000D_
save(conceptos, file = "01-conceptos.rdata", compress = "xz")_x000D_
# save(ela, file = "03-ela.rdata", compress = "xz")_x000D_
save(memoria, file = "02-memoria.rdata", compress = "xz")_x000D_
</t>
  </si>
  <si>
    <t>https://github.com/benmoretti/tidytuesdays/tree/master/2019-03-26</t>
  </si>
  <si>
    <t>benmoretti</t>
  </si>
  <si>
    <t>2019-03-26/seattle_pet_names.R</t>
  </si>
  <si>
    <t xml:space="preserve">#' tidytuesday 20-03-26_x000D_
#' Seattle Pet Names_x000D_
_x000D_
_x000D_
# Libraries ---------------------------------------------------------------_x000D_
_x000D_
library(tidyverse)_x000D_
library(lubridate)_x000D_
library(zipcode)_x000D_
library(timetk) _x000D_
library(leaflet)_x000D_
library(janitor)_x000D_
_x000D_
# Gather ------------------------------------------------------------------_x000D_
_x000D_
data(zipcode)_x000D_
_x000D_
seattle_pets_tbl &lt;- read_csv("https://raw.githubusercontent.com/rfordatascience/tidytuesday/master/data/2019/2019-03-26/seattle_pets.csv")_x000D_
_x000D_
_x000D_
# Condition ---------------------------------------------------------------_x000D_
_x000D_
seattle_pets_conditioned_tbl &lt;- seattle_pets_tbl %&gt;%_x000D_
  clean_names() %&gt;%_x000D_
  mutate(_x000D_
    license_issue_date = mdy(license_issue_date)_x000D_
  ) %&gt;%_x000D_
  inner_join(zipcode, by = c("zip_code"="zip")) %&gt;%_x000D_
  tk_augment_timeseries_signature()_x000D_
_x000D_
_x000D_
_x000D_
# Visualise ---------------------------------------------------------------_x000D_
_x000D_
# map the location of cats in 2018 by zip code_x000D_
seattle_pets_conditioned_tbl %&gt;%_x000D_
  filter(_x000D_
    species == "Cat",_x000D_
    year == 2018_x000D_
  ) %&gt;% _x000D_
  count(zip_code, latitude, longitude) %&gt;%_x000D_
  leaflet() %&gt;% addTiles() %&gt;% addCircleMarkers()_x000D_
_x000D_
_x000D_
common_names_plot &lt;- seattle_pets_tbl %&gt;%_x000D_
  count(animals_name, species) %&gt;% _x000D_
  spread(species, n) %&gt;%_x000D_
  filter(_x000D_
    ! is.na(Cat),_x000D_
    ! is.na(Dog),_x000D_
    ! is.na(Pig)_x000D_
  ) %&gt;%_x000D_
  select(-Goat) %&gt;%_x000D_
  mutate(total = Cat + Dog + Pig) %&gt;%_x000D_
  gather(species, count, -animals_name, -total) %&gt;%_x000D_
  drop_na(animals_name) %&gt;%_x000D_
  mutate(_x000D_
    animals_name = fct_reorder(animals_name, total)_x000D_
  ) %&gt;%_x000D_
  ggplot(aes(animals_name, count)) +_x000D_
  geom_col(aes(fill=species)) +_x000D_
  theme_light() +_x000D_
  scale_fill_viridis_d() +_x000D_
  coord_flip() +_x000D_
  theme(legend.position = "bottom") +_x000D_
  labs(_x000D_
    title = "Common Seattle Pet Names",_x000D_
    x = "Animal Name",_x000D_
    y = "Count",_x000D_
    fill = "Animal Species",_x000D_
    subtitle = "Source: Seattle Open Data",_x000D_
    caption = "#tidytuesday / 2019-03-26 / @benmoretti"_x000D_
  ) _x000D_
_x000D_
ggsave("2019-03-26/common_names.png", common_names_plot)  _x000D_
  _x000D_
  </t>
  </si>
  <si>
    <t>https://github.com/benmoretti/tidytuesdays/blob/master/2019-03-12/boardgames.R</t>
  </si>
  <si>
    <t>2019-03-12/boardgames.R</t>
  </si>
  <si>
    <t xml:space="preserve">#' boardgames.R_x000D_
_x000D_
_x000D_
# Libraries ---------------------------------------------------------------_x000D_
_x000D_
library(tidyverse)_x000D_
library(janitor)_x000D_
library(vapoRwave)_x000D_
library(extrafont)_x000D_
_x000D_
_x000D_
# Gather ------------------------------------------------------------------_x000D_
_x000D_
board_games_tbl &lt;- read_csv("https://raw.githubusercontent.com/rfordatascience/tidytuesday/master/data/2019/2019-03-12/board_games.csv") %&gt;% clean_names()_x000D_
_x000D_
_x000D_
# Visualise -------------------------------------------------------------------_x000D_
_x000D_
_x000D_
# Top 8 Board Games’ Mechanics vs Time ------------------------------------_x000D_
_x000D_
# get a character array of the top 8 mechanics_x000D_
top_8_mechanics &lt;- board_games_tbl %&gt;% _x000D_
  separate_rows(mechanic, sep = ",") %&gt;% _x000D_
  count(mechanic) %&gt;%_x000D_
  arrange(desc(n)) %&gt;%_x000D_
  drop_na(mechanic) %&gt;%_x000D_
  slice(1:8) %&gt;%_x000D_
  pull(mechanic)_x000D_
_x000D_
# just a simple line plot but using vapoRwave theme_x000D_
board_games_tbl %&gt;% _x000D_
  separate_rows(mechanic, sep = ",") %&gt;%_x000D_
  filter(mechanic %in% top_8_mechanics) %&gt;%_x000D_
  count(mechanic, year_published) %&gt;%_x000D_
  ggplot(aes(year_published, n)) +_x000D_
  geom_line(aes(colour=mechanic), size=2) +_x000D_
  floral_shoppe() + _x000D_
  scale_color_floralShoppe() +_x000D_
  labs(_x000D_
    title = "Top 8 Board Games' Mechanics vs Time",_x000D_
    subtitle = "Source: boardgamegeek.com / @benmoretti",_x000D_
    x = "Year",_x000D_
    y = "Number of Games"_x000D_
  ) +_x000D_
  theme(_x000D_
    legend.position = "bottom"_x000D_
  )_x000D_
  _x000D_
ggsave("2019-03-12/Growth_vs_time.png")_x000D_
_x000D_
_x000D_
# The average rating for the top game of each year vs time -------------------------------------_x000D_
_x000D_
board_games_tbl %&gt;%_x000D_
  group_by(year_published) %&gt;%_x000D_
  arrange(desc(average_rating)) %&gt;%_x000D_
  slice(1) %&gt;%_x000D_
  ungroup() %&gt;%_x000D_
  ggplot(aes(year_published, average_rating)) +_x000D_
  geom_point(aes(size=users_rated), colour="#E3D26F") +_x000D_
  geom_smooth(se=FALSE, linetype="dashed", colour = "#FAA275") +_x000D_
  floral_shoppe() + _x000D_
  scale_colour_floralShoppe() +_x000D_
  labs(_x000D_
    title = "The average rating for the top game of each year vs time",_x000D_
    subtitle = "Source: boardgamegeek.com / @benmoretti",_x000D_
    x = "Year",_x000D_
    y = "Average Rating"_x000D_
  ) +_x000D_
  theme(_x000D_
    legend.position = "bottom"_x000D_
  )_x000D_
_x000D_
ggsave("2019-03-12/rating_vs_time.png")_x000D_
_x000D_
</t>
  </si>
  <si>
    <t>https://github.com/benmoretti/tidytuesdays/blob/master/2019-02-26/french_trains.R</t>
  </si>
  <si>
    <t>2019-02-26/french_trains.R</t>
  </si>
  <si>
    <t xml:space="preserve">#' french_trains.R_x000D_
#'_x000D_
#' @author Ben Moretti_x000D_
#'_x000D_
#' @description Reads data for the 26 Feb 2019 #tidytuesday - French Trains - and visualises using ggalluvial_x000D_
_x000D_
_x000D_
# Libraries -----------------------------------------------------------------_x000D_
_x000D_
library(tidyverse)_x000D_
library(lubridate)_x000D_
library(ggalluvial)_x000D_
library(gganimate)_x000D_
_x000D_
# Gather ------------------------------------------------------------------_x000D_
_x000D_
trains_raw &lt;- readr::read_csv("https://raw.githubusercontent.com/rfordatascience/tidytuesday/master/data/2019/2019-02-26/full_trains.csv")_x000D_
_x000D_
_x000D_
# Condition ---------------------------------------------------------------_x000D_
_x000D_
# select data for paris departures for july 2017_x000D_
paris_2017_trips &lt;- trains_raw %&gt;% _x000D_
  filter(_x000D_
    year == 2017,_x000D_
    month == 7,_x000D_
    str_detect(departure_station, "PARIS")_x000D_
  ) %&gt;% _x000D_
  select(departure_station, arrival_station, total_num_trips, month) _x000D_
_x000D_
# check that it's in alluvial format - should return true_x000D_
is_alluvia_form(paris_2017_trips, axes = 1:2, silent = TRUE)  _x000D_
_x000D_
# Plot --------------------------------------------------------------------_x000D_
_x000D_
# create alluvial plot_x000D_
paris_2017_trips %&gt;%_x000D_
  ggplot(aes(y = total_num_trips, axis1 = departure_station, axis2 = arrival_station)) +_x000D_
  geom_alluvium(aes(fill = departure_station)) +_x000D_
  guides(fill = FALSE) +_x000D_
  geom_label(stat = "stratum",_x000D_
             label.strata = TRUE,_x000D_
             size = 2) +_x000D_
  scale_x_discrete(limits = c("Departure", "Arrival"),_x000D_
                   expand = c(0.05, 0.05)) +_x000D_
  scale_fill_viridis_d() +_x000D_
  theme_minimal() +_x000D_
  theme(legend.position = "none") +_x000D_
  labs(_x000D_
    title = "Train trips departing from Paris stations in July 2017",_x000D_
    y = "Total Number of Trips",_x000D_
    subtitle = "Source: SNCF",_x000D_
    caption = "#tidytuesday by @benmoretti"_x000D_
  ) _x000D_
_x000D_
_x000D_
# Output ------------------------------------------------------------------_x000D_
_x000D_
_x000D_
#save png_x000D_
ggsave("2019-02-26/paris_july_2017_trains.png", units = "mm", width=297, height=210)_x000D_
</t>
  </si>
  <si>
    <t>https://github.com/benmoretti/tidytuesdays/blob/master/2019-02-19/phds_by_field.R</t>
  </si>
  <si>
    <t>2019-02-19/phds_by_field.R</t>
  </si>
  <si>
    <t xml:space="preserve">#' phds_by_field.R_x000D_
#' _x000D_
#' R script for 19 February 2019 #TidyTuesday _x000D_
#'_x000D_
_x000D_
_x000D_
# Libraries ---------------------------------------------------------------_x000D_
_x000D_
library(tidyverse)_x000D_
library(collapsibleTree)_x000D_
library(skimr)_x000D_
library(magrittr)_x000D_
library(tidyquant)_x000D_
_x000D_
_x000D_
# Configuration -----------------------------------------------------------_x000D_
_x000D_
# define source url_x000D_
source_url &lt;- "https://raw.githubusercontent.com/rfordatascience/tidytuesday/master/data/2019/2019-02-19/phd_by_field.csv"_x000D_
_x000D_
_x000D_
# Gather ------------------------------------------------------------------_x000D_
_x000D_
# read + tidy_x000D_
phd_by_field_tbl &lt;- read_csv(source_url) %&gt;%_x000D_
  replace_na(list(n_phds = 0)) %&gt;%_x000D_
  mutate_if(is.character, factor)_x000D_
  _x000D_
_x000D_
# Visualise ---------------------------------------------------------------_x000D_
_x000D_
# collapsible tree for top two levels in hierarchy_x000D_
phd_by_field_tbl %&gt;%_x000D_
  group_by(broad_field, major_field) %&gt;% _x000D_
  summarise(_x000D_
    n_major_field_phds = sum(n_phds)_x000D_
  ) %&gt;%_x000D_
  ungroup() %&gt;%_x000D_
  collapsibleTreeSummary(_x000D_
    hierarchy = c("broad_field", "major_field"),_x000D_
    attribute = "n_major_field_phds",_x000D_
    nodeSize = "n_major_field_phds",_x000D_
    fillFun = colorspace::rainbow_hcl,_x000D_
    collapsed = FALSE_x000D_
  )_x000D_
_x000D_
# heat map Heatmap for number of PhDs in Agricultural sciences and natural resources_x000D_
phd_by_field_tbl %&gt;%_x000D_
  mutate(_x000D_
    date = lubridate::make_date(year=year)_x000D_
  ) %&gt;%_x000D_
  filter(major_field == "Agricultural sciences and natural resources") %&gt;%_x000D_
  arrange(field) %&gt;%_x000D_
  ggplot(aes(date, field)) +_x000D_
  geom_raster(aes(fill=n_phds)) +_x000D_
  theme_tq() +_x000D_
  scale_fill_gradient(low = palette_light()[[1]], high = palette_light()[[5]]) +_x000D_
  labs(_x000D_
    title = "#TidyTuesday, 19 February 2019",_x000D_
    subtitle = "Heatmap for number of PhDs in Agricultural sciences and natural resources",_x000D_
    x = "Year",_x000D_
    y = "",_x000D_
    caption = "By @benmoretti"_x000D_
  )_x000D_
_x000D_
# Annual relative difference plot of PhDs in Agricultural sciences and natural resources_x000D_
phd_by_field_tbl %&gt;%_x000D_
  group_by(broad_field, major_field, field) %&gt;%_x000D_
  arrange(year) %&gt;%_x000D_
  mutate(_x000D_
    previous_year_n_phds = lag(n_phds),_x000D_
    annual_change_pc = (n_phds - previous_year_n_phds) / previous_year_n_phds_x000D_
  ) %&gt;%_x000D_
  select(-previous_year_n_phds) %&gt;%_x000D_
  filter(! is.na(annual_change_pc)) %&gt;%_x000D_
  mutate(_x000D_
    date = lubridate::make_date(year=year)_x000D_
  ) %&gt;%_x000D_
  filter(major_field == "Agricultural sciences and natural resources") %&gt;%_x000D_
  ggplot(aes(date, annual_change_pc)) +_x000D_
  geom_point() +_x000D_
  geom_smooth(colour=palette_light()[[6]]) +_x000D_
  geom_segment(aes(yend=annual_change_pc, xend=date)) +_x000D_
  scale_y_continuous(labels=scales::percent) +_x000D_
  theme_tq() +_x000D_
  facet_wrap(vars(field), scales="free_y") +  _x000D_
  labs(_x000D_
    title = "#TidyTuesday, 19 February 2019",_x000D_
    subtitle = "Annual relative difference plot of PhDs in Agricultural sciences and natural resources",_x000D_
    x = "Year",_x000D_
    y = "Change",_x000D_
    caption = "By @benmoretti"_x000D_
  )_x000D_
_x000D_
</t>
  </si>
  <si>
    <t>https://github.com/cpdavis/tidytuesday/tree/master/data/2019/2019-06-25</t>
  </si>
  <si>
    <t>cpdavis</t>
  </si>
  <si>
    <t>data/2019/2019-06-25/tt_062519.Rmd</t>
  </si>
  <si>
    <t xml:space="preserve">---_x000D_
title: "Tidy Tuesday: UFO Encounters"_x000D_
author: "Charles Davis"_x000D_
date: "6/25/2019"_x000D_
output:_x000D_
  html_document:_x000D_
    toc: yes_x000D_
  html_notebook:_x000D_
    code_folding: hide_x000D_
    df_print: paged_x000D_
    number_sections: yes_x000D_
    theme: cerulean_x000D_
    toc: yes_x000D_
    toc_float: yes_x000D_
---_x000D_
_x000D_
```{r setup, include=FALSE}_x000D_
library(tidyverse)_x000D_
library(ggplot2)_x000D_
library(ggthemes)_x000D_
library(cowplot)_x000D_
_x000D_
setwd("~/Desktop/tidytuesday/data/2019/2019-06-25")_x000D_
ufo = read.csv("ufo_sightings.csv")_x000D_
_x000D_
```_x000D_
_x000D_
OK. What can we ask with this dataset?_x000D_
_x000D_
- Do the number of UFO sighting vary by country? Does the length of UFO encounter vary by country?_x000D_
_x000D_
```{r country}_x000D_
_x000D_
ufo %&gt;% _x000D_
  group_by(country) %&gt;%_x000D_
  summarise(count=n())_x000D_
_x000D_
ufo %&gt;%_x000D_
  group_by(country) %&gt;%_x000D_
  summarise(avg_length=mean(encounter_length, na.rm=TRUE))_x000D_
_x000D_
```_x000D_
_x000D_
So it's pretty clear that the US is the main UFO hotspot. Let's focus our attention there. Are there particularly good UFO-viewing spots in the US? _x000D_
_x000D_
```{r state n}_x000D_
_x000D_
# first we need to load in some map data_x000D_
_x000D_
state_map &lt;- map_data("state")_x000D_
stateInfo=cbind.data.frame(abb=tolower(state.abb), name=tolower(state.name))_x000D_
state &lt;- inner_join(state_map, stateInfo, by=c("region"="name"))_x000D_
_x000D_
# let's check the counts of UFO sightings by state_x000D_
_x000D_
state_n &lt;- ufo %&gt;%_x000D_
  dplyr::filter(country == "us") %&gt;%_x000D_
  group_by(state) %&gt;%_x000D_
  summarise(count=n())_x000D_
_x000D_
state_n &lt;- inner_join(state, state_n, by=c("abb"="state"))_x000D_
state_n$abb &lt;- as.factor(state_n$abb)_x000D_
_x000D_
ggplot(data=state, mapping=aes(x=long, y=lat, group=group)) + _x000D_
  geom_polygon(data=state_n, aes(fill=count), color="white") +_x000D_
  theme_void() +_x000D_
  labs(fill="number of encounters") +_x000D_
  scale_fill_gradientn(colors=RColorBrewer::brewer.pal(name="Greens", n=48))_x000D_
_x000D_
```_x000D_
_x000D_
OK. That's kind of boring. Where more people live, more people see aliens. But maybe there are places where UFO encounters are particularly long. _x000D_
_x000D_
```{r state len}_x000D_
_x000D_
ufo %&gt;% _x000D_
  dplyr::filter(country == "us") %&gt;% _x000D_
  ggplot(aes(x=as.factor(encounter_length))) + _x000D_
  geom_histogram(stat="count") +_x000D_
  theme(axis.title.x = element_blank(), axis.text.x=element_blank(), axis.ticks.x=element_blank())_x000D_
_x000D_
# since the data are clearly skewed, we'll do the rest of the analysis on log-transformed encounter length_x000D_
_x000D_
state_len &lt;- ufo %&gt;%_x000D_
  dplyr::filter(country == "us") %&gt;%_x000D_
  group_by(state) %&gt;%_x000D_
  summarise(avg_length=mean(log(encounter_length), na.rm=TRUE))_x000D_
_x000D_
state_len &lt;- inner_join(state, state_len, by=c("abb"="state"))_x000D_
state_len$abb &lt;- as.factor(state_len$abb)_x000D_
_x000D_
length_plot &lt;- ggplot(data=state, mapping=aes(x=long, y=lat, group=group)) + _x000D_
  geom_polygon(data=state_len, aes(fill=avg_length), color="white") +_x000D_
  theme_void() +_x000D_
  labs(fill="encounter length in log(min)") +_x000D_
  scale_fill_gradientn(colors=RColorBrewer::brewer.pal(name="Greens", n=48)) +_x000D_
  ggtitle("Length of UFO encounters across the United States") +_x000D_
  theme(plot.title = element_text(size=32, face="bold"), legend.position = "bottom") _x000D_
length_plot_x000D_
_x000D_
alien_plot &lt;- ggdraw() + _x000D_
  draw_plot(length_plot) +_x000D_
  draw_image("~/Desktop/tidytuesday/data/2019/2019-06-25/alien.jpg", scale=0.3, width=1.8, height=0.5)_x000D_
alien_plot_x000D_
```_x000D_
_x000D_
Aha! As we might expect, New Mexico and Arizona are right up there. The clear skies of Maine also seem conducive to UFO sightings. </t>
  </si>
  <si>
    <t>https://github.com/Nicey80/tidytuesday/blob/master/2019-07-02/19-07-02.R</t>
  </si>
  <si>
    <t>Nicey80</t>
  </si>
  <si>
    <t>2019-07-02/19-07-02.R</t>
  </si>
  <si>
    <t xml:space="preserve">media_franchises &lt;- readr::read_csv("https://raw.githubusercontent.com/rfordatascience/tidytuesday/master/data/2019/2019-07-02/media_franchises.csv")_x000D_
_x000D_
library(tidyverse)_x000D_
_x000D_
m2 &lt;- media_franchises %&gt;% _x000D_
    group_by(original_media, year_created) %&gt;%_x000D_
    summarise(revenue=sum(revenue)) %&gt;% _x000D_
    as_tibble()_x000D_
_x000D_
m2 %&gt;% _x000D_
    filter(!original_media %in% c("Cartoon","Cartoon character","Comic strip", "Digital pet","Greeting card", "Musical theatre","Visual novel")) %&gt;% _x000D_
    ggplot(aes(year_created,revenue))+_x000D_
    geom_area(aes(group=original_media, fill=original_media))+_x000D_
    facet_grid(original_media~.)+_x000D_
    theme(strip.background = element_blank(), strip.text.y = element_blank())+#legend.position = 'none')+_x000D_
    labs(title = "The rise of visual media at the expense of imagination (book reading)",_x000D_
         subtitle = "Animation/Visual stimuli have overtaken the need to visualise content from books",_x000D_
         x="")_x000D_
_x000D_
</t>
  </si>
  <si>
    <t>https://github.com/Nicey80/tidytuesday/blob/master/2019-06-25/2019-06-25.R</t>
  </si>
  <si>
    <t>2019-06-25/2019-06-25.R</t>
  </si>
  <si>
    <t xml:space="preserve">library(tidyverse)_x000D_
library(lubridate)_x000D_
library(gganimate)_x000D_
_x000D_
ufo_sightings &lt;- readr::read_csv("https://raw.githubusercontent.com/rfordatascience/tidytuesday/master/data/2019/2019-06-25/ufo_sightings.csv")_x000D_
_x000D_
ufo_sightings2 &lt;- ufo_sightings %&gt;% _x000D_
    mutate(date=as_date(date_time, format='%m/%d/%Y %H:%M', tz='utc')) %&gt;% _x000D_
    mutate(YR=year(date))_x000D_
_x000D_
library(maps)_x000D_
_x000D_
world_map &lt;- map_data("world")_x000D_
_x000D_
p &lt;- ggplot() + _x000D_
    geom_polygon(data=world_map,aes(x=long, y=lat,group=group), col="gray50") +_x000D_
    theme_dark()+_x000D_
    theme(axis.title = element_blank(),_x000D_
          axis.text = element_blank(),_x000D_
          axis.ticks = element_blank(),_x000D_
          axis.line = element_blank(),_x000D_
          panel.grid = element_blank(),_x000D_
          panel.background = element_rect(fill="gray10"))+_x000D_
    geom_point(data = ufo_sightings2, aes(longitude,latitude, group=YR), colour="green", size=0.1)+_x000D_
    labs(title = 'UFO Sightings by Year: {frame_time}') +_x000D_
    transition_time(YR) +_x000D_
    ease_aes('linear')+_x000D_
    shadow_mark(alpha=alpha/2)_x000D_
p_x000D_
_x000D_
p2 &lt;- animate(p, end_pause = 10, duration=15, nframes=109)_x000D_
p2_x000D_
_x000D_
anim_save('UFO.gif')_x000D_
</t>
  </si>
  <si>
    <t>https://github.com/cginer/tidytuesday/blob/master/20190618_birds.Rmd</t>
  </si>
  <si>
    <t>cginer</t>
  </si>
  <si>
    <t>20190618_birds.Rmd</t>
  </si>
  <si>
    <t xml:space="preserve">---_x000D_
title: "Tidy Tuesday 2019 week 25"_x000D_
author: "Carla Giner-Delgado"_x000D_
date: "18 June 2019"_x000D_
output: html_document_x000D_
---_x000D_
_x000D_
```{r setup, include=FALSE}_x000D_
knitr::opts_chunk$set(echo = TRUE, message = FALSE)_x000D_
```_x000D_
_x000D_
This week's `#TidyTuesday` data is about BIRDS! And not only birds, but birds from North America. I happen to love birds and I've been living in the US East Coast for few months now. During this time I've learned about new species that have become my new bird friends in this part of the world. (With the help of patient birder friends from Brown University Birding Club, [Audubon Society of Rhode Island](https://twitter.com/RIAudubon) and Brooklyn Bird Club.) I have also found some old bird friends from Europe too, such as pigeons, house sparrows and starlings._x000D_
_x000D_
The data was cleaned by [Sharleen](https://twitter.com/_sharleen_w) from [Bird Studies Canada](https://twitter.com/BirdsCanada). It records the number of birds counted in a popular Christmas bird watching event held in Hamilton area of Ontario since 1921._x000D_
_x000D_
For my `#TidyTuesday` contribution I've added some personal annotations to the dataset. I have classified the birds in "Old friends" (birds I knewn from Europe), "New friends" (bird species that I now can identify fairly easily and know their common names) and "Others" (birds that I haven't seen or that I still can't identify easily or haven't learned their names)._x000D_
_x000D_
```{r packages}_x000D_
# To read the data set_x000D_
library(readr)_x000D_
_x000D_
# Data manipulation_x000D_
library(dplyr)_x000D_
_x000D_
# Visualization_x000D_
library(ggplot2)_x000D_
library(ggbeeswarm) # geom_quasirandom_x000D_
```_x000D_
_x000D_
## Get the data_x000D_
_x000D_
```{r getdata}_x000D_
bird_counts &lt;- read_csv(_x000D_
    "https://raw.githubusercontent.com/rfordatascience/tidytuesday/master/data/2019/2019-06-18/bird_counts.csv",_x000D_
    col_types = cols(col_integer(), col_character(), col_character(),_x000D_
                     col_double(), col_double(), col_double())_x000D_
    )_x000D_
```_x000D_
_x000D_
```{r explore, eval=FALSE}_x000D_
# Quick look at the dataset and summaries by year_x000D_
head(bird_counts)_x000D_
_x000D_
bird_counts %&gt;%_x000D_
    group_by(year) %&gt;%_x000D_
    summarize(n = n(),_x000D_
              num_species_listed = length(unique(species)),_x000D_
              num_species_counted = length(unique(species[how_many_counted &gt; 0])),_x000D_
              total_counted = sum(how_many_counted),_x000D_
              mean_counted_total = mean(how_many_counted),_x000D_
              mean_counted = mean(how_many_counted[how_many_counted &gt; 0]))_x000D_
_x000D_
```_x000D_
_x000D_
# Add my personal annotations_x000D_
_x000D_
```{r annotations}_x000D_
old_friends &lt;- c("Herring Gull", "European Starling", "House Sparrow", "Mallard", "Barn Swallow", "Rock Pigeon")_x000D_
new_friends &lt;- c("American Robin", "Blue Jay", "Downy Woodpecker", "Black-capped Chickadee", "Canada Goose", "Eastern Towhee", "House Finch", "Wood Duck", "Red-tailed Hawk", "Red-winged Blackbird", "Wild Turkey", "Spotted Sandpiper", "Northern Cardinal", "Double-crested Cormorant", "Northern Mockingbird", "American Goldfinch", "Mourning Dove", "American Crow", "Ring-billed Gull")_x000D_
_x000D_
bird_counts &lt;- bird_counts %&gt;%_x000D_
    mutate(Class = factor(_x000D_
        case_when(species %in% new_friends ~ "New friends",_x000D_
                  species %in% old_friends ~ "Old friends",_x000D_
                  TRUE ~ "Others"),_x000D_
        levels = c("Others", "New friends", "Old friends")))_x000D_
_x000D_
```_x000D_
_x000D_
_x000D_
```{r plot_annotations, fig.height=3}_x000D_
ggplot(bird_counts %&gt;% filter(year %in% "1921"), aes("", fill = Class)) +_x000D_
    geom_bar() +_x000D_
    coord_flip() +_x000D_
    scale_fill_viridis_d(begin = 0.1, end = 0.8, direction =  -1) +_x000D_
    labs(x = NULL, y = "Number of species", title = "Personal classification of birds in the data",_x000D_
         subtitle = "There are still many birds to learn about!") +_x000D_
    scale_x_discrete(expand = c(0, 0), breaks = NULL) +_x000D_
    scale_y_continuous(expand = c(0, 0 ))_x000D_
```_x000D_
_x000D_
I still don't know most of the birds spotted in Hamilton at Christmas!_x000D_
_x000D_
## Summarize data per bird_x000D_
_x000D_
Are birds I know common? (must be)_x000D_
_x000D_
```{r summary_birds}_x000D_
summary_birds &lt;- bird_counts %&gt;%_x000D_
    group_by(species, species_latin, Class) %&gt;%_x000D_
    summarize(_x000D_
        mean_counted_by_hour = mean(how_many_counted_by_hour, na.rm = TRUE),_x000D_
        variance_counted_by_hour = var(how_many_counted_by_hour, na.rm = TRUE),_x000D_
        years_spotted = sum(how_many_counted &gt; 0)) %&gt;%_x000D_
    mutate(_x000D_
        Regularity = case_when(years_spotted &lt; 5 ~ "Rare",_x000D_
                               years_spotted &lt; 94/2 ~ "Less than half of the years",_x000D_
                               years_spotted &lt; 95-5 ~ "More than half of the years",_x000D_
                               years_spotted &gt; 94-5 ~ "Very common")_x000D_
    )_x000D_
_x000D_
```_x000D_
_x000D_
```{r mean_count}_x000D_
ggplot(summary_birds %&gt;% filter(mean_counted_by_hour &gt; 0), aes(Class, mean_counted_by_hour)) +_x000D_
    geom_quasirandom(aes(colour = Class), show.legend = FALSE, na.rm = TRUE) +_x000D_
    geom_text(data = summary_birds %&gt;% filter(species %in% c("Wood Duck", "Spotted Sandpiper", "Barn Swallow")),_x000D_
              aes(label = species), size = 2.5, nudge_x = 0.28) +_x000D_
    geom_text(data = summary_birds %&gt;% filter(species %in% c("Eastern Towhee")),_x000D_
              aes(label = species), size = 2.5, nudge_x = -0.33) +_x000D_
    scale_y_log10(breaks = c(0.0001, 0.01, 1, 100),_x000D_
                  labels = c("0.0001", "0.01", "1", "100")) +_x000D_
    annotation_logticks(sides = "l") +_x000D_
    scale_colour_viridis_d(begin = 0.1, end = 0.8, direction =  -1) +_x000D_
    labs(x = NULL, y = "Mean bird count per hour", title = "Bird abundance",_x000D_
         subtitle = "Most birds I know are fairly common") +_x000D_
    theme_minimal()_x000D_
```_x000D_
_x000D_
_x000D_
## Look at abundance temporal trends (of friends)_x000D_
_x000D_
```{r}_x000D_
# Impute number of hours in years that have NAs (several years between 1921 and 1950)_x000D_
# I'm going to use Downy Woodpecker as reference, because it's spotter every year at a similar rate_x000D_
downys_per_hour_1929_1950 &lt;- bird_counts %&gt;%_x000D_
    filter(species %in% "Downy Woodpecker" &amp; year &lt;= 1950) %&gt;%_x000D_
    pull(how_many_counted_by_hour) %&gt;%_x000D_
    mean(na.rm = TRUE)_x000D_
_x000D_
bird_counts_imputed &lt;- bird_counts %&gt;%_x000D_
    group_by(year) %&gt;%_x000D_
    # Use Downy woodpecker to estimate total_hours_x000D_
    mutate(total_hours = if_else(_x000D_
        is.na(total_hours),_x000D_
        round(how_many_counted[species %in% "Downy Woodpecker"] / downys_per_hour_1929_1950),_x000D_
        total_hours)) %&gt;%_x000D_
    # Fill counts/h those years_x000D_
    mutate(how_many_counted_by_hour = if_else(_x000D_
        is.na(how_many_counted_by_hour),_x000D_
        how_many_counted/total_hours,_x000D_
        how_many_counted_by_hour))_x000D_
_x000D_
# Order by mean abundance_x000D_
bird_order &lt;- summary_birds %&gt;%_x000D_
    arrange(mean_counted_by_hour) %&gt;%_x000D_
    pull(species)_x000D_
bird_counts_imputed &lt;- bird_counts_imputed %&gt;%_x000D_
    mutate(species = factor(species, levels = bird_order))_x000D_
```_x000D_
_x000D_
_x000D_
```{r}_x000D_
ggplot(bird_counts_imputed %&gt;%_x000D_
           filter(Class %in% c("New friends", "Old friends") &amp; how_many_counted_by_hour),_x000D_
       aes(year, species, size = how_many_counted_by_hour, colour = Class)) +_x000D_
    geom_point(show.legend = c(colour = FALSE)) +_x000D_
    scale_size_area(max_size = 7, breaks = c(1, 10, 100, 400), name = "Birds per hour") +_x000D_
    scale_colour_viridis_d(begin = 0.1, end = 0.8, direction =  -1, drop = FALSE) +_x000D_
    scale_x_continuous(expand = c(0.04, 0)) +_x000D_
    facet_grid(rows = vars(Class), scales = "free", space ="free") +_x000D_
    theme_minimal() +_x000D_
    labs(title = "Temporal trends",_x000D_
         subtitle = "Downy Woodpecker sigthings are used to impute\nthe total counting hours for some years before 1950")_x000D_
```_x000D_
_x000D_
</t>
  </si>
  <si>
    <t>https://github.com/LaineyJ/TidyTuesdays/tree/master/2019-06-11</t>
  </si>
  <si>
    <t>LaineyJ</t>
  </si>
  <si>
    <t>TidyTuesdays</t>
  </si>
  <si>
    <t>2019-06-11/Meteorite Data Cleaning.Rmd</t>
  </si>
  <si>
    <t xml:space="preserve">---_x000D_
title: "Meteorite Impacts"_x000D_
output: html_notebook_x000D_
---_x000D_
_x000D_
```{r setup, include = FALSE}_x000D_
library("tidyverse")_x000D_
library("mgcv")_x000D_
library("maps")_x000D_
library("extrafont")_x000D_
library("ggrepel")_x000D_
library("dummies")_x000D_
library("corrplot")_x000D_
library("grid")_x000D_
library("gridExtra")_x000D_
_x000D_
meteorites &lt;- readr::read_csv("https://raw.githubusercontent.com/rfordatascience/tidytuesday/master/data/2019/2019-06-11/meteorites.csv") %&gt;%_x000D_
  filter(!is.na(lat))_x000D_
```_x000D_
_x000D_
## Filter to US and Iowa meteorites_x000D_
```{r}_x000D_
filter_meteorites &lt;- function(boundaries) {_x000D_
  met_filter &lt;- in.out(as.matrix(boundaries[, c("lat","long")]),_x000D_
                      as.matrix(meteorites[, c("lat", "long")]))_x000D_
  met_filtered &lt;- meteorites[met_filter, ]_x000D_
}_x000D_
_x000D_
us &lt;- map_data("state")_x000D_
iowa &lt;- map_data("state", "iowa")_x000D_
_x000D_
meteorites_us &lt;- filter_meteorites(us)_x000D_
meteorites_ia &lt;- filter_meteorites(iowa)_x000D_
```_x000D_
***_x000D_
_x000D_
## Plot Iowa meteorites_x000D_
```{r}_x000D_
plt_iowa &lt;- meteorites_ia %&gt;%_x000D_
  ggplot(aes(x = long,_x000D_
             y = lat,_x000D_
             size = mass,_x000D_
             color = fall)) + _x000D_
  geom_point(na.rm = TRUE) +_x000D_
  borders("state", "iowa")_x000D_
_x000D_
plt_iowa &lt;- plt_iowa +_x000D_
  scale_color_brewer(name = "Falls vs. Finds", palette = "Dark2") +_x000D_
  scale_size_continuous(name = "Mass (g)",_x000D_
                        labels = scales::comma) +_x000D_
  geom_text_repel(aes(label = paste(name, year, sep = ", ")),_x000D_
                  size = 3.5,_x000D_
                  color = "black",_x000D_
                  point.padding = 0.5,_x000D_
                  min.segment.length = 5,_x000D_
                  family = "Segoe UI") +_x000D_
  labs(title = "Meteorite Impacts in Iowa by Mass and Fall Type",_x000D_
       subtitle = "Meteorite \"falls\" were identified shortly after their fall;_x000D_
Meteorite \"finds\" were identified at a later date_x000D_
") +_x000D_
  theme(text = element_text(family = "Segoe UI"),_x000D_
        plot.background = element_rect(fill = "whitesmoke"),_x000D_
        panel.background = element_blank(),_x000D_
        panel.grid = element_blank(),_x000D_
        plot.title = element_text(family = "Franklin Gothic Medium"),_x000D_
        axis.text = element_blank(),_x000D_
        axis.title = element_blank(),_x000D_
        axis.ticks = element_blank(),_x000D_
        legend.background = element_rect(fill = "whitesmoke"))_x000D_
plt_iowa_x000D_
```_x000D_
***_x000D_
_x000D_
## Find proportion of falls vs. finds_x000D_
```{r}_x000D_
met_dummies &lt;- function(df) {_x000D_
  fall_dummies &lt;- dummy(df$fall)_x000D_
  df$fall_bin &lt;- fall_dummies[, 1]_x000D_
  df_x000D_
}_x000D_
_x000D_
meteorites_us &lt;- suppressWarnings(met_dummies(meteorites_us))_x000D_
meteorites_ia &lt;- suppressWarnings(met_dummies(meteorites_ia))_x000D_
_x000D_
us_mean &lt;- mean(meteorites_us$fall_bin)_x000D_
ia_mean &lt;- mean(meteorites_ia$fall_bin)_x000D_
```_x000D_
Overall proportion of falls in the US is `r us_mean`, vs. `r ia_mean` in Iowa  _x000D_
_x000D_
***_x000D_
_x000D_
## Correlation of falls vs. mass_x000D_
```{r}_x000D_
cor_df &lt;- meteorites_us[, c(5, 7, 11)]_x000D_
cor_df &lt;- rename(cor_df,_x000D_
                 Year = year,_x000D_
                 Mass = mass,_x000D_
                 Fell = fall_bin)_x000D_
_x000D_
cor_mat &lt;- cor(cor_df, use = "complete.obs")_x000D_
return_corrplot &lt;- function() {_x000D_
  correls &lt;- corrplot(cor_mat,_x000D_
                      method = "color",_x000D_
                      type = "upper",_x000D_
                      bg = "whitesmoke",_x000D_
                      diag = FALSE,_x000D_
                      outline = TRUE,_x000D_
                      addCoef.col = "black",_x000D_
                      tl.col = "black",_x000D_
                      cl.pos = "n")_x000D_
}_x000D_
```_x000D_
***_x000D_
_x000D_
## Returning Graphs_x000D_
```{r}_x000D_
plt_iowa_x000D_
_x000D_
return_corrplot()_x000D_
```_x000D_
_x000D_
</t>
  </si>
  <si>
    <t>2019-06-11/Meteorite Falls Script.R</t>
  </si>
  <si>
    <t xml:space="preserve">library("tidyverse")_x000D_
library("mgcv")_x000D_
library("maps")_x000D_
library("extrafont")_x000D_
library("ggrepel")_x000D_
library("dummies")_x000D_
library("corrplot")_x000D_
library("grid")_x000D_
library("gridExtra")_x000D_
_x000D_
_x000D_
# Read and Format Data ----------------------------------------------------_x000D_
_x000D_
meteorites &lt;- readr::read_csv("https://raw.githubusercontent.com/rfordatascience/tidytuesday/master/data/2019/2019-06-11/meteorites.csv") %&gt;%_x000D_
  filter(!is.na(lat))_x000D_
_x000D_
filter_meteorites &lt;- function(boundaries) {_x000D_
  met_filter &lt;- in.out(as.matrix(boundaries[, c("lat","long")]),_x000D_
                      as.matrix(meteorites[, c("lat", "long")]))_x000D_
  met_filtered &lt;- meteorites[met_filter, ]_x000D_
}_x000D_
_x000D_
us &lt;- map_data("state")_x000D_
iowa &lt;- map_data("state", "iowa")_x000D_
_x000D_
meteorites_us &lt;- filter_meteorites(us)_x000D_
meteorites_ia &lt;- filter_meteorites(iowa)_x000D_
_x000D_
plt_iowa &lt;- meteorites_ia %&gt;%_x000D_
  ggplot(aes(x = long,_x000D_
             y = lat,_x000D_
             size = mass,_x000D_
             color = fall)) + _x000D_
  geom_point(na.rm = TRUE) +_x000D_
  borders("state", "iowa")_x000D_
_x000D_
_x000D_
# Plot Iowa ---------------------------------------------------------------_x000D_
_x000D_
plt_iowa &lt;- plt_iowa +_x000D_
  scale_color_brewer(name = "Falls vs. Finds", palette = "Dark2") +_x000D_
  scale_size_continuous(name = "Mass (g)",_x000D_
                        labels = scales::comma) +_x000D_
  geom_text_repel(aes(label = paste(name, year, sep = ", ")),_x000D_
                  size = 3.5,_x000D_
                  color = "black",_x000D_
                  point.padding = 0.5,_x000D_
                  min.segment.length = 5,_x000D_
                  family = "Segoe UI") +_x000D_
  labs(title = "Meteorite Impacts in Iowa by Mass and Fall Type",_x000D_
       subtitle = "Meteorite \"falls\" were identified shortly after their fall;_x000D_
Meteorite \"finds\" were identified at a later date_x000D_
") +_x000D_
  theme(text = element_text(family = "Segoe UI"),_x000D_
        plot.background = element_rect(fill = "whitesmoke"),_x000D_
        panel.background = element_blank(),_x000D_
        panel.grid = element_blank(),_x000D_
        plot.title = element_text(family = "Franklin Gothic Medium"),_x000D_
        axis.text = element_blank(),_x000D_
        axis.title = element_blank(),_x000D_
        axis.ticks = element_blank(),_x000D_
        legend.background = element_rect(fill = "whitesmoke"))_x000D_
_x000D_
met_dummies &lt;- function(df) {_x000D_
  fall_dummies &lt;- dummy(df$fall)_x000D_
  df$fall_bin &lt;- fall_dummies[, 1]_x000D_
  df_x000D_
}_x000D_
_x000D_
_x000D_
# Correlations ------------------------------------------------------------_x000D_
_x000D_
meteorites_us &lt;- suppressWarnings(met_dummies(meteorites_us))_x000D_
meteorites_ia &lt;- suppressWarnings(met_dummies(meteorites_ia))_x000D_
_x000D_
us_mean &lt;- mean(meteorites_us$fall_bin)_x000D_
ia_mean &lt;- mean(meteorites_ia$fall_bin)_x000D_
_x000D_
cor_df &lt;- meteorites_us[, c(5, 7, 11)]_x000D_
cor_df &lt;- rename(cor_df,_x000D_
                 Year = year,_x000D_
                 Mass = mass,_x000D_
                 Fell = fall_bin)_x000D_
_x000D_
cor_mat &lt;- cor(cor_df, use = "complete.obs")_x000D_
return_corrplot &lt;- function() {_x000D_
  correls &lt;- corrplot(cor_mat,_x000D_
                      method = "color",_x000D_
                      type = "upper",_x000D_
                      bg = "whitesmoke",_x000D_
                      diag = FALSE,_x000D_
                      outline = TRUE,_x000D_
                      addCoef.col = "black",_x000D_
                      tl.col = "black",_x000D_
                      cl.pos = "n")_x000D_
}_x000D_
_x000D_
plot(plt_iowa)_x000D_
_x000D_
return_corrplot()_x000D_
_x000D_
ggsave("IowaMeteorites.jpeg", plt_iowa, width = 11.5, height = 8, units = "in", dpi = 320)_x000D_
</t>
  </si>
  <si>
    <t>https://github.com/s01ren/TidyTuesdaySubmissions/tree/master/20190625</t>
  </si>
  <si>
    <t>s01ren</t>
  </si>
  <si>
    <t>TidyTuesdaySubmissions</t>
  </si>
  <si>
    <t>20190625/TT_20190625.R</t>
  </si>
  <si>
    <t xml:space="preserve"># ------------------------------------------------------------------------_x000D_
#_x000D_
# TIDY TUESDAY 2019-06-25_x000D_
#_x000D_
# ------------------------------------------------------------------------_x000D_
_x000D_
_x000D_
# load packages -----------------------------------------------------------_x000D_
library(sp)_x000D_
library(tidyverse)_x000D_
library(viridis)_x000D_
_x000D_
_x000D_
# mapping table -----------------------------------------------------------_x000D_
mapping_city_district &lt;- tribble(_x000D_
  ~city, ~district,_x000D_
  'aachen', 'Städteregion Aachen',_x000D_
  'ansbach', 'Ansbach (Kreisfreie Stadt)',_x000D_
  'babenhausen', 'Darmstadt',_x000D_
  'bad pyrmont', 'Hameln-Pyrmont',_x000D_
  'bamberg', 'Bamberg (Kreisfreie Stadt)',_x000D_
  'baumholder', 'Birkenfeld',_x000D_
  'bensheim', 'Darmstadt',_x000D_
  'berlin', 'Berlin',_x000D_
  'bierenbachtal', 'Oberbergischer Kreis',_x000D_
  'biesenthal', 'Barnim',_x000D_
  'bitburg', 'Eifelkreis Bitburg-Prüm',_x000D_
  'bocholt', 'Borken',_x000D_
  'bochum', 'Bochum',_x000D_
  'bremen', 'Bremen',_x000D_
  'buchholz', 'Heidekreis',_x000D_
  'chemnitz', 'Chemnitz',_x000D_
  'cologne', 'Köln',_x000D_
  'darmstadt', 'Darmstadt',_x000D_
  'dresden', 'Dresden',_x000D_
  'elbingen', 'Westerwaldkreis',_x000D_
  'emlichheim', 'Grafschaft Bentheim',_x000D_
  'emmelshausen', 'Rhein-Hunsrück-Kreis',_x000D_
  'erfurt', 'Erfurt',_x000D_
  'erlangen', 'Erlangen',_x000D_
  'frankfurt', 'Frankfurt (Oder)',_x000D_
  'frankfurt am main', 'Frankfurt am Main',_x000D_
  'freiburg', 'Freiburg im Breisgau',_x000D_
  'fulda', 'Fulda',_x000D_
  'gelsenkirchen', 'Gelsenkirchen',_x000D_
  'grafenhausen', 'Waldshut',_x000D_
  'hamburg', 'Hamburg',_x000D_
  'hanau', 'Main-Kinzig-Kreis',_x000D_
  'hannover', 'Region Hannover',_x000D_
  'haus', 'Freyung-Grafenau',_x000D_
  'heidelberg', 'Heidelberg',_x000D_
  'heilbronn', 'Heilbronn',_x000D_
  'kaiserlautern', 'Kaiserslautern (Kreisfreie Stadt)',_x000D_
  'kassel', 'Kassel',_x000D_
  'kelsterbach', 'Groß-Gerau',_x000D_
  'kirchzell', 'Miltenberg',_x000D_
  'lampertheim', 'Bergstraße',_x000D_
  'langenleiten', 'Rhön-Grabfeld',_x000D_
  'magdeburg', 'Magdeburg',_x000D_
  'mainz', 'Mainz',_x000D_
  'mannheim', 'Mannheim',_x000D_
  'maugenhard', 'Lörrach',_x000D_
  'miesau', 'Kaiserslautern',_x000D_
  'mittenwald', 'Garmisch-Partenkirchen',_x000D_
  'muenster', 'Münster',_x000D_
  'munich', 'München (Kreisfreie Stadt)',_x000D_
  'neckarsulm', 'Heilbronn',_x000D_
  'neumarkt', 'Neumarkt in der Oberpfalz',_x000D_
  'neuseddin', 'Potsdam-Mittelmark',_x000D_
  'neuruppin', 'Ostprignitz-Ruppin',_x000D_
  'neuss', 'Bergstraße',_x000D_
  'nurenburg', 'Nürnberg',_x000D_
  'obernheim', 'Zollernalbkreis',_x000D_
  'osnabruck', 'Osnabrück (Kreisfreie Stadt)',_x000D_
  'ottersberg', 'Verden',_x000D_
  'ramstein', 'Kaiserslautern',_x000D_
  'ransbach-baumbach', 'Westerwaldkreis',_x000D_
  'regensburg', 'Regensburg',_x000D_
  'schafhausen', 'Alzey-Worms',_x000D_
  'schwalmtal', 'Vogelsbergkreis',_x000D_
  'schweinfurt', 'Schweinfurt',_x000D_
  'schwetzingen', 'Rhein-Neckar-Kreis',_x000D_
  'sembach', 'Kaiserslautern',_x000D_
  'senftenberg', 'Oberspreewald-Lausitz',_x000D_
  'siegen', 'Siegen-Wittgenstein',_x000D_
  'staufen', 'Breisgau-Hochschwarzwald',_x000D_
  'stuttgart', 'Stuttgart',_x000D_
  'trier', 'Trier',_x000D_
  'waldorf', 'Ahrweiler',_x000D_
  'weiden', 'Weiden in der Oberpfalz',_x000D_
  'weissenburg', 'Weißenburg-Gunzenhausen',_x000D_
  'werder', 'Potsdam-Mittelmark',_x000D_
  'wildflecken', 'Bad Kissingen',_x000D_
  'zehdenick', 'Oberhavel',_x000D_
  'zirndorf', 'Fürth (Kreisfreie Stadt)'_x000D_
)_x000D_
_x000D_
# import map of German Laender --------------------------------------------_x000D_
shape_de_level_1 &lt;- readRDS(url("https://biogeo.ucdavis.edu/data/gadm3.6/Rsp/gadm36_DEU_1_sp.rds", encoding = "utf-8"))_x000D_
tmp1 &lt;- data.frame(id = rownames(shape_de_level_1@data), shape_de_level_1@data)_x000D_
tmp1$id &lt;- as.character(tmp1$id)_x000D_
tmp2 &lt;- fortify(shape_de_level_1)_x000D_
LAENDER &lt;- _x000D_
  tmp1 %&gt;% _x000D_
  left_join(tmp2, by = "id")_x000D_
rm(tmp1, tmp2)_x000D_
_x000D_
_x000D_
# import map of German districts ------------------------------------------_x000D_
shape_de_level_2 &lt;- readRDS(url("https://biogeo.ucdavis.edu/data/gadm3.6/Rsp/gadm36_DEU_2_sp.rds", encoding = "utf-8"))_x000D_
tmp1 &lt;- data.frame(id = rownames(shape_de_level_2@data), shape_de_level_2@data)_x000D_
tmp1$id &lt;- as.character(tmp1$id)_x000D_
tmp2 &lt;- fortify(shape_de_level_2)_x000D_
DISTRICTS &lt;- _x000D_
  tmp1 %&gt;% _x000D_
  left_join(tmp2, by = "id") %&gt;% _x000D_
  mutate(_x000D_
    NAME_2 = str_replace(NAME_2, "M?nchen", "München") %&gt;% _x000D_
      str_replace("F?rth", "Fürth") %&gt;% _x000D_
      str_replace("Osnabr?ck", "Osnabrück")_x000D_
  )_x000D_
rm(tmp1, tmp2)_x000D_
_x000D_
_x000D_
# import UFO sightings ----------------------------------------------------_x000D_
ufo_raw &lt;- readr::read_csv(_x000D_
  file = "https://raw.githubusercontent.com/rfordatascience/tidytuesday/master/data/2019/2019-06-25/ufo_sightings.csv"_x000D_
)_x000D_
_x000D_
UFO_DISTR &lt;- ufo_raw %&gt;% _x000D_
  filter(country == "de") %&gt;% _x000D_
  #filter(encounter_length &lt;= 86400/2) %&gt;% _x000D_
  mutate(encounter_length = case_when(encounter_length &gt; 10000 ~ 10000, TRUE ~ encounter_length)) %&gt;% _x000D_
  rowwise() %&gt;% _x000D_
  mutate(city = trimws(str_split(city_area, "\\(", n = 2)[[1]][1])) %&gt;% _x000D_
  left_join(mapping_city_district, by = "city") %&gt;% _x000D_
  select(district, encounter_length) %&gt;% _x000D_
  ungroup() %&gt;% _x000D_
  group_by(district) %&gt;% _x000D_
  summarise(encounter_length = sum(encounter_length, na.rm = TRUE))_x000D_
UFO_DISTR_x000D_
_x000D_
_x000D_
# join plot data ----------------------------------------------------------_x000D_
PLOT_DISTR_UFO &lt;- DISTRICTS %&gt;% _x000D_
  left_join(UFO_DISTR, by = c("NAME_2" = "district")) %&gt;% _x000D_
  mutate(encounter_length = replace_na(encounter_length, 0))_x000D_
_x000D_
# plot map ----------------------------------------------------------------_x000D_
ggplot(data = PLOT_DISTR_UFO, aes(x = long, y = lat, group = group)) + _x000D_
  geom_polygon(aes(fill = encounter_length), col = "white") + _x000D_
  geom_polygon(data = LAENDER, aes(x = long, y = lat, group = group), col = "black", fill = NA) + _x000D_
  # STYLING -----------------------------------------------------------------_x000D_
  theme_classic() + _x000D_
  theme(_x000D_
    axis.title = element_blank(),_x000D_
    axis.text = element_blank(),_x000D_
    axis.ticks = element_blank(),_x000D_
    axis.line = element_blank(),_x000D_
    plot.title=element_text(size=14, face="bold"),_x000D_
    legend.position = "bottom",_x000D_
    aspect.ratio = mapasp(shape_de_level_1)_x000D_
  ) + _x000D_
  labs(_x000D_
    title = "UFO sightings in Germany by encounter length",_x000D_
    caption = "TidyTuesday 2019-06-25"_x000D_
  ) + _x000D_
  #scale_fill_gradient(low = "#bdc3c7", high = "#3CD070", name = "Encounter length")_x000D_
  scale_fill_viridis(_x000D_
    option = "magma", _x000D_
    direction = -1,_x000D_
    name = "Encounter length in seconds",_x000D_
    # here we use guide_colourbar because it is still a continuous scale_x000D_
    guide = guide_colorbar(_x000D_
      direction = "horizontal",_x000D_
      barheight = unit(2, units = "mm"),_x000D_
      barwidth = unit(50, units = "mm"),_x000D_
      draw.ulim = F,_x000D_
      title.position = 'top',_x000D_
      # some shifting around_x000D_
      title.hjust = 0.5,_x000D_
      label.hjust = 0.5_x000D_
    ))_x000D_
ggsave("./ufo_germany.png")_x000D_
_x000D_
_x000D_
_x000D_
_x000D_
_x000D_
_x000D_
_x000D_
_x000D_
</t>
  </si>
  <si>
    <t>https://github.com/KoningD/TidyTuesday/tree/master/2019_Week20</t>
  </si>
  <si>
    <t>KoningD</t>
  </si>
  <si>
    <t>2019_Week20/TidyTuesday_2019_Week20.R</t>
  </si>
  <si>
    <t xml:space="preserve">#TidyTuesday 2019 - Week 19_x000D_
#By: Dewi Koning_x000D_
#Github: https://github.com/KoningD_x000D_
#Twitter: https://twitter.com/DewiKoning_x000D_
_x000D_
#load libraries _x000D_
library(tidyverse)_x000D_
library(magrittr)_x000D_
library(ggmap)_x000D_
library(viridis)_x000D_
_x000D_
#load data_x000D_
coast_vs_waste &lt;- readr::read_csv("https://raw.githubusercontent.com/rfordatascience/tidytuesday/master/data/2019/2019-05-21/coastal-population-vs-mismanaged-plastic.csv")_x000D_
_x000D_
mismanaged_vs_gdp &lt;- readr::read_csv("https://raw.githubusercontent.com/rfordatascience/tidytuesday/master/data/2019/2019-05-21/per-capita-mismanaged-plastic-waste-vs-gdp-per-capita.csv")_x000D_
_x000D_
waste_vs_gdp &lt;- readr::read_csv("https://raw.githubusercontent.com/rfordatascience/tidytuesday/master/data/2019/2019-05-21/per-capita-plastic-waste-vs-gdp-per-capita.csv")_x000D_
_x000D_
#clean names _x000D_
colnames(coast_vs_waste) &lt;- c("Country", "Country_Code", "Year", "Mismanaged_Waste_Tonnes", "Coastal_Pop", "Total_Pop")_x000D_
colnames(mismanaged_vs_gdp) &lt;- c("Country", "Country_Code", "Year", "Mismanaged_Waste_Kg_Pp_Pd", "GDP", "Total_Pop")_x000D_
colnames(waste_vs_gdp) &lt;- c("Country", "Country_Code", "Year", "Per_Capita_Waste_Kg_Pp_Pd", "GDP", "Total_Pop")_x000D_
_x000D_
#get world map and join with dataset_x000D_
world_map &lt;- map_data("world")_x000D_
_x000D_
#look at relationship between mismanaged waste and waste per capita_x000D_
_x000D_
waste_vs_gdp_2010 &lt;- waste_vs_gdp %&gt;% filter(Year == 2010)_x000D_
mismanaged_vs_gdp_2010 &lt;- mismanaged_vs_gdp %&gt;% filter(Year == 2010)_x000D_
_x000D_
#make new dataset which combines the waste per capita and mismanagement per capita_x000D_
generated_vs_mismanaged &lt;- left_join(waste_vs_gdp, mismanaged_vs_gdp) %&gt;% _x000D_
  filter(Year == 2010) %&gt;% #there is only data for 2010, so filter out this year_x000D_
  select(c("Country", "Country_Code", "Mismanaged_Waste_Kg_Pp_Pd","Per_Capita_Waste_Kg_Pp_Pd", "GDP")) %&gt;% _x000D_
  filter(!is.na(Mismanaged_Waste_Kg_Pp_Pd) &amp; !is.na(Per_Capita_Waste_Kg_Pp_Pd)) %&gt;% _x000D_
  mutate(perc_mismanaged = (Mismanaged_Waste_Kg_Pp_Pd/Per_Capita_Waste_Kg_Pp_Pd)*100) %&gt;%_x000D_
  mutate(Country = ifelse(Country == "United States", "USA", Country)) %&gt;% #both the US and the UK are coded differently, in order to be able to join, changed the name_x000D_
  mutate(Country = ifelse(Country == "United Kingdom", "UK", Country)) %&gt;% _x000D_
  right_join(world_map, by = c("Country" = "region"))_x000D_
_x000D_
#make a df with the 3 countries with the highest levels of mismanagement of plastic waste, in order to plot these as geom_label later_x000D_
generated_vs_mismanaged_top_n &lt;- generated_vs_mismanaged %&gt;% _x000D_
  select(c("Country", "perc_mismanaged")) %&gt;% _x000D_
  unique() %&gt;% _x000D_
  filter(!is.na(perc_mismanaged)) %&gt;% _x000D_
  top_n(3, perc_mismanaged) %&gt;%_x000D_
  left_join(world_map, by = c("Country" = "region")) %&gt;% _x000D_
  group_by(Country) %&gt;% _x000D_
  top_n(1, lat) %&gt;% _x000D_
  mutate(label_text = paste0(Country, ": ", round(perc_mismanaged), "%"))_x000D_
_x000D_
#make a df with the 3 countries with the lowest levels of mismanagement of plastic waste, in order to plot these as geom_label later_x000D_
generated_vs_mismanaged_bottom_n &lt;- generated_vs_mismanaged %&gt;% _x000D_
  select(c("Country", "perc_mismanaged")) %&gt;% _x000D_
  unique() %&gt;% _x000D_
  filter(!is.na(perc_mismanaged)) %&gt;% _x000D_
  top_n(-3, perc_mismanaged) %&gt;%_x000D_
  left_join(world_map, by = c("Country" = "region")) %&gt;% _x000D_
  group_by(Country) %&gt;% _x000D_
  top_n(1, lat) %&gt;% _x000D_
  mutate(label_text = paste0(Country, ": ", round(perc_mismanaged), "%"))_x000D_
_x000D_
_x000D_
_x000D_
#generate plot _x000D_
generated_vs_mismanaged %&gt;%_x000D_
  ggplot(aes(x=long, y = lat, group = group, fill = perc_mismanaged)) + _x000D_
  geom_polygon(color = "lightyellow1", size = 0.1) +_x000D_
  scale_fill_viridis(option = "E") +_x000D_
  theme(text = element_text(colour = "darkblue", family = "mono"),_x000D_
        axis.line=element_blank(),_x000D_
        axis.text.x=element_blank(),_x000D_
        axis.text.y=element_blank(),_x000D_
        axis.ticks=element_blank(),_x000D_
        axis.title.x=element_blank(),_x000D_
        axis.title.y=element_blank(), _x000D_
        panel.grid.major = element_blank(), _x000D_
        panel.grid.minor = element_blank(),_x000D_
        plot.title = element_text(size = 20),_x000D_
        plot.background=element_rect(fill = "lightyellow1"),_x000D_
        panel.background = element_rect(fill = 'lightyellow1'),_x000D_
        legend.background = element_rect(fill = "lightyellow1"),_x000D_
        legend.position = "bottom"_x000D_
  ) +_x000D_
  labs(title = "Plastic polution: how do countries handle the disposal of their plastic waste?",_x000D_
       subtitle = ~ atop("The map shows the percentage of inadequately disposed plastic waste per country in the year 2010.                                                                                ",_x000D_
                         "The countries highlighted in light blue have the lowest percentage of mismanaged plastic waste, the countries highlighted in orange have the highest percentage of mismanagement."),_x000D_
       caption = "By Dewi Koning for TidyTuesday - Week 20 2019 - Data: Our World in Data", _x000D_
       fill = "Percentage Mismanaged Plastic Waste") +_x000D_
  geom_label(data = generated_vs_mismanaged_bottom_n, aes(x=long, y = lat, label = label_text, group = group), fill = "lightblue", fontface = "bold", nudge_x = 12) + _x000D_
  geom_label(data = generated_vs_mismanaged_top_n, aes(x=long, y = lat, label = label_text, group = group), fill = "orange", fontface = "bold", nudge_y = 2)_x000D_
_x000D_
_x000D_
ggsave("./2019_Week20/Mismanaged_Plastic_Waste.png")_x000D_
</t>
  </si>
  <si>
    <t>https://github.com/carleshf/tidytuesday</t>
  </si>
  <si>
    <t>carleshf</t>
  </si>
  <si>
    <t>2019-04-23/2019-04-23.Rmd</t>
  </si>
  <si>
    <t>---_x000D_
title: "TidyTuesday / Anime Data (2019-04-23)"_x000D_
output: html_document_x000D_
editor_options: _x000D_
  chunk_output_type: console_x000D_
---_x000D_
_x000D_
```{r setup, include=FALSE}_x000D_
knitr::opts_chunk$set(echo = TRUE)_x000D_
```_x000D_
_x000D_
# Load libraries_x000D_
_x000D_
```{r, message=FALSE, warning=FALSE}_x000D_
library(tidyverse)_x000D_
library(lubridate)_x000D_
library(ggthemr)_x000D_
library(cowplot)_x000D_
```_x000D_
_x000D_
# Download data_x000D_
_x000D_
```{r, message=FALSE, warning=FALSE}_x000D_
tidy_anime &lt;- readr::read_csv("https://raw.githubusercontent.com/rfordatascience/tidytuesday/master/data/2019/2019-04-23/tidy_anime.csv")_x000D_
```_x000D_
_x000D_
# Create new variables and filter data-set_x000D_
_x000D_
```{r}_x000D_
tidy_anime &lt;- tidy_anime %&gt;% _x000D_
  mutate(start_date_lub = ymd(start_date)) %&gt;% _x000D_
  mutate(year = floor_date(start_date_lub, unit = "year")) %&gt;% _x000D_
  mutate(decade = year(floor_date(start_date_lub, unit = years(10)))) %&gt;% _x000D_
  mutate(decade_fac = as.factor(decade)) %&gt;% _x000D_
  filter(!is.na(decade), !is.na(score))_x000D_
```_x000D_
_x000D_
# Create plots_x000D_
_x000D_
```{r, fig.width=10}_x000D_
ggthemr("flat dark")_x000D_
p1 &lt;- ggplot(tidy_anime, aes(x = genre, y = decade_fac, fill = score)) +_x000D_
  geom_tile() +_x000D_
  scale_fill_distiller(palette = "Spectral", limits = c(0, 10), name = "Score") +_x000D_
  theme(_x000D_
    legend.position = "none",_x000D_
    axis.text.x = element_text(angle = 90, hjust = 1, vjust = 0.5)_x000D_
  ) +_x000D_
  xlab("Genre") + ylab("Decade") +_x000D_
  ggtitle("Score by genre and decade")_x000D_
p2 &lt;- ggplot(tidy_anime, aes(x = source, y = decade_fac, fill = score)) +_x000D_
  geom_tile() +_x000D_
  scale_fill_distiller(palette = "Spectral", limits = c(0, 10)) +_x000D_
  theme(_x000D_
    legend.position = "none",_x000D_
    axis.text.x = element_text(angle = 90, hjust = 1, vjust = 0.5),_x000D_
    axis.ticks.y = element_blank(),_x000D_
    axis.text.y = element_blank()_x000D_
  ) +_x000D_
  xlab("Source") + ylab("") +_x000D_
  ggtitle("Score by source and decade")_x000D_
_x000D_
pg &lt;- plot_grid(_x000D_
  plot_grid(p1, p2, ncol = 2, rel_widths = c(0.66, 0.33)),_x000D_
  plot_grid(get_legend(p1 + theme(legend.position = "bottom")), _x000D_
            ggdraw() + draw_label("Source: MyAnimeList"),_x000D_
            ncol = 2),_x000D_
  ncol = 1, rel_heights = c(0.9, 0.1)_x000D_
)_x000D_
pg_x000D_
_x000D_
ggsave(pg, file = "anime_score_by_genre_source_decade.png")_x000D_
```</t>
  </si>
  <si>
    <t>2019-06-11/2019-06-11.Rmd</t>
  </si>
  <si>
    <t xml:space="preserve">---_x000D_
title: "TidyTuesday / Meteorite Impacts (2019-06-11)"_x000D_
output: html_document_x000D_
editor_options: _x000D_
  chunk_output_type: console_x000D_
---_x000D_
_x000D_
```{r setup, include=FALSE}_x000D_
knitr::opts_chunk$set(echo = TRUE)_x000D_
```_x000D_
_x000D_
# Load libraries_x000D_
_x000D_
```{r, message=FALSE, warning=FALSE}_x000D_
library(tidyverse)_x000D_
library(ggplot2)_x000D_
library(imager)_x000D_
library(ggthemes)_x000D_
```_x000D_
_x000D_
# Download data_x000D_
_x000D_
```{r, message=FALSE, warning=FALSE}_x000D_
meteorites &lt;- readr::read_csv("https://raw.githubusercontent.com/rfordatascience/tidytuesday/master/data/2019/2019-06-11/meteorites.csv")_x000D_
```_x000D_
_x000D_
```{r}_x000D_
meteorites &lt;- meteorites %&gt;% mutate(log_mass = log(mass + 1))_x000D_
```_x000D_
_x000D_
# Prepare data and simple plot_x000D_
_x000D_
```{r, fig.width=10}_x000D_
world &lt;- ggplot() +_x000D_
  borders("world", colour = "#353535", fill = "#353535") +_x000D_
  theme_map()_x000D_
_x000D_
meteorites2 &lt;- meteorites %&gt;% filter(year &gt;= 2010)_x000D_
_x000D_
plot_meteor &lt;- world + _x000D_
  geom_point(data = meteorites2, aes(x = long, y = lat, size = log_mass), color = "#ffa500", alpha = 0.7) +_x000D_
  theme(legend.position = "none")_x000D_
_x000D_
ggsave(plot_meteor, file = "plot_meteor.jpg")_x000D_
_x000D_
plot_meteor_x000D_
```_x000D_
_x000D_
# Create ASCII plot_x000D_
_x000D_
```{r, fig.width=10}_x000D_
im &lt;- load.image("plot_meteor.jpg") _x000D_
_x000D_
# Select characters to use_x000D_
asc &lt;- gtools::chr(38:126)_x000D_
_x000D_
# Convert to grayscale_x000D_
g.chr &lt;- function(chr) implot(imfill(50, 50, val = 1),text(25, 25, chr, cex = 5)) %&gt;% grayscale %&gt;% mean_x000D_
_x000D_
# Map characters to grayscale_x000D_
g &lt;- map_dbl(asc, g.chr)_x000D_
_x000D_
char &lt;- asc[order(g)]_x000D_
#Convert image to grayscale, resize, convert to data.frame_x000D_
d &lt;- grayscale(im) %&gt;% imresize(.1)  %&gt;% as.data.frame_x000D_
d &lt;- d %&gt;% mutate(qv = cut_width(value, 0.01) %&gt;% as.integer) # Better is cut_number, but for real pictures only_x000D_
d &lt;- mutate(d,char=char[qv])_x000D_
_x000D_
ascii_plot &lt;- ggplot(d,aes(x,y)) + _x000D_
  geom_text(aes(label=char),size=1) + _x000D_
  scale_y_reverse() +_x000D_
  theme_clean() +_x000D_
  theme(_x000D_
    panel.border = element_blank(),_x000D_
    panel.grid = element_blank(),_x000D_
    axis.title = element_blank(),_x000D_
    axis.text = element_blank(),_x000D_
    axis.line = element_blank(),_x000D_
    axis.ticks = element_blank()_x000D_
  )_x000D_
ggsave(ascii_plot, file = "ascii_meteor.png")_x000D_
_x000D_
ascii_plot_x000D_
```_x000D_
</t>
  </si>
  <si>
    <t>2019-06-18/2019-06-18.Rmd</t>
  </si>
  <si>
    <t xml:space="preserve">---_x000D_
title: "TidyTuesday / Christmas Bird Counts (2019-06-18)"_x000D_
output: html_document_x000D_
editor_options: _x000D_
  chunk_output_type: console_x000D_
---_x000D_
_x000D_
```{r setup, include=FALSE}_x000D_
knitr::opts_chunk$set(echo = TRUE)_x000D_
options(stringsAsFactors = FALSE)_x000D_
```_x000D_
_x000D_
# Load libraries_x000D_
_x000D_
```{r, message=FALSE, warning=FALSE}_x000D_
library(tidyverse)_x000D_
library(ggplot2)_x000D_
library(cowplot)_x000D_
library(ggthemes)_x000D_
```_x000D_
_x000D_
# Download data_x000D_
_x000D_
```{r, message=FALSE, warning=FALSE}_x000D_
bird_counts &lt;- readr::read_csv("https://raw.githubusercontent.com/rfordatascience/tidytuesday/master/data/2019/2019-06-18/bird_counts.csv")_x000D_
```_x000D_
_x000D_
```{r}_x000D_
dim(bird_counts)_x000D_
bird_counts &lt;- bird_counts %&gt;% filter(how_many_counted &gt; 0)_x000D_
dim(bird_counts)_x000D_
```_x000D_
_x000D_
# Plot occurrences of birds (top and bottom)_x000D_
_x000D_
```{r}_x000D_
bird_species &lt;- data.frame(table(bird_counts$species))_x000D_
bird_species &lt;- bird_species[order(bird_species$Freq, decreasing = TRUE), ]_x000D_
head(bird_species, n = 25)_x000D_
```_x000D_
_x000D_
```{r, fig.width=12}_x000D_
plot_species &lt;- plot_grid(_x000D_
  head(bird_species, n = 15) %&gt;% _x000D_
    ggplot(aes(x= factor(Var1, levels = rev(Var1)), y = Freq)) + _x000D_
    geom_bar(stat = "identity") +_x000D_
    theme_wsj() +_x000D_
    coord_flip() +_x000D_
    ggtitle("Top 15 species\nobserved across years") +_x000D_
    theme(_x000D_
      plot.title = element_text(size = 14, hjust = 0.5),_x000D_
      plot.caption = element_text(size = 10)_x000D_
    ) +_x000D_
    labs(caption = " "),_x000D_
  bird_species %&gt;% _x000D_
    filter(Freq &gt; 1) %&gt;% _x000D_
    tail(n = 15) %&gt;% _x000D_
    ggplot(aes(x= factor(Var1, levels = rev(Var1)), y = Freq)) + _x000D_
    geom_bar(stat = "identity") +_x000D_
    theme_wsj() +_x000D_
    coord_flip() +_x000D_
    ggtitle("Bottom 15 species\nobserved across years") +_x000D_
    theme(_x000D_
      plot.title = element_text(size = 14, hjust = 0.5),_x000D_
      plot.caption = element_text(size = 10)_x000D_
    ) + _x000D_
    labs(caption = "Source: Bird Studies Canada"),_x000D_
  ncol = 2_x000D_
)_x000D_
_x000D_
ggsave(plot_species, file = "plot_species_count.png", width = 12)_x000D_
_x000D_
plot_species_x000D_
```_x000D_
_x000D_
_x000D_
_x000D_
# Plot count per year and count per hour for top 3_x000D_
_x000D_
```{r, fig.width=12}_x000D_
plot_many_year &lt;- function(dt, name, min, max) {_x000D_
  dt %&gt;% _x000D_
    filter(species == name) %&gt;% _x000D_
    ggplot(aes(x = year, y = how_many_counted)) +_x000D_
    geom_line() +_x000D_
    ggtitle(name) +_x000D_
    theme_wsj() + _x000D_
    ylim(min, max) +_x000D_
    theme(_x000D_
      plot.title = element_text(size = 14, hjust = 0.5),_x000D_
      axis.title = element_text(family = "mono", size = 10)_x000D_
    ) +_x000D_
    xlab("Year") + ylab("How many counted")_x000D_
}_x000D_
_x000D_
plot_many_hour &lt;- function(dt, name, min, max) {_x000D_
  dt %&gt;% _x000D_
    filter(species == name) %&gt;%_x000D_
    ggplot(aes(x = total_hours, y = how_many_counted_by_hour)) + _x000D_
    geom_point() +_x000D_
    ggtitle(name) +_x000D_
    theme_wsj() +_x000D_
    ylim(min, max) +_x000D_
    theme(_x000D_
      plot.title = element_text(size = 14, hjust = 0.5),_x000D_
      axis.title = element_text(family = "mono", size = 10),_x000D_
      plot.caption = element_text(size = 10)_x000D_
    ) +_x000D_
    xlab("Total hours") + ylab("How many counted by hour")_x000D_
}_x000D_
_x000D_
plot_bird &lt;- plot_grid(_x000D_
  plot_many_year(bird_counts, "American Tree Sparrow", 0, 2700),_x000D_
  plot_many_year(bird_counts, "Blue Jay", 0, 2700),_x000D_
  plot_many_year(bird_counts, "Downy Woodpecker", 0, 2700),_x000D_
  plot_many_hour(bird_counts, "American Tree Sparrow", 0, 15) +_x000D_
    labs(caption = " "),_x000D_
  plot_many_hour(bird_counts, "Blue Jay", 0, 4) + _x000D_
    labs(caption = " "),_x000D_
  plot_many_hour(bird_counts, "Downy Woodpecker", 0, 2) + _x000D_
    labs(caption = "Source: Bird Studies Canada"),_x000D_
  ncol = 3_x000D_
)_x000D_
_x000D_
ggsave(plot_bird, file = "plot_bird_count.png", width = 12)_x000D_
_x000D_
plot_bird_x000D_
```_x000D_
_x000D_
</t>
  </si>
  <si>
    <t>https://github.com/RAJohansen/TidyTuesday</t>
  </si>
  <si>
    <t>RAJohansen</t>
  </si>
  <si>
    <t>Scripts/TT_2019_06_18_Code.R</t>
  </si>
  <si>
    <t xml:space="preserve">#Tidy Tuesday Date 2019-06-18_x000D_
#By Richard Johansen_x000D_
#Twitter: @Johansen_PhD_x000D_
#GitHub: RAJohansen_x000D_
_x000D_
#load tidyverse!_x000D_
library(tidyverse)_x000D_
_x000D_
# Load Data_x000D_
df &lt;- read.csv("C:/R_Packages/TidyTuesday/Data/TT_2019_06_18/bird_counts.csv")_x000D_
_x000D_
# Explore year and species grouping_x000D_
df %&gt;% group_by(year, species) %&gt;% _x000D_
  summarise(count_mean = mean(how_many_counted),_x000D_
            count_sum = sum(how_many_counted))_x000D_
_x000D_
# Still too many individual observations_x000D_
# Group by just year or just species_x000D_
_x000D_
df %&gt;% group_by(year) %&gt;% _x000D_
  summarise(count_mean = mean(how_many_counted),_x000D_
            count_sum = sum(how_many_counted))_x000D_
_x000D_
df %&gt;% group_by(species) %&gt;% _x000D_
  summarise(count_mean = mean(how_many_counted),_x000D_
            count_sum = sum(how_many_counted))_x000D_
_x000D_
# Create time series of counts_x000D_
lims &lt;- as.Date(strptime(c("1921-06-17","2018-06-19"), format = "%Y-%m-%d"))    _x000D_
_x000D_
df$year &lt;- as.character(df$year)_x000D_
df$year &lt;- as.Date(df$year, "%Y")_x000D_
df %&gt;% group_by(year) %&gt;% _x000D_
  summarise(count_mean = mean(how_many_counted),_x000D_
            count_sum = sum(how_many_counted)) %&gt;% _x000D_
ggplot(aes(year,count_mean))+_x000D_
  geom_point(size = 2)+_x000D_
  geom_smooth(se =FALSE) +_x000D_
  labs(title = "Christmas Bird Counts for \nHamilton, Ontario, Canada",y = "Bird Counts\n(mean)", x = "\n Year") +_x000D_
  scale_x_date(date_labels ="%Y" , date_breaks = "6 year", limits =lims) +_x000D_
  scale_y_continuous(name="Cumulative\nTotal", breaks = seq(0,600, by = 100)) +_x000D_
  theme_classic() +_x000D_
  theme(plot.title = element_text(hjust = 0.5, size = 16),_x000D_
        axis.text.x=element_text(angle=0,vjust = 0.5,size = 12),_x000D_
        axis.text.y=element_text(size = 12),_x000D_
        axis.title.y=element_text(angle = 0,size = 12, vjust = 0.5,face="bold"),_x000D_
        axis.title.x=element_text(face="bold"))_x000D_
_x000D_
_x000D_
jpeg("jpegs/Xmas_Bird_Counts_2019_06_18.jpeg", width = 12, height = 8, units = 'in', res = 600)_x000D_
dev.off()_x000D_
_x000D_
</t>
  </si>
  <si>
    <t>https://github.com/allisonhorst/allison-tidy-tuesdays/tree/master/2019-05-07</t>
  </si>
  <si>
    <t>allisonhorst</t>
  </si>
  <si>
    <t>allison-tidy-tuesdays</t>
  </si>
  <si>
    <t>2019-05-07/tidy_tuesday_5_7_19.R</t>
  </si>
  <si>
    <t xml:space="preserve"># Tidy Tuesday 5/7/2019_x000D_
# Student:teacher class size ratios (global)_x000D_
_x000D_
# Attach packages_x000D_
library(tidyverse)_x000D_
library(janitor)_x000D_
library(sf)_x000D_
_x000D_
# Get data:_x000D_
_x000D_
student_ratio &lt;- readr::read_csv("https://raw.githubusercontent.com/rfordatascience/tidytuesday/master/data/2019/2019-05-07/student_teacher_ratio.csv")_x000D_
_x000D_
# Averaged across all indicators (levels) and years..._x000D_
_x000D_
students_all &lt;- student_ratio %&gt;%_x000D_
  group_by(country_code) %&gt;%_x000D_
  summarize(_x000D_
      mean_ratio = mean(student_ratio, na.rm = TRUE)_x000D_
    ) %&gt;%_x000D_
  ungroup() %&gt;%_x000D_
  rename(iso3 = country_code)_x000D_
_x000D_
# Get global map data, join to student_2016 data:_x000D_
_x000D_
globe &lt;- st_read(dsn = "2019-05-07", layer = "TM_WORLD_BORDERS_SIMPL-0.3") %&gt;%_x000D_
  st_transform(4326) %&gt;%_x000D_
  clean_names() %&gt;%_x000D_
  full_join(students_all)_x000D_
_x000D_
# Plot a single map..._x000D_
_x000D_
ggplot() +_x000D_
  geom_sf(data = globe,_x000D_
          aes(fill = mean_ratio),_x000D_
          color = "white",_x000D_
          size = 0.1_x000D_
          ) +_x000D_
  coord_sf(datum = NA) +_x000D_
  scale_fill_gradientn(colors = c("royalblue1","magenta","orange","gold"),_x000D_
                       name = "Average student-teacher ratio") +_x000D_
  labs(title = "#tidytuesday: student-teacher ratios\n(average across all years &amp; levels in dataset)") +_x000D_
  theme_void() +_x000D_
  theme(legend.position = c(0.2, 0.35), legend.direction = "vertical",_x000D_
        plot.background = element_rect(fill = "gray10", color = NA),_x000D_
        panel.background = element_rect(fill = "gray10", color = NA),_x000D_
        legend.background = element_rect(fill = NA, color = NA),_x000D_
        legend.key = element_rect(fill = "gray10", colour = NA),_x000D_
        legend.text = element_text(size = 8),_x000D_
        legend.title = element_text(size = 8),_x000D_
        text =  element_text(color = "white"),_x000D_
        title =  element_text(color = "white"),_x000D_
        plot.title = element_text(hjust = 0.5),_x000D_
        plot.caption = element_text(size = 32)_x000D_
  )_x000D_
_x000D_
# plot.margin = margin(1, 1, 1, 1, "cm")_x000D_
_x000D_
ggsave("images/student_ratios_map.png", width = 8, height = 5)_x000D_
_x000D_
# Some extra code to test..._x000D_
</t>
  </si>
  <si>
    <t>https://github.com/allisonhorst/allison-tidy-tuesdays/tree/master/2019-04-23</t>
  </si>
  <si>
    <t>2019-04-23/tidy_tuesday_4_23_19.R</t>
  </si>
  <si>
    <t xml:space="preserve"># Tidy Tuesday 4/23/19_x000D_
# Allison Horst_x000D_
# Anime!_x000D_
_x000D_
# Goals this week: fun!_x000D_
_x000D_
#######_x000D_
# Load packages_x000D_
#######_x000D_
_x000D_
library(tidyverse)_x000D_
library(ggdark)_x000D_
library(extrafont)_x000D_
_x000D_
#######_x000D_
# Get data_x000D_
#######_x000D_
_x000D_
tidy_anime &lt;- readr::read_csv("https://raw.githubusercontent.com/rfordatascience/tidytuesday/master/data/2019/2019-04-23/tidy_anime.csv")_x000D_
_x000D_
########_x000D_
# Go exploring_x000D_
########_x000D_
_x000D_
# Simplify with all shows:_x000D_
_x000D_
all_shows &lt;- tidy_anime %&gt;%_x000D_
  select(-synopsis, - background) %&gt;%_x000D_
  distinct(name, .keep_all = TRUE)_x000D_
_x000D_
# Find and keep shows from the top 10 most common genres (by # of shows in genre):_x000D_
top_genres &lt;- tidy_anime %&gt;%_x000D_
  select(-synopsis, -background) %&gt;%_x000D_
  filter(genre != "NA") %&gt;%_x000D_
  group_by(genre) %&gt;%_x000D_
  tally() %&gt;%_x000D_
  arrange(-n) %&gt;%_x000D_
  head(6) %&gt;%_x000D_
  inner_join(tidy_anime)_x000D_
_x000D_
# No real difference in scores for top genres:_x000D_
ggplot(top_genres, aes(x = score)) +_x000D_
  geom_density(aes(fill = genre)) +_x000D_
  facet_wrap(~genre)_x000D_
_x000D_
# Change in scores over time?_x000D_
ggplot(top_genres, aes(x = start_date, y = score)) +_x000D_
  geom_point() +_x000D_
  geom_line(aes(color = genre))_x000D_
_x000D_
# Cumulative sum over time?_x000D_
time_df &lt;- top_genres %&gt;%_x000D_
  mutate(show = 1) %&gt;%_x000D_
  arrange(genre, start_date) %&gt;%_x000D_
  select(genre, name, start_date, show) %&gt;%_x000D_
  group_by(genre) %&gt;%_x000D_
  mutate(totes = cumsum(show))_x000D_
_x000D_
ggplot(time_df, aes(x = start_date, y = totes)) +_x000D_
  geom_line(aes(color = genre))_x000D_
_x000D_
# OK, actually that wasn't that exciting. I'll try something else._x000D_
_x000D_
ggplot(top_genres, aes(x = score, y = popularity)) +_x000D_
  geom_point(aes(color = genre), alpha = 0.5) +_x000D_
  facet_wrap(~genre) + # This is kind of weird_x000D_
  theme_dark() +_x000D_
  scale_color_manual(values = c("red","orange","yellow","purple","black","white"))_x000D_
_x000D_
# FINAL GRAPH STUFF: Relationship btwn popularity and score for all shows..._x000D_
_x000D_
# Make function for nice scientific notation (help from: https://stackoverflow.com/questions/10762287/how-can-i-format-axis-labels-with-exponents-with-ggplot2-and-scales/45867076)_x000D_
_x000D_
scientific_10 &lt;- function(x) {_x000D_
  parse(text=gsub("e", "%*% 10^", scales::scientific_format()(x)))_x000D_
}_x000D_
_x000D_
# Add: 'label = scientific_10' argument in scale_y_continuous for scientific notation_x000D_
_x000D_
# Then a graph of score vs. popularity:_x000D_
_x000D_
ggplot(all_shows, aes(x = score, y = popularity)) +_x000D_
  geom_hex(bins = 50,_x000D_
           binwidth = c(0.2, 430)) +_x000D_
  scale_fill_gradientn(colors = c("slateblue4",_x000D_
                                  "brown1",_x000D_
                                  "orange",_x000D_
                                  "yellow",_x000D_
                                  "white"),_x000D_
                       name = "Number of shows:") +_x000D_
  guides(fill = guide_colourbar(ticks = TRUE,_x000D_
                                barwidth = 20,_x000D_
                                barheight = 0.5,_x000D_
                                direction = "horizontal",_x000D_
                                title.position = "top")) +_x000D_
  scale_y_continuous(expand = c(0,0)) +_x000D_
  scale_x_continuous(expand = c(0,0),_x000D_
                     limits = c(0,10),_x000D_
                     breaks = seq(0,10, by = 2)) +_x000D_
  scale_y_reverse() +_x000D_
  labs(x = "Score (higher = better)",_x000D_
       y = "Popularity\n(lower = higher popularity)",_x000D_
       title = "Anime (update)") +_x000D_
  ggdark::dark_theme_bw() +_x000D_
  theme(text = element_text(family = "Carrois Gothic SC"),_x000D_
       # panel.spacing.x = unit(1.0, "lines"),_x000D_
       # panel.spacing.y = unit(1.0, "lines"),_x000D_
        legend.position = "bottom",_x000D_
       plot.margin=unit(c(1,1,1,1),"cm")_x000D_
  )_x000D_
_x000D_
ggsave("anime.png", width = 8, height = 7)_x000D_
</t>
  </si>
  <si>
    <t>https://github.com/allisonhorst/allison-tidy-tuesdays/tree/master/2019-04-09</t>
  </si>
  <si>
    <t>2019-04-09/tidy_tuesday_4_9_19.R</t>
  </si>
  <si>
    <t xml:space="preserve"># Tidy Tuesday 4/9/2019_x000D_
# Allison Horst_x000D_
# Tennis Grand Slam Champions_x000D_
_x000D_
library(tidyverse)_x000D_
library(RColorBrewer)_x000D_
library(wesanderson)_x000D_
library(ggpomological)_x000D_
library(extrafont)_x000D_
library(LaCroixColoR)_x000D_
library(ggdark)_x000D_
_x000D_
# font_import()_x000D_
_x000D_
# Get data:_x000D_
# player_dob &lt;- readr::read_csv("https://raw.githubusercontent.com/rfordatascience/tidytuesday/master/data/2019/2019-04-09/player_dob.csv")_x000D_
_x000D_
# grand_slams &lt;- readr::read_csv("https://raw.githubusercontent.com/rfordatascience/tidytuesday/master/data/2019/2019-04-09/grand_slams.csv")_x000D_
_x000D_
grand_slam_timeline &lt;- readr::read_csv("https://raw.githubusercontent.com/rfordatascience/tidytuesday/master/data/2019/2019-04-09/grand_slam_timeline.csv")_x000D_
_x000D_
# This seems like excessive grouping and ungrouping, mer?_x000D_
_x000D_
past_qual &lt;- c("Won","Finalist","Semi-finalist","Quarterfinalist", "4th Round", "3rd Round", "2nd Round", "1st Round")_x000D_
_x000D_
sum_table &lt;- grand_slam_timeline %&gt;%_x000D_
  filter(!is.na(outcome), outcome %in% past_qual) %&gt;%_x000D_
  group_by(player, gender, outcome) %&gt;%_x000D_
    tally() %&gt;%_x000D_
  ungroup() %&gt;%_x000D_
  group_by(gender) %&gt;%_x000D_
  group_split() # This is pretty cool! First time using group_split()_x000D_
_x000D_
# Access the separate tibbles (probably bad practice, but wanted to try using group_splitanyway...)_x000D_
_x000D_
male_players &lt;- sum_table[[2]]_x000D_
female_players &lt;- sum_table[[1]]_x000D_
_x000D_
_x000D_
# Top 20 males by # appearances after qualification (doesn't include absence/retire data)_x000D_
top_male_appear &lt;- male_players %&gt;%_x000D_
  group_by(player) %&gt;%_x000D_
  summarize(_x000D_
    appearances = sum(n)_x000D_
  ) %&gt;%_x000D_
  arrange(-appearances) %&gt;%_x000D_
  head(20)_x000D_
_x000D_
# Top females by # appearances after qualification (doesn't include absence/retire data)_x000D_
top_female_appear &lt;- female_players %&gt;%_x000D_
  group_by(player) %&gt;%_x000D_
  summarize(_x000D_
    appearances = sum(n)_x000D_
  ) %&gt;%_x000D_
  arrange(-appearances) %&gt;%_x000D_
  head(20)_x000D_
_x000D_
vec_m &lt;- unique(top_male_appear$player)_x000D_
vec_f &lt;- unique(top_female_appear$player)_x000D_
_x000D_
# Joins to keep top 10 by total appearances beyond qualifying round_x000D_
_x000D_
m_appear &lt;- top_male_appear %&gt;%_x000D_
  inner_join(male_players) %&gt;%_x000D_
  mutate(player = as.factor(player)) %&gt;%_x000D_
  mutate(outcome = as.factor(outcome))_x000D_
_x000D_
f_appear &lt;- top_female_appear %&gt;%_x000D_
  inner_join(female_players) %&gt;%_x000D_
  mutate(player = as.factor(player)) %&gt;%_x000D_
  mutate(outcome = as.factor(outcome))_x000D_
_x000D_
# Relevel by top players_x000D_
f_appear$player &lt;- fct_relevel(f_appear$player, vec_f)_x000D_
m_appear$player &lt;- fct_relevel(m_appear$player, vec_m)_x000D_
_x000D_
# Relevel outcome_x000D_
f_appear$outcome &lt;- fct_relevel(f_appear$outcome,"Won", "Finalist","Semi-finalist","Quarterfinalist","4th Round", "3rd Round","2nd Round","1st Round")_x000D_
_x000D_
m_appear$outcome &lt;- fct_relevel(m_appear$outcome,"Won", "Finalist","Semi-finalist","Quarterfinalist","4th Round", "3rd Round","2nd Round","1st Round")_x000D_
_x000D_
# Then make a graph that shows the level reached after qualifiers for each:_x000D_
_x000D_
# pal &lt;- wes_palette(8, name = "FantasticFox1", type = "continuous")_x000D_
# Create palette:_x000D_
pal &lt;- lacroix_palette("PassionFruit", n = 8, type = "continuous")_x000D_
_x000D_
# Graph of female top appearances:_x000D_
ggplot(f_appear, aes(x = reorder(player, desc(player)), y = n)) +_x000D_
  geom_col(aes(fill = outcome)) +_x000D_
  dark_mode(theme_pomological(base_family = "Courier New", base_size = 12)) +_x000D_
  scale_x_discrete(expand = c(0,0)) +_x000D_
  scale_y_continuous(expand = c(0,0), limits = c(0,90)) +_x000D_
  scale_fill_manual(values = pal, name = "Outcome:") +_x000D_
  labs(x = "", y = "Number of appearances\n(beyond qualifiers)", title = "Grand Slam appearances &amp; outcomes") +_x000D_
  theme(legend.position = "bottom",_x000D_
        axis.text.x=element_text(size=11, face = "bold", hjust = 1, color = "deeppink"),_x000D_
        axis.text.y = element_text(size = 10, color = "chartreuse", face = "bold"),_x000D_
        axis.title.x = element_text(color = "cyan3", face = "bold"),_x000D_
        legend.title = element_text(color = "deeppink", size = 12, face = "bold"),_x000D_
        legend.text = element_text(color = "chartreuse", face = "bold"),_x000D_
        plot.title = element_text(color = "cyan3", face = "bold"),_x000D_
        panel.border = element_rect(colour = "cyan3")) +_x000D_
  coord_flip()_x000D_
_x000D_
# Save it:_x000D_
ggsave("my_tennis_plot.png", width = 8, height = 7)_x000D_
_x000D_
_x000D_
# Male version:_x000D_
ggplot(m_appear, aes(x = reorder(player, desc(player)), y = n)) +_x000D_
  geom_col(aes(fill = outcome)) +_x000D_
  theme_pomological(base_family = "Courier New",_x000D_
                    base_size = 12) +_x000D_
  scale_x_discrete(expand = c(0,0)) +_x000D_
  scale_y_continuous(expand = c(0,0),_x000D_
                     limits = c(0,80)) +_x000D_
  scale_fill_manual(values = pal,_x000D_
                    name = "Outcome:") +_x000D_
  labs(x = "", y = "Number of appearances\n(beyond qualifiers)",_x000D_
       title = "Grand Slam Appearances Colorblast") +_x000D_
  theme(legend.position = "bottom",_x000D_
        axis.text.x=element_text(size=10, face = "bold", angle = 50, hjust = 1),_x000D_
        axis.text.y = element_text(size = 10, color = "slateblue4")) +_x000D_
  coord_flip()_x000D_
_x000D_
ggsave("my_tennis_plot_m.png", width = 8, height = 7)_x000D_
_x000D_
_x000D_
_x000D_
_x000D_
</t>
  </si>
  <si>
    <t>https://github.com/allisonhorst/allison-tidy-tuesdays/tree/master/2019-04-30</t>
  </si>
  <si>
    <t>2019-04-30/tidy_tuesday_4_30_19.R</t>
  </si>
  <si>
    <t xml:space="preserve"># Tidy Tuesday 4/30/19_x000D_
# Allison Horst_x000D_
# Bird collisions in Chicago_x000D_
_x000D_
# Goals:_x000D_
# Try circle packing?_x000D_
_x000D_
#----------------_x000D_
# Get data:_x000D_
_x000D_
bird_collisions &lt;- readr::read_csv("https://raw.githubusercontent.com/rfordatascience/tidytuesday/master/data/2019/2019-04-30/bird_collisions.csv")_x000D_
_x000D_
# mp_light &lt;- readr::read_csv("https://raw.githubusercontent.com/rfordatascience/tidytuesday/master/data/2019/2019-04-30/mp_light.csv")_x000D_
_x000D_
#----------------_x000D_
# Get packages:_x000D_
_x000D_
library(tidyverse)_x000D_
library(lubridate)_x000D_
library(ggmosaic)_x000D_
library(packcircles)_x000D_
library(ggrepel)_x000D_
_x000D_
#----------------_x000D_
# Some wrangling for exploration:_x000D_
_x000D_
# Total collision counts by locality, flight_call, habitat, stratum:_x000D_
bird_sum &lt;- bird_collisions %&gt;%_x000D_
  filter(flight_call != "Rare") %&gt;%_x000D_
  group_by(locality, flight_call, habitat, stratum) %&gt;%_x000D_
  tally()_x000D_
_x000D_
# Counts of collisions by year (Chicago):_x000D_
bird_year &lt;- bird_collisions %&gt;%_x000D_
  mutate(year = year(date)) %&gt;%_x000D_
  filter(locality == "CHI") %&gt;%_x000D_
  group_by(year, family, flight_call) %&gt;%_x000D_
  tally()_x000D_
_x000D_
# Counts of collisions by family:_x000D_
bird_tot &lt;- bird_collisions %&gt;%_x000D_
  group_by(flight_call, family) %&gt;%_x000D_
  tally()_x000D_
_x000D_
#----------------_x000D_
# Some exploratory graphs:_x000D_
_x000D_
# Plot collisions over years:_x000D_
ggplot(bird_year, aes(x = year, y = n)) +_x000D_
  geom_point(aes(color = family,_x000D_
                 pch = flight_call))_x000D_
_x000D_
# Mosaic plot by flight call (works, but not interesting)_x000D_
ggplot(bird_sum) +_x000D_
  geom_mosaic(aes(weight = n,_x000D_
                  x = product(locality, habitat),_x000D_
                  fill = flight_call))_x000D_
_x000D_
#----------------_x000D_
# Circle packing try..._x000D_
_x000D_
# Make circles!_x000D_
_x000D_
circles &lt;- packcircles::circleProgressiveLayout(bird_tot$n, sizetype='area')_x000D_
_x000D_
data &lt;- data.frame(bird_tot, circles) %&gt;%_x000D_
  mutate(id = row_number())_x000D_
_x000D_
data_vertices &lt;- circleLayoutVertices(circles, npoints=100)_x000D_
data_join &lt;- full_join(data, data_vertices)_x000D_
data_min_join &lt;- left_join(data, data_vertices)_x000D_
_x000D_
# Create final circle graph:_x000D_
_x000D_
ggplot() +_x000D_
  geom_polygon(data = data_join,_x000D_
               aes(x, y,_x000D_
                   group = id,_x000D_
                   fill = factor(flight_call)),_x000D_
               color = "NA") +_x000D_
   geom_polygon(data = data_vertices,_x000D_
               aes(x, y, group = id),_x000D_
               size = 0.5,_x000D_
               fill = NA,_x000D_
               color = NA) +_x000D_
  scale_fill_manual(values = c("darkorange","cyan4","slateblue1"),_x000D_
                    breaks = c("No","Rare", "Yes"),_x000D_
                    name = "Flight call?") +_x000D_
  geom_text_repel(data = data_min_join,_x000D_
                  aes(x, y, label = family, size = radius),_x000D_
                  segment.size = 0.2,_x000D_
                  min.segment.length = 0.4,_x000D_
                  segment.color = "black",_x000D_
                  color = "black",_x000D_
                  force = 35,_x000D_
                  family = "Arial",_x000D_
                  fontface = "italic"_x000D_
                  ) +_x000D_
  scale_radius(range = c(2,8), guide = "none") +_x000D_
  labs(x = "", y = "",_x000D_
       title = "Bird collisions in Chicago by family",_x000D_
       subtitle = "Circle areas ~ Number of collisions") +_x000D_
  theme_void() +_x000D_
  theme(legend.position = "bottom",_x000D_
        legend.text = element_text(color = "black", size = 10),_x000D_
        legend.title = element_text(color = "black", size = 12),_x000D_
        text = element_text(family = "Arial")_x000D_
        ) +_x000D_
  coord_equal()_x000D_
_x000D_
ggsave("2019-04-30/bird_collision_circles.png")_x000D_
_x000D_
#--------------_x000D_
# Testing github update..._x000D_
_x000D_
_x000D_
_x000D_
</t>
  </si>
  <si>
    <t>https://github.com/allisonhorst/allison-tidy-tuesdays/tree/master/2019-05-20</t>
  </si>
  <si>
    <t>2019-05-20/tidy_tuesday_5_20_19.R</t>
  </si>
  <si>
    <t xml:space="preserve"># Tidy Tuesday 5/19/2019_x000D_
# Global plastics_x000D_
# Allison Horst_x000D_
_x000D_
# Attache packages:_x000D_
library(tidyverse)_x000D_
library(janitor)_x000D_
library(extrafont)_x000D_
library(treemapify)_x000D_
_x000D_
# Get the data:_x000D_
coast_vs_waste &lt;- readr::read_csv("https://raw.githubusercontent.com/rfordatascience/tidytuesday/master/data/2019/2019-05-21/coastal-population-vs-mismanaged-plastic.csv") %&gt;% clean_names()_x000D_
_x000D_
mismanaged_vs_gdp &lt;- readr::read_csv("https://raw.githubusercontent.com/rfordatascience/tidytuesday/master/data/2019/2019-05-21/per-capita-mismanaged-plastic-waste-vs-gdp-per-capita.csv") %&gt;% clean_names()_x000D_
_x000D_
waste_vs_gdp &lt;- readr::read_csv("https://raw.githubusercontent.com/rfordatascience/tidytuesday/master/data/2019/2019-05-21/per-capita-plastic-waste-vs-gdp-per-capita.csv") %&gt;% clean_names()_x000D_
_x000D_
# Make df names and column names more manageable:_x000D_
coastal &lt;- coast_vs_waste %&gt;%_x000D_
  rename(mis_plastic = mismanaged_plastic_waste_tonnes,_x000D_
         coast_pop = coastal_population,_x000D_
         tot_pop_gm = total_population_gapminder)_x000D_
_x000D_
mis_gdp &lt;- mismanaged_vs_gdp %&gt;%_x000D_
  rename(mis_plastic_percap = per_capita_mismanaged_plastic_waste_kilograms_per_person_per_day,_x000D_
         gdp_per_cap = gdp_per_capita_ppp_constant_2011_international_rate,_x000D_
         tot_pop_gm = total_population_gapminder)_x000D_
_x000D_
waste_gdp &lt;- waste_vs_gdp %&gt;%_x000D_
  rename(plast_waste_percap = per_capita_plastic_waste_kilograms_per_person_per_day,_x000D_
         gdp_per_cap = gdp_per_capita_ppp_constant_2011_international_constant_2011_international,_x000D_
         tot_pop_gm = total_population_gapminder)_x000D_
_x000D_
# Join them together (only includes 2010 data when NAs removed...)_x000D_
# NEED TO DOUBLE CHECK THESE JOINS, UNITS &amp; CONVERSIONS..._x000D_
all_join &lt;- full_join(coastal, mis_gdp) %&gt;% # join_x000D_
  full_join(waste_gdp) %&gt;% # again_x000D_
  drop_na(mis_plastic) %&gt;% # get rid of NAs (only keeps 2010)_x000D_
  filter(entity != "World") %&gt;% # No world total_x000D_
  mutate(tot_plastic_2010 = tot_pop_gm*plast_waste_percap*365) %&gt;% # calc totals (ANNUAL KG)_x000D_
  mutate(mis_plastic_kg = mis_plastic*907.185) %&gt;%  # Convert from tons to kg (1 ton = 907.185 kg)_x000D_
  mutate(perc_mismanaged = mis_plastic_kg/tot_plastic_2010) %&gt;%_x000D_
  arrange(-tot_plastic_2010)_x000D_
_x000D_
# Coastal pop vs. mismanaged plastics_x000D_
ggplot(all_join, aes(x = coast_pop, y = mis_plastic)) +_x000D_
  geom_point()_x000D_
_x000D_
ggplot(all_join, aes(x = gdp_per_cap, y = perc_mismanaged)) +_x000D_
  geom_point()_x000D_
_x000D_
# Test log (base-10) scale?_x000D_
ggplot(all_join, aes(x = log10(coast_pop), y = log10(mis_plastic))) +_x000D_
  geom_point() # Eh. I think log scales are hard to think about._x000D_
_x000D_
# Treemap?_x000D_
_x000D_
ggplot(all_join, aes(area = tot_plastic_2010, label = entity, fill = tot_plastic_2010)) +_x000D_
  geom_treemap(color = "white", start = "topleft") +_x000D_
  geom_treemap_text(min.size = 4, place = "center", family = "Carrois Gothic", color = "white", start = "topleft") +_x000D_
  scale_fill_gradientn(colors = c("black","green3")) +_x000D_
  theme(legend.position = "NA") +_x000D_
  labs(title = "Total plastics, 2010") +_x000D_
  theme(text = element_text(family = "Carrois Gothic"))_x000D_
_x000D_
ggsave("2019-05-20/plastic_treemap.png", width = 8, height = 8)_x000D_
</t>
  </si>
  <si>
    <t>https://github.com/allisonhorst/allison-tidy-tuesdays</t>
  </si>
  <si>
    <t>2019-04-16/tidy_tuesday_04_16_19.R</t>
  </si>
  <si>
    <t xml:space="preserve"># Tidy Tuesday 4/16/19_x000D_
# Allison Horst_x000D_
# Take a decent graph, and make it an absolute abomination_x000D_
_x000D_
_x000D_
#######_x000D_
# Load packages_x000D_
#######_x000D_
_x000D_
library(tidyverse)_x000D_
library(extrafont)_x000D_
library(RColorBrewer)_x000D_
library(lubridate)_x000D_
library(ggdark)_x000D_
library(cowplot)_x000D_
_x000D_
#######_x000D_
# Get data (needed here: brexit, corbyn, dogs)_x000D_
#######_x000D_
_x000D_
# Thanks to Sarah Leo and The Economist for these ("Mistakes, We've Drawn a Few") data!_x000D_
_x000D_
# brexit &lt;- readr::read_csv("https://raw.githubusercontent.com/rfordatascience/tidytuesday/master/data/2019/2019-04-16/brexit.csv")_x000D_
_x000D_
# corbyn &lt;- readr::read_csv("https://raw.githubusercontent.com/rfordatascience/tidytuesday/master/data/2019/2019-04-16/corbyn.csv")_x000D_
_x000D_
# dogs &lt;- readr::read_csv("https://raw.githubusercontent.com/rfordatascience/tidytuesday/master/data/2019/2019-04-16/dogs.csv")_x000D_
_x000D_
#eu_balance &lt;- readr::read_csv("https://raw.githubusercontent.com/rfordatascience/tidytuesday/master/data/2019/2019-04-16/eu_balance.csv")_x000D_
_x000D_
#pensions &lt;- readr::read_csv("https://raw.githubusercontent.com/rfordatascience/tidytuesday/master/data/2019/2019-04-16/pensions.csv")_x000D_
_x000D_
#trade &lt;- readr::read_csv("https://raw.githubusercontent.com/rfordatascience/tidytuesday/master/data/2019/2019-04-16/trade.csv")_x000D_
_x000D_
#women_research &lt;- readr::read_csv("https://raw.githubusercontent.com/rfordatascience/tidytuesday/master/data/2019/2019-04-16/women_research.csv")_x000D_
_x000D_
#########_x000D_
# Corbyn Facebook Abomination_x000D_
#########_x000D_
_x000D_
corbyn_graph &lt;- ggplot(corbyn, aes(x = political_group, y = log(avg_facebook_likes))) +_x000D_
  geom_bar(stat = "identity", width = 1, aes(fill = political_group), color = "black") +_x000D_
  scale_fill_brewer(palette = "Greens",_x000D_
                    name = "Never give in, never relevel") +_x000D_
  theme(plot.title = element_text(size = 30,_x000D_
                             family = "Times New Roman",_x000D_
                             color = "green",_x000D_
                             face = "italic"),_x000D_
        axis.text.x = element_blank(),_x000D_
        axis.text.y = element_text(size = 8,_x000D_
                                   color = "white",_x000D_
                                   angle = 20,_x000D_
                                   vjust = -0.5),_x000D_
        axis.title.x = element_text(size = 20,_x000D_
                                    family = "Courier New",_x000D_
                                    color = "black"),_x000D_
        axis.title.y = element_text(size = 14,_x000D_
                                    color = "navy",_x000D_
                                    family = "Impact"),_x000D_
        panel.background = element_rect(color = "black",_x000D_
                                        fill = "yellow",_x000D_
                                        size = 2),_x000D_
        legend.title = element_text(size = 12,_x000D_
                                    color = "brown4"),_x000D_
        legend.text = element_text(family = "Times New Roman", size = 11),_x000D_
        legend.background = element_rect(fill = "tan"),_x000D_
        panel.grid.major = element_line(color = "red"),_x000D_
        plot.background = element_rect(fill = "hotpink"),_x000D_
        strip.background = element_rect(fill = "darkgreen"),_x000D_
        strip.text = element_text(color = "skyblue",_x000D_
                                  face = "bold",_x000D_
                                  family = "Arial Rounded MT Bold",_x000D_
                                  size = 8)_x000D_
        ) +_x000D_
  labs(x = "must polar",_x000D_
       y = "log scale\nsuch easy interpretation",_x000D_
       title = "So good",_x000D_
       subtitle = "Artisanal color palette",_x000D_
       caption = "tag: dataviz comp submission") +_x000D_
  scale_y_continuous(limits = c(0,10)) +_x000D_
  coord_polar() +_x000D_
  facet_wrap(~political_group)_x000D_
_x000D_
_x000D_
#########_x000D_
# Brexit MaxGross_x000D_
#########_x000D_
_x000D_
# Some wrangling:_x000D_
brexit_2 &lt;- brexit %&gt;%_x000D_
  mutate(date = dmy(date)) %&gt;% # YAY lubridate!_x000D_
  gather("response","percent",-date) # 100th time I've had to learn gather this year..._x000D_
_x000D_
_x000D_
# And another rave:_x000D_
brexit_graph_1 &lt;- ggplot(brexit_2, aes(x = date, y = percent, group = response)) +_x000D_
  geom_area(position = "identity",_x000D_
            aes(fill = response, color = response),_x000D_
            alpha = 0.5,_x000D_
            size = 0.7,_x000D_
            lty = 1) +_x000D_
  scale_fill_manual(values = c("purple","yellow"),_x000D_
                    name = "Brexit:",_x000D_
                    breaks=c("percent_responding_right", "percent_responding_wrong"),_x000D_
                    labels=c("It's right!", "It's wrong!")) +_x000D_
  scale_color_manual(values = c("magenta","orange"),_x000D_
                     name = "Brexit:",_x000D_
                     breaks=c("percent_responding_right", "percent_responding_wrong"),_x000D_
                     labels=c("It's right!", "It's wrong!")) +_x000D_
  coord_cartesian(ylim = c(40, 48)) +_x000D_
  scale_x_date(expand = c(0,0),_x000D_
               breaks = "4 months",_x000D_
               date_labels = "%b %Y") +_x000D_
  dark_mode(theme_pubclean()) +_x000D_
  theme(_x000D_
    legend.position = "top",_x000D_
    axis.text.x = element_text(angle = 45, hjust = 1)_x000D_
  ) +_x000D_
  labs(x = "Date", y = "Percentage Responding\n(Brexit right or wrong?)")_x000D_
_x000D_
# Also I want to make one like the better version..._x000D_
_x000D_
# Wrangling for dates:_x000D_
brexit_3 &lt;- brexit %&gt;%_x000D_
  mutate(date = dmy(date))_x000D_
_x000D_
brexit_graph &lt;- ggplot(brexit_3) +_x000D_
  geom_point(aes(x = date,_x000D_
                 y = percent_responding_right),_x000D_
             color = "orange",_x000D_
             size = 3,_x000D_
             pch = 6) +_x000D_
  geom_point(aes(x = date,_x000D_
                 y = percent_responding_wrong),_x000D_
             color = "purple",_x000D_
             size = 3,_x000D_
             pch = 5) +_x000D_
  dark_mode(theme_pubclean()) +_x000D_
  theme(_x000D_
    text = element_text(family = "Tahoma"),_x000D_
    legend.position = "top"_x000D_
  ) +_x000D_
  geom_smooth(aes(x = date,_x000D_
                  y = percent_responding_right),_x000D_
              color = "darkorange",_x000D_
              fill = "orange",_x000D_
              span = 5,_x000D_
              lty = 6) +_x000D_
  geom_smooth(aes(x = date,_x000D_
                  y = percent_responding_wrong),_x000D_
              color = "purple",_x000D_
              fill = "magenta",_x000D_
              span = 5,_x000D_
              lty = 11) +_x000D_
  labs(x = "Date",_x000D_
       y = "Percent of respondents",_x000D_
       title = "Brexit opinions",_x000D_
       subtitle = "Who is Loess anyway?") +_x000D_
  scale_x_date("Date",_x000D_
               date_labels = "%b %Y",_x000D_
               date_breaks = "6 months"_x000D_
               )_x000D_
_x000D_
brex_graph_x000D_
_x000D_
_x000D_
###########_x000D_
# And one more quick one just so I can practice with ggpubr (dogs)_x000D_
###########_x000D_
_x000D_
# Gather_x000D_
dogs_2 &lt;- dogs %&gt;%_x000D_
  gather("param", "val", -year)_x000D_
_x000D_
dog_graph &lt;- ggplot(dogs_2, aes(x = year, y = val, group = param)) +_x000D_
  geom_point(aes(color = param, pch = param), size = 4) +_x000D_
  geom_line(aes(color = param)) +_x000D_
  scale_color_manual(values = c("blue","black")) +_x000D_
  scale_x_continuous(limits = c(2005, 2016),_x000D_
                     breaks = seq(2005, 2016),_x000D_
                     expand = c(0,0)) +_x000D_
  scale_y_continuous(limits = c(0,50),_x000D_
                     minor_breaks = seq(0,50, by = 2),_x000D_
                     expand = c(0,0)) +_x000D_
  theme(legend.position = "top",_x000D_
        plot.background = element_rect(fill = "lightgoldenrod"),_x000D_
        axis.text.x = element_text(angle = 90)_x000D_
        ) +_x000D_
  labs(x = "Year", y = "Size-o-meter", title = "Adopt a shelter dog!")_x000D_
_x000D_
_x000D_
##########_x000D_
# COWPLOT! Multiple graph layouts._x000D_
##########_x000D_
_x000D_
ggdraw() +_x000D_
  draw_plot(corbyn_graph, x = 0, y = 0.5, height = 0.5, width = 1) +_x000D_
  draw_plot(dog_graph, x = 0, y = 0, width = 0.5, height = 0.5) +_x000D_
  draw_plot(brexit_graph_1, x = 0.52, y = 0, width = 0.5, height = 0.5) +_x000D_
  draw_plot_label(label = c("A", "B", "C"), size = 20, colour = "purple",_x000D_
                  x = c(0, 0, 0.52), y = c(0.98, 0.5, 0.5))_x000D_
_x000D_
ggsave("cowplot_test.png", width = 8, height = 10, units = "in")_x000D_
_x000D_
write_csv(dogs_2, "my_dog_file.csv")_x000D_
</t>
  </si>
  <si>
    <t>2019-05-14/tidy_tuesday_5_14_19.R</t>
  </si>
  <si>
    <t xml:space="preserve"># Nobel Prize Winners_x000D_
# #tidytuesday 5/14/2019_x000D_
_x000D_
# Allison Horst_x000D_
_x000D_
# Goal: Create a timeline of women who've won the Nobel Prize_x000D_
_x000D_
# Get data on Nobel Prize winners (more information here: https://github.com/rfordatascience/tidytuesday/tree/master/data/2019/2019-05-14):_x000D_
_x000D_
nobel_winners &lt;- readr::read_csv("https://raw.githubusercontent.com/rfordatascience/tidytuesday/master/data/2019/2019-05-14/nobel_winners.csv")_x000D_
_x000D_
# Load packages:_x000D_
_x000D_
library(tidyverse)_x000D_
library(lubridate)_x000D_
library(extrafont)_x000D_
_x000D_
# Some wrangling_x000D_
_x000D_
nobels &lt;- nobel_winners %&gt;%_x000D_
  mutate(yrand = rnorm(969, mean = 0, sd = 1)) %&gt;%_x000D_
  filter(laureate_type == "Individual")_x000D_
_x000D_
_x000D_
# Create random sequences for year jitter:_x000D_
_x000D_
set.seed(1001)_x000D_
r_seq &lt;- rnorm(48, mean = 0, sd = 10)_x000D_
_x000D_
set.seed(1002)_x000D_
r_seq_2 &lt;- rnorm(939, mean = 0, sd = 0)_x000D_
_x000D_
_x000D_
# Add columns with jittered year (using sequences above)_x000D_
_x000D_
women_nobels &lt;- nobel_winners %&gt;%_x000D_
  filter(laureate_type == "Individual") %&gt;%_x000D_
  filter(gender == "Female") %&gt;%_x000D_
  mutate(f_yrand = 1) %&gt;%_x000D_
  mutate(year_jitter = prize_year + r_seq)_x000D_
_x000D_
all_nobels &lt;- nobels %&gt;%_x000D_
  mutate(all_rand = 1) %&gt;%_x000D_
  mutate(year_jitter_all = prize_year + r_seq_2) %&gt;%_x000D_
  mutate(gender = fct_relevel(gender, "Male", "Female")) %&gt;%_x000D_
  mutate(category = fct_relevel(category, "Physics","Economics","Chemistry","Medicine","Literature","Peace"))_x000D_
_x000D_
# Make text_x000D_
text_df &lt;- data.frame(_x000D_
  label = c("Physics: 2/222","Economics: 2/83","Chemistry: 4/194", "Medicine: 12/227", "Literature: 14/113", "Peace: 14/100"),_x000D_
  category = c("Physics","Economics","Chemistry","Medicine","Literature","Peace"),_x000D_
  x = c(1905,1905,1905),_x000D_
  y = c(1,2,3)_x000D_
)_x000D_
_x000D_
# Chemistry, Economics, Literature, Medicine, Peace, Physics_x000D_
_x000D_
# women_nobels$rand_val &lt;- r_seq_x000D_
#_x000D_
# women_nobels_jitteryear &lt;- women_nobels %&gt;%_x000D_
# mutate(jitter_year = prize_year + rand_val)_x000D_
_x000D_
# Physics: 2/222_x000D_
#_x000D_
_x000D_
# Trying geom_linerange_x000D_
_x000D_
ggplot(women_nobels, aes(y = f_yrand, ymin = 0, x = year_jitter, ymax = f_yrand)) +_x000D_
  geom_linerange(size = 1) +_x000D_
  geom_text(aes(label = full_name),_x000D_
            angle = 50,_x000D_
            vjust = 0,_x000D_
            hjust = -0.05,_x000D_
            size = 2)_x000D_
_x000D_
# This all looks hideous and the y-axis doesn't make sense._x000D_
_x000D_
# Trying with all nobel winners:_x000D_
_x000D_
ggplot(all_nobels, aes(y = all_rand,_x000D_
                       ymin = 0,_x000D_
                       x = year_jitter_all,_x000D_
                       ymax = all_rand)) +_x000D_
  geom_linerange(size = 1.5,_x000D_
                 aes(color = gender),_x000D_
                 alpha = 0.4) +_x000D_
  scale_y_continuous(expand = c(0,0)) +_x000D_
  scale_x_continuous(expand = c(0,1), limits = c(1901, 2016), breaks = c(1901,2016)) +_x000D_
  scale_color_manual(values = c("mediumorchid4","cyan")) +_x000D_
  facet_wrap(~category, ncol = 1, strip.position = "left") +_x000D_
  theme_minimal() +_x000D_
  labs(title = "Individual Nobel Prize Winners\n1901 - 2016") +_x000D_
  theme(panel.background = element_rect(fill = "black"),_x000D_
        plot.background = element_rect(fill = "black"),_x000D_
        legend.position = "bottom",_x000D_
        legend.title = element_blank(),_x000D_
        legend.text = element_text(color = "gray60", size = 10),_x000D_
        strip.text = element_text(color = "gray60", size = 9),_x000D_
        panel.grid.major = element_blank(),_x000D_
        panel.grid.minor = element_blank(),_x000D_
        axis.text.y = element_blank(),_x000D_
        axis.title.x = element_blank(),_x000D_
        axis.title.y = element_blank(),_x000D_
        axis.text.x = element_text(color = "gray70"),_x000D_
        plot.margin=unit(c(1,1,1,1.2),"cm"),_x000D_
        plot.title = element_text(color = "gray60"),_x000D_
        text = element_text(family = "Trebuchet MS")_x000D_
  )_x000D_
_x000D_
_x000D_
ggplot(all_nobels, aes(y = all_rand,_x000D_
                       ymin = 0,_x000D_
                       x = year_jitter_all,_x000D_
                       ymax = all_rand)) +_x000D_
  geom_linerange(size = 1.5,_x000D_
                 aes(color = gender),_x000D_
                 alpha = 0.4) +_x000D_
  scale_y_continuous(expand = c(0,0)) +_x000D_
  scale_x_continuous(expand = c(0,1), limits = c(1901, 2016), breaks = c(1901,2016)) +_x000D_
  scale_color_manual(values = c("mediumorchid4","cyan")) +_x000D_
  facet_wrap(~category, ncol = 1, strip.position = "left") +_x000D_
  theme_minimal() +_x000D_
  theme(panel.background = element_rect(fill = "black"),_x000D_
        plot.background = element_rect(fill = "black"),_x000D_
        legend.position = "NA",_x000D_
        legend.title = element_blank(),_x000D_
        legend.text = element_blank(),_x000D_
        strip.text = element_blank(),_x000D_
        panel.grid.major = element_blank(),_x000D_
        panel.grid.minor = element_blank(),_x000D_
        axis.text.y = element_blank(),_x000D_
        axis.title.x = element_blank(),_x000D_
        axis.title.y = element_blank(),_x000D_
        axis.text.x = element_blank(),_x000D_
        plot.margin=unit(c(1,1,1,1.2),"cm"),_x000D_
        plot.title = element_text(color = "gray60"),_x000D_
        text = element_text(family = "Trebuchet MS")_x000D_
  )_x000D_
ggsave("2019-05-14/nobel_winners_vague.png", width = 7, height = 7)_x000D_
_x000D_
# Get some summary counts:_x000D_
_x000D_
nobel_sum &lt;- nobel_winners %&gt;%_x000D_
  filter(laureate_type == "Individual") %&gt;%_x000D_
  group_by(category, gender) %&gt;%_x000D_
  tally()_x000D_
_x000D_
# Physics: 2/222_x000D_
# Economics: 2/83_x000D_
# Chemistry: 4/194_x000D_
# Medicine: 12/227_x000D_
# Literature: 14/113_x000D_
# Peace: 14/100_x000D_
_x000D_
_x000D_
</t>
  </si>
  <si>
    <t>2019-05-28/tidy_tuesday_5_28_19.R</t>
  </si>
  <si>
    <t xml:space="preserve">#######_x000D_
# Tidy Tuesday 5/28/2019_x000D_
# Wine ratings_x000D_
#######_x000D_
_x000D_
# Attach packages_x000D_
library(tidyverse)_x000D_
library(extrafont)_x000D_
library(ggdark)_x000D_
_x000D_
# Get the data:_x000D_
wine_ratings &lt;- readr::read_csv("https://raw.githubusercontent.com/rfordatascience/tidytuesday/master/data/2019/2019-05-28/winemag-data-130k-v2.csv")_x000D_
_x000D_
# A bunch of wrangling (much unnecessary) + exploration station:_x000D_
_x000D_
# Find the points-to-price ratios:_x000D_
wine_deal &lt;- wine_ratings %&gt;%_x000D_
  select(points, price, title) %&gt;% # Only keep these columns_x000D_
  mutate(pp_ratio = points/price) %&gt;% # Find the points:price ratio_x000D_
  arrange(-pp_ratio) # Arrange by high-to-low ratio_x000D_
_x000D_
# Checking counts for each wine type (don't really care):_x000D_
wine_counts &lt;- wine_ratings %&gt;%_x000D_
  group_by(title) %&gt;%_x000D_
  tally() %&gt;%_x000D_
  arrange(-n)_x000D_
_x000D_
# Find the top 15 countries with them most reviews:_x000D_
country_counts &lt;- wine_ratings %&gt;%_x000D_
  group_by(country) %&gt;%_x000D_
  tally() %&gt;%_x000D_
  arrange(-n) %&gt;%_x000D_
  head(15) %&gt;%_x000D_
  select(country)_x000D_
_x000D_
# Find the median point:price ratio for those 15 countries:_x000D_
# Note: something is effed here. (not reproducible right now)_x000D_
country_medians &lt;- wine_deal %&gt;%_x000D_
  inner_join(wine_ratings) %&gt;%_x000D_
  inner_join(country_counts) %&gt;%_x000D_
  group_by(country) %&gt;%_x000D_
  summarize(_x000D_
    med_ratio = median(pp_ratio, na.rm = TRUE)_x000D_
  ) %&gt;%_x000D_
  arrange(-med_ratio)_x000D_
_x000D_
# Join to have prices, number, ratio in single table, relevel by medians:_x000D_
wine_all &lt;- wine_deal %&gt;%_x000D_
  inner_join(wine_ratings) %&gt;%_x000D_
  inner_join(wine_counts) %&gt;%_x000D_
  inner_join(country_counts) %&gt;%_x000D_
  select(title, pp_ratio, country, variety,n) %&gt;%_x000D_
  drop_na(country) %&gt;%_x000D_
  mutate(country = as.factor(country)) %&gt;% # Not necessary?_x000D_
  mutate(country = fct_relevel(country, country_medians$country))_x000D_
_x000D_
# Violin plot of points:price ratios by country_x000D_
ggplot(wine_all, aes(x = reorder(country, desc(country)), y = pp_ratio)) +_x000D_
  geom_violin(aes(color = country, fill = country), width = 1.0) +_x000D_
  geom_boxplot(fill = NA, color = "white", width = 0.4, size = 0.3, outlier.color = NA) +_x000D_
  labs(x = "Country\n",y = "\nPoints-per-price ratio (higher = better)", title = "Wine points:price ratio (sweet deal metric) by country", subtitle = "*For the 15 countries with the highest number of reviews in Kaggle dataset") +_x000D_
  dark_mode(theme_minimal()) +_x000D_
  theme(legend.position = "NA",_x000D_
        text = element_text(family = "Muli"),_x000D_
        plot.subtitle = element_text(size = 8, face = "italic")) +_x000D_
  coord_flip()_x000D_
_x000D_
# ggsave("2019-05-28/wine_deals.png", width = 7, height = 5)_x000D_
</t>
  </si>
  <si>
    <t>2019-06-04/tidy_tuesday_6_4_19.R</t>
  </si>
  <si>
    <t xml:space="preserve">#################_x000D_
# Tidy Tuesday 6/4/2019_x000D_
# Allison Horst_x000D_
# Ramen ratings!_x000D_
_x000D_
# "This week's dataset is a ramen ratings dataset from The Ramen Rater. H/t to Data is Plural."_x000D_
##################_x000D_
_x000D_
# Attach packages_x000D_
library(tidyverse)_x000D_
library(LaCroixColoR)_x000D_
library(extrafont)_x000D_
library(ggbeeswarm)_x000D_
library(ggridges)_x000D_
_x000D_
# Get the data_x000D_
ramen_ratings &lt;- readr::read_csv("https://raw.githubusercontent.com/rfordatascience/tidytuesday/master/data/2019/2019-06-04/ramen_ratings.csv")_x000D_
_x000D_
# Find the most commonly rated brands:_x000D_
ramen_common &lt;- ramen_ratings %&gt;%_x000D_
  group_by(brand) %&gt;%_x000D_
  tally() %&gt;%_x000D_
  arrange(-n) %&gt;%_x000D_
  head(20) %&gt;%_x000D_
  inner_join(ramen_ratings)_x000D_
_x000D_
# Brand medians:_x000D_
brand_medians &lt;- ramen_common %&gt;%_x000D_
  group_by(brand) %&gt;%_x000D_
  summarize(_x000D_
    medians = median(stars, na.rm = TRUE)_x000D_
  ) %&gt;%_x000D_
  arrange(-medians)_x000D_
_x000D_
# Relevel brand factor levels by median_x000D_
ramen_common$brand &lt;- fct_relevel(ramen_common$brand, levels = brand_medians$brand)_x000D_
_x000D_
# Palette specs_x000D_
pal &lt;- lacroix_palette("Berry", n = 20, type = "continuous")_x000D_
_x000D_
# Only keep those brands from the original df, plot_x000D_
ramen_top_brands &lt;- ramen_common %&gt;%_x000D_
  filter(brand %in% unique(ramen_common$brand))_x000D_
_x000D_
ggplot(ramen_top_brands, aes(x = reorder(brand, desc(brand)), y = stars)) +_x000D_
  # geom_quasirandom(aes(color = brand),_x000D_
  #              alpha = 0.3,_x000D_
  #              size = 1) +_x000D_
  geom_jitter(size = 1,_x000D_
              alpha = 0.3,_x000D_
              aes(color = brand),_x000D_
              width = 0.1) +_x000D_
  geom_boxplot(size = 0.2,_x000D_
               aes(fill = brand),_x000D_
               alpha = 0.8,_x000D_
               outlier.alpha = 0) +_x000D_
  geom_point(data = brand_medians, aes(x = brand, y = medians),_x000D_
             color = "gray10",_x000D_
             fill = "gray10",_x000D_
             size = 2,_x000D_
             pch = 21) +_x000D_
  coord_flip() +_x000D_
  theme_minimal() +_x000D_
  theme(text = element_text(family = "Josefin Sans"),_x000D_
        legend.position = "NA",_x000D_
        panel.grid.minor.x = element_blank(),_x000D_
        panel.grid.major.x = element_line(color = "gray90"),_x000D_
        panel.grid.minor.y = element_blank(),_x000D_
        panel.grid.major.y = element_line(color = "gray90"),_x000D_
        plot.subtitle = element_text(color = "gray50"),_x000D_
        plot.caption = element_text(color = "gray50")) +_x000D_
  scale_color_manual(values = pal) +_x000D_
  scale_fill_manual(values = pal) +_x000D_
  labs(x = "Ramen Brand",_x000D_
       y = "Rating (5 = best)\n",_x000D_
       title = "Ramen ratings by brand*",_x000D_
       subtitle = "Data from The Ramen Rater",_x000D_
       caption =_x000D_
         "*for 20 brands with most observations (n) in dataset")_x000D_
_x000D_
ggsave("2019-06-04/ramen_by_brand.png", width = 6, height = 6 )_x000D_
_x000D_
# Just more messing around..._x000D_
_x000D_
pal_2 &lt;- pal &lt;- lacroix_palette("Apricot", n = 5, type = "continuous")_x000D_
_x000D_
ramen_ratings %&gt;%_x000D_
  filter(brand %in% unique(ramen_common$brand)) %&gt;%_x000D_
  ggplot(., aes(brand, stars)) +_x000D_
  geom_quasirandom(aes(color = brand), alpha = 0.5, size = 2) +_x000D_
  coord_flip() +_x000D_
  scale_color_manual(values = pal) +_x000D_
  theme_light() +_x000D_
  theme(_x000D_
    text = element_text(family = "Muli"),_x000D_
    legend.position = "NA"_x000D_
  )_x000D_
_x000D_
# Hm cool._x000D_
# Now investigating by country:_x000D_
_x000D_
# Top 20 countries with most ratings_x000D_
common_countries &lt;- ramen_ratings %&gt;%_x000D_
  group_by(country) %&gt;%_x000D_
  tally() %&gt;%_x000D_
  arrange(-n) %&gt;%_x000D_
  head(20) %&gt;%_x000D_
  inner_join(ramen_ratings) # Join back. Cool._x000D_
_x000D_
# Find median order for factor releveling:_x000D_
country_medians &lt;- common_countries %&gt;%_x000D_
  group_by(country) %&gt;%_x000D_
  summarize(_x000D_
    medians = median(stars, na.rm = TRUE)_x000D_
  ) %&gt;%_x000D_
  arrange(-medians)_x000D_
_x000D_
# Use that order to relevel the country factor levels in common_countries_x000D_
common_countries$country &lt;- fct_relevel(common_countries$country, levels = country_medians$country)_x000D_
_x000D_
_x000D_
# Plot ramen by country_x000D_
_x000D_
pal_3 &lt;- lacroix_palette("Berry", n = 20, type = "continuous")_x000D_
_x000D_
_x000D_
ggplot(common_countries, aes(x = reorder(country, desc(country)), y = stars)) +_x000D_
  geom_quasirandom(alpha = 0.3,_x000D_
                   aes(color = country)) +_x000D_
  geom_boxplot(alpha = 0.6,_x000D_
               size = 0.2,_x000D_
               color = "black",_x000D_
               aes(fill = country),_x000D_
               outlier.color = NA) +_x000D_
  geom_point(data = country_medians, aes(x = country, y = medians),_x000D_
             color = "gray20",_x000D_
             size = 3,_x000D_
             pch = 19) + #124 is vertical line_x000D_
  scale_y_continuous() +_x000D_
  scale_fill_manual(values = pal_3) +_x000D_
  scale_color_manual(values = pal_3) +_x000D_
  theme_minimal() +_x000D_
  coord_flip() +_x000D_
  theme(_x000D_
    legend.position = "NA",_x000D_
    panel.grid.minor.x = element_blank(),_x000D_
    text = element_text(family = "Josefin Sans")_x000D_
  ) +_x000D_
  labs(y = "Rating (5 = better)",_x000D_
       x = "Country Produced",_x000D_
       title = "Ramen ratings by production country*",_x000D_
       subtitle = "Data from The Ramen Rater")_x000D_
_x000D_
ggsave("2019-06-04/ramen.png", width = 5, height = 5)_x000D_
_x000D_
_x000D_
# Switch side of axis labels (y)_x000D_
# Add (n = #) to each row for number of observations_x000D_
# Add caption with *Only 20 countries with highest # observations included_x000D_
_x000D_
####################_x000D_
# FINAL GGRIDGES GRAPH_x000D_
####################_x000D_
# Some other weird tests of things_x000D_
# ggridges?_x000D_
# Using the ramen_top_brands dataset_x000D_
_x000D_
pal_4 &lt;- lacroix_palette("Coconut", n = 20, type = "continuous")_x000D_
_x000D_
ggplot(ramen_top_brands, aes(x = stars, y = brand)) +_x000D_
  geom_density_ridges(scale = 7,_x000D_
                      aes(fill = brand),_x000D_
                      size = 0.3,_x000D_
                      color = "NA") +_x000D_
  scale_fill_manual(values = pal_4) +_x000D_
  scale_color_manual(values = pal_4) +_x000D_
  scale_x_continuous(breaks = c(0,1,2,3,4,5), limits = c(0,5), expand = c(0,0)) +_x000D_
  theme_minimal() +_x000D_
  theme(text = element_text(family = "Carrois Gothic"),_x000D_
        legend.position = "NA",_x000D_
        panel.grid.minor.x = element_blank(),_x000D_
        panel.grid.major.y = element_line(color = "gray90"),_x000D_
        panel.grid.major.x = element_line(color = "gray90"),_x000D_
        panel.grid.minor.y = element_blank(),_x000D_
        plot.subtitle = element_text(color = "gray50"),_x000D_
        plot.caption = element_text(color = "gray50"),_x000D_
        plot.title = element_text(size = 18),_x000D_
        axis.title.y = element_text(size = 14),_x000D_
        axis.title.x = element_text(size = 14),_x000D_
        axis.text.y = element_text(size = 12)_x000D_
        ) +_x000D_
  labs(x = "Rating (5 = best)\n",_x000D_
       y = "Ramen Brand\n",_x000D_
       title = "Ramen ratings by brand*",_x000D_
       subtitle = "Data from The Ramen Rater",_x000D_
       caption =_x000D_
         "*for 20 brands with most observations (n) in dataset")_x000D_
_x000D_
ggsave("2019-06-04/ramen_ggridges.png", width = 7, height = 7)_x000D_
</t>
  </si>
  <si>
    <t>https://github.com/l2nguyen/tidy_tues/blob/master/2019/April16/brexit.R</t>
  </si>
  <si>
    <t>l2nguyen</t>
  </si>
  <si>
    <t>tidy_tues</t>
  </si>
  <si>
    <t>2019/April16/brexit.R</t>
  </si>
  <si>
    <t>library(tidyverse)_x000D_
library(ggthemes)_x000D_
_x000D_
brexit &lt;- readr::read_csv("https://raw.githubusercontent.com/rfordatascience/tidytuesday/master/data/2019/2019-04-16/brexit.csv")_x000D_
_x000D_
brexit_manip &lt;- brexit %&gt;%_x000D_
  gather(key = "response", value = "percent", -date) %&gt;%_x000D_
  mutate(date = lubridate::dmy(date),_x000D_
         response = recode(response,_x000D_
                           "percent_responding_right" ="Right",_x000D_
                           "percent_responding_wrong" = "Wrong")_x000D_
         )_x000D_
_x000D_
ggplot(brexit_manip, aes(x=date, y=percent, col=response)) +_x000D_
  geom_point(alpha = 0.2) +_x000D_
  geom_smooth(se=FALSE) +_x000D_
  geom_text(data = filter(brexit_manip, date==max(date)),_x000D_
             aes(label=response),_x000D_
             nudge_y = -0.5) +_x000D_
  scale_color_manual(values = c("#2554C7","#B31423")) +_x000D_
  theme_economist() +_x000D_
    scale_x_date(date_breaks = "1 year", date_labels="%Y") +_x000D_
  scale_y_continuous(breaks=seq(38, 50, by=2),_x000D_
                     limits = c(38,50)) +_x000D_
  labs(_x000D_
    title = "Bremorse",_x000D_
    subtitle = "In hindsight, do you think it was right or wrong to vote to leave the EU?",_x000D_
    y = "% responding",_x000D_
    caption = "Source: Economist"_x000D_
  ) +_x000D_
  theme(_x000D_
    legend.position = "none",_x000D_
    plot.title = element_text(size = 14, hjust=0),_x000D_
    plot.caption = element_text(hjust = 0, face = "bold"),_x000D_
    axis.title.x = element_blank(),_x000D_
    axis.title.y.left = element_text(size=9, face="italic", angle = 0,_x000D_
                                     margin= margin(0,-55,0,0)_x000D_
                                     ),_x000D_
    axis.ticks.length = unit(0.2, "cm")_x000D_
    )</t>
  </si>
  <si>
    <t>https://github.com/phillynerd/TidyTuesday/tree/master/RamenRatings_6-6-2019</t>
  </si>
  <si>
    <t>phillynerd</t>
  </si>
  <si>
    <t>RamenRatings_6-6-2019/BestRamenCountries.R</t>
  </si>
  <si>
    <t xml:space="preserve">_x000D_
#Data####_x000D_
RamenRaw &lt;- readr::read_csv("https://raw.githubusercontent.com/rfordatascience/tidytuesday/master/data/2019/2019-06-04/ramen_ratings.csv")_x000D_
_x000D_
#Data Dictionary####_x000D_
#review_number	integer	Ramen review number, increasing from 1_x000D_
#brand-	character	Brand of the ramen_x000D_
#variety-	character	The ramen variety, eg a flavor, style, ingredient_x000D_
#style-	character	Style of container (cup, pack, tray,_x000D_
#country-	character	Origin country of the ramen brand_x000D_
#stars-	double	0-5 rating of the ramen, 5 is best, 0 is worst_x000D_
 _x000D_
#Libraries####                                   _x000D_
_x000D_
#devtools::install_github("dill/emoGG") _x000D_
library(tidyverse)_x000D_
library(tidylog)_x000D_
library(skimr)_x000D_
library(visdat)_x000D_
library(emoGG)_x000D_
_x000D_
emoGG::emoji_search("ramen")_x000D_
emoGG::geom_emoji()_x000D_
#exploring_x000D_
vis_miss(RamenRaw) #remove those with no ratings, v small percent; can also remove those w no style listed._x000D_
skim(RamenRaw)_x000D_
_x000D_
RamenClean&lt;- RamenRaw %&gt;% _x000D_
  filter(is.na(stars) == F, is.na(style) == F) %&gt;% _x000D_
  mutate(style = factor(style),_x000D_
         country = factor(country))_x000D_
_x000D_
#which countries produce the highest rated ramen_x000D_
RamenClean %&gt;% _x000D_
  group_by(country) %&gt;% _x000D_
  summarize(AvgRating = mean(stars),_x000D_
            NReviews = n()) %&gt;% _x000D_
  ggplot(aes(y = reorder(country, AvgRating),x = AvgRating)) +_x000D_
  geom_segment(aes(x = 0, xend = AvgRating, yend = country), color = "#e0dabc", size = 1.5) +_x000D_
  geom_emoji(emoji = "1f365", size = .03) +_x000D_
  geom_vline(xintercept = mean(RamenClean$stars), color = "red")+_x000D_
  geom_text(aes(label = NReviews), size = 3, hjust = -.5) +_x000D_
  labs(title = "Which Countries Produce the Best Ramen?",_x000D_
       x = "Average Rating Across All Products (0-5)",_x000D_
       caption = "Numbers represent total N of reviews per country\nData: TheRamenRater.com|Viz: @phillynerd") +_x000D_
  scale_x_continuous(limits = c(0,5)) +_x000D_
  add_emoji(emoji = "1f35c") +_x000D_
  theme(panel.grid = element_blank(),_x000D_
       panel.background = element_rect(fill = "#9b9999"),_x000D_
       axis.title.y = element_blank() ) +_x000D_
  annotate(geom = "text", _x000D_
           x = mean(RamenClean$stars), y = 0, _x000D_
           label = paste0("Overall Avg: ", round(mean(RamenClean$stars),1)),_x000D_
           angle = 90,_x000D_
           hjust = -.2, vjust = -.5, size = 4)_x000D_
 _x000D_
 _x000D_
</t>
  </si>
  <si>
    <t>http://github.com/bwenden/TidyTuesdays/tree/master/Wines_2019-05-28</t>
  </si>
  <si>
    <t>bwenden</t>
  </si>
  <si>
    <t>Wines_2019-05-28/Script.R</t>
  </si>
  <si>
    <t xml:space="preserve">library(tidyverse)_x000D_
library(tidytext)_x000D_
library(ggthemes)_x000D_
_x000D_
#Import data_x000D_
wine_ratings &lt;- readr::read_csv("https://raw.githubusercontent.com/rfordatascience/tidytuesday/master/data/2019/2019-05-28/winemag-data-130k-v2.csv") %&gt;%_x000D_
  select(-X1) %&gt;%_x000D_
  distinct()_x000D_
_x000D_
###Extract flavors and taste characteristics_x000D_
wine_words &lt;- wine_ratings %&gt;%_x000D_
  unnest_tokens(description_word, description) %&gt;%_x000D_
  anti_join(stop_words, by = c("description_word" = "word")) %&gt;%_x000D_
  filter(!str_detect(description_word, "[:digit:]")) %&gt;%_x000D_
  add_count(description_word)_x000D_
_x000D_
  _x000D_
###Percentage of occurrences of the words in the review score range_x000D_
###I used the classification system from WineEnthusiast_x000D_
_x000D_
description_words &lt;- wine_words %&gt;%_x000D_
  filter(n &gt;= 20) %&gt;%_x000D_
  mutate(score = case_when((points&lt;=82) ~ "Acceptable",_x000D_
                           (points &gt;= 83)&amp;(points&lt;= 86) ~ "Good",_x000D_
                           (points &gt;= 87)&amp;(points&lt;= 89) ~ "Very Good",_x000D_
                           (points &gt;= 90)&amp;(points&lt;= 93) ~ "Excellent",_x000D_
                           (points &gt;= 94)&amp;(points&lt;= 97) ~ "Superb",_x000D_
                           (points &gt;=98) ~ "Classic" )) %&gt;%_x000D_
  count(description_word, score, sort = TRUE) %&gt;%_x000D_
  group_by(description_word) %&gt;%_x000D_
  mutate(percent = n / sum(n)) _x000D_
_x000D_
###Enrichment analysis_x000D_
wine_words_enrichment &lt;- wine_words %&gt;%_x000D_
  filter(n &gt;= 20) %&gt;%_x000D_
  mutate(score = case_when((points&lt;=82) ~ "Acceptable",_x000D_
                           (points &gt;= 83)&amp;(points&lt;= 86) ~ "Good",_x000D_
                           (points &gt;= 87)&amp;(points&lt;= 89) ~ "Very Good",_x000D_
                           (points &gt;= 90)&amp;(points&lt;= 93) ~ "Excellent",_x000D_
                           (points &gt;= 94)&amp;(points&lt;= 97) ~ "Superb",_x000D_
                           (points &gt;=98) ~ "Classic" )) %&gt;%_x000D_
  select(description_word, score) %&gt;%_x000D_
  add_count(score, name = "Total_word_number_in_score") %&gt;%_x000D_
  add_count(description_word, name = "Total_occurrence") %&gt;%_x000D_
  add_count(description_word, score, name = "word_occurrence_in_this_score") %&gt;%_x000D_
  add_count(name = "Total_words") %&gt;%_x000D_
  distinct() %&gt;%_x000D_
  group_by(score) %&gt;%_x000D_
  mutate(_x000D_
    pvalue = phyper(_x000D_
      q = word_occurrence_in_this_score,_x000D_
      m = Total_occurrence,_x000D_
      n = Total_words - Total_occurrence,_x000D_
      k = Total_word_number_in_score,_x000D_
      lower.tail = F, log.p = FALSE),_x000D_
    qvalue = p.adjust(pvalue, method = "fdr")_x000D_
  )_x000D_
  _x000D_
wine_words_enrichment %&gt;%_x000D_
  group_by(score) %&gt;%_x000D_
  mutate(rank = rank(qvalue, ties.method = "first")) %&gt;%_x000D_
  filter(rank &lt;= 10) %&gt;%_x000D_
  ungroup() %&gt;%_x000D_
  mutate(qvalue = ifelse(qvalue == 0, (min(qvalue[qvalue &gt; 0])), qvalue)) %&gt;%_x000D_
  arrange(rank) %&gt;% _x000D_
  ggplot(aes(y = qvalue, x = fct_reorder(description_word, -rank)))+_x000D_
  geom_point(aes(color = qvalue, size = word_occurrence_in_this_score/Total_word_number_in_score), alpha = 0.5)+_x000D_
  scale_color_gradient(low = "#c03728", high="#f5c04a", _x000D_
                       trans = "log",_x000D_
                       breaks = c(1e-250, 1e-150,1e-50))+_x000D_
  scale_size_continuous(labels = scales::percent_format(accuracy = 1))+_x000D_
  coord_flip()+_x000D_
  facet_wrap(~fct_relevel(score,c("Classic", "Superb", "Excellent", "Very Good", "Good","Acceptable")),_x000D_
             scales = "free")+_x000D_
  scale_y_log10()+_x000D_
  theme_tufte()+_x000D_
  labs(y = "", x = "", _x000D_
       color = "Enrichment\nadjusted p.value",_x000D_
       size = "Word occurrence",_x000D_
       title = "Which words are preferentially used to describe superb or bad wines?",_x000D_
       caption = "Source: Wine Enthusiast - 2017\nVisualization by Bénédicte Wenden @cherrysearch")+_x000D_
  theme(legend.position = "bottom",_x000D_
        legend.direction = "horizontal",_x000D_
        title = element_text(color = "#6f5438", size = 14),_x000D_
        strip.text = element_text(size = 12, face = "italic",color = "#6f5438"),_x000D_
        axis.text.y = element_text(size = 10, color = "#6f5438"),_x000D_
        plot.background = element_rect(fill = "#fffeea"),_x000D_
        axis.line.y.left = element_line(color = "#6f5438"),_x000D_
        axis.ticks.y.left = element_blank(),_x000D_
        panel.spacing.x = unit(2, "lines"),_x000D_
        axis.text.x = element_blank(),_x000D_
        axis.ticks.x = element_blank(),_x000D_
        legend.title = element_text(size = 12, color = "#6f5438"),_x000D_
        legend.text = element_text(size = 10,color = "#6f5438")_x000D_
  )_x000D_
_x000D_
ggsave("TidyTuesday_wines.png", width = 12, height = 7)_x000D_
</t>
  </si>
  <si>
    <t>https://github.com/alyssamv/tidytuesdays/blob/master/2019/GlobalWaste_0521/GlobalWaste.Rmd</t>
  </si>
  <si>
    <t>alyssamv</t>
  </si>
  <si>
    <t>2019/GlobalWaste_0521/GlobalWaste.Rmd</t>
  </si>
  <si>
    <t xml:space="preserve">---_x000D_
title: "GlobaPlasticWaste"_x000D_
author: "Alyssa Vanderbeek"_x000D_
date: "5/21/2019"_x000D_
output: html_document_x000D_
---_x000D_
_x000D_
```{r setup, include=FALSE}_x000D_
knitr::opts_chunk$set(echo = TRUE)_x000D_
_x000D_
library(tidyverse)_x000D_
library(countrycode)_x000D_
library(ggplot2)_x000D_
library(ggalt)_x000D_
library(ggthemes)_x000D_
library(ggpubr)_x000D_
library(gridExtra)_x000D_
library(ggrepel)_x000D_
```_x000D_
_x000D_
This week's TidyTuesday dataset looks at global plastic waste disposal in 2010. We also get information about county 2011 GDP, and coastal and total population according to Gapminder. Below, I load in the data and create datasets to work with._x000D_
_x000D_
```{r data}_x000D_
coast_vs_waste &lt;- readr::read_csv("https://raw.githubusercontent.com/rfordatascience/tidytuesday/master/data/2019/2019-05-21/coastal-population-vs-mismanaged-plastic.csv") %&gt;%_x000D_
  janitor::clean_names() %&gt;%_x000D_
  filter(year == 2010)_x000D_
_x000D_
mismanaged_vs_gdp &lt;- readr::read_csv("https://raw.githubusercontent.com/rfordatascience/tidytuesday/master/data/2019/2019-05-21/per-capita-mismanaged-plastic-waste-vs-gdp-per-capita.csv") %&gt;%_x000D_
  purrr::set_names(c("entity", "code", "year", "mismanaged_waste_percap", "gdp_per_capita", "total_pop")) %&gt;%_x000D_
  filter(year == 2010) %&gt;%_x000D_
  dplyr::select(entity, mismanaged_waste_percap, gdp_per_capita)_x000D_
_x000D_
waste_vs_gdp &lt;- readr::read_csv("https://raw.githubusercontent.com/rfordatascience/tidytuesday/master/data/2019/2019-05-21/per-capita-plastic-waste-vs-gdp-per-capita.csv") %&gt;%_x000D_
  purrr::set_names(c("entity", "code", "year", "per_capita_plastic", "gdp_per_capita", "total_pop")) %&gt;%_x000D_
  filter(year == 2010) %&gt;%_x000D_
  dplyr::select(entity, per_capita_plastic)_x000D_
_x000D_
# code taken from https://github.com/meensrinivasan/tidytuesdaysubmissions/blob/master/nobel/nobel.R. Gets 'codelist' dataset from the countrycode package and _x000D_
codes &lt;- codelist %&gt;%_x000D_
  select(iso3c, country.name.en, region, continent) %&gt;%_x000D_
  janitor::clean_names() %&gt;%_x000D_
  filter(!is.na(continent) &amp; !is.na(region)) %&gt;%_x000D_
  left_join(CoordinateCleaner::countryref %&gt;% _x000D_
              select(iso3, capital.lon, capital.lat), by = c("iso3c" = "iso3")) %&gt;%_x000D_
  distinct() %&gt;%_x000D_
  filter(!is.na(capital.lon) &amp; !is.na(capital.lat))_x000D_
_x000D_
# master data set of waste information for 2010 across three datasets_x000D_
waste &lt;- coast_vs_waste %&gt;%_x000D_
  left_join(mismanaged_vs_gdp, by = "entity") %&gt;%_x000D_
  left_join(waste_vs_gdp, by = "entity") %&gt;%_x000D_
  left_join(codes %&gt;%_x000D_
              dplyr::select(country_name_en, capital.lon, capital.lat, continent), by = c("entity" = "country_name_en")) %&gt;% # left_join only the long/lat of capital city for each country_x000D_
  mutate(total_gdp = gdp_per_capita*total_population_gapminder,_x000D_
         entity = recode(entity, # recode country names in order to match map data below_x000D_
                         "United Kingdom" = "UK",_x000D_
                         "United States" = "USA",_x000D_
                         "Trinidad &amp; Tobago" = "Trinidad",_x000D_
                         "Cote d'Ivoire" = "Ivory Coast",_x000D_
                         "Democratic Republic of Congo" = "Democratic Republic of the Congo",_x000D_
                         "Congo" = "Republic of Congo",_x000D_
                         "Hong Kong" = "China",_x000D_
                         "British Virgin Islands" = "Virgin Islands",_x000D_
                         "Saint Vincent and the Grenadines" = "Saint Vincent"),_x000D_
         percent_mismanaged = mismanaged_waste_percap / per_capita_plastic,_x000D_
         percent_global_contbn = mismanaged_plastic_waste_tonnes / sum(mismanaged_plastic_waste_tonnes, na.rm = T))_x000D_
_x000D_
# map data from ggplot_x000D_
world &lt;- ggplot2::map_data("world") %&gt;%_x000D_
  filter(region != "Antarctica") %&gt;%_x000D_
  left_join(waste, by = c("region" = "entity"))_x000D_
_x000D_
countries = world %&gt;%_x000D_
  group_by(region) %&gt;%_x000D_
  slice(1) %&gt;%_x000D_
  mutate(percap_waste_cat = cut(mismanaged_waste_percap,_x000D_
                                breaks = c(0, 0.01, 0.025, 0.05, 0.10, 0.30)),_x000D_
         percap_waste_cat_rev = forcats::fct_rev(percap_waste_cat))_x000D_
```_x000D_
_x000D_
Let's take a look at some of the data._x000D_
_x000D_
```{r}_x000D_
waste %&gt;%_x000D_
  select(-entity, -code, -capital.lon, -capital.lat, -year) %&gt;%_x000D_
  skimr::skim()_x000D_
```_x000D_
_x000D_
Based on this summary of selected variables (those related to GDP and waste), it looks like there are at least 50 countries with missing information. Let's see which they are._x000D_
_x000D_
```{r}_x000D_
waste %&gt;%_x000D_
  select(-code, -capital.lon, -capital.lat, -year) %&gt;%_x000D_
  filter(is.na(mismanaged_plastic_waste_tonnes) | is.na(mismanaged_waste_percap) | is.na(per_capita_plastic)) %&gt;%_x000D_
  select(entity)_x000D_
```_x000D_
_x000D_
So the above countries are missing all information related to all the above areas of interest. I wonder where the countries with missing information fall in terms of GDP and total population. _x000D_
_x000D_
```{r}_x000D_
gdp_quant50 = quantile(waste$total_gdp, na.rm = T)[3]_x000D_
pop_quant50 = quantile(waste$total_population_gapminder, na.rm = T)[3]_x000D_
_x000D_
gdp_vs_pop = waste %&gt;%_x000D_
  mutate(missing = ifelse(is.na(mismanaged_plastic_waste_tonnes) | _x000D_
                            is.na(mismanaged_waste_percap) | _x000D_
                            is.na(per_capita_plastic), "Missing", "Available")) %&gt;% _x000D_
  ggplot( aes(x = total_population_gapminder, y = total_gdp, color = missing)) +_x000D_
  geom_point(alpha = 0.8, size = 3) +_x000D_
  viridis::scale_color_viridis(discrete = T) +_x000D_
  coord_cartesian(xlim = c(0,25000000), ylim = c(0, 250000000000)) + # zoom in to exclude outliers_x000D_
  geom_hline(yintercept = gdp_quant50, linetype = "dashed", size = 0.25) +_x000D_
  annotate("text", label = "50th percentile GDP", x = 2.26*10^7, y = gdp_quant50 + 0.5*10^10, size = 3) +_x000D_
  labs(_x000D_
    x = "Total population, according to Gapminder",_x000D_
    y = "Total GDP (2011)",_x000D_
    subtitle = "Among countries with available GDP, it seems that most of those with missing data on waste and waste\nmanagement (44/49) have annual GDP of $50 billion or less (50th percentile, designated by dashed line).",_x000D_
    color = "Availability of waste data"_x000D_
  ) +_x000D_
  theme(axis.title.x = element_text(size = 15),_x000D_
        axis.title.y = element_text(size = 15),_x000D_
        plot.title = element_text(size = 20),_x000D_
        legend.position = "bottom",_x000D_
        panel.background = element_rect(fill = 'grey', colour = "black"),_x000D_
        plot.background = element_rect(fill = 'white', colour = 'white'))_x000D_
_x000D_
_x000D_
gdp_percap_hist = waste %&gt;%_x000D_
  mutate(missing = ifelse(is.na(mismanaged_plastic_waste_tonnes) | _x000D_
                            is.na(mismanaged_waste_percap) | _x000D_
                            is.na(per_capita_plastic), "missing", "available")) %&gt;%_x000D_
  ggplot(aes(x = gdp_per_capita, fill = missing)) +_x000D_
  geom_histogram(position = "dodge") +_x000D_
  viridis::scale_fill_viridis(discrete = T) +_x000D_
  labs(_x000D_
    x = "GDP per capita",_x000D_
    y = "Number of countries",_x000D_
    subtitle = "Countries with missing waste and waste management data are skewed more to the left than those with data\navailable; the majority of them have lower GDP per capita.",_x000D_
    caption = "Source: Our World in Data \n@VanderbeekAM "_x000D_
  ) +_x000D_
  theme(axis.title.x = element_text(size = 15),_x000D_
        axis.title.y = element_text(size = 15),_x000D_
        plot.title = element_text(size = 20),_x000D_
        legend.position = "none",_x000D_
        panel.background = element_rect(fill = 'grey', colour = "black"),_x000D_
        plot.background = element_rect(fill = 'white', colour = 'white'))_x000D_
_x000D_
cowplot::plot_grid(gdp_vs_pop, gdp_percap_hist, _x000D_
                   nrow = 2, _x000D_
                   rel_heights = c(2, 1),_x000D_
                   labels = "AUTO")_x000D_
_x000D_
ggsave("./figures/GlobalWaste-pop_vs_gdp.png", height = 12, width = 8)_x000D_
```_x000D_
_x000D_
This figure also gives us some information about the distribution of population and GDP across the world. There are some outliers in both, with significantly large population and GDP, not shown in the scatter plot (China, India, and the USA)._x000D_
_x000D_
Now we can start to look at the waste information for countries where available._x000D_
_x000D_
```{r}_x000D_
# relationship between per capita plastic waste (all) vs GDP per capita_x000D_
ggplot(waste, aes(x = per_capita_plastic, y = gdp_per_capita)) +_x000D_
  geom_point()_x000D_
_x000D_
# relationship between per capita plastic waste (all) vs GDP per capita_x000D_
ggplot(waste, aes(x = mismanaged_waste_percap, y = gdp_per_capita)) +_x000D_
  geom_point()_x000D_
_x000D_
## From this we cal see that there is a trend such that richer countries have less per capita waste (all waste and mismanaged)._x000D_
```_x000D_
_x000D_
Now I want to present the above information as a map_x000D_
_x000D_
```{r}_x000D_
# China is the leading contributer of mismanaged waste_x000D_
china = world %&gt;%_x000D_
  filter(region == "China") %&gt;%_x000D_
  slice(1) %&gt;%_x000D_
  mutate(label = "2nd in GDP\n1st in population")_x000D_
_x000D_
usa = world %&gt;%_x000D_
  filter(region == "USA") %&gt;%_x000D_
  slice(1) %&gt;%_x000D_
  mutate(label = "1st in GDP\n3rd in population")_x000D_
_x000D_
india = world %&gt;%_x000D_
  filter(region == "India") %&gt;%_x000D_
  slice(1) %&gt;%_x000D_
  mutate(label = "3rd in GDP\n2nd in population")_x000D_
_x000D_
# # world map_x000D_
# world %&gt;%_x000D_
#   mutate(percap_waste_cat = cut(mismanaged_waste_percap,breaks = c(0, 0.01, 0.025, 0.05, 0.10, 0.30)),_x000D_
#          gdppercap_levels = cut(gdp_per_capita, breaks = quantile(gdp_per_capita, na.rm = T))) %&gt;% # create categorical variable that breaks down the mismanaged waste per cap into discrete intervals_x000D_
#   ggplot() + _x000D_
#   geom_cartogram(_x000D_
#     map = world,_x000D_
#     aes(x = long, y = lat, map_id = region, fill = percap_waste_cat),_x000D_
#     color = "black", size = 0.125#, alpha = 0.8_x000D_
#   ) +_x000D_
#   viridis::scale_fill_viridis(discrete = T)  +_x000D_
#   labs(_x000D_
#     x = NULL, y = NULL,_x000D_
#     title = "Mismanaged waste per capita (kg/day) in 2010",_x000D_
#     subtitle = "",_x000D_
#     caption = "Source: Our World in Data \n@VanderbeekAM ",_x000D_
#     fill = ""_x000D_
#     ) +_x000D_
#   theme_void() +_x000D_
#   theme(plot.title = element_text(hjust = 0.5, size = 15)) +_x000D_
#   theme(plot.subtitle = element_text(hjust = 0.5)) +_x000D_
#   theme(legend.position = "bottom") +_x000D_
#   guides(fill = guide_legend(nrow = 2)) +_x000D_
#   geom_text(data = china, _x000D_
#             aes(x = capital.lon, y = capital.lat, label = "China"), _x000D_
#             nudge_x = -15, nudge_y = -5) + _x000D_
#   geom_label(data = china, _x000D_
#              aes(x = capital.lon, y = capital.lat, label = label), _x000D_
#              size = 2.5, nudge_x = 31, nudge_y = -19) +_x000D_
#   annotate("segment", x = 130, xend = 115, y = 25, yend = 30, colour = "black", size = 1)_x000D_
# _x000D_
# ggsave("./2019/GlobalWaste_0521/mismanaged_waste.png", width = 14, height = 8)_x000D_
_x000D_
_x000D_
_x000D_
## create custom legend using geom_bar_x000D_
_x000D_
# _x000D_
# waste_cat_count = countries %&gt;%_x000D_
#   group_by(percap_waste_cat_rev) %&gt;%_x000D_
#   summarise(freq = length(percap_waste_cat_rev))_x000D_
# _x000D_
# waste_cat_count %&gt;%_x000D_
#   ggplot(aes(x = 1, y = freq, fill = percap_waste_cat_rev)) +_x000D_
#   geom_bar(stat = "identity", width = 0.04, color = "black", size = 0.2) + _x000D_
#   viridis::scale_fill_viridis(direction = -1, discrete = T) +_x000D_
#   scale_x_continuous(limits = c(0.5, 1.5)) +_x000D_
#   #coord_flip() + _x000D_
#   #theme_void() + _x000D_
#   theme(legend.position = "none") +_x000D_
#   geom_text(aes(label = rev(freq)), _x000D_
#             position = position_stack(vjust = 0.5)_x000D_
#             #position = position_dodge(width = 0.1) _x000D_
#             #nudge_x = -0.05_x000D_
# )_x000D_
# _x000D_
# countries %&gt;%_x000D_
#   left_join(waste_cat_count, by = "percap_waste_cat") %&gt;%_x000D_
#   ggplot(aes(x = 1, y = percap_waste_cat_rev, fill = percap_waste_cat)) +_x000D_
#   geom_bar(stat = "identity", width = 0.05) + _x000D_
#   viridis::scale_fill_viridis(discrete = T) +_x000D_
#   scale_x_continuous(limits = c(0.5, 1.5)) +_x000D_
#   coord_flip() + _x000D_
#   theme_void() + _x000D_
#   theme(legend.position = "none") +_x000D_
#   geom_text(aes(label = unique(percap_waste_cat)), vjust=-1)_x000D_
# _x000D_
# data.frame(breaks = c(rep("0", 4),_x000D_
#                       rep("0.01", 5),_x000D_
#                       rep("0.025", 6),_x000D_
#                       rep("0.05", 10),_x000D_
#                       rep("0.10", 20),_x000D_
#                       rep("0.30", 60))) %&gt;% # create categorical variable that breaks down the mismanaged waste per cap into discrete intervals_x000D_
#   ggplot(aes(x = 1, y = breaks, fill = breaks)) +_x000D_
#   geom_bar(stat = "identity", width = 0.05) + _x000D_
#   #theme_void() + _x000D_
#   viridis::scale_fill_viridis(discrete = T) +_x000D_
#   scale_x_continuous(limits = c(0.5, 1.5))_x000D_
_x000D_
```_x000D_
_x000D_
_x000D_
```{r}_x000D_
world %&gt;%_x000D_
  mutate(pct_global_mismanaged_cat = cut(percent_global_contbn, breaks = c(0, 0.0025, 0.005, 0.01, 0.02, 0.06, 0.14))) %&gt;% _x000D_
  ggplot() + _x000D_
  geom_cartogram(_x000D_
    map = world,_x000D_
    aes(x = long, y = lat, map_id = region, fill = pct_global_mismanaged_cat),_x000D_
    color = "black", size = 0.125#, alpha = 0.8_x000D_
  ) +_x000D_
  viridis::scale_fill_viridis(discrete = T)  +_x000D_
  labs(_x000D_
    x = NULL, y = NULL,_x000D_
    title = "In 2010, there was 63,709,265 tonnes of mismanaged plastic waste across the globe.",_x000D_
    subtitle = "The map below shows each country's level of contribution to this global total.\nChina stands out as contributing to 13.8% of all mismanaged plastic.",_x000D_
    caption = "Source: Our World in Data \n@VanderbeekAM ",_x000D_
    fill = ""_x000D_
    ) +_x000D_
  theme_void() +_x000D_
  theme(plot.title = element_text(size = 15, face = "bold"),_x000D_
        plot.subtitle = element_text(),_x000D_
        legend.position = "bottom",_x000D_
        plot.background = element_rect(fill = "beige")) +_x000D_
  guides(fill = guide_legend(nrow = 1)) +_x000D_
  geom_text(data = china, _x000D_
            aes(x = capital.lon, y = capital.lat, label = "China (13.8%)"), _x000D_
            fontface = "bold", size = 3, nudge_x = -15, nudge_y = -5) + _x000D_
  geom_label(data = china, _x000D_
             aes(x = capital.lon, y = capital.lat, label = label), _x000D_
             size = 2.5, nudge_x = 20, nudge_y = -19) +_x000D_
  geom_text(data = usa, _x000D_
            aes(x = capital.lon, y = capital.lat, label = "USA (0.4%)"), _x000D_
            fontface = "bold", color = "white", size = 3, nudge_x = -22, nudge_y = 0) + _x000D_
  geom_label(data = usa, _x000D_
             aes(x = capital.lon, y = capital.lat, label = label), _x000D_
             size = 2.5, nudge_x = -50, nudge_y = -10) +_x000D_
  geom_text(data = india, _x000D_
            aes(x = capital.lon, y = capital.lat, label = "India (0.9%)"), _x000D_
            fontface = "bold", size = 3, nudge_x = 0, nudge_y = -10) + _x000D_
  geom_label(data = india, _x000D_
             aes(x = capital.lon, y = capital.lat, label = label), _x000D_
             size = 2.5, nudge_x = 0, nudge_y = -20)_x000D_
_x000D_
ggsave("./figures/GlobalWaste-pct_global_mismanaged_waste.png", width = 14, height = 8)_x000D_
```_x000D_
_x000D_
_x000D_
```{r}_x000D_
waste %&gt;%_x000D_
  select(per_capita_plastic,_x000D_
         mismanaged_waste_percap,_x000D_
         gdp_per_capita) %&gt;%_x000D_
  drop_na() %&gt;% _x000D_
  cor() %&gt;%_x000D_
  corrplot::corrplot(method = "ellipse")_x000D_
_x000D_
countries %&gt;%_x000D_
  mutate(gdp_cat = cut(gdp_per_capita, breaks = c(660.211, 3479.155, 9942.427, 22740.972, 125140.838))) %&gt;%_x000D_
  filter(!is.na(continent) &amp; !is.na(gdp_cat)) %&gt;%_x000D_
  ggplot(aes(y = percent_mismanaged, x = continent, color = gdp_cat)) +_x000D_
  geom_boxplot(fill = "white") +_x000D_
  geom_point() +_x000D_
  geom_jitter(width = 0.2, alpha = 0.8) +_x000D_
  labs(_x000D_
    x = "",_x000D_
    y = "Percent of country's plastic waste that is mismanaged",_x000D_
    title = "Richer countries have more resources to put towards plastic waste management.",_x000D_
    subtitle = "We can see below how, globally, the higher a country's GDP per capita, the smaller portion of its plastic waste is mismanaged.",_x000D_
    color = "GDP per capita (percentiles)"_x000D_
  ) +_x000D_
  scale_color_colorblind(labels = c("25th percentile",_x000D_
                                    "50th percentile",_x000D_
                                    "75th percentile",_x000D_
                                    "100th percentile")) +_x000D_
  theme_bw() +_x000D_
  theme(legend.position = "right",_x000D_
        plot.title = element_text(size = 15, face = "bold"))_x000D_
  _x000D_
ggsave("./figures/GlobalWaste-country_pct_mismanaged_boxplot.png", width = 10, height = 7)_x000D_
```_x000D_
_x000D_
</t>
  </si>
  <si>
    <t>https://github.com/alyssamv/tidytuesdays/blob/master/2019/WineRatings_0528/WineRatings.Rmd</t>
  </si>
  <si>
    <t>2019/WineRatings_0528/WineRatings.Rmd</t>
  </si>
  <si>
    <t xml:space="preserve">---_x000D_
title: "WineRatings"_x000D_
author: "Alyssa Vanderbeek"_x000D_
date: "5/28/2019"_x000D_
output: html_document_x000D_
---_x000D_
_x000D_
```{r setup, include=FALSE}_x000D_
knitr::opts_chunk$set(echo = TRUE, warning = F, message = F)_x000D_
_x000D_
library(tidyverse)_x000D_
library(ggthemes)_x000D_
library(treemapify)_x000D_
library(kableExtra)_x000D_
library(formattable)_x000D_
library(condformat)_x000D_
library(ggalluvial)_x000D_
library(GGally)_x000D_
```_x000D_
_x000D_
```{r}_x000D_
wine_ratings &lt;- readr::read_csv("https://raw.githubusercontent.com/rfordatascience/tidytuesday/master/data/2019/2019-05-28/winemag-data-130k-v2.csv") %&gt;%_x000D_
  select(-1)_x000D_
_x000D_
# number of wines by country_x000D_
n_wines = wine_ratings %&gt;%_x000D_
  group_by(country) %&gt;%_x000D_
  summarise(n_wines = n()) %&gt;%_x000D_
  arrange(desc(n_wines)) %&gt;%_x000D_
  mutate(tier = NA)_x000D_
_x000D_
n_wines$tier[1:3] = 1_x000D_
n_wines$tier[4:12] = 2_x000D_
n_wines$tier[13:44] = 3_x000D_
_x000D_
```_x000D_
_x000D_
Lots of character variables in this dataset. I want to get an idea for the unique values available._x000D_
_x000D_
```{r}_x000D_
unique(wine_ratings$country) # 44 countries_x000D_
unique(wine_ratings$province) # 426 provinces_x000D_
sort(unique(wine_ratings$region_1)) # 1230 regions (1). _x000D_
sort(unique(wine_ratings$region_2)) # 17 regions (2). _x000D_
_x000D_
sort(unique(wine_ratings$variety)) # 707 varieties _x000D_
_x000D_
unique(wine_ratings$taster_name) # 19 different tasters_x000D_
```_x000D_
_x000D_
Off the bat I know that I want to classify each wine as red, white, rose, or sparkling, but I will need some externl dataset for that. There are too many (707) individual varieties for me to manually classify. Perhaps I could take only the most well-known varieties and classify them manually._x000D_
_x000D_
Now to look at the distributions of the numeric values (price and points):_x000D_
_x000D_
```{r}_x000D_
wine_ratings %&gt;%_x000D_
  select(price, points) %&gt;%_x000D_
  skimr::skim() # points are approx normal. price seems skewed; closer look_x000D_
_x000D_
prices = wine_ratings %&gt;%_x000D_
  group_by(country) %&gt;%_x000D_
  mutate(med_price = median(price, na.rm = T)) %&gt;%_x000D_
  ungroup() %&gt;%_x000D_
  filter(!is.na(med_price))  %&gt;%_x000D_
  left_join(n_wines %&gt;% select(country, tier), by = "country") %&gt;%_x000D_
  mutate(country = fct_reorder(country, med_price))_x000D_
_x000D_
global_median_price = median(prices$med_price)_x000D_
_x000D_
prices %&gt;%_x000D_
  filter(country != "NA") %&gt;%_x000D_
  ggplot(aes(y = log(price), x = country, fill = "grey")) +_x000D_
  geom_boxplot() +_x000D_
  geom_hline(yintercept = log(global_median_price)) +_x000D_
  scale_fill_identity() +_x000D_
  scale_x_discrete()  +_x000D_
#  annotate("text", y = 6, x = 30, label = "test") +_x000D_
  facet_grid(tier~., scales = "free_y", space = "free_y") +_x000D_
  theme_bw() +_x000D_
  labs(_x000D_
    x = NULL,_x000D_
    y = "Bottle price (log-scale)",_x000D_
    title = "The global median price of a bottle of wine is $28.",_x000D_
    subtitle = "The distribution of wine price by country is shown below in log-scale. Note how the\nmajority of each country's price distribution falls below the global median, even in log-scale.\nThis suggests a highly skewed pricing, which is reflected in that out of 130k wines, only a\nhandful cost more than a few hundred dollars. Countries that produce more wine\n(Tiers 1, 2) are most responsible for this skew.",_x000D_
    caption = "Data Source: WineEnthusiast \nTwitter: @VanderbeekAM "_x000D_
  ) +_x000D_
  coord_flip() +_x000D_
  theme(plot.title = element_text(size = 15, face = "bold"),_x000D_
        plot.subtitle = element_text(size = 9),_x000D_
        axis.text.y = element_text(size = 10, face = "bold"),_x000D_
        panel.grid = element_blank())_x000D_
_x000D_
ggsave("./figures/WineRatings_boxplot_countryprice.png", height = 10, width = 7)_x000D_
```_x000D_
_x000D_
Price is pretty skewed, so I will either use a log-scale or create a categorical variable with intervals when using price in any analysis/viz._x000D_
_x000D_
Now I want to check how many wines fall into different categories:_x000D_
```{r}_x000D_
sort(table(wine_ratings$country)) # this could be displayed as a tree plot_x000D_
_x000D_
_x000D_
# viz as treemap_x000D_
ggplot(n_wines, aes(area = n_wines, fill = n_wines, label = country,_x000D_
                    subgroup = tier)) +_x000D_
  treemapify::geom_treemap() +_x000D_
  geom_treemap_text(colour = "white", _x000D_
                    place = "centre", _x000D_
                    grow = TRUE) +_x000D_
  geom_treemap_subgroup_border(color = "black") +_x000D_
  scale_fill_gradient2(midpoint = 25000) +_x000D_
  labs(fill = "Number of wines",_x000D_
       title = "The US, France, and Italy produce the majority of wines being rated.",_x000D_
       subtitle = "Out of 44 countries, the US leads with 54,504 wines, followed by France (22,093) and Italy (19,540).\nChina, Egypt, and Slovakia each produced one wine.",_x000D_
    caption = "Data Source: WineEnthusiast \nTwitter: @VanderbeekAM "_x000D_
    ) +_x000D_
  theme(plot.title = element_text(size = 15, face = "bold"))_x000D_
_x000D_
ggsave("./figures/WineRatings_treemap_nwines.png", width = 8, height = 6)_x000D_
```_x000D_
_x000D_
_x000D_
The distribution of counts for wine variety are very skewed, even in log-scale._x000D_
_x000D_
```{r}_x000D_
sort(table(wine_ratings$variety), decreasing = F)# top 3 varieties: Pinot Noir, Chardonnay, Cabernet Sauvignon_x000D_
```_x000D_
_x000D_
_x000D_
Looking at the different wine tasters, not all tasters try wines from all available countries. Some specialize, such as Alexander Peartree, who tried 415 wines only from the US. Roger Voss tried the most wines, at 25,514. _x000D_
_x000D_
```{r}_x000D_
table(wine_ratings$taster_name, wine_ratings$country) %&gt;% View_x000D_
_x000D_
sort(table(wine_ratings$taster_name))_x000D_
_x000D_
wine_ratings %&gt;%_x000D_
  filter(!is.na(taster_name)) %&gt;%_x000D_
  group_by(taster_name) %&gt;%_x000D_
  summarise(n_wines = n(),_x000D_
            avg_rating = mean(points)) %&gt;%_x000D_
  arrange(desc(n_wines))_x000D_
_x000D_
_x000D_
wine_ratings %&gt;%_x000D_
  filter(!is.na(taster_name)) %&gt;%_x000D_
  ggplot(aes(y = points, x = taster_name)) +_x000D_
  geom_violin() +_x000D_
  coord_flip()_x000D_
```_x000D_
_x000D_
What are the distribution of ratings for different countries?_x000D_
```{r}_x000D_
_x000D_
  _x000D_
wine_ratings %&gt;%_x000D_
  filter(country %in% n_wines$country[1:10]) %&gt;% _x000D_
  left_join(n_wines, by = "country") %&gt;%_x000D_
  arrange(desc(n_wines)) %&gt;%_x000D_
  mutate(country = reorder(as.factor(country), n_wines)) %&gt;% # order countries by number of wines _x000D_
  ggplot(aes(y = points, x = country, fill = country)) +_x000D_
  geom_violin() +_x000D_
  geom_hline(yintercept = median(wine_ratings$points), linetype = "dashed") +_x000D_
  viridis::scale_fill_viridis(discrete = T, alpha = 0.9) +_x000D_
  labs(_x000D_
    y = "Rating",_x000D_
    x = NULL,_x000D_
    title = "Distribution of wine ratings for the top 10 wine producers.",_x000D_
    subtitle = "Countries are sorted by number of wines produced; US with the most (54,504),\nGermany with the least (2,165). The dashed line designates the global median rating (88).",_x000D_
    caption = "Data Source: WineEnthusiast \nTwitter: @VanderbeekAM "_x000D_
    ) +_x000D_
  coord_flip() +_x000D_
  theme_bw() +_x000D_
  theme(legend.position = "none",_x000D_
        axis.text.y = element_text(size = 10, face = "bold"),_x000D_
        axis.text.x = element_text(size = 12),_x000D_
        plot.title = element_text(size = 15, face = "bold"))_x000D_
_x000D_
ggsave("./figures/WineRatings_country_rating_dist.png", height = 10, width = 7)_x000D_
```_x000D_
_x000D_
I'm going to group countries into tiers, based on the number of wines produced. Then I can look at ratings by tier._x000D_
_x000D_
```{r}_x000D_
_x000D_
_x000D_
taster_ratings_tier = wine_ratings %&gt;%_x000D_
  left_join(n_wines, by = "country") %&gt;%_x000D_
  group_by(taster_name, tier) %&gt;%_x000D_
  summarise(n = n(),_x000D_
            avg_rating = mean(points)) _x000D_
_x000D_
plot_table = taster_ratings_tier %&gt;%_x000D_
  select(-avg_rating) %&gt;%_x000D_
  spread(key = tier, value = n, fill = "--") %&gt;%_x000D_
  left_join(taster_ratings_tier %&gt;%_x000D_
              select(-n) %&gt;%_x000D_
              mutate(avg_rating = round(avg_rating, 2)) %&gt;%_x000D_
              spread(key = tier, value = avg_rating, fill = "--"), _x000D_
            by = "taster_name") %&gt;%_x000D_
  left_join(wine_ratings %&gt;%_x000D_
              left_join(n_wines, by = "country") %&gt;%_x000D_
              group_by(taster_name) %&gt;%_x000D_
              summarise(n = n(),_x000D_
                        avg_rating = round(mean(points), 2)),_x000D_
            by = "taster_name") %&gt;%_x000D_
  mutate(`1.x` = ifelse(`1.y` == "--", `1.y`, paste0(`1.y`, "\n(", `1.x`, ")")),_x000D_
         `2.x` = ifelse(`2.y` == "--", `2.y`, paste0(`2.y`, "\n(", `2.x`, ")")),_x000D_
         `3.x` = ifelse(`3.y` == "--", `3.y`, paste0(`3.y`, "\n(", `3.x`, ")")),_x000D_
         n = ifelse(avg_rating == "--", avg_rating, paste0(avg_rating, "\n(", n, ")"))) %&gt;%_x000D_
  `colnames&lt;-`(c("Taster", "Tier 1", "Tier 2", "Tier 3", "one", "two", "three" , "Overall average rating", "overall_r")) _x000D_
_x000D_
_x000D_
# avg_row = data.frame(Taster = "All tasters", _x000D_
#             one = sum(as.numeric(plot_table$one), na.rm = T), _x000D_
#             two = sum(as.numeric(plot_table$two), na.rm = T), _x000D_
#             three = sum(as.numeric(plot_table$three), na.rm = T), _x000D_
#             'Tier_1' = mean(as.numeric(plot_table$`Tier_1`), na.rm = T), _x000D_
#             `Tier_2` = mean(as.numeric(plot_table$`Tier_2`), na.rm = T), _x000D_
#             `Tier_3` = mean(as.numeric(plot_table$`Tier_3`), na.rm = T), _x000D_
#             overall_n = sum(as.numeric(plot_table$overall_n)), _x000D_
#             Overall = mean(as.numeric(plot_table$Overall), na.rm = T))_x000D_
# _x000D_
# do.call(cbind, c(as.data.frame(plot_table), avg_row)) %&gt;% View_x000D_
_x000D_
condformat(plot_table) %&gt;%_x000D_
  rule_fill_gradient(columns = `Tier 1`, _x000D_
                     expression = as.numeric(one), _x000D_
                     #limits = c(1, 25537), _x000D_
                     low = "lightgoldenrod1", _x000D_
                     high = "indianred") %&gt;%_x000D_
  rule_fill_gradient(columns = `Tier 2`, _x000D_
                     expression = as.numeric(two), _x000D_
                     #limits = c(1, 25537), _x000D_
                     low = "lightgoldenrod1", _x000D_
                     high = "indianred") %&gt;%_x000D_
  rule_fill_gradient(columns = `Tier 3`, _x000D_
                     expression = as.numeric(three), _x000D_
                     #limits = c(1, 25537), _x000D_
                     low = "lightgoldenrod1", _x000D_
                     high = "indianred") %&gt;%_x000D_
  rule_fill_gradient(columns = `Overall average rating`, _x000D_
                     expression = as.numeric(overall_r), _x000D_
                     #limits = c(1, 26244), _x000D_
                     low = "lightgoldenrod1", _x000D_
                     high = "indianred") %&gt;%_x000D_
  show_columns(columns = c(8, 1, 2:4)) %&gt;%_x000D_
  theme_htmlTable(caption = "Average ratings by tasters. Tiers are defined by the number of wines contributed (by country). The number of wines tasted by the taster is given in parentheses. A total of 129,971 wines were rated in the dataset: 96,137 in Tier 1 (producing more than 10,000 wines); 31,267 in Tier 2 (producing between 1,000 and 10,000 wines); 2,567 in Tier 3 (producing less than 1,000 wines). Tier 1 wines seem to have higher average ratings than lower tiers, though these differences are slight.")_x000D_
_x000D_
```_x000D_
_x000D_
Last thing I will do today is make a parallel plot._x000D_
_x000D_
```{r}_x000D_
ggplot(wine_ratings, aes(x = ))_x000D_
```_x000D_
_x000D_
</t>
  </si>
  <si>
    <t>https://github.com/kylie-foster/tidy_tuesday/tree/master/Week21_2019</t>
  </si>
  <si>
    <t>kylie-foster</t>
  </si>
  <si>
    <t>Week21_2019/plastic_waste.R</t>
  </si>
  <si>
    <t xml:space="preserve">library(tidyverse)_x000D_
library(countrycode)_x000D_
library(cowplot)_x000D_
#### Importing and transforming data ####_x000D_
_x000D_
# reading in file containing data for mismanaged plastic waste:_x000D_
mismanaged_vs_gdp &lt;- read_csv("https://raw.githubusercontent.com/rfordatascience/tidytuesday/master/data/2019/2019-05-21/per-capita-mismanaged-plastic-waste-vs-gdp-per-capita.csv") %&gt;%_x000D_
  # there are a lot of missing values and the variables need renaming_x000D_
  set_names(c("country", "code", "year", "mismanaged_waste", "GDP", "population")) %&gt;% # renaming variables_x000D_
  mutate_if(is.character, as.factor) # converting characters to factors_x000D_
mismanaged_vs_gdp &lt;- mismanaged_vs_gdp[complete.cases(mismanaged_vs_gdp[ , 4]),] # removing any observations that contain N/A for mismanaged_waste_x000D_
_x000D_
_x000D_
# reading in file containing data for all plastic waste:_x000D_
waste_vs_gdp &lt;- read_csv("https://raw.githubusercontent.com/rfordatascience/tidytuesday/master/data/2019/2019-05-21/per-capita-plastic-waste-vs-gdp-per-capita.csv") %&gt;%_x000D_
  set_names(c("country", "code", "year", "waste", "GDP", "population")) %&gt;% # renaming variables_x000D_
  mutate_if(is.character, as.factor) # converting characters to factors_x000D_
waste_vs_gdp &lt;- waste_vs_gdp[complete.cases(waste_vs_gdp[ , 4]),] # removing any observations that contain N/A for waste_x000D_
# There is really only waste data available for 2010._x000D_
_x000D_
_x000D_
#### Transforming plastic waste data for lollipop chart ####_x000D_
waste_vs_gdp &lt;- filter(waste_vs_gdp, country != "Trinidad and Tobago") # removing Trinidad and Tobago because this outlier seems too large to be correct._x000D_
_x000D_
mean_country &lt;- mean(waste_vs_gdp$waste) # mean value of plastic waste for all countries_x000D_
_x000D_
waste_vs_gdp &lt;- mutate(waste_vs_gdp, region = countrycode(country, origin = "country.name", _x000D_
                                                          destination = "continent")) # adding geographical regions_x000D_
# Grouping and calculating average waste per region:_x000D_
group_waste_vs_gdp &lt;- group_by(waste_vs_gdp, region) %&gt;%_x000D_
  summarise(mean_region = mean(waste)) %&gt;% # calculating mean waste per region _x000D_
  mutate(region = fct_reorder(region, mean_region)) %&gt;% # sorting regions by mean waste_x000D_
  mutate(region_cat = as.factor(case_when(mean_region &lt; mean_country ~ "below",_x000D_
                                          TRUE ~ "above"))) # add category specifying if waste level is above or below average_x000D_
_x000D_
# adding a category specifying if waste level is above or below average to the country level data_x000D_
waste_vs_gdp &lt;- mutate(waste_vs_gdp, country_cat = as.factor(case_when(waste &lt; mean_country ~ "below", _x000D_
                                                                       TRUE ~ "above")))_x000D_
_x000D_
#### Transforming mismanaged plastic waste data for lollipop chart ####_x000D_
mismanaged_vs_gdp &lt;- filter(mismanaged_vs_gdp, country != "Trinidad and Tobago") # removing Trinidad and Tobago_x000D_
_x000D_
mean_mismanaged_country &lt;- mean(mismanaged_vs_gdp$mismanaged_waste)# mean value of mismanaged plastic waste for all countries_x000D_
_x000D_
mismanaged_vs_gdp &lt;- mutate(mismanaged_vs_gdp, region = countrycode(country, origin = "country.name", _x000D_
                                                                    destination = "continent")) # adding geographical regions_x000D_
_x000D_
# Grouping and calculating average mismanaged waste per region:_x000D_
group_mismanaged_vs_gdp &lt;- group_by(mismanaged_vs_gdp, region) %&gt;%_x000D_
  summarise(mean_mismanaged_region = mean(mismanaged_waste)) %&gt;% # calculating mean mismanaged waste per region_x000D_
  mutate(region = fct_reorder(region, mean_mismanaged_region)) %&gt;% # sorting regions by mean mismanaged waste_x000D_
  mutate(mis_region_cat = as.factor(case_when(mean_mismanaged_region &lt; mean_mismanaged_country ~ "below",_x000D_
                                              TRUE ~ "above"))) # add category specifying if waste level is above or below average_x000D_
_x000D_
# adding a category specifying if waste level is above or below average to the country level data_x000D_
mismanaged_vs_gdp &lt;- mutate(mismanaged_vs_gdp, mis_country_cat = as.factor(case_when(mismanaged_waste &lt; mean_mismanaged_country ~ "below", _x000D_
                                                                                     TRUE ~ "above")))_x000D_
_x000D_
#### Coordinates for arrow labels ####_x000D_
arrows &lt;- tibble(_x000D_
  y1 = c(0.4, 0.35, 0.5),_x000D_
  y2 = c(mean_country, 0.2, 0.38),_x000D_
  x1 = c(0.8, 4.3, 2.7),_x000D_
  x2 = c(0.6, 4, 2)_x000D_
)_x000D_
_x000D_
#### Lollipop chart of plastic waste ####_x000D_
set.seed(1) # for jitter_x000D_
plot_waste &lt;- ggplot()+_x000D_
  geom_point(data = filter(group_waste_vs_gdp, region != "NA"),_x000D_
             aes(x = region, y = mean_region, colour = region_cat), stat='identity', size=5)  +_x000D_
  geom_segment(data = filter(group_waste_vs_gdp, region != "NA"),_x000D_
               aes(y = mean_country, _x000D_
                   x = region, _x000D_
                   yend = mean_region, _x000D_
                   xend = region,_x000D_
                   color = region_cat),_x000D_
               size = 1) +_x000D_
  geom_jitter(data = filter(waste_vs_gdp, region != "NA"),_x000D_
              mapping = aes(x = region, y = waste, color = country_cat),_x000D_
              stat = "identity",_x000D_
              width = 0.2, size = 2, alpha = 0.25) + _x000D_
  scale_color_manual(name="Plastic Waste", _x000D_
                     labels = c("Above Average", "Below Average"), _x000D_
                     values = c("above"="tan4", "below"="green4")) + _x000D_
  labs(title="Per capita plastic waste", _x000D_
       x = "",_x000D_
       y = "Mean regional per capita plastic waste \nminus mean for all countries \n(kg per person per day)",_x000D_
       caption = "\n") + _x000D_
  coord_flip() +_x000D_
  theme_bw() +_x000D_
  theme(legend.position = "none",_x000D_
        axis.title.x = element_text(size = 10),_x000D_
        plot.subtitle = element_text(size = 8),_x000D_
        panel.grid = element_blank()) +_x000D_
  geom_hline(yintercept = mean_country, linetype = "dashed", colour = "black") +_x000D_
  annotate("text", y = 0.4, x = 0.9, size = 2.7, color = "grey20",_x000D_
           label = "Global average") +_x000D_
  annotate("text", y = 0.35, x = 4.5, size = 2.7, color = "grey20",_x000D_
           label = "Regional average") +_x000D_
  annotate("text", y = 0.5, x = 2.8, size = 2.7, color = "grey20",_x000D_
           label = "Individual countries")+ _x000D_
  geom_curve(data = arrows, aes(x = x1, y = y1, xend = x2, yend = y2),_x000D_
             arrow = arrow(length = unit(0.07, "inch")), size = 0.4,_x000D_
             color = "grey20", curvature = -0.3)_x000D_
_x000D_
#### Lollipop chart of mismanaged plastic waste ####_x000D_
set.seed(1) # for jitter_x000D_
plot_mis_waste &lt;- ggplot() + _x000D_
  geom_point(data = filter(group_mismanaged_vs_gdp, region != "NA"), _x000D_
             aes(x = region, y = mean_mismanaged_region, colour = mis_region_cat), _x000D_
             stat='identity', size=5)  +_x000D_
  geom_segment(data = filter(group_mismanaged_vs_gdp, region != "NA"),_x000D_
               aes(y = mean_mismanaged_country, _x000D_
                   x = region, _x000D_
                   yend = mean_mismanaged_region, _x000D_
                   xend = region,_x000D_
                   color = mis_region_cat),_x000D_
               size = 1) +_x000D_
  geom_jitter(data = filter(mismanaged_vs_gdp, region != "NA"),_x000D_
              mapping = aes(x = region, y = mismanaged_waste, color = mis_country_cat),_x000D_
              stat = "identity",_x000D_
              width = 0.2, size = 2, alpha = 0.25) +_x000D_
  scale_color_manual(name="Plastic Waste", _x000D_
                     labels = c("Above \nAverage", "Below \nAverage"), _x000D_
                     values = c("above"="tan4", "below"="green4")) + _x000D_
  labs(title="Per capita mismanaged plastic waste", _x000D_
       x = "",_x000D_
       y = "Mean regional per capita mismanaged plastic \nwaste minus mean for all countries \n(kg per person per day)",_x000D_
       caption = "Mismanaged waste is material that is littered or inadequately disposed of. \nSource of data: https://github.com/rfordatascience/tidytuesday/tree/master/data/2019/2019-05-21") + _x000D_
  coord_flip() +_x000D_
  theme_bw() +_x000D_
  theme(axis.title.x = element_text(size = 10),_x000D_
        plot.subtitle = element_text(size = 8),_x000D_
        panel.grid = element_blank()) +_x000D_
  geom_hline(yintercept = mean_mismanaged_country, linetype = "dashed", colour = "black") +_x000D_
  annotate("text", y = 0.23, x = 4.35, size = 2.7, color = "grey20",_x000D_
           label = "Regions with low overall \nplastic waste have high \nlevels of mismanaged \nplastic waste") _x000D_
_x000D_
comb &lt;- plot_grid(plot_waste, plot_mis_waste, rel_widths = c(1, 1.35))_x000D_
ggsave("Week21_2019/plastic_waste.png", comb, width = 20, height = 12, units = "cm")_x000D_
_x000D_
</t>
  </si>
  <si>
    <t>https://github.com/kylie-foster/tidy_tuesday/tree/master/Week20_2019</t>
  </si>
  <si>
    <t>Week20_2019/app.R</t>
  </si>
  <si>
    <t xml:space="preserve">library(shiny)_x000D_
library(plotly) # for interactive plots_x000D_
library(tidyverse)_x000D_
library(tm) # for text mining_x000D_
library(wordcloud) # word-cloud generator_x000D_
library(RColorBrewer) # color palettes_x000D_
library(shinycustomloader) # for loading symbols_x000D_
_x000D_
## Importing data -----_x000D_
nobel_winners &lt;-_x000D_
  read_csv(_x000D_
    "https://raw.githubusercontent.com/rfordatascience/tidytuesday/master/data/2019/2019-05-14/nobel_winners.csv"_x000D_
  ) %&gt;%_x000D_
  mutate_if(is.character, as.factor) # converting all character variables to factors_x000D_
_x000D_
## Function to prepare text to generate wordcloud -----_x000D_
# (Original source of code _x000D_
# http://www.sthda.com/english/wiki/text-mining-and-word-cloud-fundamentals-in-r-5-simple-steps-you-should-know)_x000D_
cloud_prep_function &lt;- function(txt) {_x000D_
  docs &lt;- Corpus(VectorSource(txt))_x000D_
  # Convert the text to lower case_x000D_
  docs &lt;- tm_map(docs, content_transformer(tolower))_x000D_
  # Remove numbers_x000D_
  docs &lt;- tm_map(docs, removeNumbers)_x000D_
  # Remove english common stopwords_x000D_
  docs &lt;- tm_map(docs, removeWords, stopwords("english"))_x000D_
  # Remove punctuations_x000D_
  docs &lt;- tm_map(docs, removePunctuation)_x000D_
  # Eliminate extra white spaces_x000D_
  docs &lt;- tm_map(docs, stripWhitespace)_x000D_
  _x000D_
  dtm &lt;- TermDocumentMatrix(docs)_x000D_
  m &lt;- as.matrix(dtm)_x000D_
  v &lt;- sort(rowSums(m), decreasing = TRUE)_x000D_
  d &lt;- data.frame(word = names(v), freq = v)_x000D_
  return(d)_x000D_
}_x000D_
_x000D_
_x000D_
# Define UI  -----_x000D_
ui &lt;- fluidPage(_x000D_
  _x000D_
  # App title -----_x000D_
  titlePanel(strong("Nobel Prize Winners and Gender")),_x000D_
  h2(_x000D_
    "Comparison of the number of male and female Nobel Prize winners over time"_x000D_
  ),_x000D_
  _x000D_
  # First row containing slider, line plot and bar plot -----_x000D_
  fluidRow(_x000D_
    column(2,_x000D_
           wellPanel(_x000D_
             h4("Far fewer women than men have been awarded a Nobel Prize."),_x000D_
             h4(_x000D_
               "The disparity between genders has only slightly decreased over time."_x000D_
             ),_x000D_
             h4(_x000D_
               "The distribution of awards between categories also differs between genders."_x000D_
             ),_x000D_
             h4(strong(_x000D_
               "Use the slide below to explore how this changes over time."_x000D_
             )),_x000D_
             _x000D_
             # Slider to select year for plots in top row -----_x000D_
             sliderInput(_x000D_
               inputId = "year",_x000D_
               label = "Year",_x000D_
               min = 1901,_x000D_
               max = 2016,_x000D_
               value = c(1901, 2016),_x000D_
               step = 1,_x000D_
               sep = "" # to remove comma seperator_x000D_
             )_x000D_
           )_x000D_
    ),_x000D_
    column(_x000D_
      4,_x000D_
      _x000D_
      # inserting a plotly line chart -----_x000D_
      withLoader(_x000D_
        plotlyOutput( _x000D_
          outputId = "line"_x000D_
        ), _x000D_
        type="html", _x000D_
        loader="loader6")_x000D_
      _x000D_
    ),_x000D_
    column(6,_x000D_
           _x000D_
           # inserting a bar chart with loading symbol -----_x000D_
           withLoader(plotOutput(outputId = "bar"), type="html", loader="loader6")_x000D_
    )_x000D_
  ),_x000D_
  h2(_x000D_
    "Comparison of popular words used in the award motivation for females and males"_x000D_
  ),_x000D_
  _x000D_
  # Second row containing selection boxes and two word clouds -----_x000D_
  fluidRow(_x000D_
    column(2,_x000D_
           wellPanel(_x000D_
             h4(_x000D_
               "The word clouds highlight the most popular words used in_x000D_
                        the descriptions of why the recipients were awarded their Prize."_x000D_
             ),_x000D_
             h4(_x000D_
               strong(_x000D_
                 "Choose different categories below to compare popular words for a specific prize category."_x000D_
               )_x000D_
             ),_x000D_
             selectInput('prize_cat', 'Prize Category', c("All", as.character(unique(nobel_winners$category)))_x000D_
             ),_x000D_
             h4(_x000D_
               "'Discovery', 'discoveries' and 'work' were frequently used for both females and males."_x000D_
             ),_x000D_
             h4(_x000D_
               "'Rights' and 'struggle' were frequently used for females but not males."_x000D_
             )_x000D_
           )_x000D_
    ),_x000D_
    column(_x000D_
      5,_x000D_
      h3("Female", align = "center"),_x000D_
      _x000D_
      # Inserting word cloud for words associated with females (including loading symbol)_x000D_
      withLoader(_x000D_
        plotOutput(_x000D_
          outputId = "cloud_female",_x000D_
          width = "100%",_x000D_
          height = "550px"_x000D_
        ), _x000D_
        type="html", _x000D_
        loader="loader6")_x000D_
      _x000D_
    ),_x000D_
    column(_x000D_
      5,_x000D_
      h3("Male", align = "center"),_x000D_
      _x000D_
      # Inserting word cloud for words associated with males (including loading symbol)_x000D_
      withLoader(_x000D_
        plotOutput(_x000D_
          outputId = "cloud_male",_x000D_
          width = "100%",_x000D_
          height = "550px"_x000D_
        ), _x000D_
        type="html", _x000D_
        loader="loader6")_x000D_
      _x000D_
    )_x000D_
  )_x000D_
)_x000D_
_x000D_
# Define server logic ----_x000D_
server &lt;- function(input, output) {_x000D_
  _x000D_
  # Bar chart -----_x000D_
  output$bar &lt;- renderPlot({_x000D_
    nobel_count &lt;-_x000D_
      filter(nobel_winners,_x000D_
             between(prize_year, input$year[1], input$year[2])) %&gt;%_x000D_
      group_by(gender, category) %&gt;%_x000D_
      summarise(count_prize = n()) %&gt;%_x000D_
      na.omit()_x000D_
    _x000D_
    ggplot(data = nobel_count, aes(x = category, y = count_prize, fill = gender)) +_x000D_
      geom_col() +_x000D_
      facet_wrap( ~ gender) +_x000D_
      theme_bw() +_x000D_
      theme(text = element_text(size = 25),_x000D_
            legend.position = "left") +_x000D_
      labs(y = "Number of Nobel Prizes",_x000D_
           x = "Prize Category",_x000D_
           fill = "Gender") +_x000D_
      scale_fill_manual(values = c("#ff7f00", "#377eb8")) +_x000D_
      coord_flip()_x000D_
    _x000D_
    _x000D_
  })_x000D_
  _x000D_
  # Interactive line chart -----_x000D_
  output$line &lt;-_x000D_
    renderPlotly({_x000D_
      nobel_winners_group &lt;-_x000D_
        filter(nobel_winners,_x000D_
               between(prize_year, input$year[1], input$year[2])) %&gt;%_x000D_
        group_by(prize_year, gender) %&gt;%_x000D_
        summarise(count_prize = n()) %&gt;%_x000D_
        na.omit()_x000D_
      _x000D_
      nobel_winners_group_male &lt;-_x000D_
        filter(nobel_winners_group, gender == "Male")_x000D_
      nobel_winners_group_female &lt;-_x000D_
        filter(nobel_winners_group, gender == "Female")_x000D_
      _x000D_
      #Need to add zeros for years with data for males but not females_x000D_
      add_zero &lt;-_x000D_
        filter(nobel_winners,_x000D_
               gender == "Male",_x000D_
               between(prize_year, input$year[1], input$year[2])) %&gt;%_x000D_
        select(prize_year) %&gt;%_x000D_
        unique %&gt;%_x000D_
        mutate(gender = as.factor("Female"), count_prize = 0)_x000D_
      _x000D_
      add_zero &lt;-_x000D_
        anti_join(add_zero, nobel_winners_group_female, by = "prize_year") # selecting columns that should be zero_x000D_
      nobel_winners_group_female &lt;-_x000D_
        merge(add_zero,_x000D_
              nobel_winners_group_female,_x000D_
              all.x = TRUE,_x000D_
              all.y = TRUE)_x000D_
      _x000D_
      p &lt;- plot_ly(_x000D_
        x = nobel_winners_group_male$prize_year,_x000D_
        y = nobel_winners_group_male$count_prize,_x000D_
        type = "scatter",_x000D_
        mode = "markers",_x000D_
        fill = "tonexty",_x000D_
        name = 'Male'_x000D_
      ) %&gt;%_x000D_
        add_trace(_x000D_
          x = nobel_winners_group_female$prize_year,_x000D_
          y = nobel_winners_group_female$count_prize,_x000D_
          type = "scatter",_x000D_
          mode = "markers",_x000D_
          fill = "tozeroy",_x000D_
          name = 'Female'_x000D_
        ) %&gt;%_x000D_
        layout(_x000D_
          xaxis = list(title = "Year"),_x000D_
          yaxis = list(title = "Number of Nobel Prizes")_x000D_
        )_x000D_
      hide_legend(p)_x000D_
    })_x000D_
  _x000D_
  # Female word clouds -----_x000D_
  output$cloud_female &lt;- renderPlot({_x000D_
    if (input$prize_cat == "All") {_x000D_
      txt_female &lt;- filter(nobel_winners, gender == "Female") %&gt;%_x000D_
        select(motivation) %&gt;%_x000D_
        .$motivation %&gt;%_x000D_
        as.character_x000D_
    } else{_x000D_
      txt_female &lt;-_x000D_
        filter(nobel_winners,_x000D_
               category == input$prize_cat,_x000D_
               gender == "Female") %&gt;%_x000D_
        select(motivation) %&gt;%_x000D_
        .$motivation %&gt;%_x000D_
        as.character_x000D_
    }_x000D_
    _x000D_
    cloud_data_female &lt;- cloud_prep_function(txt_female)_x000D_
    _x000D_
    set.seed(1234)_x000D_
    col_orange &lt;- brewer.pal(8, "Oranges")_x000D_
    wordcloud(_x000D_
      words = cloud_data_female$word,_x000D_
      freq = cloud_data_female$freq,_x000D_
      min.freq = 1,_x000D_
      max.words = Inf,_x000D_
      random.order = FALSE,_x000D_
      rot.per = 0,_x000D_
      colors = col_orange[4:8],_x000D_
      fixed.asp = FALSE_x000D_
    )_x000D_
  })_x000D_
  _x000D_
  # Male word clouds -----_x000D_
  output$cloud_male &lt;- renderPlot({_x000D_
    if (input$prize_cat == "All") {_x000D_
      txt_male &lt;- filter(nobel_winners, gender == "Male") %&gt;%_x000D_
        select(motivation) %&gt;%_x000D_
        .$motivation %&gt;%_x000D_
        as.character_x000D_
    } else{_x000D_
      txt_male &lt;-_x000D_
        filter(nobel_winners,_x000D_
               category == input$prize_cat,_x000D_
               gender == "Male") %&gt;%_x000D_
        select(motivation) %&gt;%_x000D_
        .$motivation %&gt;%_x000D_
        as.character_x000D_
    }_x000D_
    _x000D_
    _x000D_
    cloud_data_male &lt;- cloud_prep_function(txt_male)_x000D_
    set.seed(1234)_x000D_
    col_blue &lt;- brewer.pal(8, "Blues")_x000D_
    wordcloud(_x000D_
      words = cloud_data_male$word,_x000D_
      freq = cloud_data_male$freq,_x000D_
      min.freq = 1,_x000D_
      max.words = Inf,_x000D_
      random.order = FALSE,_x000D_
      rot.per = 0,_x000D_
      colors = col_blue[4:8],_x000D_
      fixed.asp = FALSE_x000D_
    )_x000D_
  })_x000D_
}_x000D_
_x000D_
# Run the app ----_x000D_
shinyApp(ui = ui, server = server)_x000D_
</t>
  </si>
  <si>
    <t>https://github.com/kylie-foster/tidy_tuesday/tree/master/Week19_2019</t>
  </si>
  <si>
    <t>Week19_2019/code_plot.R</t>
  </si>
  <si>
    <t xml:space="preserve">library(tidyverse)_x000D_
library(ggalt) # for ggalt_x000D_
library(ggthemes)_x000D_
_x000D_
student_ratio &lt;- readr::read_csv("https://raw.githubusercontent.com/rfordatascience/tidytuesday/master/data/2019/2019-05-07/student_teacher_ratio.csv") %&gt;%_x000D_
  mutate_if(is.character, as.factor) %&gt;%# converting characters to factors_x000D_
  filter(grepl('income', country)) %&gt;% # selecting only those observations that include "income"_x000D_
  filter(year %in% c(2017, 2012)) %&gt;% # selecting the highest and lowest years to use as endpoints of dumbbell plot_x000D_
  rename(value = student_ratio) %&gt;% # renaming student_ratio variable to prevent confusion with dataframe name_x000D_
  select(indicator, country, year, value) %&gt;%_x000D_
  spread(key = year, value = value) %&gt;%_x000D_
  rename(year_2012 = "2012", year_2017 = "2017") %&gt;%_x000D_
  mutate(country = str_remove(country, "income countries"))_x000D_
_x000D_
student_ratio$indicator &lt;- factor(student_ratio$indicator, _x000D_
                                  levels = c("Pre-Primary Education", "Primary Education",_x000D_
                                             "Lower Secondary Education", "Secondary Education",_x000D_
                                             "Upper Secondary Education")) # reordering _x000D_
_x000D_
student_ratio_long &lt;- gather(student_ratio, year_2012, year_2017, key = year, value = value) %&gt;%_x000D_
  mutate_if(is.character, as.factor) # converting dataframe back to long form (required for legend)_x000D_
_x000D_
_x000D_
# choosing colours:_x000D_
col_line &lt;- "gray" #line colour_x000D_
col_2012 &lt;- "#a3c4dc" #light blue, 2012 _x000D_
col_2017 &lt;- "#0e668b" # dark blue, 2017_x000D_
_x000D_
# Plotting:_x000D_
ggplot() +_x000D_
  geom_dumbbell(data = student_ratio, _x000D_
                aes(y = fct_rev(fct_reorder(country, year_2012)), x = year_2012, xend = year_2017),_x000D_
                colour = col_line, colour_x = col_2012, colour_xend = col_2017, size = 1.5) +_x000D_
  geom_point(data = student_ratio_long, aes(x = value, y = country, colour = year), size = 3.5) + # required because _x000D_
  # geom_dumbell does not provide a legend option_x000D_
  facet_wrap( ~ indicator, ncol = 2) +_x000D_
  labs(title = "Change in student to teacher ratios from 2012 to 2017",_x000D_
       subtitle = "Some ratios increased between 2012 and 2017",_x000D_
       x = "Student to Teacher Ratio (lower = fewer students per teacher)",_x000D_
       y = "Country Income Level",_x000D_
       caption = "Source of data: https://github.com/rfordatascience/tidytuesday/tree/master/data/2019/2019-05-07") +_x000D_
  theme_bw(base_size = 15) +_x000D_
  theme(legend.position = c(0.75, 0.15)) +_x000D_
  scale_color_manual(values = c("#a3c4dc", "#0e668b"), label = c("2012", "2017"))_x000D_
_x000D_
ggsave("Week19_2019/student_teacher_ratios.png", height = 10, width = 8)_x000D_
_x000D_
_x000D_
_x000D_
</t>
  </si>
  <si>
    <t>https://github.com/kylie-foster/tidy_tuesday/tree/master/Week22_2019</t>
  </si>
  <si>
    <t>Week22_2019/wine_ratings_ggridges_unused.R</t>
  </si>
  <si>
    <t xml:space="preserve">library(tidyverse)_x000D_
library(ggridges)_x000D_
_x000D_
wine_ratings &lt;- read_csv("https://raw.githubusercontent.com/rfordatascience/tidytuesday/master/data/2019/2019-05-28/winemag-data-130k-v2.csv") %&gt;%_x000D_
  mutate_if(is.character, as.factor) %&gt;%_x000D_
  mutate(value = points/price) _x000D_
_x000D_
wine_ratings_group &lt;- group_by(wine_ratings, taster_name)_x000D_
delay &lt;- summarise(wine_ratings_group,_x000D_
                   count = n(),_x000D_
                   med_value = median(value, na.rm = TRUE)_x000D_
                   )_x000D_
delay &lt;- filter(delay, count &gt; 100) %&gt;%_x000D_
  na.omit() _x000D_
_x000D_
name_order &lt;- levels(fct_reorder(factor(delay$taster_name), delay$med_value)) # extra factor() is required to remove _x000D_
# extra levels that are no longer present_x000D_
_x000D_
# remove data points for reviewers with a small number of ratings_x000D_
ggplot(data = filter(wine_ratings, taster_name %in% name_order), aes(x = value, y = fct_relevel(taster_name, name_order))) + _x000D_
  stat_density_ridges(quantile_lines = TRUE, quantiles = 2, scale = 2, rel_min_height = 0.01)+ _x000D_
  theme_ridges() +_x000D_
  xlim(0, 15)_x000D_
_x000D_
</t>
  </si>
  <si>
    <t>Week22_2019/wine_ratings_map.R</t>
  </si>
  <si>
    <t xml:space="preserve"># TidyTuesday 2019 - Week 22_x000D_
# Kylie Foster_x000D_
_x000D_
# Loading libraries_x000D_
library(tidyverse)_x000D_
library(magrittr)_x000D_
library(ggmap)_x000D_
library(maps)_x000D_
library(RColorBrewer)_x000D_
library(viridis)_x000D_
library(ggrepel)_x000D_
_x000D_
# I found last weeks TidyTuesday code by Dewi Koning very useful: _x000D_
# https://github.com/KoningD/TidyTuesday/blob/master/2019_Week20/TidyTuesday_2019_Week20.R_x000D_
_x000D_
# Loading data_x000D_
wine_ratings &lt;- read_csv("https://raw.githubusercontent.com/rfordatascience/tidytuesday/master/data/2019/2019-05-28/winemag-data-130k-v2.csv") %&gt;%_x000D_
  mutate_if(is.character, as.factor) %&gt;%_x000D_
  mutate(value = points/price) %&gt;% #  creating new variable that represents value for money_x000D_
  drop_na(country) #  removing any rows containing missing countries_x000D_
_x000D_
# Calculating median value for each country_x000D_
wine_ratings_country &lt;- group_by(wine_ratings, country) %&gt;%_x000D_
  summarise(med_value = median(value, na.rm = TRUE)) %&gt;%_x000D_
  drop_na(med_value) %&gt;% #  removing any rows containing missing values_x000D_
  mutate(country = case_when(country == "US" ~ "USA", #  changing US to USA to match map_data_x000D_
                             country == "England" ~ "UK", #  changing to match map_data (not quite equivalent)_x000D_
                             TRUE ~ as.character(country))) _x000D_
  _x000D_
# Loading world map and removing Antarctica_x000D_
world_map &lt;- map_data("world") %&gt;% _x000D_
  filter(region != "Antarctica")_x000D_
_x000D_
# Checking that all country names in wine_ratings_country and world_map match_x000D_
test &lt;- inner_join(wine_ratings_country, world_map, by = c("country" = "region"))_x000D_
length(unique(test$country))_x000D_
length(unique(wine_ratings_country$country))_x000D_
_x000D_
# Joining wine and world map data_x000D_
wine_map &lt;- right_join(wine_ratings_country, world_map, by = c("country" = "region"))_x000D_
_x000D_
# Make a dataframe with the country with the highest value for money in order to plot these as geom_label_x000D_
wine_ratings_country_top &lt;- wine_ratings_country %&gt;% _x000D_
  top_n(1, med_value) %&gt;%_x000D_
  left_join(world_map, by = c("country" = "region")) %&gt;% _x000D_
  group_by(country) %&gt;% _x000D_
  top_n(1, lat) %&gt;% _x000D_
  mutate(label_text = paste0(country, ": ", round(med_value, 1)))_x000D_
_x000D_
_x000D_
# Make a dataframe with the country with the lowest value for money in order to plot these as geom_label_x000D_
wine_ratings_country_bottom &lt;- wine_ratings_country %&gt;% _x000D_
  top_n(-1, med_value) %&gt;%_x000D_
  left_join(world_map, by = c("country" = "region")) %&gt;% _x000D_
  group_by(country) %&gt;% _x000D_
  top_n(1, lat) %&gt;% _x000D_
  mutate(label_text = paste0("England: ", round(med_value, 1)))_x000D_
_x000D_
# Combining above two dataframes to that we can use ggrepel later_x000D_
wine_ratings_country_both &lt;- rbind(wine_ratings_country_top, wine_ratings_country_bottom)_x000D_
_x000D_
# Manually binning and labelling data into discrete bins for different value ranges_x000D_
wine_map$med_value_split &lt;- factor(_x000D_
  cut(wine_map$med_value, c(0, 3, 4, 5, 10)),_x000D_
  labels = c("Under 3", "3 to 4", "4 to 5", "5 to 10")_x000D_
)_x000D_
_x000D_
# Choosing nice colors_x000D_
col_purple &lt;- c("#b3cde3", "#8c96c6", "#8856a7", "#810f7c", "white")_x000D_
_x000D_
set.seed(1)_x000D_
# Generate world map plot _x000D_
wine_map %&gt;%_x000D_
  ggplot(aes(x=long, y = lat, group = group, fill = med_value_split)) + _x000D_
  geom_polygon(color = "grey10", size = 0.01) +_x000D_
  coord_fixed() +_x000D_
  scale_fill_manual(values = col_purple) +_x000D_
  theme_void() +_x000D_
  theme(plot.title = element_text(size = 12, face = "bold"),_x000D_
        plot.margin = unit(c(0, 0.25, 0.0, 0.25), "in"),_x000D_
        panel.border = element_rect(fill = NA, colour = "#cccccc"),_x000D_
        legend.text = element_text(size = 8),_x000D_
        legend.position = "bottom",_x000D_
        plot.subtitle = element_text(lineheight = 0.5)) +_x000D_
  labs(title = "Which country of origin makes wine with the highest value for money?",_x000D_
     subtitle = "This map shows the median value for money for wine from each country of origin calculated as the _x000D_
     \nnumber of points WineEnthusiast rated the wine divided by the price of the wine. _x000D_
     \nRomania makes wine with the highest value for money, while England makes wine with the lowest.",_x000D_
     caption = "By Kylie Foster. Source of data: Kaggle", _x000D_
     fill = "Median Value for Money \n(Wine Rating per $ Price)") +_x000D_
  geom_label_repel(data = wine_ratings_country_both, _x000D_
                   aes(x=long, y = lat, label = label_text, group = group), _x000D_
                   fill = c(col_purple[4], col_purple[1]), _x000D_
                   fontface = "bold", force = 10, size = 3,_x000D_
                   nudge_y = 15)_x000D_
_x000D_
ggsave("./Week22_2019/wine_ratings_map.png", dpi = 300, width = 20, height = 12, units = "cm")_x000D_
 _x000D_
_x000D_
</t>
  </si>
  <si>
    <t>https://github.com/andrewgeisler/tidytuesday-projects/blob/master/2019-05-21/global_plastic_waste_explore.R</t>
  </si>
  <si>
    <t>andrewgeisler</t>
  </si>
  <si>
    <t>tidytuesday-projects</t>
  </si>
  <si>
    <t>2019-05-21/global_plastic_waste_explore.R</t>
  </si>
  <si>
    <t xml:space="preserve">library(tidyverse)_x000D_
library(lubridate)_x000D_
library(ggplot2)_x000D_
library(gganimate)_x000D_
library(countrycode)_x000D_
library(png)_x000D_
library(ggridges)_x000D_
_x000D_
_x000D_
### READ DATA SETS ---_x000D_
coast_vs_waste &lt;- readr::read_csv("https://raw.githubusercontent.com/rfordatascience/tidytuesday/master/data/2019/2019-05-21/coastal-population-vs-mismanaged-plastic.csv")_x000D_
mismanaged_vs_gdp &lt;- readr::read_csv("https://raw.githubusercontent.com/rfordatascience/tidytuesday/master/data/2019/2019-05-21/per-capita-mismanaged-plastic-waste-vs-gdp-per-capita.csv")_x000D_
waste_vs_gdp &lt;- readr::read_csv("https://raw.githubusercontent.com/rfordatascience/tidytuesday/master/data/2019/2019-05-21/per-capita-plastic-waste-vs-gdp-per-capita.csv")_x000D_
_x000D_
####_x000D_
# For Year 2010 Extract_x000D_
# - Total population_x000D_
# - Tonnes of Mismanaged Waste_x000D_
# - Per Capita Mismanged Waste_x000D_
# - Per Capita GPD_x000D_
# - Per Capita Waste_x000D_
_x000D_
df_total_pop_2010 &lt;- coast_vs_waste %&gt;%_x000D_
  filter(Year == 2010) %&gt;%_x000D_
  select(_x000D_
    Entity,_x000D_
    Code,_x000D_
    Year,_x000D_
    `Total population (Gapminder)`_x000D_
  )_x000D_
_x000D_
df_plaste_waste_tonnes_2010 &lt;- coast_vs_waste %&gt;%_x000D_
  filter(Year == 2010) %&gt;%_x000D_
  select(_x000D_
    Entity,_x000D_
    Code,_x000D_
    Year,_x000D_
    `Mismanaged plastic waste (tonnes)`_x000D_
  )_x000D_
_x000D_
df_mismanged_waste_2010 &lt;- mismanaged_vs_gdp %&gt;%_x000D_
  filter(Year == 2010) %&gt;%_x000D_
  select(_x000D_
    Entity,_x000D_
    Code,_x000D_
    Year,_x000D_
    `Per capita mismanaged plastic waste (kilograms per person per day)`_x000D_
  )_x000D_
_x000D_
df_gpd_2010 &lt;- mismanaged_vs_gdp %&gt;%_x000D_
  filter(Year == 2010) %&gt;%_x000D_
  select(_x000D_
    Entity,_x000D_
    Code,_x000D_
    Year,_x000D_
    `GDP per capita, PPP (constant 2011 international $) (Rate)`_x000D_
  )_x000D_
_x000D_
df_waste_per_cap_2010 &lt;- waste_vs_gdp %&gt;%_x000D_
  filter(Year == 2010) %&gt;%_x000D_
  select(_x000D_
    Entity,_x000D_
    Code,_x000D_
    Year,_x000D_
    `Per capita plastic waste (kilograms per person per day)`_x000D_
  )_x000D_
_x000D_
### CREATE DF FOR JOINED 2010 DATA_x000D_
df_2010 &lt;- reduce(_x000D_
  list(df_gpd_2010, df_mismanged_waste_2010, df_plaste_waste_tonnes_2010, df_total_pop_2010, df_waste_per_cap_2010),_x000D_
  left_join_x000D_
)_x000D_
_x000D_
### LOOK UP COUNTRY CODE_x000D_
df_2010 &lt;- df_2010 %&gt;%_x000D_
  mutate(_x000D_
    Continent = countrycode(Code, origin = "iso3c", destination = "continent"),_x000D_
    Continent = factor(Continent),_x000D_
    Year = factor(Year)_x000D_
  ) %&gt;%_x000D_
  filter(!is.na(Continent))_x000D_
_x000D_
### FUNCTION TO REPLACE NA'S WITH MEIAN VALUES_x000D_
f_replace_na_with_median &lt;- function(x) {_x000D_
  median &lt;- median(x, na.rm = T)_x000D_
  case_when(is.na(x) ~ median, TRUE ~ x)_x000D_
}_x000D_
_x000D_
### INPUT MISING VALUES STRATIFIED BY CONTINENT_x000D_
_x000D_
df_2010 &lt;- df_2010 %&gt;%_x000D_
  group_by(Continent) %&gt;%_x000D_
  mutate_if(is.numeric, f_replace_na_with_median)_x000D_
_x000D_
## CODE TTO HAS AN EXTREMELY UNUSUAL PER CAPITA WASTE._x000D_
## REPLACING WITH CONTINENT MEDIA_x000D_
df_2010 &lt;- df_2010 %&gt;%_x000D_
  group_by(Continent) %&gt;%_x000D_
  mutate(`Per capita plastic waste (kilograms per person per day)` = case_when(_x000D_
    Code == "TTO" ~ median(`Per capita plastic waste (kilograms per person per day)`),_x000D_
    TRUE ~ `Per capita plastic waste (kilograms per person per day)`_x000D_
  ))_x000D_
_x000D_
## CALCULATE PERCENT OF WASTE THAT IS MISMANAGED_x000D_
df_2010 &lt;- df_2010 %&gt;%_x000D_
  mutate(_x000D_
    `Per Capita Mismanged Waste Percent` =_x000D_
      `Per capita mismanaged plastic waste (kilograms per person per day)` / `Per capita plastic waste (kilograms per person per day)`_x000D_
  )_x000D_
_x000D_
### CUT GDP INTO QUANTILES_x000D_
df_2010 &lt;- df_2010 %&gt;%_x000D_
  ungroup() %&gt;%_x000D_
  mutate(_x000D_
    `GDP Quantile` = cut(`GDP per capita, PPP (constant 2011 international $) (Rate)`,_x000D_
      breaks = quantile(`GDP per capita, PPP (constant 2011 international $) (Rate)`, probs = seq(0, 1, 0.2)),_x000D_
      labels = c(_x000D_
        "0-20",_x000D_
        "20-40",_x000D_
        "40-60",_x000D_
        "60-80",_x000D_
        "80-100"_x000D_
      ),_x000D_
      right = FALSE,_x000D_
      include.lowest = TRUE_x000D_
    ),_x000D_
    `GDP Quantile` = `GDP Quantile`_x000D_
  )_x000D_
_x000D_
_x000D_
p_percent_waste &lt;- df_2010 %&gt;%_x000D_
  ggplot() +_x000D_
  theme_minimal() +_x000D_
  geom_density_ridges(_x000D_
    aes(_x000D_
      y = Continent, x = `Per Capita Mismanged Waste Percent`,_x000D_
      fill = Continent, color = Continent_x000D_
    ),_x000D_
    alpha = 0.25, show.legend = F, jittered_points = TRUE_x000D_
  ) +_x000D_
  scale_y_discrete(limits = rev(levels(df_2010$Continent))) +_x000D_
  scale_x_continuous(_x000D_
    labels = scales::percent,_x000D_
    limits = c(0, 1)_x000D_
  ) +_x000D_
  theme(axis.title = element_text(size = 8)) +_x000D_
  labs(x = 'Percent of Total Plastic Waste', y = '')_x000D_
_x000D_
p_animated &lt;- p_percent_waste +_x000D_
  transition_states(`GDP Quantile`,_x000D_
    transition_length = 2,_x000D_
    state_length = 0,_x000D_
    wrap = F_x000D_
  ) +_x000D_
  ggtitle("Mismanaged Plastic Waste - 2010\nPer Capita GDP Percentile: {closest_state}")_x000D_
_x000D_
## SAVE ANIMATION ---- _x000D_
animate(p_animated, height = 450, width =800)_x000D_
anim_save(filename = '2019-05-21/percent_plastic_waste_animated.gif')_x000D_
_x000D_
_x000D_
_x000D_
_x000D_
</t>
  </si>
  <si>
    <t>https://github.com/frm1789/tidytuesday/blob/master/2019_21_plastic_waste/2019_21_Plastic_waste.R</t>
  </si>
  <si>
    <t>frm1789</t>
  </si>
  <si>
    <t>2019_21_plastic_waste/2019_21_Plastic_waste.R</t>
  </si>
  <si>
    <t xml:space="preserve">library(GGally)_x000D_
library(ggplot2)_x000D_
library(janitor)_x000D_
library(tidyverse)_x000D_
library(countrycode)_x000D_
library(ggalt)_x000D_
library(dplyr)_x000D_
library(viridis)_x000D_
library(scales)_x000D_
_x000D_
#Data_x000D_
coast_vs_waste &lt;- readr::read_csv("https://raw.githubusercontent.com/rfordatascience/tidytuesday/master/data/2019/2019-05-21/coastal-population-vs-mismanaged-plastic.csv") _x000D_
mismanaged_vs_gdp &lt;- readr::read_csv("https://raw.githubusercontent.com/rfordatascience/tidytuesday/master/data/2019/2019-05-21/per-capita-mismanaged-plastic-waste-vs-gdp-per-capita.csv")_x000D_
waste_vs_gdp &lt;- readr::read_csv("https://raw.githubusercontent.com/rfordatascience/tidytuesday/master/data/2019/2019-05-21/per-capita-plastic-waste-vs-gdp-per-capita.csv")_x000D_
_x000D_
#clean names _x000D_
colnames(coast_vs_waste) &lt;- c("entity", "code", "year", "total_mismanaged_plastic","coastal_population", "population")_x000D_
colnames(mismanaged_vs_gdp) &lt;- c("entity", "code", "year", "per_capita_mismanaged_plastic","per_capita_gdp", "population")_x000D_
colnames(waste_vs_gdp) &lt;- c("entity", "code", "year", "per_capita_plastic_waste","per_capita_gdp", "population")_x000D_
_x000D_
#clean na_x000D_
df_waste &lt;- waste_vs_gdp %&gt;%_x000D_
  drop_na(per_capita_plastic_waste, per_capita_gdp, population)_x000D_
_x000D_
df_mismanaged &lt;- mismanaged_vs_gdp %&gt;%_x000D_
  drop_na(per_capita_mismanaged_plastic, per_capita_gdp, population)_x000D_
_x000D_
df_coast &lt;- coast_vs_waste %&gt;%_x000D_
  drop_na(total_mismanaged_plastic, coastal_population, population)_x000D_
_x000D_
_x000D_
#Create a unique df_x000D_
df_waste_misma &lt;- df_waste %&gt;%_x000D_
  full_join(df_mismanaged, by = c("entity", "code", "year", "per_capita_gdp", "population")) %&gt;%_x000D_
  full_join(df_coast, by = c("entity", "code", "year", "population"))%&gt;%_x000D_
  mutate(continent = countrycode(sourcevar = entity, _x000D_
                                 origin = "country.name.en", _x000D_
                                 destination = "continent")) %&gt;%_x000D_
  drop_na(per_capita_plastic_waste, per_capita_gdp)_x000D_
_x000D_
_x000D_
#ggcorr looking for correlations_x000D_
df_numbers &lt;- df_waste_misma %&gt;%_x000D_
  select(per_capita_plastic_waste, per_capita_gdp, population, per_capita_mismanaged_plastic,_x000D_
         total_mismanaged_plastic, coastal_population)_x000D_
_x000D_
ggpairs(df_numbers, cardinality_threshold = 148) + _x000D_
  labs(title="Plastic pollution in Our World", _x000D_
       subtitle="Correlation between variables", _x000D_
       caption = "Source: Our World in Data | by: Florencia Mangini") +_x000D_
  theme_minimal() _x000D_
_x000D_
#Colors_x000D_
q_colors =  5 # for continents_x000D_
v_colors =  viridis(q_colors, option = "D")_x000D_
_x000D_
_x000D_
## 1) per_capita_mismanaged_plastic vs. coastal population: 0.783_x000D_
top_vis1 &lt;- df_waste_misma[df_waste_misma$coastal_population &gt; 20000949 &amp; _x000D_
                             df_waste_misma$coastal_population &lt;= max(df_waste_misma$coastal_population) &amp; _x000D_
                             df_waste_misma$total_mismanaged_plastic &gt; 15466 &amp; _x000D_
                             df_waste_misma$total_mismanaged_plastic &lt;= max(df_waste_misma$total_mismanaged_plastic), ]_x000D_
_x000D_
_x000D_
vis1 &lt;- ggplot(df_waste_misma, aes(y=total_mismanaged_plastic, x=coastal_population)) + _x000D_
  geom_point(aes(col=continent, size=df_waste_misma$population)) + _x000D_
  scale_color_manual(values=c("#440154FF", "#3B528BFF", "#21908CFF", "#5DC863FF", "#FDE725FF"))+_x000D_
  geom_smooth(method="loess", se=T) + _x000D_
  geom_text(data=top_vis1,_x000D_
            aes(label=entity))+_x000D_
  labs(title="Coastal population vs. Total mismanaged plastic", _x000D_
       x="Total mismanaged plastic", _x000D_
       y="Coastal population", _x000D_
       caption = "Source: Our World in Data | by: Florencia Mangini")+_x000D_
  theme_minimal()_x000D_
plot(vis1)_x000D_
_x000D_
_x000D_
## 2) per_capita_mismanaged_plastic vs. per_capita_gdp: -0.43_x000D_
vis2 &lt;- ggplot(df_waste_misma, aes(x=per_capita_mismanaged_plastic, y=per_capita_gdp)) + _x000D_
  geom_point(aes(col=continent, size=per_capita_mismanaged_plastic)) + _x000D_
  scale_color_manual(values=c("#440154FF", "#3B528BFF", "#21908CFF", "#5DC863FF", "#FDE725FF"))+_x000D_
  geom_smooth(method="loess", se=T) + _x000D_
  labs(title="Waste Ratio vs. GDP",_x000D_
       x="Mismanaged plastic (per capita)", _x000D_
       y="GDP (per capita)", _x000D_
       caption = "Source: Our World in Data | by: Florencia Mangini")+_x000D_
  theme_minimal()_x000D_
plot(vis2)_x000D_
_x000D_
_x000D_
</t>
  </si>
  <si>
    <t>https://github.com/frm1789/tidytuesday</t>
  </si>
  <si>
    <t>2019_20_Nobel_prize.R</t>
  </si>
  <si>
    <t xml:space="preserve">library(dplyr)_x000D_
library(chorddiag)_x000D_
_x000D_
## 1. Reading dataset 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_x000D_
## 2. Checking null values_x000D_
sapply(nobel_winners, function(x) sum(is.na(x))) _x000D_
#The values "null" is equal to organizations laurated with the Nobel prize_x000D_
_x000D_
## 3. Counting quantity of winners by gender_x000D_
nobel_gender &lt;- nobel_winners %&gt;% _x000D_
  filter(!is.na(gender))%&gt;% _x000D_
  group_by(category, gender)%&gt;%_x000D_
  summarise(count=n()) %&gt;% _x000D_
  tidyr::spread(gender, count)_x000D_
_x000D_
## 4. nobel_gender transformation to matrix_x000D_
nobel_gender_mat &lt;- as.matrix(nobel_gender[,-1])_x000D_
row.names(nobel_gender_mat) &lt;- as.array(nobel_gender$category)_x000D_
_x000D_
## 5. Creating chord diagram_x000D_
groupColors &lt;- c("#440154FF", "#482677FF","#2D708EFF", "#238A8DFF", "#55C667FF", "#95D840FF","#FDE725FF", "#39568CFF") _x000D_
chorddiag(nobel_gender_mat, type = "bipartite", _x000D_
          groupColors = groupColors,_x000D_
          tickInterval = 50)_x000D_
_x000D_
</t>
  </si>
  <si>
    <t>2019_42_big_EPA_cars/bigCar.R</t>
  </si>
  <si>
    <t xml:space="preserve">library(viridis)_x000D_
library(ggridges)_x000D_
library(tidyverse)_x000D_
_x000D_
big_epa_cars &lt;- readr::read_csv("https://raw.githubusercontent.com/rfordatascience/tidytuesday/master/data/2019/2019-10-15/big_epa_cars.csv")_x000D_
_x000D_
_x000D_
#Top 10 makers _x000D_
best_makers_cars &lt;- big_epa_cars %&gt;%_x000D_
    group_by(make) %&gt;%_x000D_
    summarise(count = n()) %&gt;%_x000D_
    top_n(10) %&gt;%_x000D_
    arrange(desc(count))_x000D_
_x000D_
#Visualization_x000D_
big_epa_cars %&gt;%_x000D_
  right_join(best_makers_cars) %&gt;%_x000D_
  separate(trany, c("transmission", "Type"), sep = " ")%&gt;%_x000D_
  drop_na(transmission) %&gt;% _x000D_
  ggplot(aes(y= make, color = youSaveSpend)) +_x000D_
  geom_density_ridges(aes(x = year, fill = transmission), _x000D_
                          alpha = .8, color = "white") +_x000D_
  theme_minimal()  +_x000D_
  labs(_x000D_
    title ="Automatic or Manual cars are better for thrifty consumers?",_x000D_
    subtitle = "Considering the saving or spending over 5 years vs. an average car: automatic cars are more economical than manual.",_x000D_
    caption = "Florencia Mangini (@manginiflor)\nsource: BigCar for Tidytuesday") +_x000D_
  scale_fill_manual(_x000D_
    name = "Transmission", guide = "legend",_x000D_
    values=c("#3B528BFF", "#29AF7FFF"), _x000D_
    labels = c("Automatic", "Manual")) +_x000D_
  scale_color_manual(values = c("#3B528B", "#29AF7F"), guide="none") + _x000D_
  scale_x_continuous(expand = c(0.01, 0)) +_x000D_
  labs(x = 	"Evolution of the saving/spending by years",_x000D_
       y = "Manufacturers") _x000D_
_x000D_
#Double check_x000D_
#Considering the top 10 of economical cars by 2019: are they manual or automatic?_x000D_
big_epa_cars %&gt;%_x000D_
  select(make, model, year, VClass, youSaveSpend, trany) %&gt;%  _x000D_
  filter(youSaveSpend &gt;0, year &gt;= 2018)%&gt;%  _x000D_
  separate(trany, c("transmission", "Type"), sep = " ") %&gt;%_x000D_
  drop_na(transmission)  %&gt;%_x000D_
  select(-Type) %&gt;%_x000D_
  ggplot(mapping=aes(x=transmission, y=youSaveSpend)) + _x000D_
  geom_boxplot(colour = c("#3B528BFF", "#29AF7FFF"), fill = "white") +_x000D_
  geom_jitter(aes(colour = transmission)) +_x000D_
  scale_color_manual(values = c("#3B528B", "#29AF7F"), guide="none") +_x000D_
  theme_minimal() +_x000D_
  labs(_x000D_
    title ="Savings for Automatic and Manual cars for models from 2018 &amp; 2019",_x000D_
     caption = "Florencia Mangini (@manginiflor)\nsource: BigCar for Tidytuesday") +_x000D_
  labs(x = 	"Types of transmission",_x000D_
       y = "Total Saving Spend") _x000D_
_x000D_
_x000D_
</t>
  </si>
  <si>
    <t>2019_43_Horror_Movies/code.R</t>
  </si>
  <si>
    <t xml:space="preserve">library(tidyverse)_x000D_
library(quantmod)_x000D_
library(packcircles)_x000D_
library(viridis)_x000D_
_x000D_
horror_movies &lt;- readr::read_csv("https://raw.githubusercontent.com/rfordatascience/tidytuesday/master/data/2019/2019-10-22/horror_movies.csv")_x000D_
_x000D_
#Tidy horror_x000D_
tidy_horror &lt;- horror_movies %&gt;%_x000D_
  filter(nchar(horror_movies$release_date) &gt; 6, is.na(budget) != TRUE) %&gt;% _x000D_
  dplyr::mutate(date = lubridate::dmy(release_date),_x000D_
                month = lubridate::month(date, label = TRUE, abbr = FALSE)) _x000D_
_x000D_
# Convertion to the same currency_x000D_
# This part of the code is from @ewbarba_x000D_
tidy_horror$currency &lt;- gsub("[0-9,[:space:]]", "", tidy_horror$budget) #strip currency_x000D_
tidy_horror$currency &lt;- gsub("\\$", "USD", tidy_horror$currency) #convert symbols to currency abbrvs_x000D_
tidy_horror$currency &lt;- gsub("\\£", "GBP", tidy_horror$currency)_x000D_
tidy_horror$currency &lt;- gsub("\\€", "EUR", tidy_horror$currency)_x000D_
tidy_horror$currency &lt;- gsub("RUR", "RUB", tidy_horror$currency) #1 RUB == 1000 RUR (Old Russian Ruble obsolete ca. 1998 - from coinmill.com) - change to get updated currency value_x000D_
tidy_horror$currency &lt;- gsub("TRL", "TRY", tidy_horror$currency) #1 TRY == 1000000 TRL (Old Turkis Lire obsolete ca. 2005 - from coinmill.com) - change to get updated currency value_x000D_
tidy_horror$currency &lt;- str_remove_all(tidy_horror$currency, "\\s") #compulsively remove the spaces_x000D_
# End_x000D_
_x000D_
currency = unique(tidy_horror$currency)[-1]_x000D_
_x000D_
currencies &lt;- data.frame(_x000D_
                  currency = unique(tidy_horror$currency)[-1],_x000D_
                  value = 1:27,_x000D_
                  stringsAsFactors = FALSE)_x000D_
_x000D_
#create table with all the currencies _x000D_
for(i in 1:nrow(currencies)){_x000D_
  s_string &lt;- paste0(currencies$currency[i],"/" ,"USD") _x000D_
  s_string2 &lt;- paste0(currencies$currency[i] ,"USD") _x000D_
  getFX(s_string)_x000D_
  currencies$value[i] &lt;- tail(eval(as.name(s_string2)),1)_x000D_
}_x000D_
_x000D_
#Adding USD_x000D_
currencies &lt;- rbind(currencies, data.frame(currency = 'USD', value = 1))_x000D_
_x000D_
#removing just numbers_x000D_
tidy_horror$budget.numbers &lt;- gsub('[a-zA-Z$,€£ ]', '',tidy_horror$budget)_x000D_
_x000D_
#removing all white space, note the double brackets_x000D_
tidy_horror$budget.numbers &lt;- gsub("[[:space:]]", "", tidy_horror$budget.numbers)_x000D_
_x000D_
#convert budgets to usd_x000D_
for(i in 1:nrow(tidy_horror)){_x000D_
  for(n in 1:nrow(currencies)){_x000D_
      if(tidy_horror$currency[i] == currencies$currency[n] ){_x000D_
        m &lt;- n }_x000D_
  }_x000D_
  tidy_horror$budget.in.USD[i] &lt;- as.double(tidy_horror$budget.numbers[i])*as.double(currencies$value[m])_x000D_
}_x000D_
_x000D_
#Top 10 by budget _x000D_
top_budget &lt;- tidy_horror %&gt;%_x000D_
  group_by(release_country) %&gt;%_x000D_
  summarise(total = sum(budget.in.USD)) %&gt;%_x000D_
  top_n(10) %&gt;%_x000D_
  arrange(desc(total))_x000D_
_x000D_
#Top 10 producer _x000D_
best_producer &lt;- horror_movies %&gt;%_x000D_
  group_by(release_country) %&gt;%_x000D_
  summarise(count = n()) %&gt;%_x000D_
  top_n(10) %&gt;%_x000D_
  arrange(desc(count))_x000D_
_x000D_
top_budget$total &lt;- as.integer(top_budget$total/1000)_x000D_
_x000D_
packing &lt;- circleProgressiveLayout(top_budget$total, sizetype='area')_x000D_
data &lt;- cbind(top_budget, packing)_x000D_
dat.gg &lt;- circleLayoutVertices(packing, npoints=50)_x000D_
_x000D_
ggplot() + _x000D_
  geom_polygon(data = dat.gg, aes(x, y, group = id, fill=as.factor(id)), colour = "white", alpha = 0.6) +_x000D_
  scale_fill_manual(values = viridis(nrow(data))) +_x000D_
  geom_text(data = data, aes(x, y, size=total, label = release_country)) +_x000D_
  scale_size_continuous(range = c(1,24)) +_x000D_
  theme_void() + _x000D_
  theme(legend.position="none") +_x000D_
  coord_equal() +_x000D_
  labs(_x000D_
    title ="Which are the countries that spend more money producing horror movies?",_x000D_
    subtitle = "The countries with majors inversions are the USA (3.287 M), UK (91M), and Spain(52).",_x000D_
    caption = "Plot: Florencia Mangini (@manginiflor)\nsource: IMBd for Tidytuesday")_x000D_
_x000D_
_x000D_
top_budget$total1 = (top_budget$total/1000000) _x000D_
_x000D_
ggplot(top_budget,aes(x=reorder(release_country, -total1), y = total1, fill=release_country))+ _x000D_
  geom_bar(stat = "identity") +_x000D_
  scale_fill_viridis_d() +_x000D_
  theme_minimal() +_x000D_
  theme(axis.text.x=element_text(angle=45,hjust=1),_x000D_
        legend.position="none")+_x000D_
  labs(_x000D_
    title ="Total inversion in U$S by countries",_x000D_
    subtitle = "The countries with majors inversions are the USA (3.287 M), UK (91M), and Spain(52).",_x000D_
    caption = "Plot: Florencia Mangini (@manginiflor)\nsource: IMDb for Tidytuesday",_x000D_
    x="Country", y="Total budgets per country (u$s Millons)") _x000D_
_x000D_
</t>
  </si>
  <si>
    <t>2019_44_nyc_squirrels/code.R</t>
  </si>
  <si>
    <t>library(tidyverse)_x000D_
library(RColorBrewer)_x000D_
library(reshape)_x000D_
_x000D_
nyc_squirrels &lt;- readr::read_csv("https://raw.githubusercontent.com/rfordatascience/tidytuesday/master/data/2019/2019-10-29/nyc_squirrels.csv")_x000D_
tidy_sq &lt;- nyc_squirrels_x000D_
_x000D_
#tidy dataframe_x000D_
tidy_sq &lt;- transform(tidy_sq, hectare_v = substr(hectare, 1, 2), hectare_h = substr(hectare, 3,3))_x000D_
_x000D_
tidy_sq_max &lt;- tidy_sq %&gt;%_x000D_
  select(hectare_h, hectare_v, shift, date, hectare_squirrel_number,date) %&gt;%_x000D_
  group_by(hectare_h, hectare_v, shift, date) %&gt;%_x000D_
  summarise(max_value = max(hectare_squirrel_number)) %&gt;%_x000D_
  arrange(desc(date))_x000D_
_x000D_
tidy_AMPM &lt;- tidy_sq_max %&gt;%_x000D_
  group_by(hectare_h, hectare_v, shift, date) %&gt;%_x000D_
  summarise(total = sum(max_value)) %&gt;% _x000D_
  arrange(desc(date))  %&gt;% _x000D_
  group_by(hectare_h, hectare_v,date) %&gt;% _x000D_
  summarize(totalAMPM = as.integer(sum(total))) _x000D_
_x000D_
# hectare_h hectare_v     date        totalAMPM_x000D_
# &lt;chr&gt;     &lt;chr&gt;        &lt;dbl&gt;        &lt;int&gt;_x000D_
# 1 A         01        10072018         4_x000D_
# 2 A         01        10142018         7_x000D_
_x000D_
saveGIF({_x000D_
  for(i in c(10062018,10072018)){_x000D_
    #    for(i in c(1997,2002,2007)){_x000D_
    print(ggplot(tidy_AMPM %&gt;% filter(date == 10062018),_x000D_
                 aes(x = hectare_h, y = hectare_v)) +_x000D_
            geom_tile(aes(fill = totalAMPM)) +_x000D_
            theme_bw() +_x000D_
            scale_y_discrete(drop = F) +_x000D_
            theme(legend.position="top", plot.title = element_text(size=30, face="bold",hjust = 0.5))+_x000D_
            coord_cartesian(xlim = c(20,85), ylim = c(0,21)) +_x000D_
            ##scale_fill_manual("%",values = c("#ffffcc","#ffeda0","#fed976","#feb24c","#fd8d3c","#fc4e2a","#e31a1c","#bd0026","#800026"),drop=FALSE)+_x000D_
            annotate(x=80, y=3, geom="text", label=i, size = 7) +_x000D_
            annotate(x=80, y=1, geom="text", label="@iamreddave", size = 5) +_x000D_
            ylab("Income") +   # Remove x-axis label_x000D_
            xlab("Life Expenctancy")+_x000D_
            ggtitle("Worldwide Life Expectancy and Income")          _x000D_
          _x000D_
    )_x000D_
  }_x000D_
}, interval=1.0,ani.width = 900, ani.height = 600)_x000D_
_x000D_
tidy_AMPM_wide &lt;- cast(tidy_AMPM, hectare_h ~ hectare_v)_x000D_
_x000D_
# heatmap requieres a numerical matrix, for that reason we will move the names of the team as row.names _x000D_
# and after that, we will delete the column "Team"_x000D_
row.names(tidy_AMPM_wide) &lt;- tidy_AMPM_wide$hectare_h_x000D_
tidy_AMPM_wide &lt;- tidy_AMPM_wide[,-1]_x000D_
_x000D_
#Creating the heatmap_x000D_
#heatmap function requires a matrix as input_x000D_
tidy_matrix &lt;- data.matrix(tidy_AMPM_wide)_x000D_
_x000D_
gplots::heatmap.2 (tidy_matrix,_x000D_
                  Rowv = FALSE,_x000D_
                  Colv = FALSE,_x000D_
                  main = "Squirrel Map", # heat map title,_x000D_
                  scale="none", _x000D_
                  key=FALSE,_x000D_
                  dendrogram = "none",_x000D_
                  margins =c(12,9),     # widens margins around plot_x000D_
                  col= viridis::viridis_pal(),_x000D_
                  density.info = "none",_x000D_
                  colsep=1:ncol(tidy_matrix), # Add vertical grid lines_x000D_
                  rowsep=1:nrow(tidy_matrix), # Add horizontal grid lines_x000D_
                  sepcolor = "white", # Color gridlines black_x000D_
                  trace = "none") _x000D_
_x000D_
_x000D_
library(ggplot2)_x000D_
library(maps)_x000D_
library(ggthemes)_x000D_
_x000D_
world &lt;- ggplot() +_x000D_
  borders("world", colour = "gray85", fill = "gray80") +_x000D_
  theme_map()_x000D_
_x000D_
map &lt;- world +_x000D_
  geom_point(aes(x = lon, y = lat,_x000D_
                 text = paste('city: ', location,_x000D_
                              '&lt;br /&gt; created : ', created_at),_x000D_
                 size = followers),_x000D_
             data = rladies, colour = 'purple', alpha = .5) +_x000D_
  scale_size_continuous(range = c(1, 8), breaks = c(250, 500, 750, 1000)) +_x000D_
  labs(size = 'Followers')_x000D_
_x000D_
_x000D_
_x000D_
_x000D_
#Function to create the polygon for each hexagon_x000D_
Hexagon &lt;- function (x, y, unitcell = 1, col = col) {_x000D_
  polygon(c(x, x, x + unitcell/2, x + unitcell, x + unitcell,_x000D_
            x + unitcell/2), c(y + unitcell * 0.125,_x000D_
                               y + unitcell * 0.875,_x000D_
                               y + unitcell * 1.125,_x000D_
                               y + unitcell * 0.875,_x000D_
                               y + unitcell * 0.125,_x000D_
                               y - unitcell * 0.125),_x000D_
          col = col, border=NA)_x000D_
}#function_x000D_
_x000D_
x &lt;- as.vector(tidy_matrix)_x000D_
_x000D_
#Number of rows and columns of your SOM_x000D_
SOM_Rows &lt;- dim(tidy_matrix)[1]_x000D_
SOM_Columns &lt;- dim(tidy_matrix)[2]_x000D_
_x000D_
#To make room for the legend_x000D_
par(mar = c(0.4, 2, 2, 7))_x000D_
_x000D_
#Initiate the plot window but do show any axes or points on the plot_x000D_
plot(0, 0, type = "n", axes = FALSE, xlim=c(0, SOM_Columns),_x000D_
     ylim=c(0, SOM_Rows), xlab="", ylab= "", asp=1)_x000D_
_x000D_
ColRamp &lt;- viridis::viridis(15)_x000D_
_x000D_
ColorCode &lt;- rep("#FFFFFF", length(x)) #default is all white_x000D_
Bins &lt;- seq(min(x, na.rm=T), max(x, na.rm=T), length=length(ColRamp))_x000D_
for (i in 1:length(x))_x000D_
  if (!is.na(x[i])) ColorCode[i] &lt;- ColRamp[which.min(abs(Bins-x[i]))]_x000D_
_x000D_
offset &lt;- 0.5 #offset for the hexagons when moving up a row_x000D_
for (row in 1:SOM_Rows) {_x000D_
  for (column in 0:(SOM_Columns - 1))_x000D_
    Hexagon(column + offset, row - 1, col = ColorCode[row + SOM_Rows * column])_x000D_
  offset &lt;- ifelse(offset, 0, 0.5)_x000D_
}_x000D_
_x000D_
dev.off()_x000D_
_x000D_
#Add legend to the right if you want to_x000D_
image.plot(legend.only=TRUE, col=ColRamp, zlim=c(min(x, na.rm=T), max(x, na.rm=T)))</t>
  </si>
  <si>
    <t>2019_45_acs_survey/code.R</t>
  </si>
  <si>
    <t xml:space="preserve">commute_mode &lt;- readr::read_csv("https://raw.githubusercontent.com/rfordatascience/tidytuesday/master/data/2019/2019-11-05/commute.csv")_x000D_
_x000D_
# Load Packages -----------------------------------------------------------_x000D_
_x000D_
library(tidyverse)_x000D_
library(readxl)_x000D_
library(here)_x000D_
library(glue)_x000D_
library(janitor)_x000D_
_x000D_
# Read in Data ------------------------------------------------------------_x000D_
_x000D_
table_num &lt;- 1:6_x000D_
_x000D_
# Generic read function for this dataset_x000D_
_x000D_
supp_read &lt;- function(number, ...){_x000D_
  read_excel(here("2019_45_acs_survey", glue::glue("supplemental-table{number}.xlsx")), ...)_x000D_
}_x000D_
_x000D_
# 3 datasets for bikes, each of which has a corresponding City Size_x000D_
_x000D_
small_bike &lt;- supp_read(1, skip = 5) %&gt;% _x000D_
  clean_names() %&gt;% _x000D_
  mutate(city_size = "Small", _x000D_
         percentage_of_workers = as.numeric(percentage_of_workers),_x000D_
         margin_of_error_2 = as.numeric(margin_of_error_2))_x000D_
_x000D_
medium_bike &lt;- supp_read(2, skip = 5) %&gt;% _x000D_
  clean_names() %&gt;% _x000D_
  mutate(city_size = "Medium")_x000D_
_x000D_
large_bike &lt;- supp_read(3, skip = 5) %&gt;% _x000D_
  clean_names() %&gt;% _x000D_
  mutate(city_size = "Large")_x000D_
_x000D_
# Combine datasets_x000D_
_x000D_
full_bike &lt;- bind_rows(small_bike, medium_bike, large_bike) %&gt;% _x000D_
  set_names(nm = c("city", "n", "percent", "moe", "city_size")) %&gt;% _x000D_
  mutate(mode = "Bike")_x000D_
_x000D_
_x000D_
# 3 datasets for walking, each of which has a corresponding City Size_x000D_
_x000D_
small_walk &lt;- supp_read(4, skip = 5) %&gt;% _x000D_
  clean_names() %&gt;% _x000D_
  mutate(city_size = "Small")_x000D_
_x000D_
medium_walk &lt;- supp_read(5, skip = 5) %&gt;% _x000D_
  clean_names() %&gt;% _x000D_
  mutate(city_size = "Medium")_x000D_
_x000D_
large_walk &lt;- supp_read(6, skip = 5) %&gt;% _x000D_
  clean_names() %&gt;% _x000D_
  mutate(city_size = "Large")_x000D_
_x000D_
# Combine datasets_x000D_
_x000D_
full_walk &lt;- bind_rows(small_walk, medium_walk, large_walk) %&gt;% _x000D_
  set_names(nm = c("city", "n", "percent", "moe", "city_size")) %&gt;% _x000D_
  mutate(mode = "Walk")_x000D_
_x000D_
# Built in state-level datasets_x000D_
state_df &lt;- tibble(_x000D_
  state = state.name,_x000D_
  state_abb = state.abb,_x000D_
  state_region = as.character(state.region)_x000D_
)_x000D_
_x000D_
# Combine bike and walk data in tidy setup_x000D_
_x000D_
full_commute &lt;- _x000D_
  bind_rows(full_bike, full_walk) %&gt;% _x000D_
  filter(!is.na(n),_x000D_
         # There are some government-related areas that don't align with cities_x000D_
         !str_detect(tolower(city), "government|goverment")) %&gt;% _x000D_
  separate(city, into = c("city", "state"), sep = ", ") %&gt;% _x000D_
  select(city, state, city_size, mode, everything()) %&gt;% _x000D_
  left_join(state_df, by = c("state"))_x000D_
_x000D_
full_commute %&gt;% _x000D_
  write_csv(here("2019_45_acs_survey", "commute.csv"))_x000D_
_x000D_
# ACS Data ----------------------------------------------------------------_x000D_
_x000D_
acs_data &lt;- read_csv(here("2019_45_acs_survey", "table_3.csv"))_x000D_
_x000D_
age_data &lt;- acs_data %&gt;% _x000D_
  slice(1:6)_x000D_
_x000D_
gender_data &lt;- acs_data %&gt;% _x000D_
  slice(9:10) %&gt;% _x000D_
  rename("gender" = age)_x000D_
_x000D_
race_data &lt;- acs_data %&gt;% _x000D_
  slice(13:18) %&gt;% _x000D_
  rename("race" = age)_x000D_
_x000D_
children_data &lt;- acs_data %&gt;% _x000D_
  slice(20:24) %&gt;% _x000D_
  rename("children" = age)_x000D_
_x000D_
income_data &lt;- acs_data %&gt;% _x000D_
  slice(27:36) %&gt;% _x000D_
  rename("income" = age)_x000D_
_x000D_
education_data &lt;- acs_data %&gt;% _x000D_
  slice(39:43) %&gt;% _x000D_
  rename("education" = age)_x000D_
</t>
  </si>
  <si>
    <t>https://github.com/alessandropuglisi/tidy-tuesday</t>
  </si>
  <si>
    <t>alessandropuglisi</t>
  </si>
  <si>
    <t>tidy-tuesday</t>
  </si>
  <si>
    <t>2019-04-23_Anime Dataset.R</t>
  </si>
  <si>
    <t xml:space="preserve">### Load libraries _x000D_
library(tidyverse)_x000D_
library(ggplot2)_x000D_
_x000D_
### Read tidy *.csv_x000D_
tidy_anime &lt;- readr::read_csv("https://raw.githubusercontent.com/rfordatascience/tidytuesday/master/data/2019/2019-04-23/tidy_anime.csv")_x000D_
_x000D_
### Select variables_x000D_
tidy_anime %&gt;%_x000D_
  select(name, type, source, studio, episodes, rating,_x000D_
         scored_by, rank, popularity, members, favorites) %&gt;%_x000D_
  _x000D_
  ### Extract unique elements  _x000D_
  unique() %&gt;%_x000D_
  _x000D_
  ### Arrange in descending order and select the first 10 elements_x000D_
  arrange(desc(episodes)) %&gt;% _x000D_
  head(10) %&gt;%_x000D_
  _x000D_
    ### Plot_x000D_
    ggplot(aes(x=reorder(name, episodes), y = episodes, fill = name)) +_x000D_
    geom_col() +_x000D_
    coord_flip() +_x000D_
    labs(title = "How many episodes?",_x000D_
         subtitle = "Top 10", _x000D_
         x = "", _x000D_
         y = "Number of episodes", _x000D_
         caption = "Data source: MyAnimeList.net \n @_apuglisi_ #TidyTuesday Week 17") +_x000D_
    theme(legend.position = "none",_x000D_
          plot.background = element_rect(fill = "#000000"),_x000D_
          plot.title = element_text(colour = "#ffffff", size = 16, hjust = 0.5), _x000D_
          plot.subtitle = element_text(colour = "#ffffff", size = 13, hjust = 0.5),_x000D_
          plot.caption = element_text(colour = "#ffffff"),_x000D_
          panel.background = element_rect(fill = "#edeaf2"),_x000D_
          axis.title.x = element_text(colour = "#ffffff"),_x000D_
          axis.text = element_text(colour = "#ffffff", size = 14))_x000D_
_x000D_
ggsave("2019-04-23_Anime Dataset.png")_x000D_
</t>
  </si>
  <si>
    <t>2019-04-30_Chicago Bird Collisions.R</t>
  </si>
  <si>
    <t xml:space="preserve">### Load libraries_x000D_
library(tidyverse)_x000D_
library(ggplot2)_x000D_
library(RColorBrewer)_x000D_
_x000D_
### Get the data_x000D_
bird_collisions &lt;- readr::read_csv("https://raw.githubusercontent.com/rfordatascience/tidytuesday/master/data/2019/2019-04-30/bird_collisions.csv")_x000D_
mp_light &lt;- readr::read_csv("https://raw.githubusercontent.com/rfordatascience/tidytuesday/master/data/2019/2019-04-30/mp_light.csv")_x000D_
_x000D_
### MP as locality + left join with mp_light_x000D_
bird_collisions_complete &lt;- bird_collisions %&gt;%_x000D_
  filter(locality == "MP") %&gt;%_x000D_
  left_join(mp_light, by = "date") %&gt;%_x000D_
  filter(!is.na(light_score))_x000D_
  _x000D_
### Plot       _x000D_
bird_collisions_complete %&gt;%_x000D_
  ggplot(aes(flight_call, light_score, fill = flight_call)) +_x000D_
  geom_violin() +_x000D_
  annotate("rect", xmin = 1.8, xmax = 2.2, ymin = 7, ymax = 10.5, alpha = .2) +_x000D_
  annotate("text", x = 2.3, y = 6, label = "Why?") +_x000D_
  annotate("segment", x = 2.3, xend = 2.2, y = 6.4, yend = 7) +_x000D_
  scale_fill_brewer(palette = "Blues") +_x000D_
  labs(_x000D_
    title = "Flight call vs Light score @ McCormick Place, 2000-2016",_x000D_
    x = "Flight call",_x000D_
    y = "Light score",_x000D_
    caption = "Source: https://doi.org/10.1098/rspb.2019.0364 \n @_apuglisi_ #TidyTuesday Week 18") +_x000D_
  theme(_x000D_
    legend.position = "none",_x000D_
    plot.title = element_text(size = 16),_x000D_
    plot.caption = element_text(size = 10),_x000D_
    plot.background = element_rect(fill = "#f7d78c"),_x000D_
    panel.background = element_rect(fill = "#edeff2"))_x000D_
_x000D_
ggsave("2019-04-30_Chicago Bird Collisions.png")_x000D_
</t>
  </si>
  <si>
    <t>2019-05-07_Global Student to Teacher Ratios.R</t>
  </si>
  <si>
    <t xml:space="preserve">### Load libraries_x000D_
library(tidyverse)_x000D_
library(ggplot2)_x000D_
library(extrafont)_x000D_
library(ggthemes)_x000D_
loadfonts(device = "win")_x000D_
_x000D_
### Get the data_x000D_
student_ratio &lt;- readr::read_csv("https://raw.githubusercontent.com/rfordatascience/tidytuesday/master/data/2019/2019-05-07/student_teacher_ratio.csv")_x000D_
_x000D_
### Subset student_ratio_x000D_
ratio_all &lt;- student_ratio %&gt;%_x000D_
  rename(ratio = student_ratio) %&gt;%_x000D_
  select(-c(edulit_ind, country_code, flag_codes, flags)) %&gt;%_x000D_
  na.omit()_x000D_
_x000D_
### Plot_x000D_
ratio_all %&gt;%_x000D_
  filter(country %in% c("Italy", "Greece", "Spain", "Portugal")) %&gt;%_x000D_
  _x000D_
  ggplot(aes(x = year, y = ratio, color = indicator)) +_x000D_
  geom_line(size = 1) +_x000D_
  geom_point(size = 3.5) +_x000D_
  facet_wrap(~ country, scales = "free") +_x000D_
  labs(_x000D_
    title = "Student-teacher ratios in Greece, Italy, Portugal and Spain: 2012-2016",_x000D_
    x = "Year",_x000D_
    y = "Student-teacher ratio",_x000D_
    caption = "Data source: UNESCO Institute of Statistics\n @_apuglisi #TidyTuesday Week 19") +_x000D_
  theme_solarized_2() +_x000D_
  theme(_x000D_
    axis.title = element_text(size = 15, family = "Courier New", face = "bold"),_x000D_
    axis.text = element_text(size = 13, family = "Courier New"),_x000D_
    legend.position = "bottom",_x000D_
    legend.title = element_blank(),_x000D_
    legend.spacing.x = unit(0.5, 'cm'),_x000D_
    legend.text = element_text(size = 13, family = "Courier New"),_x000D_
    panel.spacing.x = unit(0.5, 'cm'),_x000D_
    panel.spacing.y = unit(1, 'cm'),_x000D_
    plot.margin = unit(c(0.5,1,0.5,1), 'cm'),_x000D_
    plot.title = element_text(size = 17, family = "Courier New", face = "bold"),_x000D_
    strip.text.x = element_text(size = 15, family = "Courier New", face = "bold")_x000D_
  )_x000D_
  </t>
  </si>
  <si>
    <t>2019-05-14_Nobel winners.R</t>
  </si>
  <si>
    <t xml:space="preserve">### Load packages_x000D_
library(tidyverse)_x000D_
library(tidytext)_x000D_
library(patchwork)_x000D_
_x000D_
### Get the data_x000D_
nobel_winners &lt;- readr::read_csv("https://raw.githubusercontent.com/rfordatascience/tidytuesday/master/data/2019/2019-05-14/nobel_winners.csv")_x000D_
_x000D_
### Select distinct values of the column Motivation_x000D_
motivations &lt;- nobel_winners %&gt;%_x000D_
  filter(!is.na(motivation)) %&gt;%_x000D_
  select(motivation) %&gt;%_x000D_
  distinct()_x000D_
_x000D_
### Tokenize motivations and remove stop words_x000D_
motivations_tokenized &lt;- motivations %&gt;%_x000D_
  unnest_tokens(word, motivation) %&gt;%_x000D_
  anti_join(stop_words)_x000D_
_x000D_
### Plot 1 - Most used words_x000D_
motivations_most_used_words &lt;- motivations_tokenized %&gt;%_x000D_
  count(word) %&gt;%_x000D_
  arrange(desc(n)) %&gt;%_x000D_
  head(10) %&gt;%_x000D_
  _x000D_
    ggplot(aes(x = reorder(word, n), y = n, fill = word, label = n)) +_x000D_
    geom_col(show.legend = FALSE) +_x000D_
    geom_text(aes(label = n), hjust = 1.2, color = "white") +_x000D_
    coord_flip() +_x000D_
    labs(_x000D_
      title = "10 most-used words",_x000D_
      x = "",_x000D_
      y = "Word frequency"_x000D_
    ) +_x000D_
    theme(_x000D_
      panel.background = element_rect(color = "#e6cb00")_x000D_
  )_x000D_
_x000D_
### Plot 2 - Most used POS_x000D_
motivations_pos &lt;- motivations_tokenized %&gt;%_x000D_
  inner_join(parts_of_speech) %&gt;%_x000D_
  na.omit() %&gt;%_x000D_
  count(pos) %&gt;%_x000D_
  arrange(desc(n)) %&gt;%_x000D_
  head(3) %&gt;%_x000D_
  _x000D_
    ggplot(aes(x = reorder(pos, n), y = n, fill = pos)) +_x000D_
    geom_col(show.legend = FALSE) +_x000D_
    geom_text(aes(label = n), vjust = 1.2, color = "white") +_x000D_
    labs(_x000D_
      title = "3 most-used parts of speech",_x000D_
      x = "Parts of speech",_x000D_
      y = ""_x000D_
    ) +_x000D_
  theme(_x000D_
    panel.background = element_rect(color = "#322bff")_x000D_
  )_x000D_
_x000D_
### Plot 3 - Sentiment_x000D_
motivations_sentiment &lt;- motivations_tokenized %&gt;%_x000D_
  inner_join(sentiments) %&gt;%_x000D_
  filter(lexicon == "nrc") %&gt;%_x000D_
  count(sentiment) %&gt;%_x000D_
  arrange(desc(n)) %&gt;%_x000D_
  head(5) %&gt;%_x000D_
  _x000D_
    ggplot(aes(x = reorder(sentiment, n), y = n, fill = sentiment)) +_x000D_
    geom_col(show.legend = FALSE) +_x000D_
    geom_text(aes(label = n), vjust = 1.2, color = "white") +_x000D_
    labs(_x000D_
      title = "Top 5 sentiments",_x000D_
      x = "Sentiment",_x000D_
      y = ""_x000D_
    ) +_x000D_
    theme(_x000D_
      panel.background = element_rect(color = "#ff2f2b")_x000D_
    )_x000D_
_x000D_
### Final plot_x000D_
motivations_most_used_words + motivations_pos / motivations_sentiment +_x000D_
  plot_annotation(_x000D_
    title = "Nobel Prize's motivations: a text analysis",_x000D_
    caption = "Data source: The Nobel Foundation via Kaggle \n @_apuglisi_ #TidyTuesday Week 20"_x000D_
  )_x000D_
</t>
  </si>
  <si>
    <t>2019-05-21_Global Plastic Waste.R</t>
  </si>
  <si>
    <t xml:space="preserve">## Load packages_x000D_
library(tidyverse)_x000D_
library(extrafont)_x000D_
_x000D_
## Get the data_x000D_
mismanaged_vs_gdp &lt;- readr::read_csv("https://raw.githubusercontent.com/rfordatascience/tidytuesday/master/data/2019/2019-05-21/per-capita-mismanaged-plastic-waste-vs-gdp-per-capita.csv")_x000D_
waste_vs_gdp &lt;- readr::read_csv("https://raw.githubusercontent.com/rfordatascience/tidytuesday/master/data/2019/2019-05-21/per-capita-plastic-waste-vs-gdp-per-capita.csv")_x000D_
_x000D_
## Join dataframes, clean up column names, reorder columns and add a ratio_x000D_
global_plastic_waste &lt;- mismanaged_vs_gdp %&gt;%_x000D_
  left_join(waste_vs_gdp) %&gt;%_x000D_
  select(-c(Code, `GDP per capita, PPP (constant 2011 international $) (Rate)`)) %&gt;%_x000D_
  set_names(_x000D_
    ~ str_to_lower(.) %&gt;%_x000D_
    str_remove_all("(\\(.+$|,.+$)") %&gt;%_x000D_
    str_remove_all(" $") %&gt;%_x000D_
    str_replace_all(" ", "_")_x000D_
  ) %&gt;%_x000D_
  na.omit() %&gt;%_x000D_
  select(entity, year, per_capita_mismanaged_plastic_waste, _x000D_
         per_capita_plastic_waste, gdp_per_capita, total_population) %&gt;%_x000D_
  mutate(mismanaged_plastic_waste_ratio = round(per_capita_mismanaged_plastic_waste/per_capita_plastic_waste, digits = 3), _x000D_
         gdp_per_capita = round(gdp_per_capita, digits = 2))_x000D_
_x000D_
## Plot_x000D_
ggplot(global_plastic_waste, aes(x = gdp_per_capita, y = mismanaged_plastic_waste_ratio, label = entity)) +_x000D_
  geom_jitter(colour = "#ce1e11") +_x000D_
  scale_x_continuous(breaks = seq(0, 120000, 20000)) +_x000D_
  labs(_x000D_
    title = "(Mis)managing plastic waste around the world (2010)",_x000D_
    caption = "Data source: https://ourworldindata.org/plastic-pollution \n @_apuglisi_ #TidyTuesday Week 21",_x000D_
    x = "GDP per capita ($)",_x000D_
    y = "Mismanaged plastic waste ratio"_x000D_
  ) +_x000D_
  theme(_x000D_
    plot.margin = unit(c(0.5,0.5,0.3,0.5), 'cm'),_x000D_
    plot.background = element_rect(fill = "#ce1e11"),_x000D_
    panel.background = element_rect(fill = "#11ce44"),_x000D_
    plot.title = element_text(family = "Berlin Sans FB", colour = "#ffffff", size = 17),_x000D_
    plot.caption = element_text(family = "Berlin Sans FB", colour = "#ffffff", size = 10),_x000D_
    axis.title.x =  element_text(family = "Berlin Sans FB", colour = "#ffffff", size = 13, vjust = -0.5),_x000D_
    axis.title.y = element_text(family = "Berlin Sans FB", colour = "#ffffff", size = 13, vjust = 2),_x000D_
    axis.text = element_text(family = "Berlin Sans FB", colour = "#ffffff"),_x000D_
    axis.ticks = element_line(colour = "#ffffff")_x000D_
  )_x000D_
</t>
  </si>
  <si>
    <t>2019-05-28_Wine ratings.R</t>
  </si>
  <si>
    <t xml:space="preserve">## Load packages_x000D_
library(tidyverse)_x000D_
library(extrafont)_x000D_
library(ggrepel)_x000D_
_x000D_
## Get data_x000D_
wine_ratings &lt;- readr::read_csv("https://raw.githubusercontent.com/rfordatascience/tidytuesday/master/data/2019/2019-05-28/winemag-data-130k-v2.csv")_x000D_
_x000D_
## Drop X1 column, drop NAs, group by tasters and summarize_x000D_
wine_tasters &lt;- wine_ratings %&gt;%_x000D_
  select(-X1) %&gt;%_x000D_
  drop_na(taster_name, description, points) %&gt;%_x000D_
  group_by(taster_name) %&gt;%_x000D_
  summarize(points_mean = mean(points), mean_description_length = mean(stringi::stri_length(description)))_x000D_
  _x000D_
## Plot_x000D_
ggplot(wine_tasters, aes(x = points_mean, y = mean_description_length, color = taster_name, label = taster_name)) +_x000D_
  geom_jitter() +_x000D_
  geom_label_repel(family = "Gabriola", size = 5) +_x000D_
  labs(_x000D_
    title = "Any correlation between points and description length?",_x000D_
    x = "Points (mean)",_x000D_
    y = "Description length (mean)"_x000D_
  ) +_x000D_
  theme(_x000D_
    plot.background = element_rect(fill = "#722F37"),_x000D_
    plot.title = element_text(family = "Gabriola", color = "#ffffff", size = 18),_x000D_
    axis.title = element_text(family = "Gabriola", color = "#ffffff", size = 15),_x000D_
    axis.text = element_text(family = "Gabriola", color = "#ffffff", size = 15),_x000D_
    axis.ticks = element_line(color = "#ffffff"),_x000D_
    legend.position = "none"_x000D_
  )_x000D_
</t>
  </si>
  <si>
    <t>https://github.com/SteveRxD/TidyTuesday</t>
  </si>
  <si>
    <t>SteveRxD</t>
  </si>
  <si>
    <t>tidytuesday2019_05.R</t>
  </si>
  <si>
    <t xml:space="preserve"># Load packages_x000D_
library(tidyverse)_x000D_
library(janitor)_x000D_
library(cowplot)_x000D_
library(ggrepel)_x000D_
library(scales)_x000D_
_x000D_
# Read data and clean with janitor:_x000D_
_x000D_
coast_vs_waste &lt;- readr::read_csv("https://raw.githubusercontent.com/rfordatascience/tidytuesday/master/data/2019/2019-05-21/coastal-population-vs-mismanaged-plastic.csv") %&gt;% clean_names()_x000D_
waste_vs_gdp &lt;- readr::read_csv("https://raw.githubusercontent.com/rfordatascience/tidytuesday/master/data/2019/2019-05-21/per-capita-plastic-waste-vs-gdp-per-capita.csv")  %&gt;% clean_names()_x000D_
_x000D_
# Reference:_x000D_
  # Definitions of mismanaged plastic waste:_x000D_
    #https://ourworldindata.org/grapher/mismanaged-plastic-waste?tab=chart_x000D_
_x000D_
# Combine into a single dataframe:_x000D_
_x000D_
waste &lt;- waste_vs_gdp %&gt;%_x000D_
  left_join(coast_vs_waste, by = c("entity", "code", "year")) %&gt;% _x000D_
  #filter to only show 2010, the only year with waste data_x000D_
  filter(year == '2010') %&gt;%    _x000D_
  #exclude rows that are not counties_x000D_
  filter(!is.na(code) &amp; entity != 'World') %&gt;% _x000D_
  #drop the duplicate column resulting from join_x000D_
  select(-contains('.y')) _x000D_
  _x000D_
# Tidy up names:_x000D_
_x000D_
waste1 &lt;- waste %&gt;%_x000D_
  rename(waste_capita = contains('per_capita_plastic'),_x000D_
         income_capita = contains('gdp_per_capita'),_x000D_
         mismanaged_total = contains('mismanaged_plastic'),_x000D_
         total_pop = contains('total_pop'),_x000D_
         coastal_pop = contains('coastal_pop')) _x000D_
_x000D_
# Calculate three new variables:_x000D_
_x000D_
waste2 &lt;- waste1 %&gt;% _x000D_
  #mismanaged waste per capita (kg per day)_x000D_
  mutate(mismanaged_capita = _x000D_
           mismanaged_total / 365 * 1000 / coastal_pop) %&gt;% _x000D_
  #share of plastic waste that is mismanaged (%)_x000D_
  mutate(share_mismanaged = mismanaged_capita / waste_capita *100) %&gt;% _x000D_
  #total plastic waste (million tonnes)_x000D_
  mutate(waste_total = waste_capita * 365 / 1000 / 10^6 * coastal_pop)_x000D_
_x000D_
# Create plots:_x000D_
_x000D_
  #set color and alpha for plot points_x000D_
  mycolor1 &lt;- "#0070C0"_x000D_
  myalpha1 &lt;- 0.7_x000D_
  _x000D_
  #set color and alpha for the trend lines_x000D_
  mycolor2 &lt;- "#FF9900"_x000D_
  myalpha2 &lt;- 0.15_x000D_
_x000D_
  plot1 &lt;- ggplot(data = waste2 %&gt;% filter(), _x000D_
                  aes(x = income_capita, y = waste_capita, _x000D_
                      size = waste_total)) +_x000D_
    geom_smooth(method = "lm", color = mycolor2, alpha = myalpha2, show.legend = FALSE) + _x000D_
    geom_point(color = mycolor1, alpha = myalpha1)  +   _x000D_
    background_grid(major = "xy", minor = "none") +_x000D_
    scale_x_continuous(trans=log10_trans(), labels = comma) +_x000D_
    scale_y_continuous(trans=log10_trans()) +_x000D_
    labs(title = "Plastic waste tends to increase \nwith country income",_x000D_
         x = "",_x000D_
         y = "Plastic waste per capita (kg per day)",_x000D_
         size = "Total plastic waste (million tonnes)") +_x000D_
    geom_text_repel(aes(label = entity),_x000D_
      color         = "red",_x000D_
      size          = 4,_x000D_
      data          = subset(waste2, waste_capita &gt; 1 | waste_capita &lt; .015 | code %in% c("USA","CHN")_x000D_
                        | (income_capita &gt; 80000 &amp; waste_capita &lt; 0.1)),_x000D_
      nudge_y       = .25,_x000D_
      segment.color = "grey50",_x000D_
      direction     = "x") _x000D_
_x000D_
  plot2 &lt;- ggplot(data = waste2,_x000D_
                  aes(x = income_capita, y = share_mismanaged,_x000D_
                      size = waste_total)) +_x000D_
    geom_smooth(color = mycolor2, alpha = myalpha2, show.legend = FALSE) + _x000D_
    geom_point(color = mycolor1, alpha = myalpha1)  +  _x000D_
    background_grid(major = "xy", minor = "none") +_x000D_
    scale_x_continuous(trans=log10_trans(), labels = comma) +_x000D_
    scale_y_continuous(trans=log10_trans()) +_x000D_
    labs(title = "The proportion of mismanaged plastic \nwaste falls as incomes rise",_x000D_
         x = "GDP per capita (log scale)",_x000D_
         y = "Share of plastic waste that is mismanaged (%)") +_x000D_
    geom_text_repel(aes(label = entity),_x000D_
      color         = "red",_x000D_
      size          = 4,_x000D_
      data          = subset(waste2, code %in% c("USA","CHN") | _x000D_
                        (income_capita &lt; 10000 &amp; share_mismanaged &lt; 10)),_x000D_
      nudge_y       = .25,_x000D_
      segment.color = "grey50",_x000D_
      direction     = "x") _x000D_
_x000D_
  plot3 &lt;- ggplot(data = waste2, _x000D_
                  aes(x = income_capita, y = mismanaged_capita, _x000D_
                      size = waste_total)) +_x000D_
    geom_smooth(color = mycolor2, alpha = myalpha2, show.legend = FALSE) + _x000D_
    geom_point(color = mycolor1, alpha = myalpha1)  +    _x000D_
    background_grid(major = "xy", minor = "none") +_x000D_
    scale_x_continuous(trans=log10_trans(), labels = comma) +_x000D_
    scale_y_continuous(trans=log10_trans())  +_x000D_
    labs(title = "Mismanaged waste peaks \nfor middle-income countries",_x000D_
         x = "",_x000D_
         y = "Mismanaged plastic waste per capita (kg per day)")  +_x000D_
    geom_text_repel(aes(label = entity),_x000D_
      color         = "red",_x000D_
      size          = 4,_x000D_
      data          = subset(waste2, code %in% c("USA","CHN") | _x000D_
                       mismanaged_capita &gt; .16 | mismanaged_capita &lt; .001),_x000D_
      nudge_y       = .1,_x000D_
      nudge_x       = .05,_x000D_
      segment.color = "grey50",_x000D_
      direction = "x") _x000D_
_x000D_
# Get legend from plot1 which will be given own panel:_x000D_
l &lt;- get_legend(plot1) _x000D_
_x000D_
# Final plot:_x000D_
plot_grid(plot1 + theme(legend.position = "none"), _x000D_
          plot2 + theme(legend.position = "none"), _x000D_
          plot3 + theme(legend.position = "none"),_x000D_
          NULL,_x000D_
          NULL,_x000D_
          l,_x000D_
          nrow = 2, rel_heights = c(6,1)_x000D_
          )_x000D_
  _x000D_
</t>
  </si>
  <si>
    <t>https://github.com/ChrisWoodsSays/TidyTuesday/tree/master/2019/2019-05-20</t>
  </si>
  <si>
    <t>ChrisWoodsSays</t>
  </si>
  <si>
    <t>2019/2019-05-20/TidyTuesday19052019.R</t>
  </si>
  <si>
    <t>library(tidyverse)_x000D_
library(gganimate)_x000D_
library(countrycode)_x000D_
setwd("~/Documents/GitHub/TidyTuesday")_x000D_
_x000D_
# Get Nobel Prize Winners_x000D_
nobel_winners &lt;- readr::read_csv("https://raw.githubusercontent.com/rfordatascience/tidytuesday/master/data/2019/2019-05-14/nobel_winners.csv")_x000D_
_x000D_
# Determine to 10 Countries_x000D_
topCountries &lt;- nobel_winners %&gt;%_x000D_
    group_by(birth_country) %&gt;%_x000D_
    summarise(n = n()) %&gt;%_x000D_
    na.omit() %&gt;%_x000D_
    top_n(10)_x000D_
_x000D_
# Tidy Winners_x000D_
# - Take just country in brackets where there is such_x000D_
# - Change UK country names to UK_x000D_
# - Get ISO country code_x000D_
winnersTidy &lt;-_x000D_
    nobel_winners %&gt;%_x000D_
    mutate(birth_country = gsub(".*\\((.*)\\).*", "\\1", birth_country),_x000D_
           birth_country = gsub("Scotland|Northern Ireland", "United Kingdom", birth_country),_x000D_
           birthCountryCode = countrycode(birth_country, 'country.name', 'iso3c')_x000D_
    ) %&gt;%_x000D_
    select(prize_year, category,birth_date,birth_country,birthCountryCode) %&gt;%_x000D_
    filter(complete.cases(.))_x000D_
_x000D_
# Count Prizes by Country, Category and Year_x000D_
counts &lt;- winnersTidy %&gt;%_x000D_
    filter(birth_country %in% topCountries$birth_country) %&gt;%_x000D_
    group_by(birthCountryCode, category, prize_year) %&gt;%_x000D_
    summarise(prizes = n()) %&gt;%_x000D_
    mutate(cumPrizes=cumsum(prizes),_x000D_
           birthCountryName = countrycode(birthCountryCode, 'iso3c', 'country.name'))_x000D_
_x000D_
# Plot Animated Chart_x000D_
g = ggplot(counts, aes(x = birthCountryName, y = category, _x000D_
                       colour = birthCountryName)) + _x000D_
    geom_point(aes(size = cumPrizes), alpha=0.6) + _x000D_
    scale_size_continuous(range = c(2, 40)) +_x000D_
    transition_reveal(prize_year) + _x000D_
    labs(title = 'Top 10 Nobel Prize Winning Countries', _x000D_
         subtitle = "Year: {frame_along}",_x000D_
         y = 'Prize Category') + _x000D_
    theme_minimal() + _x000D_
    theme(_x000D_
        plot.title = element_text(size=22),_x000D_
        axis.title = element_blank()) +_x000D_
    scale_color_brewer(palette = "RdYlBu") +_x000D_
    theme(legend.position = "none") +_x000D_
    theme(plot.margin = margin(5.5, 5.5, 5.5, 5.5))_x000D_
animate(g, fps = 10, width = 750, height = 450)_x000D_
anim_save("nobelprizes.gif")</t>
  </si>
  <si>
    <t>https://github.com/samprohaska/tidy-tuesday/blob/master/2019-04-16/tidy-tuesday_2019-04-16.R</t>
  </si>
  <si>
    <t>samprohaska</t>
  </si>
  <si>
    <t>2019-04-16/tidy-tuesday_2019-04-16.R</t>
  </si>
  <si>
    <t xml:space="preserve"># Import data_x000D_
_x000D_
library(tidyverse)_x000D_
women_research &lt;- read_csv("https://raw.githubusercontent.com/rfordatascience/tidytuesday/master/data/2019/2019-04-16/women_research.csv")_x000D_
_x000D_
library(stringr)_x000D_
women_research$field &lt;-_x000D_
  str_replace_all(women_research$field, 'Women inventores', 'Patent applications') %&gt;%_x000D_
  str_wrap(20)_x000D_
_x000D_
# Plot 1: Grouped by field_x000D_
_x000D_
library(plotly)_x000D_
_x000D_
women_research %&gt;%_x000D_
  plot_ly(x = ~percent_women * 100, y = ~field, color = ~country, type = 'bar') %&gt;%_x000D_
  layout(title = 'Share of published women researchers, by field (2011-2015)',_x000D_
         barmode = 'group',_x000D_
         xaxis = list(title = "Women's representation in academic publishing (2011-2015)",_x000D_
                      ticksuffix = "%",_x000D_
                      range = c(0,100)),_x000D_
         yaxis = list(title = ''),_x000D_
         font = list(family = 'Raleway',_x000D_
                     color = '#34495e'),_x000D_
         annotations = list(_x000D_
           text = 'Data: Elsevier, via The Economist',_x000D_
           x = 80,_x000D_
           y = -0.4,_x000D_
           showarrow = FALSE_x000D_
         ))_x000D_
_x000D_
# Plot 2: Grouped by country_x000D_
_x000D_
women_research %&gt;%_x000D_
  plot_ly(x = ~percent_women * 100, y = ~country, color = ~field, type = 'bar') %&gt;%_x000D_
  layout(title = "Women's representation in academic publishing (2011-2015)",_x000D_
         barmode = 'group',_x000D_
         xaxis = list(title = 'Women, as % of total published authors',_x000D_
                      ticksuffix = "%",_x000D_
                      range = c(0,100)),_x000D_
         yaxis = list(title = ''),_x000D_
         font = list(family = 'Raleway',_x000D_
                     color = '#34495e'),_x000D_
         annotations = list(_x000D_
           text = 'Data: Elsevier, via The Economist',_x000D_
           x = 80,_x000D_
           y = -0.4,_x000D_
           showarrow = FALSE_x000D_
         ))_x000D_
</t>
  </si>
  <si>
    <t>https://github.com/samprohaska/tidy-tuesday/blob/master/2019-05-21/tidy-tuesday_2019-05-21.Rmd</t>
  </si>
  <si>
    <t>2019-05-21/tidy-tuesday_2019-05-21.Rmd</t>
  </si>
  <si>
    <t xml:space="preserve">---_x000D_
title: "Tidy Tuesday: Plastic Waste"_x000D_
author: "Samuel Prohaska"_x000D_
date: "5/21/2019"_x000D_
output: html_document_x000D_
---_x000D_
_x000D_
First, import the data and clean up the column names._x000D_
_x000D_
```{r}_x000D_
library(tidyverse)_x000D_
library(readr)_x000D_
library(janitor)_x000D_
library(ggthemes)_x000D_
library(wesanderson)_x000D_
_x000D_
coast_vs_waste &lt;- read_csv("https://raw.githubusercontent.com/rfordatascience/tidytuesday/master/data/2019/2019-05-21/coastal-population-vs-mismanaged-plastic.csv")_x000D_
_x000D_
mismanaged_vs_gdp &lt;- read_csv("https://raw.githubusercontent.com/rfordatascience/tidytuesday/master/data/2019/2019-05-21/per-capita-mismanaged-plastic-waste-vs-gdp-per-capita.csv")_x000D_
_x000D_
waste_vs_gdp &lt;- read_csv("https://raw.githubusercontent.com/rfordatascience/tidytuesday/master/data/2019/2019-05-21/per-capita-plastic-waste-vs-gdp-per-capita.csv")_x000D_
_x000D_
dat &lt;- list(coast_vs_waste, mismanaged_vs_gdp, waste_vs_gdp)_x000D_
dat &lt;- lapply(dat, clean_names)_x000D_
_x000D_
mismanaged &lt;- dat[[2]]_x000D_
mismanaged &lt;- rename(mismanaged, plastic_waste_misman = "per_capita_mismanaged_plastic_waste_kilograms_per_person_per_day")_x000D_
_x000D_
waste &lt;- dat[[3]]_x000D_
waste &lt;- rename(waste, plastic_waste = "per_capita_plastic_waste_kilograms_per_person_per_day")_x000D_
```_x000D_
_x000D_
Now that the data's easier to work with, join the 'mismanaged' and 'waste' data. This is necessary in order to find the proportion of plastic mismanaged._x000D_
_x000D_
```{r}_x000D_
df &lt;- mismanaged %&gt;%_x000D_
  select(code, year, plastic_waste_misman) %&gt;%_x000D_
  left_join(waste, by = c("code", "year"))_x000D_
_x000D_
df &lt;- rename(df, gdppc = "gdp_per_capita_ppp_constant_2011_international_constant_2011_international")_x000D_
```_x000D_
_x000D_
From there, set up the theme (done in advance as it's rather lengthy), slightly filter, data and create the plot._x000D_
_x000D_
```{r}_x000D_
my_theme &lt;- theme_classic() +_x000D_
  theme(_x000D_
    plot.background = element_rect(fill = "#fbf8f4"),_x000D_
    text = element_text(family = "Raleway", color = "#34495e"),_x000D_
    axis.title.x = element_text(color = "#34495e", face = "bold"),_x000D_
    axis.ticks.y = element_line(color = "#34495e", size = 0.2),_x000D_
    axis.line.y = element_line(color = "#34495e", size = 0.5),_x000D_
    axis.text = element_text(color = "#34495e"),_x000D_
    axis.ticks.x = element_line(color = "#34495e", size = 0.5),_x000D_
    axis.line.x = element_line(color = "#34495e", size = 0.5),_x000D_
    axis.title.y = element_text(color = "#34495e", face = "bold"),_x000D_
    plot.title = element_text(hjust = 0, color = "#34495e", face = "bold"),_x000D_
    plot.subtitle = element_text(hjust = 0, color = "#34495e"),_x000D_
    plot.caption = element_text(color = "#34495e", face = "italic"),_x000D_
    legend.title = element_text(colour = "#34495e", size = 9, face = "bold"),_x000D_
    legend.background = element_rect(fill = NA)_x000D_
  )_x000D_
_x000D_
# ggplot takes care of most of this filtering anyway_x000D_
# (non-2010 values should be NA), but I wanted to be sure._x000D_
# `plastic_waste &lt;1` was added to remove Trinidad and Tobago's_x000D_
# whopping 3.6 tonnes per capita, as it threw off the scale._x000D_
df_plot &lt;- df %&gt;%_x000D_
  filter(year == 2010, is.na(plastic_waste_misman) == FALSE, plastic_waste &lt; 1)_x000D_
_x000D_
df_plot %&gt;%_x000D_
  ggplot(aes(_x000D_
    x = gdppc,_x000D_
    y = (plastic_waste_misman / plastic_waste) * 100,_x000D_
    color = plastic_waste_x000D_
  )) +_x000D_
  geom_point(size = 1, alpha = 0.9) +_x000D_
  scale_color_gradient(low = wes_palette("Zissou1")[1], high = wes_palette("Zissou1")[5]) +_x000D_
  stat_smooth(method = "auto",_x000D_
              alpha = 0.2,_x000D_
              color = "#34495e",_x000D_
              size = 0.8,_x000D_
              weight = 0.8,_x000D_
              ullrange = TRUE,_x000D_
              se = FALSE) +_x000D_
  scale_x_log10() +_x000D_
  ylim(0, 100) +_x000D_
  my_theme +_x000D_
  labs(_x000D_
    title = "Plastic Waste (Mis)management, by Country",_x000D_
    caption = "Source: Our World in Data",_x000D_
    x = "GDP per capita, logarithmic (2011 US $)",_x000D_
    y = "Mismanaged waste, as % of total",_x000D_
    color = "Plastic waste_x000D_
(tonnes/capita)"_x000D_
  )_x000D_
```_x000D_
</t>
  </si>
  <si>
    <t>https://github.com/samprohaska/tidy-tuesday/blob/master/2019-04-23/tidy-tuesday_2019-04-23.Rmd</t>
  </si>
  <si>
    <t>2019-04-23/tidy-tuesday_2019-04-23.Rmd</t>
  </si>
  <si>
    <t xml:space="preserve">---_x000D_
title: "Tidy Tuesday 2019-04-23"_x000D_
output: html_notebook_x000D_
---_x000D_
_x000D_
Data import and setup:_x000D_
_x000D_
```{r}_x000D_
library(tidyverse)_x000D_
library(ggthemes)_x000D_
library(lubridate)_x000D_
library(gganimate)_x000D_
library(gifski)_x000D_
library(extrafont)_x000D_
library(lemon)_x000D_
_x000D_
tidy_anime &lt;- read_csv("https://raw.githubusercontent.com/rfordatascience/tidytuesday/master/data/2019/2019-04-23/tidy_anime.csv")_x000D_
_x000D_
df_anime &lt;- tidy_anime %&gt;% distinct(animeID, .keep_all = TRUE)_x000D_
_x000D_
df_anime &lt;- df_anime %&gt;% _x000D_
    filter(type != 'Unknown') %&gt;%_x000D_
    select(name, type, score, scored_by, start_date) %&gt;% _x000D_
    mutate(year = year(start_date)) %&gt;% _x000D_
    arrange(-year) %&gt;% _x000D_
    na.omit()_x000D_
```_x000D_
_x000D_
Plotting with gganimate:_x000D_
_x000D_
```{r}_x000D_
gg &lt;- df_anime %&gt;% _x000D_
    ggplot(aes(x = score, y = scored_by, color = type, group = type)) +_x000D_
    geom_point(size = 0.4, alpha = 0.5, aes(group = seq_along(start_date))) +_x000D_
    theme(_x000D_
        plot.background = element_rect(fill = '#fbf8f4'),_x000D_
        text = element_text(family = 'Raleway', color = '#34495e'),_x000D_
        axis.title.x = element_text(color = '#34495e', size = 18, face = 'bold'),_x000D_
        axis.ticks.y = element_line(color = '#34495e', size = 0.2),_x000D_
        axis.line.y = element_line(color = '#34495e', size = 0.5),_x000D_
        axis.text = element_text(color = '#34495e', size = 16),_x000D_
        axis.ticks.x = element_line(color = '#34495e', size = 0.5),_x000D_
        axis.line.x = element_line(color = '#34495e', size = 0.5),_x000D_
        legend.position = "none",_x000D_
        panel.grid.major.y = element_line(color = '#34495e', size = 0.2),_x000D_
        axis.title.y = element_text(color = '#34495e', size = 18, face = 'bold'),_x000D_
        plot.title = element_text(hjust = 0, color = '#34495e', face = 'bold', size = 32),_x000D_
        plot.subtitle = element_text(hjust = 0, color = '#34495e', size = 26),_x000D_
        plot.caption = element_text(color = '#34495e', size = 16, face = 'italic')_x000D_
    ) +_x000D_
    scale_y_log10() +_x000D_
    scale_color_manual(values = economist_pal()(7)) +_x000D_
    facet_rep_wrap(~ type) +_x000D_
    labs(title = 'Quantity &amp; Quality', subtitle = 'MyAnimeList Ranking Frequency vs. Avg Score, by medium') +_x000D_
    theme(_x000D_
        strip.text.x = element_text(color = "#34495e", size = 22, face = 'bold'),_x000D_
        strip.background = element_rect(fill = NA, colour = '#34495e')) +_x000D_
    transition_reveal(start_date) +_x000D_
    labs(caption = 'Released by: {frame_along}', x = 'Average Score',y = 'Number of Rankers (log)' ) +_x000D_
    enter_fade()_x000D_
_x000D_
animate(gg, height = 720, width = 1280, nframes = 110, end_pause = 5)_x000D_
anim_save('mal_tidy-tuesday.gif')_x000D_
```_x000D_
</t>
  </si>
  <si>
    <t>https://github.com/leepingtay/tidytuesday_projects/tree/master/2019/2019-05-14</t>
  </si>
  <si>
    <t>leepingtay</t>
  </si>
  <si>
    <t>2019/2019-05-14/R_Nobel_LeePing_Tay.R</t>
  </si>
  <si>
    <t xml:space="preserve">################################################################################################_x000D_
# R TidyTuesday Data Exploratory Analysis_x000D_
# Last Revision: 05/18/2019_x000D_
#_x000D_
# Author:_x000D_
# Lee Ping Tay_x000D_
#_x000D_
# Description:_x000D_
# Nobel Laureate Publications_x000D_
#_x000D_
# Introduction:_x000D_
# The datasets can be obtained from github_x000D_
# (https://github.com/rfordatascience/tidytuesday/tree/master/data/2019/2019-05-14)_x000D_
# _x000D_
# The dataset contains information such as Nobel prize winners' name, country, prize _x000D_
# name, and category between 1901 and 2016._x000D_
#_x000D_
#_x000D_
# This script is used to explore Nobel prize winner dataset which comes from Kaggle_x000D_
# and create data visualization._x000D_
#_x000D_
# Contents: _x000D_
# Libraries and Environment_x000D_
# Data Import and Preprocessing_x000D_
# Data Wrangling / Data Visualization_x000D_
#_x000D_
################################################################################################_x000D_
# Libraries and Environment_x000D_
################################################################################################_x000D_
_x000D_
#setwd("/Users/leepingtay/Documents/Projects/Project_R")_x000D_
_x000D_
library(tidyverse)_x000D_
library(circlize)_x000D_
_x000D_
_x000D_
################################################################################################_x000D_
# Data Import and Preprocessing_x000D_
################################################################################################_x000D_
_x000D_
# read csv files_x000D_
nobel_winners &lt;- read_csv("https://raw.githubusercontent.com/rfordatascience/tidytuesday/master/data/2019/2019-05-14/nobel_winners.csv")_x000D_
nobel_winner_all_pubs &lt;- read_csv("https://raw.githubusercontent.com/rfordatascience/tidytuesday/master/data/2019/2019-05-14/nobel_winner_all_pubs.csv")_x000D_
_x000D_
################################################################################################_x000D_
#  Data Wrangling / Data Visualization_x000D_
################################################################################################_x000D_
_x000D_
dim(nobel_winners)   # 969  18_x000D_
_x000D_
# Data cleaning on country_x000D_
nobel_country &lt;- nobel_winners %&gt;%_x000D_
  rename(country = death_country) %&gt;% _x000D_
  mutate(country = ifelse(is.na(country), birth_country, country)) %&gt;% _x000D_
  mutate(country = recode(country, _x000D_
                          `Canada` = 'CA',_x000D_
                          `West Germany (Germany)` = 'Germany',_x000D_
                          `Netherlands` = 'NL',_x000D_
                          `Switzerland`= "CHE",_x000D_
                          `United States of America` = 'USA', _x000D_
                          `United Kingdom`= 'UK'))_x000D_
_x000D_
# top 10 nobel prize winners' countries_x000D_
top10_nobel_country &lt;- nobel_country %&gt;%_x000D_
  select(country, category) %&gt;%_x000D_
  filter(!is.na(country)) %&gt;% _x000D_
  group_by(country, category) %&gt;% _x000D_
  tally() %&gt;% _x000D_
  mutate(sum_count = sum(n)) %&gt;% _x000D_
  arrange(-sum_count) %&gt;% _x000D_
  distinct(country, sum_count) %&gt;% _x000D_
  head(10) %&gt;% _x000D_
  select(country)_x000D_
_x000D_
# data for the plot_x000D_
data_nobel &lt;- top10_nobel_country %&gt;% _x000D_
  left_join(nobel_country, by="country") %&gt;% _x000D_
  select(country, category) %&gt;% _x000D_
  group_by(country, category)_x000D_
_x000D_
_x000D_
# Percentage of top 10 Nobel winners by countries_x000D_
nrow(data_nobel)/nrow(nobel_country)*100   # 74.4%_x000D_
_x000D_
_x000D_
## circular network plot_x000D_
grid.col = c(Japan = "#1B9E77", UK = "#00008B", Germany = "#FFCE00",_x000D_
             USA = "#E7298A", France = "#66A61E", Sweden = "#9370DB",_x000D_
             CHE = "#FF3030", Italy = "#98F5FF", CA= "#104E8B", NL = "#EE7600")_x000D_
_x000D_
chordDiagram(data_nobel, _x000D_
             directional = 1, _x000D_
             diffHeight  = -0.04,_x000D_
             grid.col=grid.col)_x000D_
_x000D_
title(main = "Top 10 Countries with the most Nobel Prize Winners")_x000D_
_x000D_
_x000D_
_x000D_
</t>
  </si>
  <si>
    <t>https://github.com/leepingtay/tidytuesday_projects/tree/master/2019/2019-04-23</t>
  </si>
  <si>
    <t>2019/2019-04-23/R_Anime_WordCloud_LeePing_Tay.R</t>
  </si>
  <si>
    <t xml:space="preserve">################################################################################################_x000D_
# R TidyTuesday Data Exploratory Analysis_x000D_
# Last Revision: 04/23/2019_x000D_
#_x000D_
# Author:_x000D_
# Lee Ping Tay - joylp.tay@gmail.com_x000D_
#_x000D_
# Description:_x000D_
#_x000D_
# Introduction:_x000D_
# The datasets can be obtained from github_x000D_
# (https://github.com/rfordatascience/tidytuesday/tree/master/data/2019/2019-04-23)_x000D_
# _x000D_
# The dataset contains information about animeID, name, genre, episodes, score, rank,_x000D_
# popularity, favorites, and synopsis._x000D_
#_x000D_
# This script is used to explore Anime dataset which comes from Kaggle and create data _x000D_
# visualization._x000D_
#_x000D_
# Contents: _x000D_
# Libraries and Environment_x000D_
# Data Import and Preprocessing_x000D_
# Data Wrangling / Data Visualization_x000D_
#_x000D_
################################################################################################_x000D_
# Libraries and Environment_x000D_
################################################################################################_x000D_
_x000D_
library(tidyverse)_x000D_
library(tidytext)_x000D_
library(ggwordcloud)_x000D_
_x000D_
################################################################################################_x000D_
# Data Import and Preprocessing_x000D_
################################################################################################_x000D_
_x000D_
# read csv files_x000D_
tidy_anime &lt;- read_csv("https://raw.githubusercontent.com/rfordatascience/tidytuesday/master/data/2019/2019-04-23/tidy_anime.csv")_x000D_
_x000D_
################################################################################################_x000D_
#  Data Wrangling / Data Visualization_x000D_
################################################################################################_x000D_
_x000D_
dim(tidy_anime)  # 77911    28_x000D_
_x000D_
# Extract synopsis_x000D_
df_synopsis &lt;- tidy_anime %&gt;%_x000D_
               select(synopsis)_x000D_
  _x000D_
dim(df_synopsis)  # 77911     1_x000D_
_x000D_
# Extract words from df_synopsis_x000D_
common_words &lt;- df_synopsis %&gt;%_x000D_
                unnest_tokens(word, synopsis)  _x000D_
  _x000D_
# Remove common stopwords_x000D_
data(stop_words)_x000D_
_x000D_
common_words &lt;- common_words %&gt;%_x000D_
                anti_join(stop_words) _x000D_
_x000D_
_x000D_
# Filter some extra stopwords_x000D_
common_words &lt;- common_words %&gt;%_x000D_
                filter(!(word %in% c("source", "mal", "written", "rewrite", "named", "series",_x000D_
                                     "begins", "called")))_x000D_
_x000D_
nrow(common_words)   # 3326867_x000D_
_x000D_
_x000D_
# Generate top common words _x000D_
top_common_words &lt;- common_words %&gt;%_x000D_
  count(word, sort = TRUE) %&gt;%_x000D_
  filter(n &gt; 5000) %&gt;%_x000D_
  mutate(word = reorder(word, n))_x000D_
_x000D_
dim(top_common_words)  # 32  2_x000D_
_x000D_
dev.off()_x000D_
_x000D_
# Word Cloud on top common words_x000D_
p1 &lt;- ggplot(top_common_words,_x000D_
             aes(label = word,_x000D_
                 size = n,_x000D_
                 color = factor(sample.int(10, nrow(top_common_words), replace = TRUE)),_x000D_
                 angle = 0)) +_x000D_
             geom_text_wordcloud_area() +_x000D_
             scale_size_area(max_size = 24) +_x000D_
             theme_minimal() +_x000D_
             labs(caption = "\nSource: Kaggle | Graphic: Lee Ping Tay / @runjollyrun")_x000D_
p1_x000D_
_x000D_
ggsave(filename = "wordcloud_synopsis.png", p1, width = 7, height = 5, dpi = 300, _x000D_
       units = "in", device='png')_x000D_
_x000D_
dev.off()_x000D_
</t>
  </si>
  <si>
    <t>https://github.com/leepingtay/tidytuesday_projects/tree/master/2019/2019-04-16</t>
  </si>
  <si>
    <t>2019/2019-04-16/R_Economist_LeePing_Tay.R</t>
  </si>
  <si>
    <t xml:space="preserve">################################################################################################_x000D_
# R TidyTuesday Data Exploratory Analysis_x000D_
# Last Revision: 04/16/2019_x000D_
#_x000D_
# Author:_x000D_
# Lee Ping Tay - joylp.tay@gmail.com_x000D_
#_x000D_
# Description:_x000D_
#_x000D_
# Introduction:_x000D_
# The datasets can be obtained from github_x000D_
# (https://github.com/rfordatascience/tidytuesday/tree/master/data/2019/2019-04-16)_x000D_
# _x000D_
# The dataset contains information about women in research with papers published between_x000D_
# 2011 to 2015. Data include country name, field of study, and percentage of total _x000D_
# by field of study._x000D_
#_x000D_
# This script is used to explore data on women in research and create data _x000D_
# visualization._x000D_
#_x000D_
# Contents: _x000D_
# Libraries and Environment_x000D_
# Data Import and Preprocessing_x000D_
# Data Wrangling / Data Visualization_x000D_
#_x000D_
################################################################################################_x000D_
# Libraries and Environment_x000D_
################################################################################################_x000D_
_x000D_
#setwd("Documents/Projects/Project_R")_x000D_
_x000D_
library(tidyverse)_x000D_
library(viridis)_x000D_
_x000D_
################################################################################################_x000D_
# Data Import and Preprocessing_x000D_
################################################################################################_x000D_
_x000D_
# read csv files_x000D_
women_research &lt;- read_csv("https://raw.githubusercontent.com/rfordatascience/tidytuesday/master/data/2019/2019-04-16/women_research.csv")_x000D_
_x000D_
################################################################################################_x000D_
#  Data Wrangling / Data Visualization_x000D_
################################################################################################_x000D_
_x000D_
dim(women_research)  #60 3_x000D_
_x000D_
# Rename some countries_x000D_
women_research1 &lt;- women_research %&gt;% _x000D_
                   mutate(country = case_when(country=="United Kingdom"~"UK",_x000D_
                                              country=="United States"~"US",_x000D_
                                              TRUE~country))_x000D_
_x000D_
# Create Bubble Chart_x000D_
p1 &lt;- ggplot(women_research1, aes(x = country, y = percent_women)) +_x000D_
      geom_point(aes(size = percent_women, colour = field), alpha=.8) + _x000D_
      scale_size(range = c(1,6)) +_x000D_
      scale_alpha(guide = 'none') +_x000D_
      theme(panel.background = element_blank(), axis.line = element_line(colour = "black"),_x000D_
            text = element_text(size=9),_x000D_
            legend.position="bottom", legend.box = "horizontal") +_x000D_
      scale_color_viridis(discrete = TRUE, option = "D")+_x000D_
      scale_fill_viridis(discrete = TRUE) +_x000D_
      guides(colour = guide_legend(override.aes = list(size=3)), size=FALSE) +_x000D_
      labs(title="Women in Research with Papers Published 2011-15",_x000D_
           x = "Country",_x000D_
           y = "Percentage of total by field",_x000D_
           caption = "\nSource: The Economist | Graphic: Joy Tay / @runjollyrun")_x000D_
p1_x000D_
_x000D_
ggsave(filename = "women_research.png", p1, width = 7, height = 4, dpi = 300, _x000D_
       units = "in", device='png')_x000D_
_x000D_
</t>
  </si>
  <si>
    <t>http://github.com/oranwutang/tidytuesdays_p/tree/master/14-5-2019</t>
  </si>
  <si>
    <t>oranwutang</t>
  </si>
  <si>
    <t>tidytuesdays_p</t>
  </si>
  <si>
    <t>14-5-2019/Nobel.R</t>
  </si>
  <si>
    <t xml:space="preserve">library(tidyverse)_x000D_
library(magrittr)_x000D_
# install.packages("remotes")_x000D_
# remotes::install_github("dgrtwo/drlib") # drlibr includes the functions used for correctly sorting data within facets_x000D_
_x000D_
nobel_winner_all_pubs &lt;- readr::read_csv("https://raw.githubusercontent.com/rfordatascience/tidytuesday/master/data/2019/2019-05-14/nobel_winner_all_pubs.csv")_x000D_
_x000D_
nobel_winner_all_pubs$journal&lt;-gsub("proceedings of the national academy of sciences of the united states of america", "PNAS", nobel_winner_all_pubs$journal)_x000D_
_x000D_
nobel_winner_all_pubs$journal&lt;-gsub("journal of the chemical society chemical communications", "J Chem Soc, Chem Commun", nobel_winner_all_pubs$journal)_x000D_
_x000D_
nobel_winner_all_pubs$journal&lt;-gsub("journal of the american chemical society", "J. Am. Chem. Soc.", nobel_winner_all_pubs$journal)_x000D_
_x000D_
nobel_winner_all_pubs$journal &lt;- str_to_title(nobel_winner_all_pubs$journal)_x000D_
_x000D_
nobel_winner_all_pubs$category &lt;- str_to_title(nobel_winner_all_pubs$category)_x000D_
_x000D_
nobel_winner_all_pubs %&gt;% _x000D_
  filter(is_prize_winning_paper=="YES", !is.na(journal)) %&gt;% _x000D_
  select(journal, category) %&gt;% _x000D_
  group_by(category, journal) %&gt;% _x000D_
  count() %&gt;% _x000D_
  group_by(category) %&gt;% _x000D_
  arrange(desc(n)) %&gt;% _x000D_
  slice(1:15) %&gt;% _x000D_
  ggplot(aes(drlib::reorder_within(x=journal, by=n, within=category), y=n))+_x000D_
  geom_col(aes(fill=n))+ _x000D_
  drlib::scale_x_reordered() + _x000D_
  facet_wrap(~category, scales = "free")+ _x000D_
  labs(x="", y="", title = "Top 15 Journals Publishing Laureate Articles")+_x000D_
  theme_minimal()+_x000D_
  theme(plot.title = element_text(size=26))+_x000D_
  scale_fill_viridis_c(option = "inferno")+_x000D_
  coord_flip()_x000D_
</t>
  </si>
  <si>
    <t>https://github.com/oranwutang/tidytuesdays_p</t>
  </si>
  <si>
    <t>April 23 2019/anime.R</t>
  </si>
  <si>
    <t xml:space="preserve">library(tidyverse)_x000D_
library(magrittr)_x000D_
library(lubridate)_x000D_
library(lisa)_x000D_
_x000D_
raw_anime&lt;-readr::read_csv("https://raw.githubusercontent.com/rfordatascience/tidytuesday/master/data/2019/2019-04-23/raw_anime.csv")_x000D_
clean_raw&lt;-raw_anime %&gt;%   # Aired_x000D_
  mutate(aired = str_remove(aired, "\\{"),_x000D_
         aired = str_remove(aired, "\\}"),_x000D_
         aired = str_remove(aired, "'from': "),_x000D_
         aired = str_remove(aired, "'to': "),_x000D_
         aired = word(aired, start = 1, 2, sep = ",")) %&gt;% _x000D_
  separate(aired, into = c("start_date", "end_date"), sep = ",") %&gt;% _x000D_
  mutate(start_date = str_remove_all(start_date, "'"),_x000D_
         start_date = str_sub(start_date, 1, 10),_x000D_
         end_date = str_remove_all(start_date, "'"),_x000D_
         end_date = str_sub(end_date, 1, 10)) %&gt;%_x000D_
  mutate(start_date = lubridate::ymd(start_date),_x000D_
         end_date = lubridate::ymd(end_date)) %&gt;% _x000D_
  # Drop unranked or unpopular series_x000D_
  filter(rank != 0,_x000D_
         popularity != 0)_x000D_
_x000D_
_x000D_
clean_raw$start_date&lt;-ymd(clean_raw$start_date)_x000D_
clean_raw$end_date&lt;-ymd(clean_raw$end_date)_x000D_
_x000D_
# weight(x, weights, digits = 0)_x000D_
clean_raw %&gt;% filter(start_date&gt;"1970-1-1" &amp; rating!="None") %&gt;%_x000D_
  ggplot(aes(x=start_date, y=score, color=rating)) + _x000D_
  geom_point(alpha=0.04) +_x000D_
  geom_smooth(se = FALSE, size=1.4) + _x000D_
  scale_color_manual(values = rev(lisa$ReneMagritte)) + _x000D_
  theme_minimal() +_x000D_
  theme(panel.grid.major = element_blank(), _x000D_
        panel.grid.minor = element_blank(),_x000D_
        panel.background=element_rect(fill="transparent",colour=NA),_x000D_
        plot.background=element_rect(fill="transparent",colour=NA),_x000D_
        legend.key = element_rect(fill = "transparent", colour = "transparent"),_x000D_
        legend.position = c(0.3, 0.15),_x000D_
        axis.title = element_text(size = 14),_x000D_
        axis.text = element_text(size = 12), _x000D_
        plot.title = element_text(size = 18))+_x000D_
  labs(x="Start Date", y= "Score", color="Rating",_x000D_
       title = "Score of anime\ncategories over time",_x000D_
       subtitle = "Violence and profanity are on the rise")_x000D_
_x000D_
</t>
  </si>
  <si>
    <t>April 29 2019 Birds/birds.R</t>
  </si>
  <si>
    <t xml:space="preserve">library(tidyverse)_x000D_
library(magrittr)_x000D_
_x000D_
joined&lt;-left_join(bird_collisions %&gt;% filter(locality=="MP"), mp_light , by = "date")_x000D_
_x000D_
joined %&gt;%_x000D_
  filter(!is.na(light_score)&amp;family!="Laniidae"&amp;family!="Icteridae") %&gt;% _x000D_
  group_by(family) %&gt;% _x000D_
  mutate(MedianLight=median(light_score)) %&gt;% _x000D_
  ggplot(aes(x=reorder(family, -light_score, FUN=median), y=light_score))+_x000D_
  geom_boxplot(aes(fill=MedianLight))+_x000D_
  scale_fill_gradient(low="NA", high="steelblue")+_x000D_
  ggthemes::theme_solarized()+_x000D_
  theme(panel.grid = element_blank(),_x000D_
        legend.position = "NA")+_x000D_
  coord_flip()+_x000D_
  ylab("Light Score")+_x000D_
  xlab("Family")+_x000D_
  labs(title="Birds' collisions vary according\nto Light Score",_x000D_
          caption="Source:\nhttps://doi.org/10.1098/rspb.2019.0364\nhttps://doi.org/10.5061/dryad.8rr0498")_x000D_
</t>
  </si>
  <si>
    <t>May 6 2019/Students_Teachers.R</t>
  </si>
  <si>
    <t xml:space="preserve">library(tidyverse)_x000D_
library(magrittr)_x000D_
library(lubridate)_x000D_
library(ggpubr)_x000D_
_x000D_
_x000D_
student_ratio &lt;- readr::read_csv("https://raw.githubusercontent.com/rfordatascience/tidytuesday/master/data/2019/2019-05-07/student_teacher_ratio.csv")_x000D_
_x000D_
student_ratio$country &lt;- str_replace(student_ratio$country, pattern = "United Kingdom of Great Britain", replacement = "UK")_x000D_
_x000D_
# First Chart, grouping by year:_x000D_
_x000D_
a &lt;- student_ratio %&gt;% _x000D_
  group_by(country, indicator, year) %&gt;%_x000D_
  summarise(Ratio=mean(student_ratio, na.rm = TRUE)) %&gt;%  _x000D_
  arrange(-Ratio) %&gt;% _x000D_
  filter(!is.na(Ratio)) %&gt;% _x000D_
  ungroup() %&gt;% _x000D_
  top_n(25) %&gt;% _x000D_
  ggplot(aes(x=reorder(country, Ratio), y=Ratio, color=indicator))+_x000D_
    geom_segment(aes(x=reorder(country, Ratio), y= 0, xend=country, yend=Ratio), size=1)+_x000D_
  geom_point(aes(size=as.factor(year)), alpha=0.3)+_x000D_
  theme_minimal()+coord_flip()+xlab("")+_x000D_
  ggpubr::theme_pubr()+_x000D_
  theme(legend.title = element_blank())_x000D_
_x000D_
_x000D_
a&lt;-set_palette(a, "nejm")_x000D_
_x000D_
b &lt;- student_ratio %&gt;% _x000D_
  group_by(country, indicator, year) %&gt;%_x000D_
  summarise(Ratio=mean(student_ratio, na.rm = TRUE)) %&gt;%  _x000D_
  arrange(-Ratio) %&gt;% _x000D_
  filter(!is.na(Ratio)) %&gt;% _x000D_
  ungroup() %&gt;% _x000D_
  top_n(-25) %&gt;% _x000D_
  ggplot(aes(x=reorder(country, Ratio), y=Ratio, color=indicator))+_x000D_
  geom_segment(aes(x=reorder(country, Ratio), y= 0, xend=country, yend=Ratio), size=1)+_x000D_
  geom_point(aes(size=as.factor(year)), alpha=0.3)+_x000D_
  theme_minimal()+coord_flip()+xlab("")+_x000D_
  ggpubr::theme_pubr()+_x000D_
  theme(legend.title = element_blank())_x000D_
_x000D_
b &lt;- set_palette(b, "nejm")_x000D_
_x000D_
_x000D_
arranged&lt;-ggarrange(a, b, common.legend = TRUE, legend = "bottom")_x000D_
_x000D_
chartByYear&lt;-annotate_figure(arranged,_x000D_
                top = text_grob("The 25 highest and lowest Student/Teacher Ratios\n by countries and year", face = "bold", size = 14))_x000D_
_x000D_
chartByYear_x000D_
#Second Chart, not grouping by year_x000D_
_x000D_
a &lt;- student_ratio %&gt;% _x000D_
  group_by(country, indicator) %&gt;%_x000D_
  summarise(Ratio=mean(student_ratio, na.rm = TRUE)) %&gt;%  _x000D_
  arrange(-Ratio) %&gt;% _x000D_
  filter(!is.na(Ratio)) %&gt;% _x000D_
  ungroup() %&gt;% _x000D_
  top_n(25) %&gt;% _x000D_
  ggplot(aes(x=reorder(country, Ratio), y=Ratio, color=indicator))+_x000D_
  geom_segment(aes(x=reorder(country, Ratio), y= 0, xend=country, yend=Ratio), size=1)+_x000D_
  geom_point(alpha=0.3, size=3)+_x000D_
  theme_minimal()+coord_flip()+xlab("")+_x000D_
  ggpubr::theme_pubr()+_x000D_
  theme(legend.title = element_blank())_x000D_
_x000D_
_x000D_
a&lt;-set_palette(a, "nejm")_x000D_
_x000D_
b &lt;- student_ratio %&gt;% _x000D_
  group_by(country, indicator) %&gt;%_x000D_
  summarise(Ratio=mean(student_ratio, na.rm = TRUE)) %&gt;%  _x000D_
  arrange(-Ratio) %&gt;% _x000D_
  filter(!is.na(Ratio)) %&gt;% _x000D_
  ungroup() %&gt;% _x000D_
  top_n(-25) %&gt;% _x000D_
  ggplot(aes(x=reorder(country, Ratio), y=Ratio, color=indicator))+_x000D_
  geom_segment(aes(x=reorder(country, Ratio), y= 0, xend=country, yend=Ratio), size=1)+_x000D_
  geom_point( alpha=0.3, size=3)+_x000D_
  theme_minimal()+coord_flip()+xlab("")+_x000D_
  ggpubr::theme_pubr()+_x000D_
  theme(legend.title = element_blank())_x000D_
_x000D_
b &lt;- set_palette(b, "nejm")_x000D_
_x000D_
_x000D_
arranged&lt;-ggarrange(a, b, common.legend = TRUE, legend = "bottom")_x000D_
_x000D_
chartWOYear&lt;-annotate_figure(arranged,_x000D_
                             top = text_grob("The 25 highest and lowest Student/Teacher Ratios\n by countries", face = "bold", size = 14))_x000D_
_x000D_
chartWOYear_x000D_
</t>
  </si>
  <si>
    <t>https://github.com/brianehenyo/tidytuesday/tree/master/2019-17</t>
  </si>
  <si>
    <t>brianehenyo</t>
  </si>
  <si>
    <t>2019-17/tt-2019-17.Rmd</t>
  </si>
  <si>
    <t>---_x000D_
title: "TidyTuesday 17"_x000D_
output: html_document_x000D_
---_x000D_
_x000D_
```{r setup, include=FALSE}_x000D_
knitr::opts_chunk$set(echo = TRUE)_x000D_
```_x000D_
_x000D_
## Load Data_x000D_
_x000D_
```{r}_x000D_
library(tidyverse)_x000D_
library(lubridate)_x000D_
library(paletteer)_x000D_
library(harrypotter)_x000D_
library(ghibli)_x000D_
_x000D_
raw_anime &lt;- readr::read_csv("https://raw.githubusercontent.com/rfordatascience/tidytuesday/master/data/2019/2019-04-23/raw_anime.csv")_x000D_
```_x000D_
_x000D_
## Tidy dataset_x000D_
_x000D_
```{r}_x000D_
tidy_anime &lt;- raw_anime %&gt;% _x000D_
  mutate(producers = str_remove(producers, "\\["),_x000D_
         producers = str_remove(producers, "\\]")) %&gt;% _x000D_
  unnest(producers = strsplit(producers, ",")) %&gt;% _x000D_
  mutate(producers = str_remove(producers, "\\'"),_x000D_
         producers = str_remove(producers, "\\'")) %&gt;% _x000D_
  mutate(genre = str_remove(genre, "\\["),_x000D_
         genre = str_remove(genre, "\\]")) %&gt;% _x000D_
  unnest(genre = strsplit(genre, ",")) %&gt;% _x000D_
  mutate(genre = str_remove(genre, "\\'"),_x000D_
         genre = str_remove(genre, "\\'")) %&gt;% _x000D_
  mutate(studio = str_remove(studio, "\\["),_x000D_
         studio = str_remove(studio, "\\]")) %&gt;% _x000D_
  unnest(studio = strsplit(studio, ",")) %&gt;% _x000D_
  mutate(studio = str_remove(studio, "\\'"),_x000D_
         studio = str_remove(studio, "\\'")) %&gt;% _x000D_
  mutate(aired = str_remove(aired, "\\{"),_x000D_
         aired = str_remove(aired, "\\}"),_x000D_
         aired = str_remove(aired, "'from': "),_x000D_
         aired = str_remove(aired, "'to': "),_x000D_
         aired = word(aired, start = 1, 2, sep = ",")) %&gt;% _x000D_
  separate(aired, into = c("start_date", "end_date"), sep = ",") %&gt;% _x000D_
  mutate(start_date = str_remove_all(start_date, "'"),_x000D_
         start_date = str_sub(start_date, 1, 10),_x000D_
         end_date = str_remove_all(start_date, "'"),_x000D_
         end_date = str_sub(end_date, 1, 10)) %&gt;%_x000D_
  mutate(start_date = lubridate::ymd(start_date),_x000D_
         end_date = lubridate::ymd(end_date)) %&gt;% _x000D_
  # Drop unranked or unpopular series_x000D_
  filter(rank != 0,_x000D_
         popularity != 0) %&gt;% _x000D_
  # Change text for ratings_x000D_
  mutate(rating = case_when(rating == "G - All Ages" ~ "G", _x000D_
                             rating == "None" ~ "None",_x000D_
                             rating == "PG - Children" ~ "PG",_x000D_
                             rating == "PG-13 - Teens 13 or older" ~ "PG-13",_x000D_
                             rating == "R - 17+ (violence &amp; profanity)" ~ "R",_x000D_
                             rating == "R+ - Mild Nudity" ~ "R+")) %&gt;% _x000D_
  mutate(rating = as.character(rating)) %&gt;% _x000D_
  mutate(rating = factor(rating, _x000D_
                          levels=c("None", "G", "PG",_x000D_
                                   "PG-13","R","R+")))_x000D_
```_x000D_
_x000D_
## Scatter plot_x000D_
_x000D_
```{r}_x000D_
bg_color = paletteer_d(ghibli, MarnieLight1)[7]_x000D_
text_color = paletteer_d(ghibli, MarnieLight1)[2]_x000D_
_x000D_
tidy_anime %&gt;% _x000D_
  filter(scored_by &gt; 1000) %&gt;%_x000D_
  distinct(animeID, .keep_all = TRUE) %&gt;% _x000D_
  ggplot(aes(x = favorites, y = score)) + _x000D_
  geom_point(alpha = 0.4, aes(color = type, size = scored_by)) +_x000D_
  geom_text(aes(x = 215, _x000D_
                y = 2.32, _x000D_
                label = "Hametsu no Mars performs \npoorly even with 1 episode."), _x000D_
            size = 2, _x000D_
            colour = text_color, _x000D_
            hjust = 0, _x000D_
            family = "Anime Ace v02", _x000D_
            nudge_x = 0.05) +_x000D_
  theme_tufte(ticks = FALSE) +_x000D_
  scale_color_hp_d(option = "Ravenclaw", direction = -1) +_x000D_
  scale_x_log10() +_x000D_
  scale_size_continuous(breaks = seq(100000, 500000, 100000),_x000D_
                        labels = paste0(seq(100, 500, 100), "k")) +_x000D_
  scale_y_continuous(limits = c(0, 10), breaks = seq(0, 10, 2)) +_x000D_
  labs(x = "Favorites (# of fans)", y = "Score",_x000D_
       title = "So bad, it's good",_x000D_
       subtitle = "High scoring animes usually appear in many fans' favorite lists but Hametsu no Mars is still a favorite\ndespite its low score of 2. It is allegedly a rip-off of the Neon Genesis Evangelion. ",_x000D_
       caption = "Only included animes scored by &gt;1,000 MyAnimeList members\nVis by Briane Samson",_x000D_
       size = "Circles represent the number of scores received") +_x000D_
  theme(text = element_text(color = "white", family = "Anime Ace v02"),_x000D_
        plot.title = element_text(size = rel(1.25), colour = text_color),_x000D_
        plot.subtitle = element_text(size = rel(.8), family = "Avenir", _x000D_
                                     colour = text_color),_x000D_
        plot.background = element_rect(fill = bg_color),_x000D_
        plot.caption = element_text(size = rel(.5), family = "Avenir", colour = text_color),_x000D_
        panel.grid = element_line(color = "white"),_x000D_
        panel.grid.minor = element_blank(),_x000D_
        panel.grid.major.x = element_blank(),_x000D_
        axis.title = element_text(color = text_color, size = rel(.6)),_x000D_
        axis.text = element_text(color = text_color, size = rel(.6)),_x000D_
        legend.position = "bottom",_x000D_
        legend.direction = "horizontal",_x000D_
        legend.background = element_rect(fill = bg_color, colour = text_color),_x000D_
        legend.key = element_rect(fill = bg_color, colour = bg_color),_x000D_
        legend.text = element_text(size = rel(0.5), colour = text_color),_x000D_
        legend.title = element_text(size = rel(0.5), colour = text_color)) +_x000D_
  guides(colour = FALSE,_x000D_
         fill = FALSE,_x000D_
         size = guide_legend(title.position = "top", title.hjust = 0.5, _x000D_
                             override.aes = list(colour = text_color, alpha = 1)))_x000D_
_x000D_
ggsave("score_vs_favorite.png", width=8, height=5)_x000D_
```_x000D_
_x000D_
_x000D_
## Scatter plot_x000D_
_x000D_
```{r}_x000D_
bg_color = paletteer_d(ghibli, MarnieLight1)[2]_x000D_
_x000D_
tidy_anime %&gt;% _x000D_
  filter(scored_by &gt; 1000) %&gt;%_x000D_
  distinct(animeID, .keep_all = TRUE) %&gt;% _x000D_
  group_by(name) %&gt;% _x000D_
  ggplot(aes(x = rating, y = score)) + _x000D_
  geom_jitter(aes(size = scored_by, fill = rating), _x000D_
              alpha = 0.3, width = 0.2, shape = 21, color = bg_color) +_x000D_
  geom_boxplot(aes(fill = rating), colour = "white", show.legend = FALSE, _x000D_
               outlier.shape = NA, alpha = 0.4) +_x000D_
  theme_tufte(ticks = FALSE) +_x000D_
  scale_fill_hp_d(option = "NewtScamander") +_x000D_
  scale_size_continuous(breaks = seq(100000, 500000, 100000),_x000D_
                        labels = paste0(seq(100, 500, 100), "k")) +_x000D_
  scale_y_continuous(limits = c(0, 10), breaks = seq(0, 10, 2)) +_x000D_
  labs(x = "", y = "Score",_x000D_
       title = "A Slice of life and violence",_x000D_
       subtitle = "PG-13 and R animes are scored more and rank high among fans",_x000D_
       caption = "Only included animes scored by &gt;1,000 MyAnimeList members\nVis by Briane Samson",_x000D_
       size = "Circles represent the number of scores received") +_x000D_
  theme(text = element_text(color = "white", family = "Anime Ace v02"),_x000D_
        plot.title = element_text(size = rel(1.25)),_x000D_
        plot.subtitle = element_text(size = rel(.8), family = "Avenir"),_x000D_
        plot.background = element_rect(fill = bg_color),_x000D_
        plot.caption = element_text(size = rel(.5), family = "Avenir"),_x000D_
        panel.grid = element_line(color = "gray20"),_x000D_
        panel.grid.minor = element_blank(),_x000D_
        panel.grid.major.x = element_blank(),_x000D_
        axis.title = element_text(color = "white", size = rel(.6)),_x000D_
        axis.text = element_text(color = "white", size = rel(.6)),_x000D_
        legend.position = c(0.5, 0.135),_x000D_
        legend.direction = "horizontal",_x000D_
        legend.background = element_rect(fill = bg_color, colour = "gray40"),_x000D_
        legend.key = element_rect(fill = bg_color, colour = bg_color),_x000D_
        legend.text = element_text(size = rel(0.5)),_x000D_
        legend.title = element_text(size = rel(0.5))) +_x000D_
  guides(colour = FALSE,_x000D_
         fill = FALSE,_x000D_
         size = guide_legend(title.position = "top", title.hjust = 0.5, _x000D_
                             override.aes = list(colour = "white", alpha = 1)))_x000D_
_x000D_
ggsave("score_vs_rating.png", width=8, height=5)_x000D_
```_x000D_
_x000D_
```{r}_x000D_
bg_color = paletteer_d(ghibli, MarnieLight1)[7]_x000D_
text_color = paletteer_d(ghibli, MarnieLight1)[2]_x000D_
_x000D_
tidy_anime %&gt;% _x000D_
  filter(scored_by &gt; 1000) %&gt;%_x000D_
  distinct(animeID, .keep_all = TRUE) %&gt;% _x000D_
  group_by(name) %&gt;% _x000D_
  ggplot(aes(x = type, y = score)) + _x000D_
  geom_jitter(aes(size = scored_by, fill = type), _x000D_
              alpha = 0.3, width = 0.4, shape = 21, color = bg_color) +_x000D_
  geom_boxplot(aes(fill = type), colour = text_color, show.legend = FALSE, _x000D_
               outlier.shape = NA, alpha = 0.4) +_x000D_
  theme_tufte(ticks = FALSE) +_x000D_
  scale_fill_hp_d(option = "LunaLovegood") +_x000D_
  scale_size_continuous(breaks = seq(100000, 500000, 100000),_x000D_
                        labels = paste0(seq(100, 500, 100), "k")) +_x000D_
  scale_y_continuous(limits = c(0, 10), breaks = seq(0, 10, 2)) +_x000D_
  labs(x = "", y = "Score",_x000D_
       title = "Movies and TV shows reign",_x000D_
       subtitle = "",_x000D_
       caption = "Only included animes scored by &gt;1,000 MyAnimeList members\nVis by Briane Samson",_x000D_
       size = "Circles represent the number of scores received") +_x000D_
  theme(text = element_text(color = text_color, family = "Anime Ace v02"),_x000D_
        plot.title = element_text(size = rel(1.25)),_x000D_
        plot.subtitle = element_text(size = rel(.8)),_x000D_
        plot.background = element_rect(fill = bg_color),_x000D_
        plot.caption = element_text(size = rel(.5)),_x000D_
        panel.grid = element_line(color = "white"),_x000D_
        panel.grid.minor = element_blank(),_x000D_
        panel.grid.major.x = element_blank(),_x000D_
        axis.title = element_text(color = text_color, size = rel(.6)),_x000D_
        axis.text = element_text(color = text_color, size = rel(.6)),_x000D_
        legend.position = c(0.5, 0.135),_x000D_
        legend.direction = "horizontal",_x000D_
        legend.background = element_blank(),_x000D_
        legend.key = element_rect(fill = bg_color, colour = bg_color),_x000D_
        legend.text = element_text(size = rel(0.5)),_x000D_
        legend.title = element_text(size = rel(0.5))) +_x000D_
  guides(colour = FALSE,_x000D_
         fill = FALSE,_x000D_
         size = guide_legend(title.position = "top", title.hjust = 0.5, _x000D_
                             override.aes = list(colour = text_color, alpha = 1)))_x000D_
_x000D_
ggsave("score_vs_type.png", width=8, height=5)_x000D_
```</t>
  </si>
  <si>
    <t>https://github.com/mdonertas/tidytuesday</t>
  </si>
  <si>
    <t>mdonertas</t>
  </si>
  <si>
    <t>20190416/20190416.Rmd</t>
  </si>
  <si>
    <t xml:space="preserve">---_x000D_
title: "Economist's 'Mistakes, we’ve drawn a few'"_x000D_
output: html_notebook_x000D_
---_x000D_
_x000D_
# Data description_x000D_
_x000D_
Sarah Leo from The Economist went through the Economist's archives and found 7 examples of charts that were in need of improvement._x000D_
_x000D_
"I grouped our crimes against data visualisation into three categories: charts that are (1) misleading, (2) confusing and (3) failing to make a point. For each, I suggest an improved version that requires a similar amount of space?—?an important consideration when drawing charts to be published in print."_x000D_
_x000D_
She was nice enough to include the raw data as .csv files, where I have included both the raw and tidied formats for your graphing fun!_x000D_
_x000D_
# Setup_x000D_
_x000D_
```{r message=F, warning=F}_x000D_
library(tidyverse)_x000D_
library(ggthemes)_x000D_
library(ggrepel)_x000D_
library(ggpubr)_x000D_
```_x000D_
_x000D_
# Get the data_x000D_
_x000D_
```{r message=FALSE, warning=FALSE}_x000D_
brexit &lt;- read_csv("https://raw.githubusercontent.com/rfordatascience/tidytuesday/master/data/2019/2019-04-16/brexit.csv")_x000D_
_x000D_
corbyn &lt;- read_csv("https://raw.githubusercontent.com/rfordatascience/tidytuesday/master/data/2019/2019-04-16/corbyn.csv")_x000D_
_x000D_
dogs &lt;- read_csv("https://raw.githubusercontent.com/rfordatascience/tidytuesday/master/data/2019/2019-04-16/dogs.csv")_x000D_
_x000D_
eu_balance &lt;- read_csv("https://raw.githubusercontent.com/rfordatascience/tidytuesday/master/data/2019/2019-04-16/eu_balance.csv")_x000D_
_x000D_
pensions &lt;- read_csv("https://raw.githubusercontent.com/rfordatascience/tidytuesday/master/data/2019/2019-04-16/pensions.csv")_x000D_
_x000D_
trade &lt;- read_csv("https://raw.githubusercontent.com/rfordatascience/tidytuesday/master/data/2019/2019-04-16/trade.csv")_x000D_
_x000D_
women_research &lt;- read_csv("https://raw.githubusercontent.com/rfordatascience/tidytuesday/master/data/2019/2019-04-16/women_research.csv")_x000D_
```_x000D_
_x000D_
# Jeremy Corbyn Facebook Likes_x000D_
_x000D_
## Original Post_x000D_
_x000D_
![[link](https://medium.economist.com/mistakes-weve-drawn-a-few-8cdd8a42d368)](https://cdn-images-1.medium.com/max/2600/1*9QE_yL3boSLqopJkSBfL5A.png)_x000D_
_x000D_
## Recreation_x000D_
_x000D_
```{r}_x000D_
corbyn_clean &lt;- corbyn %&gt;%_x000D_
    rename(name = political_group) %&gt;%_x000D_
    na.omit()_x000D_
corbyn_clean_x000D_
```_x000D_
_x000D_
```{r}_x000D_
p_corbyn &lt;- corbyn_clean %&gt;%_x000D_
    mutate(name = name %&gt;% fct_reorder(avg_facebook_likes) %&gt;% fct_rev()) %&gt;%_x000D_
    ggplot(aes(y = avg_facebook_likes, x = name, fill = factor(rank(avg_facebook_likes)))) +_x000D_
    geom_bar(stat = 'identity') +_x000D_
    coord_flip() +_x000D_
    theme_economist(dkpanel = T, base_size = 12) +_x000D_
    xlab('') + ylab('') +_x000D_
    ggtitle('Left-click','Average number of likes per Facebook post, 2016') +_x000D_
    scale_fill_brewer(type = 'seq', palette = 8) +_x000D_
    guides(fill = F) +_x000D_
    theme(axis.text.y = element_text(hjust = 1),_x000D_
          panel.grid.major.y = element_blank(),_x000D_
          panel.grid.major.x = element_line(),_x000D_
          plot.title = element_text(color = 'darkred', face = 'bold'),_x000D_
          plot.subtitle = element_text(color = 'gray40', face = 'italic')) +_x000D_
    scale_y_continuous(labels = scales::comma) +_x000D_
    labs(caption = 'Source: Facebook')_x000D_
```_x000D_
_x000D_
```{r, fig.align='centre'}_x000D_
p_corbyn_x000D_
```_x000D_
_x000D_
```{r, echo = F}_x000D_
ggsave('./corbyn.pdf', p_corbyn, units = 'cm', height = 8, width = 16)_x000D_
ggsave('./corbyn.png', p_corbyn, units = 'cm', height = 8, width = 16)_x000D_
```_x000D_
_x000D_
# Dog Size_x000D_
_x000D_
## Original Post_x000D_
_x000D_
![[link](https://medium.economist.com/mistakes-weve-drawn-a-few-8cdd8a42d368)](https://cdn-images-1.medium.com/max/2600/1*H21mduPmvzot3oaMThNfFQ.png)_x000D_
_x000D_
## Recreation_x000D_
_x000D_
```{r}_x000D_
head(dogs)_x000D_
```_x000D_
_x000D_
```{r}_x000D_
p_dogs &lt;- dogs %&gt;%_x000D_
    mutate(year = lubridate::ymd(dogs$year, truncated = 2L)) %&gt;%_x000D_
    ggplot(aes(x = year)) + _x000D_
    geom_line(aes(y = avg_neck, color = 'Neck Size'), size = 3) +_x000D_
    geom_line(aes(y = (avg_weight+1)*2, color = 'Weight'), size = 3) +_x000D_
    scale_y_continuous(sec.axis = sec_axis(~./2 - 1, name = "Weight**, kg",), _x000D_
                       limits = c(38,45)) +_x000D_
    theme_economist(base_size = 12) +_x000D_
    scale_x_date() + _x000D_
    scale_colour_manual(values = c("darkred", "steelblue3")) +_x000D_
    ggtitle('Fit as a butcher\'s dog','Characteristics of registered with the UK\'s\nKennel Club, average when fully grown') +_x000D_
    guides(color = F) +_x000D_
    xlab('') +_x000D_
    ylab('Neck Size*, cm') +_x000D_
    labs(caption = '*Where at least 100 are registered per year\n**Where at least 50 are registered per year\nSources: Kennel Club; The Economist') +_x000D_
    theme(axis.title.y.left = element_text(angle = 0, colour = 'darkred', _x000D_
                                           face = 'italic', hjust = 0, _x000D_
                                           margin = margin(0,-80,0,0)),_x000D_
          axis.title.y.right = element_text(angle = 0, colour = 'steelblue3', _x000D_
                                            face = 'italic', hjust = 1, _x000D_
                                            margin = margin(0,0,0,-70), _x000D_
                                            vjust = 1),_x000D_
          axis.text.y.right = element_text(margin = margin(0,0,0,10)),_x000D_
          plot.subtitle = element_text(margin = margin(0,0,20,0)))_x000D_
```_x000D_
_x000D_
```{r, fig.align='centre'}_x000D_
p_dogs_x000D_
```_x000D_
_x000D_
```{r, echo = F}_x000D_
ggsave('./dogs.pdf', p_dogs, units = 'cm', height = 10, width = 10)_x000D_
ggsave('./dogs.png', p_dogs, units = 'cm', height = 10, width = 10)_x000D_
```_x000D_
_x000D_
## My attempt_x000D_
_x000D_
```{r}_x000D_
p_dogs2 &lt;- dogs %&gt;%_x000D_
  # mutate(year = lubridate::ymd(dogs$year, truncated = 2L)) %&gt;%_x000D_
  ggplot(aes(x = avg_weight, y = avg_neck, color = year)) +_x000D_
  geom_point(size = 2) +_x000D_
  geom_path(size = 1,arrow = arrow(length = unit(8,"pt"))) +_x000D_
  geom_label(data = filter(dogs, year %in% c(2006, 2015)),_x000D_
             aes(label = year, fill = year),_x000D_
             color = 'white', nudge_y = -0.2) +_x000D_
  theme_economist() +_x000D_
  theme(legend.position = 'right') +_x000D_
  ggtitle('Fit as a butcher\'s dog','Characteristics of registered with the UK\'s Kennel Club,\naverage when fully grown') +_x000D_
  xlab('Weight**, kg') + ylab('Neck Size*, cm') +_x000D_
  scale_y_continuous(breaks = 42:44, limits = c(42,44.4)) +_x000D_
  scale_x_continuous(breaks = 18:20, limits = c(18,20.6)) +_x000D_
  labs(caption = '*Where at least 100 are registered per year\n**Where at least 50 are registered per year\nSources: Kennel Club; The Economist') +_x000D_
  scale_color_gradient(low = 'lightsteelblue3', high = 'steelblue4', breaks = c(2006,2015), guide = F) +_x000D_
  scale_fill_gradient(low = 'lightsteelblue3', high = 'steelblue4', breaks = c(2006,2015), guide =F) +_x000D_
  coord_fixed(ratio = 100*((max(dogs$avg_neck)-min(dogs$avg_neck))/max(dogs$avg_neck)) / (100*((max(dogs$avg_weight)-min(dogs$avg_weight))/max(dogs$avg_weight))))_x000D_
```_x000D_
_x000D_
```{r, fig.align='centre'}_x000D_
p_dogs2_x000D_
```_x000D_
_x000D_
```{r, echo = F}_x000D_
ggsave('./dogs2.pdf', p_dogs2, units = 'cm', height = 10, width = 12)_x000D_
ggsave('./dogs2.png', p_dogs2, units = 'cm', height = 10, width = 12)_x000D_
```_x000D_
_x000D_
## Women research_x000D_
_x000D_
```{r}_x000D_
p_women &lt;- women_research %&gt;% _x000D_
    mutate(country = fct_reorder(country, percent_women)) %&gt;%_x000D_
    mutate(field = fct_reorder(field, percent_women)) %&gt;%_x000D_
    ggplot(aes(y = field, x = country, fill = percent_women)) +_x000D_
    geom_tile() +_x000D_
    scale_fill_gradient2(midpoint = 0.5, low = '#084594', high = '#99000D', _x000D_
                         mid = 'snow', breaks = c(0,0.5,1), limits = c(0,1)) +_x000D_
    theme_economist(base_size = 12) +_x000D_
    theme(legend.position = 'right',_x000D_
          axis.text.x = element_text(angle = 90, vjust = 0.5, hjust = 1),_x000D_
          axis.text.y = element_text(hjust = 1),_x000D_
          panel.grid = element_blank(),_x000D_
          axis.ticks = element_blank()) +_x000D_
    guides(fill = guide_colorbar('% Women')) +_x000D_
    xlab('') + ylab('') +_x000D_
    ggtitle('Still a man\'s world', 'Women among researchers with papers published*\n2011-15') +_x000D_
    labs(caption = '*Indexed in Scopus\nSources: \'Gender in the Global Research Landscape\' by Elsevier; The Economist\nPlot by @melikedonertas')_x000D_
```_x000D_
_x000D_
```{r, fig.align='centre'}_x000D_
p_women_x000D_
```_x000D_
_x000D_
```{r, echo = F}_x000D_
ggsave('./women.pdf', p_women, units = 'cm', height = 10, width = 18)_x000D_
ggsave('./women.png', p_women, units = 'cm', height = 10, width = 18)_x000D_
```_x000D_
</t>
  </si>
  <si>
    <t>https://github.com/j-stone/TidyTuesdayCode/blob/master/2019/W16_EconUpgrades/TidyTues-2019-wk16.R</t>
  </si>
  <si>
    <t>j-stone</t>
  </si>
  <si>
    <t>TidyTuesdayCode</t>
  </si>
  <si>
    <t>2019/W16_EconUpgrades/TidyTues-2019-wk16.R</t>
  </si>
  <si>
    <t xml:space="preserve">setwd("2019/W16_EconUpgrades/")_x000D_
library(tidyverse)_x000D_
library(gganimate)_x000D_
women_research &lt;- readr::read_csv("https://raw.githubusercontent.com/rfordatascience/tidytuesday/master/data/2019/2019-04-16/women_research.csv")_x000D_
_x000D_
# https://medium.economist.com/mistakes-weve-drawn-a-few-8cdd8a42d368_x000D_
_x000D_
head(women_research)_x000D_
_x000D_
women_research &lt;- women_research %&gt;% _x000D_
    mutate(percent_men = 1 - percent_women) %&gt;% _x000D_
    mutate(percent_women = percent_women * 100,_x000D_
           percent_men = percent_men * 100,_x000D_
           field = factor(field))_x000D_
_x000D_
#################_x000D_
# Bars_x000D_
#################_x000D_
_x000D_
plt &lt;- ggplot(data = women_research) + _x000D_
    geom_bar(aes(x = country, _x000D_
                 y = -percent_women,_x000D_
                 fill = "female"),_x000D_
             stat = "identity") + _x000D_
    geom_bar(aes(x = country, _x000D_
                 y = percent_men,_x000D_
                 fill = "male"),_x000D_
             stat = "identity") + _x000D_
    labs(title = "Gender composition of research authors",_x000D_
         x = "",_x000D_
         y = "Percent",_x000D_
         caption = "Plot: @jmstone27") + _x000D_
    scale_y_continuous(limits = c(-100,100),_x000D_
                       breaks = c(-100, -50, 0, 50, 100),_x000D_
                       labels = c("100","50","0","50","100")) + _x000D_
    scale_fill_manual(name = "", _x000D_
                      values = c("female"="#db0f2d","male"="#42a3ca"),_x000D_
                      labels = c("Female", "Male")) + _x000D_
    ggthemes::theme_economist() + _x000D_
    theme(_x000D_
        plot.subtitle = element_text(size = 14),_x000D_
        plot.caption = element_text(size = 10)_x000D_
    ) + _x000D_
    coord_flip() +_x000D_
    transition_states(field, _x000D_
                      transition_length = 1,_x000D_
                      state_length = 3,_x000D_
                      wrap = TRUE) + _x000D_
    labs(subtitle = "Field: {closest_state}")_x000D_
_x000D_
animate(plt, width = 400, height = 600)_x000D_
_x000D_
anim_save("Bar-Research_Author_Gen_Composition.gif")_x000D_
_x000D_
_x000D_
######################################################_x000D_
# Lollipop/Thermometer type slider_x000D_
######################################################_x000D_
_x000D_
plt &lt;- ggplot(data = women_research) + _x000D_
    geom_segment(aes(y = 0,_x000D_
                     yend = -percent_women,_x000D_
                     x = country,_x000D_
                     xend = country),_x000D_
                 color = "#db0f2d",_x000D_
                 size = 2) + #women-segment_x000D_
    geom_point(aes(x = country, y = -percent_women, color = "female"),_x000D_
               size = 3) + #women-point_x000D_
    geom_segment(aes(y = 0,_x000D_
                     yend = percent_men,_x000D_
                     x = country,_x000D_
                     xend = country),_x000D_
                 color = "#42a3ca",_x000D_
                 size = 2) + #men-segment_x000D_
    geom_point(aes(x = country, y = percent_men, color = "male"),_x000D_
               size = 3) + #men-point_x000D_
    labs(title = "Gender composition of \nresearch paper authors",_x000D_
         x = "",_x000D_
         y = "Percent",_x000D_
         caption = "Plot: @jmstone27") + _x000D_
    scale_y_continuous(limits = c(-100,100),_x000D_
                       breaks = c(-100, -50, 0, 50, 100),_x000D_
                       labels = c("100","50","0","50","100")) + _x000D_
    scale_color_manual(name = "", _x000D_
                      values = c("female"="#db0f2d","male"="#42a3ca"),_x000D_
                      labels = c("Female", "Male")) + _x000D_
    ggthemes::theme_economist() + _x000D_
    theme(_x000D_
        plot.subtitle = element_text(size = 14),_x000D_
        plot.caption = element_text(size = 10)_x000D_
    ) + _x000D_
    coord_flip() + _x000D_
    transition_states(field, _x000D_
                      transition_length = 1,_x000D_
                      state_length = 3,_x000D_
                      wrap = TRUE) + _x000D_
    labs(subtitle = "Field: {closest_state}")_x000D_
_x000D_
animate(plt, width = 400, height = 600)_x000D_
_x000D_
anim_save("Lollipop-Research_Author_Gen_Composition.gif")_x000D_
</t>
  </si>
  <si>
    <t>https://github.com/ArthurCheib/tidytuesday34</t>
  </si>
  <si>
    <t>ArthurCheib</t>
  </si>
  <si>
    <t>tidytuesday34</t>
  </si>
  <si>
    <t>Week 15 - 2019/tenis_tt15.Rmd</t>
  </si>
  <si>
    <t xml:space="preserve">---_x000D_
title: "Week 15 - Tennis"_x000D_
author: "Arthur Cheib"_x000D_
date: "10 de abril de 2019"_x000D_
output: html_document_x000D_
---_x000D_
_x000D_
```{r setup, include=FALSE}_x000D_
knitr::opts_chunk$set(echo = TRUE)_x000D_
```_x000D_
_x000D_
## Packages and data_x000D_
_x000D_
```{r}_x000D_
library(tidyverse)_x000D_
library(ggrepel)_x000D_
_x000D_
grand_slams &lt;- readr::read_csv("https://raw.githubusercontent.com/rfordatascience/tidytuesday/master/data/2019/2019-04-09/grand_slams.csv")_x000D_
_x000D_
grand_slam_timeline &lt;- readr::read_csv("https://raw.githubusercontent.com/rfordatascience/tidytuesday/master/data/2019/2019-04-09/grand_slam_timeline.csv")_x000D_
_x000D_
```_x000D_
_x000D_
_x000D_
## PLOT_x000D_
_x000D_
```{r}_x000D_
outcome_wanted &lt;- c("Finalist", "Won")_x000D_
_x000D_
base_data &lt;- grand_slam_timeline %&gt;% _x000D_
  filter(outcome %in% outcome_wanted,_x000D_
         gender == "Female") %&gt;%_x000D_
  group_by(player, outcome) %&gt;% _x000D_
  summarize(finals_participations = as.numeric(n())) %&gt;% ungroup() %&gt;% _x000D_
  spread(outcome, finals_participations, fill = 0) %&gt;% _x000D_
  mutate(finals_participations = (Won + Finalist),_x000D_
         victories = Won,_x000D_
         win_rate = round(victories/finals_participations*100, digits = 2)) %&gt;% _x000D_
  select(-Won, -Finalist) %&gt;% _x000D_
  filter(win_rate &gt; 0,_x000D_
         finals_participations &gt;= 8)_x000D_
_x000D_
_x000D_
mean_rate &lt;- paste0(round(mean(base_data$win_rate), digits = 0), "%")_x000D_
_x000D_
ggplot(base_data, aes(x = win_rate, y = finals_participations, label = player)) +_x000D_
  theme_light() +_x000D_
  scale_x_continuous(expand = c(0, 0), limits = c(0, 100)) +_x000D_
  scale_y_continuous(expand = c(0, 0), limits = c(0, 40)) +_x000D_
  labs(title = "Tennis's Magic Quadrant - Most decisive Female players in Tennis History",_x000D_
       subtitle = "Tennis players with more than 8 Grand Slams Finals appearance",_x000D_
       x="WINNING RATE IN FINALS (%)",_x000D_
       y="# FINALS APPEARANCE") + _x000D_
  theme(axis.title.x = element_text(hjust = 0, vjust=2.5, colour="darkgrey",size=10,face="bold"),_x000D_
        axis.title.y = element_text(hjust = 0, vjust=0, colour="darkgrey",size=10,face="bold")) +_x000D_
  theme(panel.border = element_rect(colour = "lightgrey", fill=NA, size=4)) +_x000D_
  geom_hline(yintercept=20, color = "lightgrey", size=1.5) +_x000D_
  geom_vline(xintercept=mean(base_data$win_rate), size = 1, color = "orange", linetype = "longdash") +_x000D_
  geom_vline(xintercept=50, color = "lightgrey", size=1.5) +_x000D_
  geom_label(aes(x = 25, y = 38, label = "CALLENGERS"), _x000D_
                    label.padding = unit(2, "mm"),  fill = "red", color="white") +_x000D_
  geom_label(aes(x = 75, y = 38, label = "LEADERS"), _x000D_
                    label.padding = unit(2, "mm"), fill = "lightgreen", color="white") +_x000D_
  geom_label(aes(x = 25, y = 2, label = "NICHE PLAYERS"), _x000D_
                    label.padding = unit(2, "mm"),  fill = "lightgrey", color="white") +_x000D_
  geom_label(aes(x = 75, y = 2, label = "VISIONARIES"), _x000D_
                    label.padding = unit(2, "mm"), fill = "lightblue", color="white") +_x000D_
  geom_point(colour=ifelse(base_data$win_rate &gt;= 50 &amp; base_data$finals_participations &gt;=17, "green", "#2896BA"), size=4.5, alpha=0.8) +_x000D_
  geom_text_repel(colour="#2896BA") +_x000D_
  geom_text(aes(x=50, y = 25), label = paste0("Mean \n Win Rate:\n", mean_rate), color="orange")_x000D_
_x000D_
ggsave(filename = "Gartner_magic_Players_02.jpg", width=15, height=10, units="cm", scale=1.6)_x000D_
_x000D_
```_x000D_
_x000D_
</t>
  </si>
  <si>
    <t>Week 7 - 2019/TidyCode.Rmd</t>
  </si>
  <si>
    <t xml:space="preserve">---_x000D_
title: "US R&amp;D spending"_x000D_
author: "Arthur Cheib"_x000D_
date: "27 de março de 2019"_x000D_
output: html_document_x000D_
---_x000D_
_x000D_
## EDA_x000D_
_x000D_
```{r echo=FALSE}_x000D_
library(tidyverse)_x000D_
library(knitr)_x000D_
library(ggbeeswarm)_x000D_
library(ggforce)_x000D_
library(ggthemes)_x000D_
library(carbonate)_x000D_
_x000D_
carbonate::_x000D_
_x000D_
fed_rd &lt;- readr::read_csv("https://raw.githubusercontent.com/rfordatascience/tidytuesday/master/data/2019/2019-02-12/fed_r_d_spending.csv")_x000D_
_x000D_
#save(... = fed_rd, file = "bd_fed_rd.RData")_x000D_
_x000D_
summary(fed_rd)_x000D_
```_x000D_
_x000D_
## Data displayed by department and decade_x000D_
_x000D_
```{r}_x000D_
_x000D_
selected_deps &lt;- c("DOD", "NASA", "DOE", "DHS")_x000D_
_x000D_
fed_rd_by_decade &lt;- fed_rd %&gt;%_x000D_
  mutate(decade = floor(year/10)*10) %&gt;% _x000D_
  group_by(decade, department) %&gt;% _x000D_
  summarize_at(vars(rd_budget, total_outlays, discretionary_outlays, gdp), sum)_x000D_
_x000D_
fed_rd_by_decade %&gt;%  _x000D_
  filter(department %in% selected_deps) %&gt;%_x000D_
  ggplot(aes(x= decade, y = department, color = department)) +_x000D_
    ggbeeswarm::geom_quasirandom(alpha=1,aes(size=rd_budget),groupOnX = FALSE, show.legend = FALSE) +_x000D_
    theme_economist() +_x000D_
    labs(title='Total Budget of R&amp;D - by decade',_x000D_
       subtitle='Displayed by four US departments',_x000D_
       y='',_x000D_
       x="Decade",_x000D_
       caption='Data: New York Times')_x000D_
```_x000D_
_x000D_
## Did the US spending with militaries decrease after the end of the Cold War? Does it increase after the 09/11?_x000D_
_x000D_
```{r}_x000D_
fed_rd %&gt;% _x000D_
  filter(department == "DOD") %&gt;%_x000D_
    ggplot(aes(x= year, y =rd_budget)) +_x000D_
    geom_line(aes(colour = "ff8080"), size = 1.5) +_x000D_
    geom_point(aes(colour = department), size = 2.5) +_x000D_
    theme_light() +_x000D_
    geom_vline(xintercept=1989, color="orange", size=1) +_x000D_
    geom_text(aes(x= 1989, y = 8e+10), label = "End of Cold War", color="orange") +_x000D_
    geom_vline(xintercept=2001, color="lightblue", size=1.5) +_x000D_
    geom_text(aes(x= 2004, y = 6e+10), label = "Nine\nEleven", color="blue") +_x000D_
    labs(title='Total R&amp;D Budget of the US Defense Department  - by year',_x000D_
       subtitle='Some historical dates',_x000D_
       y='',_x000D_
       x="Decade",_x000D_
       caption='Data: New York Times') +_x000D_
    theme(legend.position = "none")_x000D_
  _x000D_
_x000D_
```_x000D_
_x000D_
</t>
  </si>
  <si>
    <t>https://github.com/ArthurCheib/TidyTuesday</t>
  </si>
  <si>
    <t>https://github.com/rladies-ames/tidytuesday/blob/master/data/2019/2019-01-29/r-ladies-ames-soln.Rmd</t>
  </si>
  <si>
    <t>rladies-ames</t>
  </si>
  <si>
    <t>data/2019/2019-01-29/r-ladies-ames-soln.Rmd</t>
  </si>
  <si>
    <t xml:space="preserve">---_x000D_
title: "Milk Production in the US"_x000D_
author: "R-Ladies Ames"_x000D_
date: "2/5/2019"_x000D_
output: github_document_x000D_
---_x000D_
_x000D_
```{r setup, include=FALSE}_x000D_
knitr::opts_chunk$set(echo = TRUE)_x000D_
```_x000D_
_x000D_
For our first foray into #TidyTuesday, we went back in time. We felt cows were more appropos for R-Ladies Ames than mortgage data. _x000D_
_x000D_
```{r pkgs}_x000D_
library(tidyverse)_x000D_
library(janitor)_x000D_
library(visdat)_x000D_
library(sf)_x000D_
library(USAboundaries)_x000D_
# devtools::install_github('thomasp85/gganimate')_x000D_
library(gganimate)_x000D_
```_x000D_
_x000D_
```{r getdat}_x000D_
cheese &lt;- read_csv("clean_cheese.csv")_x000D_
fluid_milk &lt;- read_csv("fluid_milk_sales.csv")_x000D_
milkfacts &lt;- read_csv("milk_products_facts.csv")_x000D_
cowfacts &lt;- read_csv("milkcow_facts.csv")_x000D_
state_milk &lt;- read_csv("state_milk_production.csv")_x000D_
```_x000D_
_x000D_
```{r glimpsedat}_x000D_
glimpse(cheese)_x000D_
glimpse(fluid_milk)_x000D_
glimpse(cowfacts)_x000D_
glimpse(milkfacts)_x000D_
glimpse(state_milk)_x000D_
```_x000D_
_x000D_
## Make a map of milk_x000D_
_x000D_
```{r usamap}_x000D_
usa &lt;- us_states()_x000D_
usa &lt;- usa %&gt;% filter(name != "Alaska", name != "Hawaii", jurisdiction_type != "territory")_x000D_
_x000D_
usa &lt;- usa %&gt;% filter(name != "District of Columbia")_x000D_
_x000D_
usa_milk &lt;- usa %&gt;% left_join(state_milk, by = c("name" = "state"))_x000D_
# usa_milk %&gt;% filter(year == 1970) %&gt;% _x000D_
# ggplot() + _x000D_
#   geom_sf(aes(fill = milk_produced)) + _x000D_
#   scale_fill_distiller(name = paste("Pounds of Milk Year", i), palette = "YlOrBr", direction = 2) + _x000D_
#   coord_sf() + _x000D_
#   theme_void() + _x000D_
#   theme(panel.grid = element_line(color = 'white'))_x000D_
```_x000D_
_x000D_
_x000D_
# Now we animate over years_x000D_
_x000D_
```{r ggani}_x000D_
_x000D_
usa_milk %&gt;% mutate(year = as.integer(year), milk_produced = milk_produced/10^9) %&gt;% _x000D_
ggplot() +_x000D_
  geom_sf(aes(fill = milk_produced)) +_x000D_
  scale_fill_distiller(name = "Billions of Pounds of\nMilk Produced", palette = "YlOrBr", direction = 2) + _x000D_
  #facet_wrap(~year)_x000D_
  labs(title = "Milk Production in {frame_time}") + _x000D_
   # Here comes the gganimate specific bits_x000D_
  transition_time(year) _x000D_
# anim_save(filename = "milk.gif", animation = last_animation())_x000D_
```_x000D_
_x000D_
_x000D_
_x000D_
_x000D_
</t>
  </si>
  <si>
    <t>https://github.com/rladies-ames/tidytuesday</t>
  </si>
  <si>
    <t>data/2019/2019-02-05/r-ladies-ames-soln.Rmd</t>
  </si>
  <si>
    <t xml:space="preserve">---_x000D_
title: "R-Ladies Ames Do Tidy Tuesday"_x000D_
author: "Sam Tyner, Haley Jeppson, Annette O'Connor, Soyoung Park"_x000D_
date: "2/5/2019"_x000D_
output: html_document_x000D_
---_x000D_
_x000D_
```{r setup, include=FALSE}_x000D_
knitr::opts_chunk$set(echo = TRUE)_x000D_
```_x000D_
_x000D_
```{r pkgs}_x000D_
library(tidyverse)_x000D_
```_x000D_
_x000D_
```{r getdata}_x000D_
mort &lt;- read_csv("mortgage.csv")_x000D_
recess &lt;- read_csv("recessions.csv")_x000D_
hpi &lt;- read_csv("state_hpi.csv")_x000D_
```_x000D_
_x000D_
```{r glimpse}_x000D_
glimpse(mort)_x000D_
glimpse(recess)_x000D_
glimpse(hpi)_x000D_
```_x000D_
_x000D_
_x000D_
## Start by tidying the mortgage data _x000D_
_x000D_
DO COW DATA INSTEAD!!!!!_x000D_
</t>
  </si>
  <si>
    <t>data/2019/2019-02-19/r-ladies-ames-soln.Rmd</t>
  </si>
  <si>
    <t>---_x000D_
title: "R Ladies Ames Solution"_x000D_
author: "Sam Tyner, Kat Goode, Jing Zhao"_x000D_
date: "2/19/2019"_x000D_
output: github_document_x000D_
always_allow_html: yes_x000D_
---_x000D_
_x000D_
```{r setup, include=FALSE}_x000D_
knitr::opts_chunk$set(echo = TRUE, message = FALSE, warning = FALSE)_x000D_
```_x000D_
_x000D_
# Get data _x000D_
_x000D_
```{r dat}_x000D_
library(tidyverse)_x000D_
library(plotly)_x000D_
phd_field &lt;- read_csv("https://raw.githubusercontent.com/rfordatascience/tidytuesday/master/data/2019/2019-02-19/phd_by_field.csv")_x000D_
phd_field %&gt;% count(year)_x000D_
head(phd_field)_x000D_
```_x000D_
_x000D_
## All PhDs _x000D_
_x000D_
```{r alldegress}_x000D_
phd_field %&gt;% group_by(year) %&gt;% summarise(total = sum(n_phds, na.rm = T)) %&gt;% _x000D_
  ggplot(aes(x = year,y = total)) + _x000D_
  geom_line() + _x000D_
  scale_x_continuous(breaks = 2008:2017)_x000D_
```_x000D_
_x000D_
## Most popular _x000D_
_x000D_
```{r popular}_x000D_
phd_field %&gt;% group_by(broad_field) %&gt;% _x000D_
  summarize(total = sum(n_phds, na.rm = T)) %&gt;% _x000D_
  arrange(desc(total))_x000D_
```_x000D_
_x000D_
```{r popular2}_x000D_
phd_field %&gt;% group_by(major_field) %&gt;% _x000D_
  summarize(total = sum(n_phds, na.rm = T)) %&gt;% _x000D_
  arrange(desc(total))_x000D_
```_x000D_
_x000D_
```{r popular3}_x000D_
phd_field %&gt;%group_by(field) %&gt;% _x000D_
  summarize(total = sum(n_phds, na.rm = T)) %&gt;% _x000D_
  arrange(desc(total))_x000D_
```_x000D_
_x000D_
_x000D_
_x000D_
```{r algebra}_x000D_
phd_field %&gt;% filter(field == "Algebra") %&gt;% _x000D_
  ggplot(aes(year, n_phds)) + _x000D_
  geom_line()_x000D_
```_x000D_
_x000D_
_x000D_
```{r stats}_x000D_
phd_field %&gt;% filter(str_detect(field, "Statistics"))  %&gt;% _x000D_
  ggplot(aes(year, n_phds, color = field)) + _x000D_
  geom_line()_x000D_
```_x000D_
_x000D_
_x000D_
```{r alltime}_x000D_
p &lt;- phd_field %&gt;% _x000D_
  ggplot(aes(year, n_phds, group = field)) + _x000D_
  geom_line(alpha = .3) + _x000D_
  facet_wrap(~broad_field)_x000D_
p_x000D_
#ggplotly(p)_x000D_
```_x000D_
_x000D_
```{r psych}_x000D_
p &lt;- phd_field %&gt;% filter(broad_field == "Psychology and social sciences") %&gt;% _x000D_
  ggplot(aes(year, n_phds, group = field)) + _x000D_
  geom_line(alpha = .5) + _x000D_
  facet_wrap(~major_field, scales = "free_y")_x000D_
p_x000D_
#ggplotly(p)_x000D_
```_x000D_
_x000D_
```{r byfield}_x000D_
phd_field %&gt;% group_by(year, broad_field) %&gt;% summarise(total = sum(n_phds, na.rm = T)) %&gt;% _x000D_
  ggplot(aes(x = year, y = total, color = broad_field)) +_x000D_
  geom_line()_x000D_
```_x000D_
_x000D_
```{r byfield2}_x000D_
phd_field %&gt;% group_by(year, broad_field) %&gt;% filter(!is.na(n_phds)) %&gt;% count() %&gt;% _x000D_
  ggplot(aes(year, n, color = broad_field)) + _x000D_
  geom_line() + _x000D_
  ggtitle("How many subfields are included in the broad fields?")_x000D_
```_x000D_
_x000D_
_x000D_
```{r byfield3}_x000D_
p &lt;- phd_field %&gt;% filter(broad_field == "Other") %&gt;% _x000D_
  ggplot(aes(year, n_phds, group = field)) + _x000D_
  geom_line() + _x000D_
  facet_wrap(~major_field)_x000D_
p_x000D_
#ggplotly(p)_x000D_
```</t>
  </si>
  <si>
    <t>data/2019/2019-03-05/r-ladies-ames-soln.Rmd</t>
  </si>
  <si>
    <t>---_x000D_
title: "R Ladies Ames Solution"_x000D_
author: "Sam Tyner, Miranda Tilton"_x000D_
date: "3/5/2019"_x000D_
output: html_document_x000D_
---_x000D_
_x000D_
```{r setup, include=FALSE}_x000D_
knitr::opts_chunk$set(echo = TRUE, message = FALSE, warning = FALSE)_x000D_
```_x000D_
_x000D_
```{r getdat}_x000D_
library(tidyverse)_x000D_
jobs_gender &lt;- readr::read_csv("https://raw.githubusercontent.com/rfordatascience/tidytuesday/master/data/2019/2019-03-05/jobs_gender.csv")_x000D_
earnings_female &lt;- readr::read_csv("https://raw.githubusercontent.com/rfordatascience/tidytuesday/master/data/2019/2019-03-05/earnings_female.csv") _x000D_
employed_gender &lt;- readr::read_csv("https://raw.githubusercontent.com/rfordatascience/tidytuesday/master/data/2019/2019-03-05/employed_gender.csv") _x000D_
```_x000D_
_x000D_
_x000D_
```{r jobs}_x000D_
head(jobs_gender)_x000D_
head(earnings_female)_x000D_
```_x000D_
_x000D_
```{r earningsfemale}_x000D_
earnings_female %&gt;% mutate(total = str_detect(group, "Total")) %&gt;% _x000D_
ggplot() + _x000D_
  geom_line(aes(x = Year, y = percent, group = group, color = group)) + _x000D_
  scale_color_brewer(palette = "Reds") + _x000D_
  facet_grid(total ~ ., space = "free", scales = "free_y")_x000D_
```_x000D_
_x000D_
```{r jobsgender}_x000D_
head(jobs_gender)_x000D_
jobs_gender %&gt;% _x000D_
  ggplot() + _x000D_
  geom_line(aes(x = year, y=  percent_female, group =occupation, color = major_category))_x000D_
```</t>
  </si>
  <si>
    <t>data/2019/2019-03-12/r-ladies-ames-soln.Rmd</t>
  </si>
  <si>
    <t xml:space="preserve">---_x000D_
title: "R Ladies Ames' Solution"_x000D_
author: "Sam Tyner"_x000D_
date: "3/12/2019"_x000D_
output: github_document_x000D_
---_x000D_
_x000D_
```{r setup, include=FALSE}_x000D_
knitr::opts_chunk$set(echo = TRUE, fig.align = "center", out.width = "75%", message = FALSE, warning = FALSE)_x000D_
```_x000D_
_x000D_
```{r}_x000D_
library(tidyverse)_x000D_
bgdat &lt;- read_csv("board_games.csv")_x000D_
glimpse(bgdat)_x000D_
```_x000D_
_x000D_
What is the relationship between year and playing time? _x000D_
_x000D_
```{r}_x000D_
ggplot(data = bgdat) + _x000D_
  geom_linerange(aes(x = year_published, y = (min_playtime + max_playtime)/2, ymin = min_playtime, ymax = max_playtime, group = game_id)) + _x000D_
  labs(x = "Year Published", y = "Playtime (minutes)")_x000D_
```_x000D_
_x000D_
Which games have playtime more than 20,000 minutes (about two weeks)?!? _x000D_
_x000D_
```{r}_x000D_
bgdat %&gt;% filter(min_playtime &gt; 10000) %&gt;% glimpse()_x000D_
```_x000D_
Wow, that's dedication. Let's remove those extremes.  _x000D_
_x000D_
```{r}_x000D_
bgdat &lt;- bgdat %&gt;% filter(min_playtime &lt; 10000)_x000D_
ggplot(data = bgdat) + _x000D_
  geom_linerange(aes(x = year_published, y = (min_playtime + max_playtime)/2, ymin = min_playtime, ymax = max_playtime, group = game_id)) + _x000D_
  labs(x = "Year Published", y = "Playtime (minutes)")_x000D_
```_x000D_
_x000D_
It would be nice to facet this by category, but the category variable is strange: _x000D_
_x000D_
```{r}_x000D_
bgdat$category %&gt;% head()_x000D_
```_x000D_
_x000D_
Let's clean this up a bit._x000D_
_x000D_
```{r}_x000D_
bgdat$category %&gt;% str_count(",") %&gt;% max(na.rm=T)_x000D_
```_x000D_
_x000D_
One game has 14 categories! _x000D_
_x000D_
```{r}_x000D_
bgdat %&gt;% mutate(ncat = str_count(category, ",") + 1) %&gt;% _x000D_
  arrange(desc(ncat)) %&gt;% select(name, category, ncat) %&gt;% head_x000D_
```_x000D_
_x000D_
Now, we'll split category up and only keep the first 2 categories for simplicity. _x000D_
_x000D_
```{r}_x000D_
bgdat2 &lt;- bgdat %&gt;% separate(category, into = c("firstcat", "secondcat"), sep = ",")_x000D_
bgdat2 %&gt;% count(firstcat)_x000D_
```_x000D_
_x000D_
There are still a lot of categories, but there are many different categories of war games. Let's make all of them just "War"._x000D_
_x000D_
```{r out.width= "100%"}_x000D_
bgdat2 &lt;- bgdat2 %&gt;% mutate(firstcat = ifelse(str_detect(firstcat, "War"), "War", firstcat), secondcat = ifelse(str_detect(secondcat, "War"), "War", secondcat))_x000D_
bgdat2 %&gt;% count(firstcat)_x000D_
bgdatcats &lt;- bgdat2 %&gt;% count(firstcat)_x000D_
bgdatcats %&gt;%  _x000D_
  ggplot(aes(x = reorder(firstcat, n), weight = n)) + _x000D_
  geom_bar() + _x000D_
  coord_flip()_x000D_
# only use categories with &gt; 250 games (at least 2.5% of the games but have the category to be used)_x000D_
bgdatcats2 &lt;- bgdatcats %&gt;% filter(n &gt; 250)_x000D_
bgdat3 &lt;- bgdat2 %&gt;% filter(firstcat %in% bgdatcats2$firstcat)_x000D_
# facet by firstcat_x000D_
ggplot(data = bgdat3) + _x000D_
  geom_linerange(aes(x = year_published, ymin = min_playtime, ymax = max_playtime, group = game_id)) + _x000D_
  labs(x = "Year Published", y = "Playtime (minutes)") + _x000D_
  facet_wrap(~firstcat, scales = "free")_x000D_
# what about the mean of the min &amp; max? _x000D_
ggplot(data = bgdat3) + _x000D_
  geom_point(aes(x=year_published , y = (min_playtime + max_playtime)/2, color = firstcat))_x000D_
bgdat3 %&gt;% mutate(mean_play = (min_playtime + max_playtime)/2) %&gt;% _x000D_
  filter(mean_play &lt; 1440) %&gt;% # only look at games with less than a day of play time _x000D_
ggplot(aes(x = year_published, y = mean_play)) + _x000D_
  geom_point() + _x000D_
  geom_smooth() + _x000D_
  facet_wrap(~firstcat, scales = "free")_x000D_
```_x000D_
_x000D_
In the most popular games, it looks like the average game play has remained fairly stable over time. _x000D_
</t>
  </si>
  <si>
    <t>data/2019/2019-03-19/r-ladies-ames-soln.Rmd</t>
  </si>
  <si>
    <t xml:space="preserve">---_x000D_
title:  "R-Ladies Ames Solution"_x000D_
author: "Sam Tyner, Amanda Rae"_x000D_
date: "3/19/2019"_x000D_
output: github_document_x000D_
---_x000D_
_x000D_
```{r setup, include=FALSE}_x000D_
knitr::opts_chunk$set(echo = TRUE, message = FALSE, warning = FALSE)_x000D_
```_x000D_
_x000D_
```{r getdat}_x000D_
library(tidyverse)_x000D_
combined_data &lt;- read_csv("https://raw.githubusercontent.com/5harad/openpolicing/master/results/data_for_figures/combined_data.csv")_x000D_
head(combined_data)_x000D_
```_x000D_
_x000D_
Since we're in Iowa, let's isolate the Iowa data _x000D_
_x000D_
```{r iowadat}_x000D_
iowa &lt;- filter(combined_data, state == "IA")_x000D_
iowa_x000D_
```_x000D_
_x000D_
No Iowa. `r emo::ji("sad")`. _x000D_
_x000D_
Dowload Iowa data directly from [the SOPP website](https://openpolicing.stanford.edu/data/). (Not on Gitub because it's too large.) _x000D_
_x000D_
```{r iowadat2}_x000D_
iowa &lt;- read_rds("iowa.rds")_x000D_
glimpse(iowa)_x000D_
summary(iowa$date)_x000D_
dim(iowa)_x000D_
```_x000D_
_x000D_
Lets only get the last 3 or so years in the data since there are over 2 million rows. _x000D_
_x000D_
```{r last5}_x000D_
library(lubridate)_x000D_
iowa %&gt;% mutate(year = year(date)) %&gt;% _x000D_
  filter(year &gt;= 2013, !is.na(date)) -&gt; iowa_x000D_
head(iowa)_x000D_
dim(iowa)_x000D_
```_x000D_
_x000D_
View the missingness with [`visdat`](http://dx.doi.org/10.21105/joss.00355). _x000D_
_x000D_
```{r miss}_x000D_
library(visdat)_x000D_
vis_dat(iowa, warn_large_data = FALSE)_x000D_
```_x000D_
_x000D_
```{r location}_x000D_
count(iowa, location)_x000D_
count(iowa, department_name)_x000D_
```_x000D_
_x000D_
</t>
  </si>
  <si>
    <t>data/2019/2019-03-26/r-ladies-ames-soln.Rmd</t>
  </si>
  <si>
    <t xml:space="preserve">---_x000D_
title: "R-Ladies Ames Solution"_x000D_
date: "March 26, 2019" _x000D_
author: "Sam Tyner, Stephanie Reinders"_x000D_
output: github_document_x000D_
---_x000D_
_x000D_
```{r setup, include=FALSE}_x000D_
knitr::opts_chunk$set(echo = TRUE, fig.align="center")_x000D_
```_x000D_
_x000D_
# Read the data in _x000D_
_x000D_
```{r getdat}_x000D_
library(tidyverse)_x000D_
pets &lt;- read_csv("seattle_pets.csv")_x000D_
head(pets)_x000D_
```_x000D_
_x000D_
Parsing dates &amp; zip codes: _x000D_
_x000D_
```{r dates}_x000D_
library(lubridate)_x000D_
pets %&gt;% _x000D_
  mutate(date = parse_date(license_issue_date, format = "%B %d %Y"), _x000D_
         zip = parse_integer(zip_code)) -&gt; pets_x000D_
# check for missings _x000D_
pets %&gt;% filter(is.na(date))_x000D_
pets %&gt;% filter(is.na(zip))_x000D_
pets %&gt;% filter(is.na(zip), !is.na(zip_code))_x000D_
_x000D_
# if zip_code is not NA, only take the first 5 digits _x000D_
pets &lt;- pets %&gt;% _x000D_
  mutate(zip = ifelse((!is.na(zip_code) &amp; is.na(zip)), parse_integer(str_sub(zip_code, 1, 5)), zip))_x000D_
head(pets)_x000D_
```_x000D_
_x000D_
First letter of the animals' names by species. _x000D_
_x000D_
```{r lets}_x000D_
pets %&gt;% _x000D_
  mutate(first_letter = toupper(str_sub(animals_name, 1,1))) -&gt; pets _x000D_
pets %&gt;% _x000D_
  ggplot() + _x000D_
  geom_bar(aes(x = first_letter, fill = species)) _x000D_
```_x000D_
_x000D_
_x000D_
```{r weird}_x000D_
pets %&gt;% filter(!(first_letter %in% LETTERS) , !(is.na(animals_name)))_x000D_
# only 12 that are non-alpha_x000D_
``` _x000D_
_x000D_
```{r lets2}_x000D_
pets %&gt;% filter(first_letter %in% LETTERS, species %in% c("Cat", "Dog")) %&gt;% _x000D_
  ggplot() + _x000D_
  geom_bar(aes(x = first_letter, fill = species), position = "dodge")_x000D_
pets %&gt;% filter(first_letter %in% LETTERS, species %in% c("Goat", "Pig")) %&gt;% _x000D_
  ggplot() + _x000D_
  geom_bar(aes(x = first_letter, fill = species), position = "dodge")_x000D_
```_x000D_
_x000D_
```{r goats}_x000D_
_x000D_
filter(pets, species == "Goat") %&gt;% _x000D_
  select(animals_name) %&gt;% count(animals_name) %&gt;% arrange(desc(n))_x000D_
_x000D_
filter(pets, species == "Pig") %&gt;% _x000D_
  select(animals_name) %&gt;% count(animals_name) %&gt;% arrange(desc(n))_x000D_
_x000D_
```_x000D_
_x000D_
Distribution of letters in Cats vs Dogs _x000D_
_x000D_
```{r chisq}_x000D_
pets %&gt;% filter(species %in% c("Cat", "Dog"), first_letter %in% LETTERS) %&gt;% _x000D_
  group_by(species, first_letter) %&gt;% count() -&gt; test_x000D_
_x000D_
# ?chisq.test_x000D_
_x000D_
cats &lt;- (test %&gt;% filter(species == "Cat"))$n_x000D_
dogs &lt;- (test %&gt;% filter(species == "Dog"))$n_x000D_
_x000D_
chisq.test(cats, dogs, correct = FALSE)_x000D_
```_x000D_
_x000D_
</t>
  </si>
  <si>
    <t>data/2019/2019-09-24/RLA_solution.Rmd</t>
  </si>
  <si>
    <t xml:space="preserve">---_x000D_
title: "TidyTuesday_9_24_19"_x000D_
author: "Stephanie Reinders"_x000D_
date: "9/24/2019"_x000D_
output: html_document_x000D_
---_x000D_
_x000D_
```{r setup, include=FALSE}_x000D_
knitr::opts_chunk$set(echo = TRUE)_x000D_
library(tidyverse)_x000D_
```_x000D_
_x000D_
## Load the data_x000D_
```{r}_x000D_
d &lt;- read.csv('school_diversity.csv')_x000D_
```_x000D_
_x000D_
## Explore the data_x000D_
```{r}_x000D_
str(d)_x000D_
```_x000D_
_x000D_
```{r}_x000D_
head(d)_x000D_
```_x000D_
_x000D_
_x000D_
_x000D_
```{r}_x000D_
d %&gt;% filter(SCHOOL_YEAR=='2016-2017') %&gt;% group_by(SCHOOL_YEAR,ST,) %&gt;% summarize(nasian = mean(Asian)) %&gt;% arrange(desc(nasian))_x000D_
```_x000D_
_x000D_
## Gather racial group data into a single column_x000D_
```{r}_x000D_
d &lt;- d %&gt;% gather("racial_group","value",6:11)_x000D_
```_x000D_
_x000D_
_x000D_
```{r}_x000D_
d %&gt;% filter(SCHOOL_YEAR=='2016-2017') %&gt;% group_by(racial_group,ST) %&gt;% summarize(mean = mean(value))_x000D_
```_x000D_
_x000D_
_x000D_
</t>
  </si>
  <si>
    <t>data/2019/2019-10-08/RLA_10_8_19_meeting.Rmd</t>
  </si>
  <si>
    <t xml:space="preserve">---_x000D_
title: "RLA_10_8_19"_x000D_
author: "Stephanie Reinders"_x000D_
date: "10/8/2019"_x000D_
output: html_document_x000D_
---_x000D_
_x000D_
```{r setup, include=FALSE}_x000D_
knitr::opts_chunk$set(echo = TRUE)_x000D_
library(tidyverse)_x000D_
```_x000D_
_x000D_
```{r}_x000D_
d &lt;- data.frame('ipf_lifts.csv')_x000D_
_x000D_
```_x000D_
_x000D_
_x000D_
_x000D_
</t>
  </si>
  <si>
    <t>data/2019/2019-10-15/RLA_10_15_19.Rmd</t>
  </si>
  <si>
    <t>---_x000D_
title: "RLA_10_15_19"_x000D_
author: "Stephanie Reinders"_x000D_
date: "10/15/2019"_x000D_
output: html_document_x000D_
---_x000D_
_x000D_
```{r setup, include=FALSE}_x000D_
knitr::opts_chunk$set(echo = TRUE)_x000D_
library(tidyverse)_x000D_
```_x000D_
_x000D_
```{r get_data}_x000D_
d &lt;- read.csv('big_epa_cars.csv')_x000D_
```_x000D_
_x000D_
```{r basic_info}_x000D_
dim(d)_x000D_
str(d)_x000D_
```_x000D_
_x000D_
```{r explore_makes_and_models}_x000D_
_x000D_
allmakes &lt;- unique(d$make) %&gt;% sort() _x000D_
_x000D_
d %&gt;% _x000D_
  group_by(make,model,year) %&gt;%_x000D_
  select(make,model,year)_x000D_
_x000D_
```_x000D_
_x000D_
```{r}_x000D_
t &lt;- d %&gt;% _x000D_
  filter(make=="Toyota", model=="Corolla") %&gt;%_x000D_
  select(year,make,model,trany,id,displ,youSaveSpend)_x000D_
_x000D_
t_auto_1.6 &lt;- t %&gt;% filter(trany=="Automatic 4-spd",displ==1.6)_x000D_
```_x000D_
_x000D_
```{r}_x000D_
t %&gt;% ggplot(aes(year,youSaveSpend,group=interaction(trany,displ),color=interaction(trany,displ))) +_x000D_
  geom_point() +_x000D_
  geom_hline(yintercept=0, linetype="dashed", color = "red") +_x000D_
  ylab("youSaveSpend ($)") +_x000D_
  labs(color="transmition and engine displacement")_x000D_
```_x000D_
_x000D_
_x000D_
```{r}_x000D_
t %&gt;% _x000D_
  filter(trany %in% c("Automatic 3-spd","Automatic 4-spd","Automatic (AV-S10)","Automatic (S5)","Automatic (variable gear ratios)")) %&gt;%_x000D_
      ggplot(aes(year,youSaveSpend)) +_x000D_
        geom_point() +_x000D_
        geom_hline(yintercept=0, linetype="dashed", color = "red") +_x000D_
        facet_wrap(trany~displ) +_x000D_
        ylab("youSaveSpend ($)") +_x000D_
        theme(legend.position = "none")_x000D_
```</t>
  </si>
  <si>
    <t>data/2019/2019-10-22/RLA_10_22_19.Rmd</t>
  </si>
  <si>
    <t xml:space="preserve">---_x000D_
title: "RLA_10_22_19"_x000D_
author: "Stephanie Reinders"_x000D_
date: "10/22/2019"_x000D_
output: html_document_x000D_
---_x000D_
_x000D_
```{r setup, include=FALSE}_x000D_
knitr::opts_chunk$set(echo = TRUE)_x000D_
library(tidyverse)_x000D_
```_x000D_
_x000D_
```{r}_x000D_
d &lt;- read.csv('horror_movies.csv')_x000D_
```_x000D_
_x000D_
```{r}_x000D_
summary(d)_x000D_
```_x000D_
_x000D_
```{r}_x000D_
d %&gt;% filter(language == "Japanese") %&gt;% _x000D_
  ggplot(aes(review_rating)) +_x000D_
  geom_histogram(binwidth=1)_x000D_
```_x000D_
_x000D_
```{r}_x000D_
d2 &lt;- separate(d,language, into = c("language1","language2"), extra = "merge")_x000D_
```_x000D_
_x000D_
```{r}_x000D_
rating &lt;- d2 %&gt;%_x000D_
  group_by(language1) %&gt;%_x000D_
  summarize(n=n(),_x000D_
            mean_rating = mean(review_rating))_x000D_
rating_x000D_
``` _x000D_
_x000D_
```{r}_x000D_
d2 %&gt;% filter(language1=="English") %&gt;%_x000D_
  select(review_rating)_x000D_
```_x000D_
_x000D_
_x000D_
_x000D_
```{r}  _x000D_
rating %&gt;% _x000D_
  ggplot(aes(language1,mean_rating,fill=mean_rating)) +_x000D_
  geom_bar(stat="identity",position="dodge") + _x000D_
  coord_flip()_x000D_
```_x000D_
_x000D_
_x000D_
</t>
  </si>
  <si>
    <t>data/2019/2019-11-05/RLA_11_5_19.Rmd</t>
  </si>
  <si>
    <t xml:space="preserve">---_x000D_
title: "RLA_11_5_19"_x000D_
author: "Stephanie Reinders"_x000D_
date: "11/5/2019"_x000D_
output: html_document_x000D_
---_x000D_
_x000D_
```{r setup, include=FALSE}_x000D_
knitr::opts_chunk$set(echo = TRUE)_x000D_
library(tidyverse)_x000D_
```_x000D_
_x000D_
## Data on Bicycling and Walking to Work in the US_x000D_
```{r}_x000D_
d &lt;- read.csv('commute.csv')_x000D_
```_x000D_
_x000D_
```{r}_x000D_
summary(d)_x000D_
```_x000D_
_x000D_
## Iowa Bicyclists and Walkers_x000D_
```{r}_x000D_
d %&gt;% filter(state=='Iowa',mode=='Bike') %&gt;% _x000D_
  ggplot(aes(x=as.factor(city),y=percent,color=city)) +_x000D_
  geom_point() +_x000D_
  coord_flip()_x000D_
```_x000D_
_x000D_
_x000D_
```{r}_x000D_
d %&gt;% filter(state=='Iowa',mode=='Walk') %&gt;% _x000D_
  ggplot(aes(x=as.factor(city),y=percent,color=city)) +_x000D_
  geom_point() +_x000D_
  coord_flip()_x000D_
```_x000D_
_x000D_
_x000D_
</t>
  </si>
  <si>
    <t>https://github.com/trevinflick/tidytuesday/blob/master/2019-01-15/space_shuttle.Rmd</t>
  </si>
  <si>
    <t>trevinflick</t>
  </si>
  <si>
    <t>2019-01-15/space_shuttle.Rmd</t>
  </si>
  <si>
    <t xml:space="preserve">---_x000D_
title: "Space Launches"_x000D_
author: "Trevin Flickinger"_x000D_
date: "1/16/2019"_x000D_
output: pdf_document_x000D_
---_x000D_
_x000D_
```{r setup, include=FALSE}_x000D_
knitr::opts_chunk$set(echo = TRUE)_x000D_
```_x000D_
_x000D_
```{r}_x000D_
library(tidyverse)_x000D_
library(ggthemes)_x000D_
_x000D_
launches &lt;- read_csv("https://raw.githubusercontent.com/rfordatascience/tidytuesday/master/data/2019/2019-01-15/launches.csv")_x000D_
_x000D_
agencies &lt;- read_csv("https://raw.githubusercontent.com/rfordatascience/tidytuesday/master/data/2019/2019-01-15/agencies.csv")_x000D_
```_x000D_
_x000D_
```{r}_x000D_
launches %&gt;%_x000D_
  count(type, sort = TRUE)_x000D_
```_x000D_
_x000D_
Let's take a look at the Space Shuttle_x000D_
_x000D_
```{r}_x000D_
space_shuttle &lt;- launches %&gt;%_x000D_
  filter(type == "Space Shuttle")_x000D_
_x000D_
space_shuttle &lt;- space_shuttle %&gt;%_x000D_
  arrange(launch_date)_x000D_
_x000D_
space_shuttle$launch_number &lt;- c(1:135)_x000D_
```_x000D_
_x000D_
```{r}_x000D_
days_between_launches &lt;- tail(space_shuttle$launch_date, -1) - head(space_shuttle$launch_date, -1)_x000D_
_x000D_
space_shuttle$days_til_next &lt;- c(tail(space_shuttle$launch_date, -1) - head(space_shuttle$launch_date, -1), 0)_x000D_
_x000D_
space_shuttle %&gt;%_x000D_
  filter(days_til_next &gt; 0) %&gt;%_x000D_
  ggplot(aes(days_til_next)) +_x000D_
  geom_freqpoly()_x000D_
_x000D_
```_x000D_
_x000D_
```{r}_x000D_
space_shuttle %&gt;%_x000D_
  ggplot(aes(x = launch_date, y = launch_number)) +_x000D_
  geom_line(size = 0.5) +_x000D_
  geom_point() +_x000D_
  annotate("text", x=as.Date("1986-01-28"), y=40, _x000D_
           label = "Challenger disaster", size = 3.5) +_x000D_
  annotate("segment", x=as.Date("1986-01-28"), _x000D_
           xend=as.Date("1986-01-28"),_x000D_
           y=25, yend = 36, color = "black") +_x000D_
  annotate("text", x=as.Date("2003-01-16"), y=125, _x000D_
           label = "Columbia disaster", size = 3.5) +_x000D_
  annotate("segment", x=as.Date("2003-01-16"), _x000D_
           xend=as.Date("2003-01-16"),_x000D_
           y=113, yend = 121, color = "black") +_x000D_
  labs(title = "Space Shuttle Launches Over Time",_x000D_
       caption = "TidyTuesday 01/08/2019, source:The Economist") +_x000D_
  theme_fivethirtyeight()_x000D_
  _x000D_
ggsave("space_shuttle.png")_x000D_
  _x000D_
```_x000D_
_x000D_
_x000D_
</t>
  </si>
  <si>
    <t>https://github.com/trevinflick/tidytuesday/blob/master/2019-01-29/cheeses.R</t>
  </si>
  <si>
    <t>2019-01-29/cheeses.R</t>
  </si>
  <si>
    <t xml:space="preserve">library(tidyverse)_x000D_
library(gganimate)_x000D_
library(ggthemes)_x000D_
_x000D_
milk &lt;- read_csv("https://raw.githubusercontent.com/rfordatascience/tidytuesday/master/data/2019/2019-01-29/state_milk_production.csv")_x000D_
cheese &lt;- read_csv("https://raw.githubusercontent.com/rfordatascience/tidytuesday/master/data/2019/2019-01-29/clean_cheese.csv")_x000D_
_x000D_
cheese %&gt;% _x000D_
  summarise_at(vars(2:13), sum, na.rm = TRUE) %&gt;%_x000D_
  gather(cheese, amount) %&gt;%_x000D_
  arrange(desc(amount))_x000D_
_x000D_
## Make an 'other' category_x000D_
_x000D_
cheese$Other &lt;- rowSums(cheese[,c("Other Dairy Cheese", "Muenster", "Blue", "Brick",_x000D_
                                  "Swiss", "Cream and Neufchatel")], na.rm = TRUE)_x000D_
_x000D_
cheese %&gt;% _x000D_
  select(Year,_x000D_
         Cheddar,_x000D_
         "American" = "American Other",_x000D_
         Mozzarella,_x000D_
         "Italian" = "Italian other",_x000D_
         "Processed" = "Processed Cheese",_x000D_
         "Spreads" = "Foods and spreads",_x000D_
         Other) %&gt;%_x000D_
  gather(cheese, amount, -Year) %&gt;%_x000D_
  ggplot(aes(x = Year, y = amount, group = cheese)) +_x000D_
  geom_path() +_x000D_
  geom_text(aes(label = cheese), _x000D_
            nudge_x = 1,_x000D_
            nudge_y = 0.3) +_x000D_
  labs(x = "", y = "Average Consumption in Pounds per Person",_x000D_
       title = "What's causing Mozzarella's rise in consumption?",_x000D_
       subtile = "Average American cheese consumption 1970-2017",_x000D_
       caption = "TidyTuesday 01/29/19 source:USDA") +_x000D_
  theme_light() +_x000D_
  transition_reveal(along = Year) +_x000D_
  ease_aes('linear')_x000D_
_x000D_
anim_save("cheese.gif", last_animation())_x000D_
</t>
  </si>
  <si>
    <t>https://github.com/trevinflick/tidytuesday/tree/master/2018-10-09</t>
  </si>
  <si>
    <t>2018-10-09/plot.R</t>
  </si>
  <si>
    <t xml:space="preserve"># install rstan and rethinking packages_x000D_
_x000D_
# install.packages("rstan", repos = "https://cloud.r-project.org/", dependencies=TRUE)_x000D_
# install.packages(c("coda","mvtnorm","devtools","loo"))_x000D_
# library(devtools)_x000D_
# devtools::install_github("rmcelreath/rethinking")_x000D_
_x000D_
library(rstan)_x000D_
library(readr)_x000D_
library(ggplot2)_x000D_
library(dplyr)_x000D_
library(tidyverse)_x000D_
library(rethinking)_x000D_
library(ggthemes)_x000D_
_x000D_
turnout &lt;- read_csv("voter_turnout.csv")_x000D_
_x000D_
turnout$pct &lt;- turnout$votes / turnout$eligible_voters_x000D_
_x000D_
# create new column if year is a midterm_x000D_
midterm &lt;- c(1982, 1986, 1990, 1994, 1998, 2002, 2006, 2010, 2014)_x000D_
turnout$midterm &lt;- ifelse(turnout$year %in% midterm, 1, 0)_x000D_
_x000D_
us &lt;- turnout %&gt;%_x000D_
  filter(state == "United States") %&gt;%_x000D_
  select(year, us_pct = pct)_x000D_
_x000D_
turnout &lt;- left_join(turnout, us, by = "year") %&gt;%_x000D_
  filter(year &gt;= 1998)_x000D_
_x000D_
# find the states with na values_x000D_
state_na &lt;- turnout %&gt;%_x000D_
  filter(is.na(votes))_x000D_
_x000D_
# lag variable_x000D_
turnout &lt;- turnout %&gt;%_x000D_
  arrange(state, year) %&gt;%_x000D_
  group_by(state) %&gt;%_x000D_
  mutate(last_vote = lag(pct, n = 2))_x000D_
_x000D_
# let's impute the missing data for minnesota_x000D_
minnesota &lt;- turnout %&gt;%_x000D_
  filter(state == "Minnesota")_x000D_
_x000D_
# prep data_x000D_
data_list &lt;- list(_x000D_
  usa = minnesota$us_pct,_x000D_
  last_vote = minnesota$last_vote,_x000D_
  pct = minnesota$pct_x000D_
)_x000D_
_x000D_
# model for missing data_x000D_
m &lt;- map2stan(_x000D_
  alist(_x000D_
    usa ~ dnorm(mu,sigma),_x000D_
    mu &lt;- a + bP*pct +bL*last_vote,_x000D_
    pct ~ dnorm(nu,sigma_N),_x000D_
    last_vote ~ dnorm(nu,sigma_N),_x000D_
    a ~ dnorm(0,100),_x000D_
    bP ~ dnorm(0,10),_x000D_
    bL ~ dnorm(0,10),_x000D_
    nu ~ dnorm(0.5,1),_x000D_
    sigma_N ~ dcauchy(0,1),_x000D_
    sigma ~ dcauchy(0,1)_x000D_
  ),_x000D_
  data = data_list, iter = 1e4, chains = 2_x000D_
)_x000D_
_x000D_
# extract imputed means_x000D_
# precis(m, depth=2)_x000D_
_x000D_
# drop columns from data frame_x000D_
turnout &lt;- turnout %&gt;%_x000D_
  select(year, state, pct)_x000D_
_x000D_
imputed &lt;- tibble(_x000D_
  year = c(2000, 2002, 2004),_x000D_
  state = c("imp", "imp", "imp"),_x000D_
  votes = c(2458303, NA, 2842912),_x000D_
  eligible_voters = c(3506432, 3518184, 3609185),_x000D_
  imputed_mean = c(NA, 0.57, NA),_x000D_
  imputed_std = c(NA, 0.05, NA)_x000D_
)_x000D_
_x000D_
imputed$pct &lt;- imputed$votes / imputed$eligible_voters_x000D_
imputed &lt;- imputed %&gt;% replace_na(list(pct = 0.57))_x000D_
_x000D_
imputed &lt;- imputed %&gt;%_x000D_
  select(year, state, pct)_x000D_
_x000D_
turnout &lt;- rbind(turnout, imputed)_x000D_
_x000D_
turnout %&gt;%_x000D_
  ggplot(aes(x = year, y = pct, group = state)) +_x000D_
  geom_line(alpha = 0.15) +_x000D_
  geom_line(data = filter(turnout, state == "imp"), aes(x = year, y = pct), color = "blue", size = 1, linetype = 3) +_x000D_
  geom_line(data = filter(turnout, state == "United States"), aes(x = year, y = pct), color = "black", size = 1) +_x000D_
  geom_line(data = filter(turnout, state == "Minnesota"), aes(x = year, y = pct), color = "blue", size = 1) + _x000D_
  scale_x_continuous(limits = c(1998,2016), breaks = c(2000, 2004, 2008, 2012)) +_x000D_
  scale_y_continuous(limits = c(0,1), labels = scales::percent) +_x000D_
  geom_text(data = filter(turnout, year == 2014 &amp; state == "United States"),_x000D_
            aes(label = state, x = year + 1.45, y = pct), size = 3.5, color = "black") +_x000D_
  geom_text(data = filter(turnout, year == 2014 &amp; state == "Minnesota"),_x000D_
            aes(label = state, x = year + 1.25, y = pct), size = 3.5, color = "blue") +_x000D_
  annotate(geom = "text", x = 2012, y = 0.80, label = "Presidential election", size = 3.5) +_x000D_
  annotate(geom = "text", x = 2010, y = 0.27, label = "Midterm election", size = 3.5) +_x000D_
  labs(x = "", y = "", title = "United States Voter Turnout: 1998-2014",_x000D_
       subtitle = "Minnesota turnout imputed for 2002 election",_x000D_
       caption = "TidyTuesday 10/09/18, source:data.world") +_x000D_
  theme_fivethirtyeight()_x000D_
  _x000D_
  _x000D_
_x000D_
_x000D_
_x000D_
_x000D_
_x000D_
  _x000D_
_x000D_
_x000D_
_x000D_
</t>
  </si>
  <si>
    <t>https://github.com/trevinflick/tidytuesday/tree/master/2018-10-16</t>
  </si>
  <si>
    <t>2018-10-16/college_majors.R</t>
  </si>
  <si>
    <t xml:space="preserve">library(tidyverse)_x000D_
library(ggplot2)_x000D_
library(dplyr)_x000D_
library(tidyr)_x000D_
library(ggthemes)_x000D_
_x000D_
# read in the data_x000D_
all_ages &lt;- read_csv("all-ages.csv")_x000D_
grad_students &lt;- read_csv("grad-students.csv")_x000D_
majors_list &lt;- read_csv("majors-list.csv")_x000D_
recent_grads &lt;- read_csv("recent-grads.csv")_x000D_
women_stem &lt;- read_csv("women-stem.csv")_x000D_
_x000D_
# drop missing values_x000D_
recent_grads &lt;- recent_grads %&gt;%_x000D_
  drop_na(Total)_x000D_
_x000D_
# earnings by major category_x000D_
recent_grads %&gt;%_x000D_
  group_by(Major_category) %&gt;%_x000D_
  summarize(_x000D_
    count = n(),_x000D_
    earnings = mean(Median),_x000D_
    Max = max(Median)_x000D_
  )_x000D_
_x000D_
# filter out major categories with &lt; 8 majors_x000D_
big_category &lt;- recent_grads %&gt;%_x000D_
  filter(Major_category != "Interdisciplinary" &amp;_x000D_
           Major_category != "Communications &amp; Journalism" &amp;_x000D_
           Major_category != "Law &amp; Public Policy" &amp;_x000D_
           Major_category != "Industrial Arts &amp; Consumer Services") _x000D_
_x000D_
# plot_x000D_
big_category %&gt;%_x000D_
  ggplot(aes(x = reorder(Major_category, -Median, mean),_x000D_
             y = Median)_x000D_
         ) +_x000D_
  geom_dotplot(binaxis = "y", stackdir = "center", _x000D_
               dotsize = 0.5) +_x000D_
  stat_summary(fun.y=mean, geom="point", shape = 18,_x000D_
               size=3, color="red") +_x000D_
  geom_text(data = filter(big_category, Major == "PETROLEUM ENGINEERING"),_x000D_
            aes(label = "Petroleum Engineering"), size = 3, _x000D_
            hjust = -0.05, vjust = 0.3) +_x000D_
  geom_text(data = filter(big_category, Major == "PETROLEUM ENGINEERING"),_x000D_
            aes(label = "($110,000)"), size = 3, _x000D_
            hjust = -0.55, vjust = 2.5) +_x000D_
  geom_text(data = filter(big_category, Major_category == "Arts" &amp;_x000D_
                            Median == 50000),_x000D_
            aes(label = "Miscellaneous Fine Arts"), size = 3, _x000D_
            hjust = -0.05, vjust = 0.3) +_x000D_
  geom_text(data = filter(big_category, Major_category == "Physical Sciences" &amp;_x000D_
                            Median == 62000),_x000D_
            aes(label = "Astronomy and Astrophysics"), size = 3, _x000D_
            hjust = -0.05, vjust = 0.3) +_x000D_
  labs(x = "", y = "",_x000D_
       title = "Earnings for Recent College Grads",_x000D_
       caption = "TidyTuesday 10/16/18, source:fivethirtyeight") +_x000D_
  theme_fivethirtyeight() +_x000D_
  theme(text = element_text(size = 10),_x000D_
        axis.text.x = element_text(angle = 60, hjust = 1)) _x000D_
_x000D_
_x000D_
_x000D_
_x000D_
_x000D_
_x000D_
_x000D_
_x000D_
_x000D_
</t>
  </si>
  <si>
    <t>https://github.com/trevinflick/tidytuesday/blob/master/2019-03-26/seattle-pet-names.Rmd</t>
  </si>
  <si>
    <t>2019-03-26/seattle-pet-names.Rmd</t>
  </si>
  <si>
    <t xml:space="preserve">---_x000D_
title: "Pet Names"_x000D_
author: "Trevin Flickinger"_x000D_
date: "3/26/2019"_x000D_
output: pdf_document_x000D_
---_x000D_
_x000D_
```{r setup, include=FALSE}_x000D_
knitr::opts_chunk$set(echo = TRUE)_x000D_
```_x000D_
_x000D_
```{r}_x000D_
library(tidyverse)_x000D_
library(lubridate)_x000D_
library(ggthemes)_x000D_
library(kableExtra)_x000D_
_x000D_
seattle_pets &lt;- readr::read_csv("https://raw.githubusercontent.com/rfordatascience/tidytuesday/master/data/2019/2019-03-26/seattle_pets.csv")_x000D_
_x000D_
seattle_pets$license_issue_date &lt;- as.Date(seattle_pets$license_issue_date,_x000D_
                                           "%B %d %Y")_x000D_
_x000D_
seattle_pets$animals_name &lt;- str_replace(seattle_pets$animals_name, " \\(.*\\)", "")_x000D_
seattle_pets$animals_name &lt;- str_replace(seattle_pets$animals_name, " \\\".*\\\"", "")_x000D_
seattle_pets$animals_name &lt;- str_replace(seattle_pets$animals_name, " \\\'.*\\\'", "")_x000D_
_x000D_
seattle_pets$name_length &lt;- nchar(seattle_pets$animals_name)_x000D_
_x000D_
pets_2018 &lt;- seattle_pets %&gt;% filter(year(license_issue_date) == 2018)_x000D_
```_x000D_
_x000D_
# Most popular names_x000D_
_x000D_
```{r}_x000D_
top_names &lt;- pets_2018 %&gt;% drop_na(animals_name) %&gt;%_x000D_
  count(animals_name, sort = TRUE) %&gt;%_x000D_
  head(20)_x000D_
```_x000D_
_x000D_
```{r}_x000D_
top_names %&gt;% _x000D_
  mutate(animals_name = fct_reorder(animals_name, n)) %&gt;%_x000D_
  ggplot() +_x000D_
  geom_col(aes(x = animals_name, y = n)) +_x000D_
  coord_flip() +_x000D_
  labs(title = "Most popular pet names in Seattle in 2018",_x000D_
       x = "", y = "") +_x000D_
  theme_light()_x000D_
```_x000D_
_x000D_
# Most popular dog names_x000D_
_x000D_
```{r}_x000D_
dogs_2018 &lt;- pets_2018 %&gt;% drop_na(animals_name) %&gt;%_x000D_
  filter(species == "Dog")_x000D_
_x000D_
top_dogs &lt;- dogs_2018 %&gt;%_x000D_
  count(animals_name, sort = TRUE)_x000D_
```_x000D_
_x000D_
# Most popular cat names_x000D_
_x000D_
```{r}_x000D_
cats_2018 &lt;- pets_2018 %&gt;% drop_na(animals_name) %&gt;%_x000D_
  filter(species == "Cat")_x000D_
_x000D_
top_cats &lt;- cats_2018 %&gt;%_x000D_
  count(animals_name, sort = TRUE)_x000D_
```_x000D_
_x000D_
_x000D_
```{r}_x000D_
top_dogs %&gt;% _x000D_
  mutate(animals_name = fct_reorder(animals_name, n)) %&gt;%_x000D_
  head(20) %&gt;%_x000D_
  ggplot() +_x000D_
  geom_col(aes(x = animals_name, y = n)) +_x000D_
  coord_flip() +_x000D_
  labs(title = "Most popular dog names in Seattle in 2018",_x000D_
       x = "", y = "") +_x000D_
  theme_light()_x000D_
```_x000D_
_x000D_
# Dogs names that end in y or ie_x000D_
_x000D_
```{r}_x000D_
dogs_y_ie &lt;- dogs_2018[(str_ends(dogs_2018$animals_name, "y") |_x000D_
          str_ends(dogs_2018$animals_name, "ie")), ]_x000D_
```_x000D_
_x000D_
# Cats that end in y or ie_x000D_
_x000D_
```{r}_x000D_
cats_y_ie &lt;- cats_2018[(str_ends(cats_2018$animals_name, "y") |_x000D_
          str_ends(cats_2018$animals_name, "ie")), ]_x000D_
```_x000D_
_x000D_
# 24% of cats and 30% of dogs end in y or ie_x000D_
_x000D_
```{r}_x000D_
dogs_y_ie %&gt;% count(animals_name, sort = TRUE) %&gt;% View()_x000D_
cats_y_ie %&gt;% count(animals_name, sort = TRUE) %&gt;% View()_x000D_
```_x000D_
_x000D_
# comparing fenway vs wrigley_x000D_
_x000D_
```{r}_x000D_
pets_2018 %&gt;% filter(animals_name == "Fenway" | _x000D_
                       animals_name == "Wrigley") %&gt;%_x000D_
  ggplot(aes(animals_name)) +_x000D_
  geom_bar(aes(fill = animals_name)) +_x000D_
  scale_fill_manual(values = c("#BD3039","#0E3386"), guide = FALSE) +_x000D_
  coord_flip() +_x000D_
  labs(x = "", y = "",_x000D_
       title = "Pets in Seattle named after ballparks",_x000D_
       caption = "@trevin_flick") +_x000D_
  theme_fivethirtyeight()_x000D_
  _x000D_
ggsave("mlb-pets.png")_x000D_
```_x000D_
_x000D_
_x000D_
# 10 longest dog names_x000D_
_x000D_
```{r}_x000D_
dogs_2018 %&gt;% arrange(desc(name_length)) %&gt;%_x000D_
  head(10) %&gt;%_x000D_
  kable() %&gt;% _x000D_
  kable_styling()_x000D_
```_x000D_
_x000D_
```{r}_x000D_
cats_2018 %&gt;% arrange(desc(name_length)) %&gt;%_x000D_
  head(10) %&gt;%_x000D_
  kable() %&gt;% _x000D_
  kable_styling()_x000D_
```_x000D_
_x000D_
_x000D_
### Extra code_x000D_
_x000D_
_x000D_
# Most popular cat names_x000D_
_x000D_
```{r}_x000D_
top_cats &lt;- pets_2018 %&gt;% filter(species == "Cat") %&gt;% _x000D_
  drop_na(animals_name)_x000D_
```_x000D_
_x000D_
# Duplicate license numbers_x000D_
_x000D_
```{r}_x000D_
pets_2018 %&gt;% _x000D_
  group_by(license_number) %&gt;% _x000D_
  filter(n() &gt; 1) %&gt;%_x000D_
  arrange(license_number) %&gt;%_x000D_
  View()_x000D_
```_x000D_
_x000D_
# Most popular type of pet_x000D_
_x000D_
```{r}_x000D_
pets_2018 %&gt;% drop_na(species) %&gt;%_x000D_
  count(species, sort = TRUE)_x000D_
```_x000D_
_x000D_
_x000D_
_x000D_
_x000D_
</t>
  </si>
  <si>
    <t>https://github.com/trevinflick/tidytuesday/blob/master/2019-02-19/us_phd.Rmd</t>
  </si>
  <si>
    <t>2019-02-19/us_phd.Rmd</t>
  </si>
  <si>
    <t xml:space="preserve">---_x000D_
title: "TidyTuesday Week 8"_x000D_
author: "Trevin Flickinger"_x000D_
date: "2/19/2019"_x000D_
output: pdf_document_x000D_
---_x000D_
_x000D_
```{r setup, include=FALSE}_x000D_
knitr::opts_chunk$set(echo = TRUE)_x000D_
```_x000D_
_x000D_
```{r}_x000D_
library(tidyverse)_x000D_
_x000D_
phd_field &lt;- readr::read_csv("https://raw.githubusercontent.com/rfordatascience/tidytuesday/master/data/2019/2019-02-19/phd_by_field.csv")_x000D_
```_x000D_
_x000D_
```{r}_x000D_
phd_field %&gt;%_x000D_
  group_by(field) %&gt;%_x000D_
  summarize(sd_phd = sd(n_phds, na.rm = TRUE)) %&gt;%_x000D_
  arrange(desc(sd_phd)) %&gt;%_x000D_
  View()_x000D_
_x000D_
phd_field %&gt;%_x000D_
  group_by(year) %&gt;%_x000D_
  summarise(total_phd = sum(n_phds, na.rm = TRUE)) %&gt;%_x000D_
  ggplot(aes(year, total_phd)) +_x000D_
  geom_line(size = 1.5, color = "blue") +_x000D_
  scale_x_continuous(breaks = seq(2008, 2016, by = 4)) +_x000D_
  labs(x = "", y = "", _x000D_
       title = "Total number of PhD's awarded in the US per year",_x000D_
       subtitle = "Data from 2008-2017 via NSF") +_x000D_
  theme_fivethirtyeight()_x000D_
```_x000D_
_x000D_
```{r}_x000D_
ggsave("total_phds.png")_x000D_
```_x000D_
_x000D_
_x000D_
```{r}_x000D_
phd_field %&gt;%_x000D_
  group_by(broad_field, year) %&gt;%_x000D_
  summarise(total_phd = sum(n_phds, na.rm = TRUE)) %&gt;%_x000D_
  ggplot(aes(year, total_phd, color = broad_field)) +_x000D_
  geom_line(size = 1.5) +_x000D_
  scale_x_continuous(breaks = seq(2008, 2016, by = 4)) +_x000D_
  labs(x = "", y = "", _x000D_
       title = "Total number of PhD's awarded in the US per year",_x000D_
       subtitle = "Data from 2008-2017 via NSF")_x000D_
```_x000D_
_x000D_
```{r}_x000D_
phd_field %&gt;%_x000D_
  group_by(field, year) %&gt;%_x000D_
  summarise(total_phd = sum(n_phds, na.rm = TRUE)) %&gt;%_x000D_
  filter(field %in% c("Social sciences", "Physics", "Computer science", "Clinical psychology", "Other economics")) %&gt;%_x000D_
  ggplot(aes(year, total_phd, color = field)) +_x000D_
  geom_point() +_x000D_
  geom_line(size = 1.5) +_x000D_
  scale_x_continuous(breaks = seq(2008, 2016, by = 4)) +_x000D_
  labs(x = "", y = "", _x000D_
       title = "Total number of PhD's awarded in the US per year",_x000D_
       subtitle = "Data from 2008-2017 via NSF")_x000D_
```_x000D_
_x000D_
```{r}_x000D_
_x000D_
```_x000D_
_x000D_
</t>
  </si>
  <si>
    <t>https://github.com/trevinflick/tidytuesday/blob/master/2019-03-05/women_workers.Rmd</t>
  </si>
  <si>
    <t>2019-03-05/women_workers.Rmd</t>
  </si>
  <si>
    <t xml:space="preserve">---_x000D_
title: "tidy tuesday march 5"_x000D_
author: "Trevin Flickinger"_x000D_
date: "3/5/2019"_x000D_
output: pdf_document_x000D_
---_x000D_
_x000D_
```{r setup, include=FALSE}_x000D_
knitr::opts_chunk$set(echo = TRUE)_x000D_
```_x000D_
_x000D_
```{r}_x000D_
library(tidyverse)_x000D_
library(scales)_x000D_
library(ggthemes)_x000D_
_x000D_
jobs_gender &lt;- read_csv("https://raw.githubusercontent.com/rfordatascience/tidytuesday/master/data/2019/2019-03-05/jobs_gender.csv")_x000D_
_x000D_
jobs_2016 &lt;- jobs_gender %&gt;% filter(year == 2016)_x000D_
```_x000D_
_x000D_
# Top 20 occupations by percent of female workers_x000D_
_x000D_
```{r}_x000D_
jobs_2016 %&gt;% select(occupation, percent_female, workers_female, total_earnings, total_earnings_female) %&gt;% _x000D_
  arrange(desc(percent_female)) %&gt;%_x000D_
  top_n(20, wt = percent_female)_x000D_
```_x000D_
_x000D_
# Top 20 occupations by percent of male workers_x000D_
_x000D_
```{r}_x000D_
jobs_2016 %&gt;% _x000D_
  mutate(percent_male = 100 - percent_female) %&gt;%_x000D_
  select(occupation, percent_male, workers_male, total_earnings, total_earnings_male) %&gt;% _x000D_
  arrange(desc(percent_male)) %&gt;%_x000D_
  top_n(20, wt = percent_male)_x000D_
```_x000D_
_x000D_
# Jobs where female workers earn more compared to men_x000D_
_x000D_
```{r}_x000D_
jobs_2016 %&gt;% mutate(pay_diff = total_earnings_female - total_earnings_male) %&gt;% _x000D_
  filter(total_earnings_female &gt; total_earnings_male) %&gt;% _x000D_
  View()_x000D_
```_x000D_
_x000D_
_x000D_
```{r}_x000D_
employed_gender &lt;- read_csv("https://raw.githubusercontent.com/rfordatascience/tidytuesday/master/data/2019/2019-03-05/employed_gender.csv")_x000D_
```_x000D_
_x000D_
```{r}_x000D_
employed_gender %&gt;%_x000D_
  mutate(last_year_female = lag(full_time_female),_x000D_
         last_year_male = lag(full_time_male),_x000D_
         female_delta = full_time_female - last_year_female,_x000D_
         male_delta = full_time_male - last_year_male) %&gt;%_x000D_
  View()_x000D_
```_x000D_
_x000D_
_x000D_
```{r}_x000D_
employed_gender %&gt;%_x000D_
  ggplot(aes(year)) + _x000D_
  geom_line(aes(y = full_time_male, color = "blue")) +_x000D_
  geom_line(aes(y = full_time_female, color = "red")) +_x000D_
  geom_line(aes(y = total_full_time, color = "black")) +_x000D_
  scale_y_continuous(labels = function(x) paste0(x, "%")) +_x000D_
  scale_color_manual(name = "",_x000D_
                     values = c("red"="red","blue"="blue","black"="black"),_x000D_
                     labels = c("Total","Male","Female")) +_x000D_
  labs(title = "Percent of full time workers from 1968-2016",_x000D_
       x="", y="", caption = "source: Census Bureau") +_x000D_
  annotate("rect", xmin = 1993, xmax = 1994, ymin = 70, ymax = 93,_x000D_
        alpha = .2) +_x000D_
  theme_fivethirtyeight()_x000D_
```_x000D_
_x000D_
```{r}_x000D_
ggsave("pct_workers.png")_x000D_
```_x000D_
_x000D_
_x000D_
```{r}_x000D_
employed_gender %&gt;%_x000D_
  ggplot(aes(year)) + _x000D_
  geom_line(aes(y = part_time_male, color = "blue")) +_x000D_
  geom_line(aes(y = part_time_female, color = "red")) +_x000D_
  scale_y_continuous(labels = function(x) paste0(x, "%")) +_x000D_
  scale_color_manual(name = "Gender",_x000D_
                     values = c("red"="red","blue"="blue"),_x000D_
                     labels = c("Male","Female")) +_x000D_
  labs(title = "Percent of part time workers from 1968-2016",_x000D_
       x="", y="") +_x000D_
  theme_fivethirtyeight()_x000D_
```_x000D_
_x000D_
_x000D_
```{r}_x000D_
earnings_female &lt;- read_csv("https://raw.githubusercontent.com/rfordatascience/tidytuesday/master/data/2019/2019-03-05/earnings_female.csv")_x000D_
```_x000D_
_x000D_
```{r}_x000D_
earnings_female %&gt;%_x000D_
  ggplot(aes(Year, percent, color = group)) +_x000D_
  geom_line(size = ifelse(earnings_female$group == "25-34 years", 1.5, 1.0))_x000D_
```_x000D_
_x000D_
_x000D_
_x000D_
_x000D_
_x000D_
</t>
  </si>
  <si>
    <t>https://github.com/trevinflick/tidytuesday/blob/master/2019-02-05/home_price_index.Rmd</t>
  </si>
  <si>
    <t>2019-02-05/home_price_index.Rmd</t>
  </si>
  <si>
    <t xml:space="preserve">---_x000D_
title: "Housing Info"_x000D_
author: "Trevin Flickinger"_x000D_
date: "2/4/2019"_x000D_
output: pdf_document_x000D_
---_x000D_
_x000D_
```{r setup, include=FALSE}_x000D_
knitr::opts_chunk$set(echo = TRUE)_x000D_
```_x000D_
_x000D_
```{r}_x000D_
library(tidyverse)_x000D_
library(lubridate)_x000D_
library(prophet)_x000D_
library(ggthemes)_x000D_
_x000D_
hpi &lt;- read_csv("https://raw.githubusercontent.com/rfordatascience/tidytuesday/master/data/2019/2019-02-05/state_hpi.csv")_x000D_
```_x000D_
_x000D_
How do the states compare?_x000D_
_x000D_
```{r}_x000D_
# Max_x000D_
hpi %&gt;% group_by(state) %&gt;%_x000D_
  summarise(max_hpi = max(price_index)) %&gt;%_x000D_
  arrange(desc(max_hpi))_x000D_
_x000D_
# Median_x000D_
hpi %&gt;% group_by(state) %&gt;%_x000D_
  summarise(avg_hpi = median(price_index)) %&gt;%_x000D_
  arrange(desc(avg_hpi)) %&gt;%_x000D_
  View()_x000D_
_x000D_
# Mean_x000D_
hpi %&gt;% group_by(state, year) %&gt;%_x000D_
  summarise(avg_hpi = median(price_index)) %&gt;%_x000D_
  arrange(desc(avg_hpi)) %&gt;%_x000D_
  View()_x000D_
```_x000D_
_x000D_
```{r}_x000D_
hpi_year &lt;- hpi %&gt;%_x000D_
  group_by(state, year) %&gt;%_x000D_
  summarise(avg_hpi = mean(price_index))_x000D_
_x000D_
us_year &lt;- hpi %&gt;%_x000D_
  group_by(year) %&gt;%_x000D_
  summarise(avg_hpi = mean(us_avg))_x000D_
```_x000D_
_x000D_
_x000D_
# Let's do some plots_x000D_
_x000D_
```{r}_x000D_
hpi_year %&gt;%_x000D_
  ggplot() + _x000D_
  geom_line(aes(x = year, y = avg_hpi)) +_x000D_
  facet_wrap( ~ state)_x000D_
  _x000D_
```_x000D_
_x000D_
```{r}_x000D_
midwest &lt;- c("OH", "MI", "IN", "IL", "WI", "MN", "ND", "SD", "NE", "KS", "MO", "IA")_x000D_
_x000D_
hpi_year %&gt;%_x000D_
  filter(state %in% midwest) %&gt;%_x000D_
  ggplot() + _x000D_
  geom_line(aes(x = year, y = avg_hpi)) +_x000D_
  facet_wrap( ~ state) +_x000D_
  labs(title = "Midwest U.S. Price Index")_x000D_
```_x000D_
_x000D_
Okay, let's do some predictions_x000D_
_x000D_
```{r}_x000D_
state_m &lt;- hpi %&gt;%_x000D_
  mutate(year_month = as.Date("0000-01-01") + years(year) + months(month - 1)) %&gt;%_x000D_
  select(ds = year_month, state, y = price_index) %&gt;%_x000D_
  nest(-state) %&gt;% _x000D_
  mutate(m = map(data, prophet))_x000D_
_x000D_
state_future &lt;- state_m %&gt;%_x000D_
  mutate(future = map(m, make_future_dataframe, periods = 120, freq = "month"))_x000D_
_x000D_
state_forecast &lt;- state_future %&gt;%_x000D_
  mutate(forecast = map2(m, future, predict))_x000D_
_x000D_
tidy_forecast &lt;- state_forecast %&gt;%_x000D_
  unnest(forecast)_x000D_
_x000D_
state_forecast %&gt;%_x000D_
  unnest(data) %&gt;%_x000D_
  ggplot() + _x000D_
  geom_line(aes(ds, y)) + _x000D_
  geom_ribbon(data = tidy_forecast, aes(as.Date(ds), ymin = yhat_lower, ymax = yhat_upper)) +_x000D_
  facet_wrap( ~ state, scales = "free_y") _x000D_
```_x000D_
_x000D_
```{r}_x000D_
mw &lt;- state_forecast %&gt;%_x000D_
  unnest(data) %&gt;%_x000D_
  filter(state %in% midwest)_x000D_
_x000D_
mw_forecast &lt;- tidy_forecast %&gt;%_x000D_
  filter(state %in% midwest)_x000D_
_x000D_
mw$state &lt;- state.name[match(mw$state,state.abb)]_x000D_
mw_forecast$state &lt;- state.name[match(mw_forecast$state,state.abb)]_x000D_
_x000D_
mw %&gt;%_x000D_
  ggplot() + _x000D_
  geom_line(aes(ds, y)) + _x000D_
  geom_ribbon(data = mw_forecast, aes(as.Date(ds), ymin = yhat_lower, ymax = yhat_upper), alpha = 0.3,_x000D_
              fill = "blue") +_x000D_
  facet_wrap( ~ state, scales = "free_y") +_x000D_
  labs(x = "", y = "", _x000D_
       title = "Forecasted Midwest House Price Index",_x000D_
       subtitle = "based on Freddie Mac data 1975-2018") +_x000D_
  theme_fivethirtyeight()_x000D_
```_x000D_
_x000D_
```{r}_x000D_
mw %&gt;%_x000D_
  ggplot() + _x000D_
  geom_line(aes(ds, y)) + _x000D_
  geom_ribbon(data = mw_forecast, aes(as.Date(ds), ymin = yhat_lower, ymax = yhat_upper), alpha = 0.3,_x000D_
              fill = "blue") +_x000D_
  facet_wrap( ~ state, scales = "free_y") +_x000D_
  labs(x = "", y = "", _x000D_
       title = "Forecasted Midwest House Price Index",_x000D_
       subtitle = "based on Freddie Mac data 1975-2018") +_x000D_
  theme_fivethirtyeight()_x000D_
_x000D_
ggsave("midwest_hpi.png", plot = last_plot())_x000D_
```_x000D_
_x000D_
_x000D_
</t>
  </si>
  <si>
    <t>https://github.com/trevinflick/tidytuesday/tree/master/2019-03-12</t>
  </si>
  <si>
    <t>2019-03-12/board-games.Rmd</t>
  </si>
  <si>
    <t xml:space="preserve">---_x000D_
title: "Board Games"_x000D_
author: "Trevin Flickinger"_x000D_
date: "3/13/2019"_x000D_
output: pdf_document_x000D_
---_x000D_
_x000D_
```{r setup, include=FALSE}_x000D_
knitr::opts_chunk$set(echo = TRUE)_x000D_
```_x000D_
_x000D_
```{r}_x000D_
library(tidyverse)_x000D_
library(ggthemes)_x000D_
board_games &lt;- readr::read_csv("https://raw.githubusercontent.com/rfordatascience/tidytuesday/master/data/2019/2019-03-12/board_games.csv")_x000D_
```_x000D_
_x000D_
# Do board games ratings change based on published date?_x000D_
_x000D_
```{r}_x000D_
board_games %&gt;%_x000D_
  group_by(year_published) %&gt;%_x000D_
  summarise(total = n(),_x000D_
            total_ratings = sum(users_rated),_x000D_
            average_ratings = sum(users_rated * average_rating) / sum(users_rated)) %&gt;%_x000D_
  filter(total &gt; 20) %&gt;%_x000D_
  ggplot(aes(x = year_published, y = average_ratings)) +_x000D_
  geom_point(aes(size = total)) +_x000D_
  labs(x = "Year Published",_x000D_
       y = "Average Rating",_x000D_
       title = "Board Games are getting better over time",_x000D_
       subtitle = "based on years with at least 20 games",_x000D_
       size = "Total games",_x000D_
       caption = "Data source: Board Game Geek, by: @trevin_flick") +_x000D_
  theme_light()_x000D_
```_x000D_
_x000D_
```{r}_x000D_
ggsave("board-games.png")_x000D_
```_x000D_
_x000D_
_x000D_
```{r}_x000D_
board_games %&gt;% _x000D_
  ggplot(aes(x = users_rated, y = average_rating)) +_x000D_
  geom_point() +_x000D_
  labs(x = "Number of user ratings",_x000D_
         y = "Average rating",_x000D_
         title = "Good games have more ratings")_x000D_
```_x000D_
_x000D_
_x000D_
```{r}_x000D_
board_games %&gt;%_x000D_
  filter(playing_time &lt; 1440) %&gt;%_x000D_
  ggplot(aes(x = playing_time, y = average_rating)) +_x000D_
  geom_point() +_x000D_
  labs(x = "Playing time",_x000D_
         y = "Average rating",_x000D_
         title = "")_x000D_
```_x000D_
_x000D_
_x000D_
# Let's look at how mechanics of a game effect the rating_x000D_
_x000D_
```{r}_x000D_
board_games_tidy &lt;- board_games %&gt;%_x000D_
  separate(mechanic, sep = ",", into = paste("mechanic", 1:17, sep = "_"))_x000D_
```_x000D_
_x000D_
```{r}_x000D_
mechanics &lt;- board_games_tidy %&gt;%_x000D_
  gather(game, name, mechanic_1:mechanic_17, na.rm = TRUE)_x000D_
```_x000D_
_x000D_
```{r}_x000D_
mechanics %&gt;%_x000D_
  group_by(name) %&gt;%_x000D_
  summarise(total = n(),_x000D_
            total_ratings = sum(users_rated),_x000D_
            average_ratings = sum(users_rated * average_rating) / sum(users_rated)) %&gt;%_x000D_
  arrange(desc(total_ratings)) %&gt;%_x000D_
  View()_x000D_
```_x000D_
_x000D_
_x000D_
_x000D_
</t>
  </si>
  <si>
    <t>https://github.com/trevinflick/tidytuesday/tree/master/2018-10-23</t>
  </si>
  <si>
    <t>2018-10-23/movies.Rmd</t>
  </si>
  <si>
    <t xml:space="preserve">---_x000D_
title: "#TidyTuesday: Horror Movies and Profit"_x000D_
author: "Trevin Flickinger"_x000D_
date: "10/23/2018"_x000D_
output: html_document_x000D_
---_x000D_
_x000D_
```{r setup, include=FALSE}_x000D_
knitr::opts_chunk$set(echo = TRUE)_x000D_
```_x000D_
_x000D_
```{r}_x000D_
library(tidyverse)_x000D_
library(lubridate)_x000D_
library(scales)_x000D_
library(zoo)_x000D_
library(ggthemes)_x000D_
```_x000D_
_x000D_
## Data Prep_x000D_
_x000D_
```{r}_x000D_
# read in the data_x000D_
movies &lt;- read_csv("movie_profit.csv")_x000D_
_x000D_
# drop column of numbers from 1-3401_x000D_
movies &lt;- movies %&gt;%_x000D_
  select(-one_of("X1"))_x000D_
_x000D_
# convert column to date type_x000D_
movies$release_date &lt;- mdy(movies$release_date)_x000D_
_x000D_
# create new columns for year, month, day_x000D_
movies &lt;- movies %&gt;%_x000D_
  separate(release_date, c("year", "month", "day"), "-", remove = FALSE)_x000D_
_x000D_
# filter out years with less than 100 movies and movies that made money in the US_x000D_
filter_movies &lt;- movies %&gt;%_x000D_
  filter(year &gt;= 1998 &amp; year &lt;= 2016)_x000D_
_x000D_
```_x000D_
_x000D_
## Exploratory Data Analysis_x000D_
_x000D_
# When do movies usually get released?_x000D_
_x000D_
```{r}_x000D_
by_year &lt;- movies %&gt;%_x000D_
  group_by(year) %&gt;%_x000D_
  summarise(count = n()) %&gt;%_x000D_
  arrange(desc(count))_x000D_
_x000D_
movies %&gt;%_x000D_
  ggplot(aes(year)) +_x000D_
  geom_bar() +_x000D_
  theme(text = element_text(size = 10),_x000D_
        axis.text.x = element_text(angle = 90, hjust = 1))_x000D_
_x000D_
movies %&gt;%_x000D_
  ggplot(aes(month)) +_x000D_
  geom_bar() +_x000D_
  theme(text = element_text(size = 10),_x000D_
        axis.text.x = element_text(angle = 90, hjust = 1))_x000D_
_x000D_
```_x000D_
_x000D_
## How much do movies make by genre?_x000D_
```{r}_x000D_
filter_movies %&gt;%_x000D_
  ggplot(aes(genre, worldwide_gross)) +_x000D_
  geom_boxplot() +_x000D_
  coord_flip() +_x000D_
  scale_y_continuous(labels = dollar_format())_x000D_
```_x000D_
_x000D_
_x000D_
## How much do movies make by month?_x000D_
_x000D_
```{r}_x000D_
filter_movies %&gt;%_x000D_
  ggplot(aes(month, worldwide_gross)) +_x000D_
  geom_boxplot() +_x000D_
  coord_flip() +_x000D_
  scale_y_continuous(labels = dollar_format())_x000D_
```_x000D_
_x000D_
## Movies by genre and month_x000D_
_x000D_
# by total gross_x000D_
```{r}_x000D_
filter_movies %&gt;%_x000D_
  group_by(month, genre) %&gt;%_x000D_
  summarize(total_gross = sum(worldwide_gross)) %&gt;%_x000D_
  ggplot(aes(month, total_gross, fill = genre)) +_x000D_
  geom_col(position = position_dodge()) +_x000D_
  scale_fill_manual("legend", values = c("Action" = "#F0E442",_x000D_
                                         "Adventure" = "#009E73",_x000D_
                                         "Comedy" = "#56B4E9",_x000D_
                                         "Drama" = "#E69F00",_x000D_
                                         "Horror" = "#000000")) +_x000D_
  scale_y_continuous(labels = dollar_format())_x000D_
```_x000D_
_x000D_
```{r}_x000D_
by_distributor &lt;- filter_movies %&gt;%_x000D_
  group_by(distributor) %&gt;%_x000D_
  summarize(count = n(),_x000D_
            total = sum(worldwide_gross),_x000D_
            avg = median(worldwide_gross)) %&gt;%_x000D_
  arrange(desc(total)) %&gt;%_x000D_
  head(10)_x000D_
```_x000D_
_x000D_
```{r}_x000D_
movies_top_dis &lt;- inner_join(filter_movies, by_distributor, by = "distributor")_x000D_
```_x000D_
_x000D_
```{r}_x000D_
top_by_dis &lt;- movies_top_dis %&gt;%_x000D_
  group_by(distributor) %&gt;%_x000D_
  top_n(1, worldwide_gross)_x000D_
```_x000D_
_x000D_
_x000D_
```{r}_x000D_
movies_top_dis %&gt;%_x000D_
  mutate(distributor = fct_reorder(distributor, worldwide_gross)) %&gt;%_x000D_
  ggplot(aes(distributor, worldwide_gross, fill = distributor, position = 'dodge')) +_x000D_
  geom_boxplot() +_x000D_
  coord_flip() +_x000D_
  scale_y_continuous(labels = dollar_format()) +_x000D_
  expand_limits(y = c(0, 1600000000)) +_x000D_
  geom_text(data = top_by_dis, aes(distributor, worldwide_gross, label = movie), _x000D_
            check_overlap = TRUE,_x000D_
            position = position_dodge(width = 0.75),_x000D_
            inherit.aes = TRUE,_x000D_
            size = 2.5, _x000D_
            hjust = -0.25) +_x000D_
  labs(x = "", y = "",_x000D_
       title = "Top 10 Film Distributors by Total Worldwide Gross Revenue",_x000D_
       subtitle = "(from 1998-2016)",_x000D_
       caption = "TidyTuesday 10/23/18, source:fivethirtyeight") +_x000D_
  theme_fivethirtyeight() +_x000D_
  guides(fill=FALSE) +_x000D_
  theme(text = element_text(size = 8),_x000D_
        axis.text.x = element_text(angle = 30, hjust = 1))_x000D_
_x000D_
ggsave("movies.png")_x000D_
```_x000D_
_x000D_
_x000D_
```{r}_x000D_
knitr::knit_exit()_x000D_
```_x000D_
_x000D_
This is scrap work._x000D_
_x000D_
_x000D_
_x000D_
## Production cost vs Worldwide gross_x000D_
_x000D_
```{r}_x000D_
filter_movies %&gt;%_x000D_
  ggplot(aes(worldwide_gross, production_budget)) +_x000D_
  geom_point() +_x000D_
  scale_y_log10()_x000D_
```_x000D_
_x000D_
# by avg gross_x000D_
```{r}_x000D_
filter_movies %&gt;%_x000D_
  group_by(month, genre) %&gt;%_x000D_
  summarize(avg_gross = median(worldwide_gross)) %&gt;%_x000D_
  ggplot(aes(month, avg_gross, fill = genre)) +_x000D_
  geom_col(position = position_dodge()) +_x000D_
  scale_fill_manual("legend", values = c("Action" = "#F0E442",_x000D_
                                         "Adventure" = "#009E73",_x000D_
                                         "Comedy" = "#56B4E9",_x000D_
                                         "Drama" = "#E69F00",_x000D_
                                         "Horror" = "#000000")) +_x000D_
  scale_y_continuous(labels = dollar_format())_x000D_
```_x000D_
_x000D_
_x000D_
_x000D_
_x000D_
_x000D_
_x000D_
_x000D_
_x000D_
</t>
  </si>
  <si>
    <t>https://github.com/trevinflick/tidytuesday/tree/master/2019-02-12</t>
  </si>
  <si>
    <t>2019-02-12/r_d_spending.Rmd</t>
  </si>
  <si>
    <t xml:space="preserve">---_x000D_
title: 'TidyTuesday: Week 7'_x000D_
author: "Trevin Flickinger"_x000D_
date: "2/13/2019"_x000D_
output: pdf_document_x000D_
---_x000D_
_x000D_
```{r setup, include=FALSE}_x000D_
knitr::opts_chunk$set(echo = TRUE)_x000D_
```_x000D_
_x000D_
```{r}_x000D_
library(tidyverse)_x000D_
library(scales)_x000D_
_x000D_
fed_rd &lt;- read_csv("https://raw.githubusercontent.com/rfordatascience/tidytuesday/master/data/2019/2019-02-12/fed_r_d_spending.csv")_x000D_
_x000D_
energy_spend &lt;- read_csv("https://raw.githubusercontent.com/rfordatascience/tidytuesday/master/data/2019/2019-02-12/energy_spending.csv")_x000D_
_x000D_
climate_spend &lt;- read_csv("https://raw.githubusercontent.com/rfordatascience/tidytuesday/master/data/2019/2019-02-12/climate_spending.csv")_x000D_
```_x000D_
_x000D_
```{r}_x000D_
fed_rd_year &lt;- fed_rd %&gt;%_x000D_
  group_by(year) %&gt;%_x000D_
  summarise(rd_total = sum(rd_budget),_x000D_
            total = mean(total_outlays),_x000D_
            pct_of_tot = rd_total / total)_x000D_
_x000D_
dod &lt;- fed_rd %&gt;%_x000D_
  filter(department == "DOD") %&gt;%_x000D_
  mutate(pct_of_tot = rd_budget / total_outlays)_x000D_
_x000D_
non_def &lt;- fed_rd %&gt;%_x000D_
  filter(department != "DOD") %&gt;%_x000D_
  group_by(year) %&gt;%_x000D_
  summarise(rd_total = sum(rd_budget),_x000D_
            total = mean(total_outlays),_x000D_
            pct_of_tot = rd_total / total)_x000D_
_x000D_
ggplot() +_x000D_
  geom_line(data = fed_rd_year, aes(year, pct_of_tot, color = "black")) +_x000D_
  geom_line(data = dod, aes(year, pct_of_tot, color = "red")) +_x000D_
  geom_line(data = non_def, aes(year, pct_of_tot, color = "blue")) +_x000D_
  scale_y_continuous(labels = percent_format()) + _x000D_
  scale_color_manual(name = "",_x000D_
                     values = c("black"="black","red"="red","blue"="blue"),_x000D_
                     labels = c("Total","Nondefense","Defense")) +_x000D_
  labs(title = "R&amp;D budget as a percent of Total Federal Budget",_x000D_
       subtitle = "Data from 1976-2017",_x000D_
       caption = "@trevin_flick, source:AAAS") +_x000D_
  theme_fivethirtyeight()_x000D_
  _x000D_
ggsave("rd_as_pct.png")_x000D_
```_x000D_
_x000D_
</t>
  </si>
  <si>
    <t>https://github.com/trevinflick/tidytuesday/blob/master/2019-01-01/tidytuesday.R</t>
  </si>
  <si>
    <t>2019-01-01/tidytuesday.R</t>
  </si>
  <si>
    <t xml:space="preserve">library(tidyverse)_x000D_
library(lubridate)_x000D_
library(scales)_x000D_
library(ggthemes)_x000D_
_x000D_
tidytuesday &lt;- read_rds("tidytuesday_tweets.rds")_x000D_
_x000D_
# What users get the most retweets and favorites?_x000D_
_x000D_
tidytuesday %&gt;%_x000D_
  group_by(screen_name, followers_count) %&gt;%_x000D_
  summarise(retweet_total = sum(retweet_count),_x000D_
            favorite_total = sum(favorite_count)) %&gt;%_x000D_
  arrange(desc(favorite_total)) %&gt;% _x000D_
  View()_x000D_
  _x000D_
_x000D_
# How has the popularity of #TidyTuesday changed since it's inception?_x000D_
_x000D_
tidytuesday$created_at &lt;- ymd_hms(tidytuesday$created_at)_x000D_
tidytuesday$week &lt;- week(tidytuesday$created_at)_x000D_
_x000D_
# When did David Robinson start his screencast?_x000D_
tidytuesday %&gt;%_x000D_
  filter(screen_name == "drob") %&gt;%_x000D_
  View()_x000D_
_x000D_
tidytuesday %&gt;%_x000D_
  filter(week == 30) %&gt;%_x000D_
  View()_x000D_
_x000D_
tidy_by_week &lt;- tidytuesday %&gt;%_x000D_
  group_by(week) %&gt;%_x000D_
  summarise(retweet_total = sum(retweet_count),_x000D_
            favorite_total = sum(favorite_count)) %&gt;%_x000D_
  arrange(week)_x000D_
_x000D_
tidy_by_week %&gt;%_x000D_
  mutate(week = week - 13) %&gt;%_x000D_
  ggplot(aes(x=week, y=favorite_total)) +_x000D_
  annotate("text", x=29, y=1240, _x000D_
           label="David Robinson's first screencast") +_x000D_
  annotate("text", x=17, y=40,_x000D_
           label="#rstats p-hackathon challenge") +_x000D_
  geom_line(size=1.5) +_x000D_
  scale_x_continuous(breaks = c(1,10,20,30,38)) +_x000D_
  labs(y="", x="",_x000D_
       title = "#TidyTuesday popularity over time",_x000D_
       subtitle = "Total Twitter favorites each week",_x000D_
       caption = "TidyTuesday 01/01/2019, source:rtweet") +_x000D_
  theme_fivethirtyeight()_x000D_
_x000D_
_x000D_
</t>
  </si>
  <si>
    <t>https://github.com/trevinflick/tidytuesday/tree/master/2018-12-04</t>
  </si>
  <si>
    <t>2018-12-04/medium.Rmd</t>
  </si>
  <si>
    <t xml:space="preserve">---_x000D_
title: "Medium Articles"_x000D_
author: "Trevin Flickinger"_x000D_
date: "12/4/2018"_x000D_
output: pdf_document_x000D_
---_x000D_
_x000D_
```{r setup, include=FALSE, warning=FALSE, message=FALSE}_x000D_
knitr::opts_chunk$set(echo = TRUE)_x000D_
```_x000D_
_x000D_
```{r}_x000D_
library(readr)_x000D_
library(dplyr)_x000D_
library(tidyr)_x000D_
library(purrr)_x000D_
library(ggplot2)_x000D_
```_x000D_
_x000D_
Dataset from Kaggle:_x000D_
[Original data](https://www.kaggle.com/harrisonjansma/medium-stories)_x000D_
_x000D_
_x000D_
```{r}_x000D_
medium &lt;- read_csv("Medium_Clean.csv")_x000D_
```_x000D_
_x000D_
```{r}_x000D_
medium %&gt;%_x000D_
  sample_n(10) %&gt;%_x000D_
  View()_x000D_
```_x000D_
_x000D_
_x000D_
```{r}_x000D_
medium %&gt;%_x000D_
  sample_n(10000, replace = FALSE) %&gt;%_x000D_
  ggplot(aes(Reading_Time, Claps)) +_x000D_
  geom_point() +_x000D_
  labs(x = "Reading Time in Minutes",_x000D_
       y = "Claps",_x000D_
       title = "There is a sweet spot around 5-10 minutes for number of claps",_x000D_
       subtitle = "(Random sample of 10,000 articles)") _x000D_
```_x000D_
_x000D_
Number of tags for each topic_x000D_
_x000D_
```{r}_x000D_
n_tags &lt;- medium %&gt;%_x000D_
  select(Tag_writing:Tag_ai) %&gt;%_x000D_
  summarise_all(sum) %&gt;%_x000D_
  gather()_x000D_
```_x000D_
_x000D_
```{r}_x000D_
medium %&gt;%_x000D_
  filter(Tag_food == 1) %&gt;%_x000D_
  summarise(avg_reading_time = mean(Reading_Time),_x000D_
            avg_claps = mean(Claps))_x000D_
```_x000D_
_x000D_
```{r}_x000D_
medium$Reading_Time &lt;- as.numeric(medium$Reading_Time) _x000D_
```_x000D_
_x000D_
_x000D_
Gather avg. reading time and number of claps for each tag_x000D_
_x000D_
(there's probably an easier way to do this)_x000D_
_x000D_
```{r}_x000D_
medium_tags &lt;- medium %&gt;%_x000D_
  select(Reading_Time, Claps, Tag_ai:Tag_writing) %&gt;%_x000D_
  group_by_if(is.integer) %&gt;%_x000D_
  summarise(claps = mean(Claps),_x000D_
            reading = mean(Reading_Time))_x000D_
_x000D_
medium_tags$n_tags &lt;- rowSums( medium_tags[,1:95] )_x000D_
_x000D_
medium_tags &lt;- medium_tags %&gt;%_x000D_
  filter(n_tags == 1) %&gt;%_x000D_
  select(-n_tags)_x000D_
_x000D_
medium_tags[medium_tags == 0] &lt;- NA_x000D_
_x000D_
medium_tags &lt;- medium_tags %&gt;%_x000D_
  select(Tag_writing:Tag_ai, claps, reading) %&gt;%_x000D_
  gather(na.rm = TRUE)_x000D_
_x000D_
tag_data &lt;- cbind(medium_tags[1:95,], medium_tags[96:190,])_x000D_
tag_data &lt;- cbind(tag_data, medium_tags[191:285,])_x000D_
_x000D_
colnames(tag_data) &lt;- c("tag", "x", "y", "claps", "z", "reading")_x000D_
_x000D_
tag_data &lt;- tag_data %&gt;%_x000D_
  select(tag, claps, reading)_x000D_
_x000D_
tag_data &lt;- cbind(tag_data, n_tags[1:95,2])_x000D_
_x000D_
tag_data$claps &lt;- round(tag_data$claps)_x000D_
tag_data$reading &lt;- round(tag_data$reading, digits = 2)_x000D_
_x000D_
tag_data$tag &lt;- gsub("Tag_", "", tag_data$tag)_x000D_
_x000D_
names(tag_data)[4] &lt;- "Articles"_x000D_
```_x000D_
_x000D_
_x000D_
Plotting the data_x000D_
_x000D_
```{r warning=FALSE, message=FALSE}_x000D_
library(plotly)_x000D_
_x000D_
p &lt;- plot_ly(_x000D_
  tag_data, x = ~reading, y = ~claps,_x000D_
  text = ~paste("Tag: ", tag,_x000D_
                "&lt;br&gt;Articles: ", Articles),_x000D_
  size = ~Articles, color = ~Articles_x000D_
) %&gt;%_x000D_
  layout(title = 'Engagement for Medium Articles',_x000D_
         yaxis = list(title = 'Average number of claps'),_x000D_
         xaxis = list(title = 'Average reading time'))_x000D_
```_x000D_
_x000D_
```{r}_x000D_
api_create(p, filename = "tidytuesday-medium")_x000D_
```_x000D_
_x000D_
Link to an interactive plotly graph_x000D_
_x000D_
[Plotly Graph](https://plot.ly/~trevin_flick/1/)_x000D_
_x000D_
_x000D_
_x000D_
_x000D_
_x000D_
_x000D_
_x000D_
_x000D_
</t>
  </si>
  <si>
    <t>https://github.com/trevinflick/tidytuesday/tree/master/2018-12-11</t>
  </si>
  <si>
    <t>2018-12-11/nyc_restaurants.Rmd</t>
  </si>
  <si>
    <t xml:space="preserve">---_x000D_
title: 'TidyTuesday: NYC Restaurants'_x000D_
author: "Trevin Flickinger"_x000D_
date: "12/11/2018"_x000D_
output: pdf_document_x000D_
---_x000D_
_x000D_
```{r setup, include=FALSE}_x000D_
knitr::opts_chunk$set(echo = TRUE)_x000D_
```_x000D_
_x000D_
```{r}_x000D_
library(tidyverse)_x000D_
library(janitor)_x000D_
library(stringr)_x000D_
library(lubridate)_x000D_
library(ggthemes)_x000D_
```_x000D_
_x000D_
```{r}_x000D_
restaurants &lt;- read_csv("NYC_Restaurant_Inspections.csv")_x000D_
```_x000D_
_x000D_
Filter out restaurants that haven't been inspected yet._x000D_
```{r}_x000D_
nyc_restaurants &lt;- restaurants %&gt;%_x000D_
  janitor::clean_names() %&gt;%_x000D_
  select(-phone, -grade_date, -record_date, -building, -street) %&gt;%_x000D_
  filter(!is.na(action))_x000D_
_x000D_
nyc_restaurants$inspection_date &lt;- mdy(nyc_restaurants$inspection_date)_x000D_
```_x000D_
_x000D_
```{r}_x000D_
nyc_restaurants %&gt;%_x000D_
  count(year(inspection_date))_x000D_
```_x000D_
_x000D_
_x000D_
```{r}_x000D_
by_date &lt;- nyc_restaurants %&gt;%_x000D_
  count(camis, inspection_date) %&gt;%_x000D_
  group_by(camis)_x000D_
_x000D_
by_date &lt;- by_date[order(by_date$inspection_date, by_date$n),]_x000D_
```_x000D_
_x000D_
_x000D_
```{r}_x000D_
n_visits &lt;- by_date %&gt;% count(camis, sort = TRUE)_x000D_
_x000D_
grades &lt;- nyc_restaurants %&gt;%_x000D_
  select(camis, inspection_date, grade, cuisine_description) %&gt;%_x000D_
  filter(!is.na(grade))_x000D_
_x000D_
_x000D_
```_x000D_
_x000D_
```{r}_x000D_
by_date_grade &lt;- left_join(by_date, grades, by = c("camis" = "camis", "inspection_date" = "inspection_date"))_x000D_
_x000D_
by_date_grade &lt;- filter(by_date_grade, !is.na(grade))_x000D_
_x000D_
by_date_grade &lt;- unique(by_date_grade)_x000D_
```_x000D_
_x000D_
_x000D_
```{r}_x000D_
grade_2017 &lt;- by_date_grade %&gt;% _x000D_
  group_by(camis) %&gt;% _x000D_
  filter(year(inspection_date) == 2017) %&gt;%_x000D_
  slice(which.max(inspection_date)) %&gt;%_x000D_
  data.frame()_x000D_
```_x000D_
_x000D_
```{r}_x000D_
grade_2017 %&gt;% count(cuisine_description, sort = TRUE) %&gt;% View()_x000D_
```_x000D_
_x000D_
```{r}_x000D_
grade_2017 &lt;- grade_2017 %&gt;%_x000D_
  mutate(cuisine_description = fct_lump(cuisine_description, n = 19))_x000D_
_x000D_
grade_2017 &lt;- grade_2017 %&gt;%_x000D_
  mutate(grade = fct_lump(grade, n = 3))_x000D_
```_x000D_
_x000D_
```{r}_x000D_
grade_2017 &lt;- grade_2017 %&gt;%_x000D_
  mutate(cuisine_description = str_replace(cuisine_description, "CafÃ©/Coffee/Tea", "Coffee"))_x000D_
_x000D_
grade_2017 &lt;- grade_2017 %&gt;%_x000D_
  mutate(cuisine_description = str_replace(cuisine_description, "Latin \\(Cuban, Dominican, Puerto Rican, South &amp; Central American\\)", _x000D_
                                           "Latin"))_x000D_
_x000D_
grade_2017 &lt;- grade_2017 %&gt;%_x000D_
  mutate(cuisine_description = str_replace(cuisine_description, "Juice, Smoothies, Fruit Salads", "Smoothies"))_x000D_
```_x000D_
_x000D_
```{r}_x000D_
grade_2017 &lt;- transform(grade_2017, cuisine_description = factor(cuisine_description,_x000D_
                                                                 levels = c("American",_x000D_
                                                                 "Other",_x000D_
                                                                 "Chinese",_x000D_
                                                                 "Coffee",_x000D_
                                                                 "Pizza",_x000D_
                                                                 "Italian",_x000D_
                                                                 "Mexican",_x000D_
                                                                 "Latin",_x000D_
                                                                 "Japanese",_x000D_
                                                                 "Bakery",_x000D_
                                                                 "Caribbean",_x000D_
                                                                 "Donuts",_x000D_
                                                                 "Spanish",_x000D_
                                                                 "Pizza/Italian",_x000D_
                                                                 "Chicken",_x000D_
                                                                 "Hamburgers",_x000D_
                                                                 "Sandwiches",_x000D_
                                                                 "Smoothies",_x000D_
                                                                 "Asian",_x000D_
                                                                 "Jewish/Kosher")))_x000D_
```_x000D_
_x000D_
_x000D_
_x000D_
```{r}_x000D_
grade_2017 %&gt;%_x000D_
  ggplot(aes(cuisine_description, fill=grade)) + geom_bar() + coord_flip() + scale_y_log10() +_x000D_
  labs(x="", y="", title="2017 NYC Restaurant Health Grades by Cuisine",_x000D_
       subtitle="x-axis count of restaurants on log-scale",_x000D_
       caption = "TidyTuesday 12/11/18, source:fivethirtyeight") +_x000D_
  theme_fivethirtyeight()_x000D_
_x000D_
ggsave("nyc_grades.png")_x000D_
```_x000D_
_x000D_
_x000D_
_x000D_
```{r}_x000D_
by_date_grade %&gt;% _x000D_
  filter(year(inspection_date) == 2017 &amp; grade == "B") %&gt;%_x000D_
  ggplot(aes(inspection_date, n, group = camis)) + geom_step()_x000D_
```_x000D_
_x000D_
_x000D_
```{r}_x000D_
by_date_grade %&gt;%_x000D_
  filter(grade == "A" | grade == "B" | grade == "C") %&gt;%_x000D_
  ggplot(aes(n, stat(count), fill=grade)) + geom_density(alpha = 0.6)_x000D_
```_x000D_
_x000D_
_x000D_
_x000D_
_x000D_
_x000D_
_x000D_
</t>
  </si>
  <si>
    <t>https://github.com/trevinflick/tidytuesday/tree/master/2018-09-25</t>
  </si>
  <si>
    <t>2018-09-25/clean.R</t>
  </si>
  <si>
    <t xml:space="preserve">library(dplyr)_x000D_
library(readr)_x000D_
library(purrr)_x000D_
library(tidyr)_x000D_
_x000D_
table1 &lt;- read_csv("table1.csv")_x000D_
table2 &lt;- read_csv("table2.csv")_x000D_
table3 &lt;- read_csv("table3.csv")_x000D_
table4 &lt;- read_csv("table4.csv")_x000D_
table6 &lt;- read_csv("table6.csv")_x000D_
_x000D_
# clean table1_x000D_
_x000D_
table_1 &lt;- table1 %&gt;%_x000D_
  unclass() %&gt;%_x000D_
  split(names(.)[seq(length(.) / 3)]) %&gt;%_x000D_
  map_df(simplify) %&gt;%_x000D_
  drop_na() %&gt;%_x000D_
  select(Rank, everything())_x000D_
_x000D_
write_csv(table_1, "table_1.csv")_x000D_
_x000D_
# clean table2_x000D_
_x000D_
table2 &lt;- table2[-1, ]_x000D_
  _x000D_
table_2 &lt;- table2 %&gt;%_x000D_
  separate(X1, into = c("Rank", "Country"), sep = " ", extra = "merge") %&gt;%_x000D_
  separate(X4, into = c("Rank_1", "Country_1"), sep = " ", extra = "merge") %&gt;%_x000D_
  separate(X7, into = c("Rank_2", "Country_2"), sep = " ", extra = "merge") %&gt;%_x000D_
  select_if(~sum(!is.na(.)) &gt; 0) %&gt;%_x000D_
  unclass() %&gt;%_x000D_
  split(names(.)[seq(length(.) / 3)]) %&gt;%_x000D_
  map_df(simplify) %&gt;%_x000D_
  drop_na() %&gt;%_x000D_
  select(Rank, Country, TICt = "TICt  (millions")_x000D_
_x000D_
write_csv(table_2, "table_2.csv")_x000D_
_x000D_
_x000D_
# clean table3_x000D_
_x000D_
table3 &lt;- table3[-1, ]_x000D_
_x000D_
table_3 &lt;- table3 %&gt;%_x000D_
  separate(X1, into = c("Rank", "Country"), sep = " ", extra = "merge") %&gt;%_x000D_
  separate(X6, into = c("Rank_1", "Country_1"), sep = " ", extra = "merge") %&gt;%_x000D_
  separate(X11, into = c("Rank_2", "Country_2"), sep = " ", extra = "merge") %&gt;%_x000D_
  select_if(~sum(!is.na(.)) &gt; 0) %&gt;%_x000D_
  unclass() %&gt;%_x000D_
  split(names(.)[seq(length(.) / 3)]) %&gt;%_x000D_
  map_df(simplify) %&gt;%_x000D_
  drop_na() %&gt;%_x000D_
  select(Rank, Country, TICt = "TICt  (millions", meanGDP = "X4", propGDP = "proportion of")_x000D_
_x000D_
write_csv(table_3, "table_3.csv")_x000D_
_x000D_
# clean table4_x000D_
_x000D_
table_4 &lt;- table4 %&gt;%_x000D_
  separate("Rank Country", into = c("Rank", "Country"), sep = " ", extra = "merge") %&gt;%_x000D_
  separate("Rank Country_1", into = c("Rank_1", "Country_1"), sep = " ", extra = "merge") %&gt;%_x000D_
  separate("Rank Country_2", into = c("Rank_2", "Country_2"), sep = " ", extra = "merge") %&gt;%_x000D_
  select_if(~sum(!is.na(.)) &gt; 0) %&gt;%_x000D_
  unclass() %&gt;%_x000D_
  split(names(.)[seq(length(.) / 3)]) %&gt;%_x000D_
  map_df(simplify) %&gt;%_x000D_
  drop_na() %&gt;%_x000D_
  select(Rank, Country, TICs = "TICs  (millions US$)")_x000D_
_x000D_
write_csv(table_4, "table_4.csv")_x000D_
_x000D_
# clean table6_x000D_
_x000D_
table6 &lt;- table6[-1, ]_x000D_
_x000D_
table_6 &lt;- table6 %&gt;%_x000D_
  separate("maximum reported Species", into = c("max_impact_pct", "Country"), sep = " ", extra = "merge") %&gt;%_x000D_
  separate("maximum reported Species_1", into = c("max_impact_pct_1", "Country_1"), sep = " ", extra = "merge") %&gt;%_x000D_
  unclass() %&gt;%_x000D_
  split(names(.)[seq(length(.) / 3)]) %&gt;%_x000D_
  map_df(simplify) %&gt;%_x000D_
  drop_na() %&gt;%_x000D_
  select(species = Species, max_impact_pct)_x000D_
_x000D_
write_csv(table_6, "table_6.csv")_x000D_
_x000D_
_x000D_
_x000D_
_x000D_
_x000D_
_x000D_
_x000D_
_x000D_
_x000D_
_x000D_
_x000D_
_x000D_
_x000D_
_x000D_
</t>
  </si>
  <si>
    <t>2018-09-25/plot.R</t>
  </si>
  <si>
    <t xml:space="preserve">library(ggplot2)_x000D_
library(dplyr)_x000D_
library(ggthemes)_x000D_
_x000D_
table_3$TICt &lt;- gsub("\\$", "", table_3$TICt)_x000D_
table_3$TICt &lt;- as.numeric(gsub(",", "", table_3$TICt))_x000D_
_x000D_
table_3$meanGDP &lt;- gsub("\\$", "", table_3$meanGDP)_x000D_
table_3$meanGDP &lt;- as.numeric(gsub(",", "", table_3$meanGDP))_x000D_
_x000D_
table_3 %&gt;%_x000D_
  ggplot(aes(log(meanGDP), log(TICt), label = Country)) +_x000D_
  geom_point(alpha = 0.5,_x000D_
             color = ifelse(table_3$propGDP &gt; 0.25, "red", "black")) +_x000D_
  geom_text_repel(data = filter(table_3, log(TICt) &gt; 11 | log(TICt) &lt; 2 | propGDP &gt; 0.25),_x000D_
                  segment.color = "grey50",_x000D_
                  segment.size = 0.5) +_x000D_
  theme_fivethirtyeight() +_x000D_
  theme(axis.title = element_text()) + _x000D_
  ylab('Total Invasion Cost [log scale]') + _x000D_
  xlab('GDP [log scale]') +_x000D_
  labs(caption = "TidyTuesday 9/25/18, source:Paini et al, 2016")_x000D_
_x000D_
_x000D_
</t>
  </si>
  <si>
    <t>https://github.com/trevinflick/tidytuesday/blob/master/2019-01-08/imdb-dramas.R</t>
  </si>
  <si>
    <t>2019-01-08/imdb-dramas.R</t>
  </si>
  <si>
    <t xml:space="preserve">library(tidyverse)_x000D_
library(lubridate)_x000D_
library(ggthemes)_x000D_
_x000D_
imdb &lt;- read_csv("IMDb_Economist_tv_ratings.csv")_x000D_
_x000D_
# Shows with the most seasons_x000D_
top_30 &lt;- imdb %&gt;%_x000D_
  group_by(title) %&gt;%_x000D_
  summarise(n = n(),_x000D_
            avg_rating = mean(av_rating)) %&gt;%_x000D_
  arrange(desc(n)) %&gt;% _x000D_
  head(30)_x000D_
_x000D_
# How are shows rated?_x000D_
summary(imdb$av_rating)_x000D_
_x000D_
# Shows with only one season_x000D_
one_and_done &lt;- imdb %&gt;%_x000D_
  group_by(title) %&gt;%_x000D_
  filter(n() == 1, seasonNumber == 1)_x000D_
_x000D_
# Shows with multiple seasons_x000D_
multiple_seasons &lt;- imdb %&gt;%_x000D_
  group_by(title) %&gt;%_x000D_
  filter(n() &gt; 1)_x000D_
_x000D_
binded_data &lt;- rbind(one_and_done, multiple_seasons)_x000D_
_x000D_
# Plot how many seasons each show has_x000D_
binded_data %&gt;%_x000D_
  count(title) %&gt;%_x000D_
  ggplot(aes(n)) +_x000D_
  geom_bar() +_x000D_
  theme_fivethirtyeight() +_x000D_
  labs(x = "Number of seasons", y="",_x000D_
       title = "Most dramas only have one season")_x000D_
  _x000D_
_x000D_
binded_data$seasons &lt;- c(rep("one",nrow(one_and_done)),_x000D_
                         rep("multiple",nrow(multiple_seasons)))_x000D_
_x000D_
# Plot shows with one season compared to multiple seasons_x000D_
binded_data %&gt;%_x000D_
  ggplot(aes(av_rating, fill = seasons)) +_x000D_
  geom_density(alpha = 0.4) +_x000D_
  labs(x = "Average rating", y = "",_x000D_
       subtitle = "Comparing dramas with only one season to dramas with multiple",_x000D_
       caption = "TidyTuesday 01/08/2019, source:IMDB") +_x000D_
  theme_fivethirtyeight()_x000D_
_x000D_
rating_by_show &lt;- binded_data %&gt;%_x000D_
  group_by(title) %&gt;%_x000D_
  summarise(seasons = n(),_x000D_
            avg_rating = mean(av_rating),_x000D_
            avg_share = mean(share))_x000D_
_x000D_
rating_by_show %&gt;%_x000D_
  ggplot(aes(seasons, avg_rating)) +_x000D_
  geom_boxplot(aes(group = cut_width(seasons, 1))) +_x000D_
  labs(y = "Average Rating", x = "Number of seasons",_x000D_
       title = "Dramas with fewer seasons show more variability in avg. rating") +_x000D_
  theme_economist()_x000D_
  _x000D_
  _x000D_
_x000D_
</t>
  </si>
  <si>
    <t>https://github.com/trevinflick/tidytuesday/tree/master/2018-11-27</t>
  </si>
  <si>
    <t>2018-11-27/maryland_bridges.R</t>
  </si>
  <si>
    <t xml:space="preserve">library(readr)_x000D_
library(dplyr)_x000D_
library(forcats)_x000D_
library(stringr)_x000D_
library(ggplot2)_x000D_
library(ggthemes)_x000D_
_x000D_
#### CLEANING THE DATA ####_x000D_
bridges &lt;- read_csv("baltimore_bridges.csv")_x000D_
_x000D_
bridges %&gt;% count(responsibility, sort = TRUE)_x000D_
bridges &lt;- bridges %&gt;%_x000D_
  mutate(responsibility = fct_lump(responsibility, n = 4))_x000D_
_x000D_
bridges$vehicles &lt;- as.numeric(str_replace_all(bridges$vehicles, " vehicles", ""))_x000D_
_x000D_
_x000D_
#### EXPLORING DATA WITH PLOTS ####_x000D_
_x000D_
# avg_daily_traffic and vehicles are same column_x000D_
_x000D_
bridges %&gt;% ggplot(aes(avg_daily_traffic)) + geom_histogram()_x000D_
_x000D_
bridges %&gt;% ggplot(aes(vehicles)) + geom_histogram()_x000D_
_x000D_
bridges %&gt;% ggplot(aes(yr_built)) + geom_histogram()_x000D_
_x000D_
bridges %&gt;% filter(yr_built &lt; 1900) %&gt;% View()_x000D_
_x000D_
# two extreme outliers for improvement costs $300,000,000_x000D_
bridges %&gt;% filter(total_improve_cost_thousands &lt; 38000) %&gt;%_x000D_
  ggplot(aes(avg_daily_traffic, total_improve_cost_thousands)) + geom_point()_x000D_
_x000D_
bridges %&gt;%_x000D_
  ggplot(aes(yr_built, avg_daily_traffic, color = bridge_condition)) + _x000D_
  geom_point(aes(fill=bridge_condition)) +_x000D_
  scale_y_log10()_x000D_
_x000D_
bridges %&gt;%_x000D_
  ggplot(aes(yr_built, stat(count), fill=bridge_condition)) + _x000D_
  geom_density(alpha = 0.6, position = "stack") +_x000D_
  scale_fill_manual(values = c("#ffffbf", "#91bfdb", "#fc8d59"), _x000D_
                    breaks=c("Poor","Fair","Good"),_x000D_
                    name="Bridge Condition") +_x000D_
  labs(x="", y="",_x000D_
       title = "The State of Maryland Bridges",_x000D_
       subtitle = "Year built factors into condition",_x000D_
       caption = "TidyTuesday 11/27/18, source:Federal Highway Administration") +_x000D_
  theme_fivethirtyeight()_x000D_
_x000D_
_x000D_
</t>
  </si>
  <si>
    <t>https://github.com/trevinflick/tidytuesday/tree/master/2018-10-02</t>
  </si>
  <si>
    <t>2018-10-02/easter.R</t>
  </si>
  <si>
    <t xml:space="preserve">library(tidyverse)_x000D_
library(readr)_x000D_
library(ggplot2)_x000D_
library(ggthemes)_x000D_
_x000D_
_x000D_
us_births &lt;- readr::read_csv("us_births_2000-2014.csv")_x000D_
easter_dates &lt;- readr::read_csv("easter_dates.csv")_x000D_
_x000D_
easter_dates &lt;- easter_dates %&gt;%_x000D_
  unclass() %&gt;%_x000D_
  split(names(.)[seq(length(.) / 5)]) %&gt;%_x000D_
  map_df(simplify) %&gt;%_x000D_
  select(month_day = "Easter Date", year = "Years") %&gt;%_x000D_
  arrange(year)_x000D_
_x000D_
easter_dates &lt;- easter_dates %&gt;%_x000D_
  separate(month_day, c("month", "date_of_month"), sep = " ")_x000D_
_x000D_
months &lt;- c("January", "February", "March", "April", "May", "June",_x000D_
            "July", "August", "September", "October", "November", "December")_x000D_
_x000D_
easter_dates$month &lt;- match(easter_dates$month, months)_x000D_
_x000D_
easter_dates &lt;- easter_dates %&gt;%_x000D_
  mutate(year = as.numeric(year),_x000D_
         month = as.numeric(month),_x000D_
         date_of_month = as.numeric(date_of_month)) %&gt;%_x000D_
  unite(day, c("year", "month", "date_of_month"), sep = "-")_x000D_
_x000D_
_x000D_
week_before &lt;- apply(easter_dates, 1, function(x) {seq.Date(as.Date(x['day']), by = "-1 day", length.out = 14)})_x000D_
_x000D_
week_after &lt;- apply(easter_dates, 1, function(x) {seq.Date(as.Date(x['day']) + 1, by = "+1 day", length.out = 14)})_x000D_
_x000D_
easter &lt;- data.frame(week_before, week_after) %&gt;%_x000D_
  unclass() %&gt;%_x000D_
  split(names(.)[seq(length(.) / 30)]) %&gt;%_x000D_
  map_df(simplify) %&gt;%_x000D_
  select(day = "X1")_x000D_
_x000D_
easter$day &lt;- as.Date(easter$day, origin = "1970-01-01")_x000D_
_x000D_
easter &lt;- easter %&gt;%_x000D_
  separate(day, c("year", "month", "date_of_month"), sep = "-") %&gt;%_x000D_
  mutate(year = as.numeric(year),_x000D_
         month = as.numeric(month),_x000D_
         date_of_month = as.numeric(date_of_month)) %&gt;%_x000D_
  arrange(year, month, date_of_month)_x000D_
_x000D_
easter &lt;- left_join(easter, us_births, by = c("year", "month", "date_of_month"))_x000D_
_x000D_
easter$day &lt;- rep(c(1:28), 15)_x000D_
_x000D_
easter_births &lt;- easter %&gt;%_x000D_
  group_by(day) %&gt;%_x000D_
  summarise(_x000D_
    avg_births = mean(births)_x000D_
  ) _x000D_
_x000D_
# avg birth non easter sundays_x000D_
easter_births %&gt;%_x000D_
  filter(day == 7 | day == 21 | day == 28) %&gt;%_x000D_
  summarise(_x000D_
    avg_births = mean(avg_births)_x000D_
  )_x000D_
_x000D_
day_effect &lt;- us_births %&gt;%_x000D_
  group_by(day_of_week) %&gt;%_x000D_
  summarise(_x000D_
    avg_by_day = mean(births)_x000D_
  ) %&gt;%_x000D_
  slice(rep(1:n(), times = 4))_x000D_
_x000D_
easter_births &lt;- easter_births %&gt;%_x000D_
  mutate(mult_adj_births = avg_births / day_effect$avg_by_day,_x000D_
         add_adj_births = avg_births - day_effect$avg_by_day)_x000D_
_x000D_
# unadjusted plot_x000D_
_x000D_
easter_births %&gt;%_x000D_
  ggplot(aes(day, avg_births)) +_x000D_
  geom_point() +_x000D_
  geom_point(data = filter(easter_births, day == 14), color = "yellow") +_x000D_
  geom_text(data = filter(easter_births, day == 14), label = "Easter", _x000D_
            nudge_x = 2, nudge_y = -100) +_x000D_
  geom_line() +_x000D_
  geom_hline(yintercept = 7285, color = "red") +_x000D_
  geom_text(data = filter(easter_births, day == 7), label = "non-Easter Sunday avg.", vjust = 1.5, _x000D_
            color = "red", size = 3) +_x000D_
  labs(x = "", y = "births", title = "Fewer babies are born on Easter",_x000D_
       subtitle = "U.S. births: two weeks before and after Easter \n(average births 2000-2014)") +_x000D_
  labs(caption = "TidyTuesday 10/02/18, source:Fivethirtyeight") +_x000D_
  theme_fivethirtyeight() +_x000D_
  theme(axis.title = element_text())_x000D_
_x000D_
# adjusted for day of week_x000D_
_x000D_
easter_births %&gt;%_x000D_
  ggplot(aes(day, add_adj_births)) +_x000D_
  geom_point() +_x000D_
  geom_point(data = filter(easter_births, day == 14), color = "yellow") +_x000D_
  geom_text(data = filter(easter_births, day == 14), label = "Easter",_x000D_
            nudge_y = -.01)  +_x000D_
  geom_line() +_x000D_
  labs(x = "", y = "births", title = "Fewer babies are born on Easter",_x000D_
       subtitle = "U.S. births: two weeks before and after Easter \n(average births 2000-2014)") +_x000D_
  labs(caption = "TidyTuesday 10/02/18, source:Fivethirtyeight") +_x000D_
  theme_fivethirtyeight() +_x000D_
  theme(axis.title = element_text())_x000D_
_x000D_
_x000D_
_x000D_
_x000D_
_x000D_
_x000D_
_x000D_
_x000D_
_x000D_
_x000D_
</t>
  </si>
  <si>
    <t>https://github.com/trevinflick/tidytuesday/tree/master/2019-02-26</t>
  </si>
  <si>
    <t>2019-02-26/trains.Rmd</t>
  </si>
  <si>
    <t xml:space="preserve">---_x000D_
title: "Tidy Tuesday Week 9"_x000D_
author: "Trevin Flickinger"_x000D_
date: "2/26/2019"_x000D_
output: pdf_document_x000D_
---_x000D_
_x000D_
```{r setup, include=FALSE}_x000D_
knitr::opts_chunk$set(echo = TRUE)_x000D_
```_x000D_
_x000D_
```{r}_x000D_
library(tidyverse)_x000D_
library(lubridate)_x000D_
library(ggthemes)_x000D_
library(scales)_x000D_
_x000D_
trains &lt;- read_csv("https://raw.githubusercontent.com/rfordatascience/tidytuesday/master/data/2019/2019-02-26/full_trains.csv")_x000D_
```_x000D_
_x000D_
```{r}_x000D_
trains$date &lt;- paste(trains$year, trains$month, 01, sep="-") %&gt;% ymd() %&gt;% as.Date()_x000D_
```_x000D_
_x000D_
_x000D_
```{r}_x000D_
trains %&gt;% group_by(date) %&gt;%_x000D_
  summarise(total_trips = sum(total_num_trips)) %&gt;%_x000D_
  ggplot(aes(date, total_trips)) +_x000D_
  geom_line() +_x000D_
  labs(x = "", y = "", _x000D_
       title = "Total number of train trips in France") + _x000D_
  theme_fivethirtyeight()_x000D_
```_x000D_
_x000D_
_x000D_
```{r}_x000D_
trains %&gt;% group_by(date) %&gt;%_x000D_
  summarise(total_cancel = sum(num_of_canceled_trains)) %&gt;%_x000D_
  ggplot(aes(date, total_cancel)) +_x000D_
  geom_line(size = 1.25) +_x000D_
  labs(x = "", y = "", _x000D_
       title = "Total number of canceled trains in France",_x000D_
       subtitle = "2015-2018",_x000D_
       caption = "TidyTuesday week 9, source: SNCF") + _x000D_
  theme_fivethirtyeight()_x000D_
  _x000D_
# ggsave("france_trains.png")_x000D_
```_x000D_
_x000D_
```{r}_x000D_
trains %&gt;% group_by(date) %&gt;%_x000D_
  summarise(pct_cancel = sum(num_of_canceled_trains) / (sum(num_of_canceled_trains) + sum(total_num_trips))) %&gt;%_x000D_
  ggplot(aes(date, pct_cancel)) +_x000D_
  geom_line(size = 1.25) +_x000D_
  labs(x = "", y = "", _x000D_
       title = "Percentage of trains canceled in France",_x000D_
       subtitle = "2015-2018",_x000D_
       caption = "TidyTuesday week 9, source: SNCF") + _x000D_
  scale_y_continuous(labels = scales::percent) +_x000D_
  theme_fivethirtyeight()_x000D_
```_x000D_
_x000D_
```{r}_x000D_
ggsave("canceled_pct.png")_x000D_
```_x000D_
_x000D_
_x000D_
```{r}_x000D_
trains %&gt;% group_by(date) %&gt;%_x000D_
  summarise(avg_delay_depart = sum(avg_delay_all_departing),_x000D_
            avg_delay_arrive = sum(avg_delay_all_arriving)) %&gt;%_x000D_
  ggplot() +_x000D_
  geom_line(aes(date, avg_delay_depart), color = "black") +_x000D_
  geom_line(aes(date, avg_delay_arrive), color = "blue")_x000D_
  labs(x = "", y = "", _x000D_
       title = "Avg delay trains in France") + _x000D_
  theme_fivethirtyeight()_x000D_
```_x000D_
_x000D_
_x000D_
_x000D_
_x000D_
_x000D_
</t>
  </si>
  <si>
    <t>https://github.com/hmetcalfe1/tidytuesday</t>
  </si>
  <si>
    <t>hmetcalfe1</t>
  </si>
  <si>
    <t>tidytues2019/tt_jan19/tt_08012019/tt08012019.R</t>
  </si>
  <si>
    <t xml:space="preserve">#tidytuesday 08012019_x000D_
library(tidyverse)_x000D_
_x000D_
importfile&lt;-"tidytues2019/tt_jan19/tt_08012019/IMDb_Economist_tv_ratings.csv"_x000D_
exportfile&lt;-"tidytues2019/tt_jan19/tt_08012019/08012019.pdf"_x000D_
  _x000D_
tvdata &lt;- read_csv(importfile)_x000D_
tvdata_x000D_
_x000D_
ggplot(data = tvdata) +_x000D_
  geom_point(mapping = aes(x=date,y=av_rating))_x000D_
    _x000D_
ggsave(exportfile)_x000D_
</t>
  </si>
  <si>
    <t>tidytues2019/tt_jan19/tt_29012019/tt29012019.R</t>
  </si>
  <si>
    <t xml:space="preserve">#tidytuesday 29012019_x000D_
rm(list=ls())_x000D_
library(tidyverse)_x000D_
_x000D_
importfile&lt;-"tidytues2019/tt_jan19/tt_29012019/clean_cheese.csv"_x000D_
exportfile&lt;-"tidytues2019/tt_jan19/tt_29012019/29012019.png"_x000D_
_x000D_
chdata &lt;- read_csv(importfile)_x000D_
_x000D_
chdata&lt;-mutate(chdata,_x000D_
       OtherCheese=rowSums(chdata[6:11],na.rm = TRUE)_x000D_
       )_x000D_
_x000D_
ggplot(data = chdata,aes(x=Year)) +_x000D_
  geom_line(mapping = aes(y=Cheddar), colour="deepskyblue3")+_x000D_
  geom_line(mapping = aes(y=Mozzarella), colour="deeppink3")+_x000D_
  geom_line(mapping = aes(y=`American Other`), colour="yellow3")+_x000D_
  geom_line(mapping = aes(y=`Italian other`), colour="forestgreen")+_x000D_
  geom_line(mapping = aes(y=OtherCheese), colour="chocolate3")+_x000D_
  ylab("Per capita consumption ofcheese / pounds")+_x000D_
  geom_text(aes(x = 2011, y = 11.5, label = "Mozzarella"), color = "deeppink3") + _x000D_
  geom_text(aes(x = 2011, y = 9, label = "Cheddar"), color = "deepskyblue3")+_x000D_
  geom_text(aes(x = 2011, y = 4.5, label = "Other American Type Cheeses"), color = "yellow3") + _x000D_
  geom_text(aes(x = 2011, y = 2, label = "Other Italian Type Cheeses"), color = "forestgreen")+_x000D_
  geom_text(aes(x = 2011, y = 6.5, label = "Other Cheeses"), color = "chocolate3")+_x000D_
  theme_bw()_x000D_
_x000D_
ggsave(exportfile)_x000D_
</t>
  </si>
  <si>
    <t>tidytues2019/tt_mar19/tt_12032019/tt12032019.R</t>
  </si>
  <si>
    <t xml:space="preserve">#tidytuesday 12032019_x000D_
_x000D_
# Load Packages -----------------------------------------------------------_x000D_
library(tidyverse)_x000D_
library(reshape2)_x000D_
library(gridExtra)_x000D_
_x000D_
_x000D_
# Read in data ------------------------------------------------------------_x000D_
_x000D_
importfile&lt;-"tidytues2019/tt_mar19/tt_12032019/board_games.csv"_x000D_
_x000D_
bgdata &lt;- read_csv(importfile)_x000D_
_x000D_
bgcategories&lt;-str_split(bgdata$category,",")%&gt;%_x000D_
  unlist()%&gt;%_x000D_
  unique()_x000D_
_x000D_
#Create new columns for each category  ------------------------------------------------------------------------_x000D_
for (i in 1:length(bgcategories)){_x000D_
  categoryis&lt;-bgcategories[i]_x000D_
  _x000D_
  for (j in 1:nrow(bgdata)){_x000D_
    cattrue&lt;-grepl(categoryis, bgdata$category[j])_x000D_
    if (isTRUE(cattrue)) {_x000D_
      myval&lt;-1_x000D_
    } else {_x000D_
      myval&lt;-0_x000D_
    }_x000D_
    _x000D_
    if(j==1){_x000D_
      mycol&lt;-myval_x000D_
    }_x000D_
    else{_x000D_
      mycol&lt;-rbind(mycol,myval)_x000D_
    }_x000D_
  }_x000D_
  if(i==1){_x000D_
    catcols&lt;-as.data.frame(mycol)_x000D_
  }_x000D_
  else{_x000D_
    catcols2&lt;-as.data.frame(mycol)_x000D_
    catcols&lt;-cbind(catcols,catcols2)_x000D_
  }_x000D_
  _x000D_
}_x000D_
names(catcols)&lt;-bgcategories_x000D_
bgdata&lt;-cbind(bgdata,catcols)_x000D_
_x000D_
_x000D_
# create a new data frame with the game idsand a list of catergori --------_x000D_
_x000D_
catsid &lt;- cbind(catcols,bgdata$game_id)_x000D_
long_cats &lt;- melt(catsid, id="bgdata$game_id")_x000D_
long_cats &lt;- filter(long_cats,value=="1")_x000D_
names(long_cats)[1]&lt;-"game_id"_x000D_
_x000D_
valid_column_names &lt;- make.names(names=names(bgdata), unique=TRUE, allow_ = TRUE)_x000D_
names(bgdata) &lt;- valid_column_names_x000D_
_x000D_
bgratings&lt;-select(bgdata,game_id,name,year_published,average_rating)_x000D_
_x000D_
bg_catdata&lt;-left_join(long_cats, bgratings, by = "game_id")_x000D_
_x000D_
# Create graphics ---------------------------------------------------------_x000D_
_x000D_
exportfile&lt;-"tidytues2019/tt_mar19/tt_12032019/12032019.png"_x000D_
_x000D_
a&lt;-ggplot(data = bg_catdata%&gt;%filter(variable=="Religious"|variable=="Political"),aes(x=year_published,y=average_rating,colour=variable)) +_x000D_
  geom_point()+_x000D_
  geom_smooth(se=FALSE)+_x000D_
  ylab("Average Rating")+_x000D_
  theme_bw()_x000D_
b&lt;-ggplot(data = bg_catdata%&gt;%filter(variable=="Word Game"|variable=="Number"),aes(x=year_published,y=average_rating,colour=variable)) +_x000D_
  geom_point()+_x000D_
  geom_smooth(se=FALSE)+_x000D_
  ylab("Average Rating")+_x000D_
  theme_bw()_x000D_
c&lt;-ggplot(data = bg_catdata%&gt;%filter(variable=="Pirates"|variable=="Science Fiction"),aes(x=year_published,y=average_rating,colour=variable)) +_x000D_
  geom_point()+_x000D_
  geom_smooth(se=FALSE)+_x000D_
  ylab("Average Rating")+_x000D_
  theme_bw()_x000D_
d&lt;-ggplot(data = bg_catdata%&gt;%filter(variable=="Humor"|variable=="Horror"),aes(x=year_published,y=average_rating,colour=variable)) +_x000D_
  geom_point()+_x000D_
  geom_smooth(se=FALSE)+_x000D_
  ylab("Average Rating")+_x000D_
  theme_bw()_x000D_
p&lt;-grid.arrange(a,b,c,d)_x000D_
_x000D_
ggsave(exportfile,p)_x000D_
</t>
  </si>
  <si>
    <t>https://github.com/tanyaberde/tidytuesday/tree/master/data/2018-11-27</t>
  </si>
  <si>
    <t>tanyaberde</t>
  </si>
  <si>
    <t>data/2018-11-27/baltimoreBridges.R</t>
  </si>
  <si>
    <t xml:space="preserve"># Tidy Tuesday 2018-11-27 Baltimore Bridges_x000D_
# Constanza de Dios_x000D_
_x000D_
# Read data_x000D_
bridges &lt;- read.csv("baltimore_bridges.csv"_x000D_
                 ,header=T)_x000D_
_x000D_
dat &lt;- bridges_x000D_
library(tidyverse)_x000D_
_x000D_
dat1 &lt;- dat %&gt;% _x000D_
  mutate(age = 2018 - yr_built, # Calculate age of each bridge as of year 2018_x000D_
         time_insp = 18 - inspection_yr # Calculate time since last inspection_x000D_
)_x000D_
_x000D_
_x000D_
_x000D_
g &lt;- ggplot(dat1) +_x000D_
  aes(x = age_x000D_
      , y = avg_daily_traffic/10^3_x000D_
      # , alpha = bridge_condition_x000D_
      , color = factor(time_insp)_x000D_
      ) +_x000D_
  geom_point(stat="identity"_x000D_
             , size = 1.5_x000D_
             ) +_x000D_
  # scale_alpha_discrete(breaks=c("Good","Fair","Poor"), breaks=1:3) + # Reorder labels of bridge condition_x000D_
  scale_color_brewer(type = "qual", palette=3) +_x000D_
  labs(x = "Age as of 2018", y = "Average Daily Traffic (thousands)"_x000D_
       # , alpha = ""_x000D_
       ,color = "Years since last inspection"_x000D_
       ) +_x000D_
  facet_grid(vars(bridge_condition), vars(county)) +_x000D_
  ggtitle("Correlation between traffic and age of bridges across Maryland counties") +_x000D_
  theme_bw()_x000D_
_x000D_
_x000D_
print(g)_x000D_
_x000D_
ggsave("MDbridges.png"_x000D_
       ,plot = g_x000D_
       ,width=12_x000D_
       ,height=4)_x000D_
</t>
  </si>
  <si>
    <t>https://github.com/tanyaberde/tidytuesday/tree/master/data/2019-01-29</t>
  </si>
  <si>
    <t>data/2019-01-29/dairy.R</t>
  </si>
  <si>
    <t xml:space="preserve">require(tidyverse)_x000D_
_x000D_
# Get the data_x000D_
url1 &lt;- 'https://raw.githubusercontent.com/rfordatascience/tidytuesday/master/data/2019/2019-01-29/milk_products_facts.csv'_x000D_
url2 &lt;- 'https://raw.githubusercontent.com/rfordatascience/tidytuesday/master/data/2019/2019-01-29/fluid_milk_sales.csv'_x000D_
_x000D_
milkProductsData &lt;- read_csv(url1)_x000D_
milkSalesData &lt;- read_csv(url2)_x000D_
_x000D_
# Get the data from the fluid_milk_sales dataset to get production_x000D_
milkSales_df &lt;- milkSalesData %&gt;% _x000D_
  filter(milk_type=="Total Production") %&gt;% _x000D_
  mutate(millions_of_pounds = pounds/1000000)_x000D_
_x000D_
# left_join this to milkProductsData_x000D_
milkProdCons_df &lt;- left_join(milkSales_df, milkProductsData,_x000D_
                             by = c("year"))_x000D_
_x000D_
# Make the products into one column_x000D_
milkProdRatio_df &lt;- milkProdCons_df %&gt;% _x000D_
  select(year:dry_whey) %&gt;% _x000D_
  gather(product_type, ave_consump, fluid_milk:dry_whey) %&gt;% _x000D_
  mutate(product_type = case_when(_x000D_
                            str_detect(product_type, "fluid_milk") ~ "Milk",_x000D_
                            str_detect(product_type, "fluid_yogurt") ~ "Yogurt",_x000D_
                            # str_detect(product_type, "butter") ~ "Butter",_x000D_
                            str_detect(product_type, "cheese_american") ~ "American Cheese",_x000D_
                            str_detect(product_type, "cheese_other") ~ "Other Cheese",_x000D_
                            str_detect(product_type, "cheese_cottage") ~ "Cottage Cheese",_x000D_
                            str_detect(product_type, "evap_cnd_canned_whole_milk") ~ "Evaporated/Canned Whole Milk",_x000D_
                            str_detect(product_type, "evap_cnd_bulk_whole_milk") ~ "Evaporated/Canned Bulk Whole Milk",_x000D_
                            str_detect(product_type, "evap_cnd_bulk_and_can_skim_milk") ~ "Evaporated/Canned Bulk and Can Skim Milk",_x000D_
                            str_detect(product_type, "frozen_ice_cream_regular") ~ "Regular Ice Cream",_x000D_
                            str_detect(product_type, "frozen_ice_cream_reduced_fat") ~ "Reduced-Fat Ice Cream",_x000D_
                            str_detect(product_type, "frozen_sherbet") ~ "Sherbet",_x000D_
                            str_detect(product_type, "frozen_other") ~ "Other Frozen Milk Product",_x000D_
                            str_detect(product_type, "dry_whole_milk") ~ "Dry Whole Milk",_x000D_
                            str_detect(product_type, "dry_nonfat_milk") ~ "Dry Nonfat Milk",_x000D_
                            str_detect(product_type, "dry_buttermilk") ~ "Dry Buttermilk",_x000D_
                            str_detect(product_type, "dry_whey") ~ "Dry Whey/Milk Protein",_x000D_
                            TRUE ~ NA_character_)) %&gt;% _x000D_
  mutate(product_form = case_when(_x000D_
    str_detect(product_type, "Butter") ~ "Butter/Cheese",_x000D_
    str_detect(product_type, "Cheese") ~ "Butter/Cheese",_x000D_
    str_detect(product_type, "Yogurt") ~ "Fluid",_x000D_
    str_detect(product_type, "Canned") ~ "Canned",_x000D_
    str_detect(product_type, "Ice Cream") ~ "Frozen",_x000D_
    str_detect(product_type, "Sherbet") ~ "Frozen",_x000D_
    str_detect(product_type, "Frozen") ~ "Frozen",_x000D_
    str_detect(product_type, "dry") ~ "Dry",_x000D_
    str_detect(product_type, "Milk") ~ "Fluid",_x000D_
    TRUE  ~ NA_character__x000D_
  ))_x000D_
_x000D_
milkRatio &lt;- milkProdRatio_df %&gt;%_x000D_
  mutate(prop = ((ave_consump*10000)/millions_of_pounds)) _x000D_
  # select(-c("milk_type","pounds"))_x000D_
_x000D_
# Filter required rows for the labels_x000D_
prodLabs &lt;- milkRatio[milkRatio$year == 2016, ] # since 2016 gets plotted on the rightmost_x000D_
prodLabs$label &lt;- prodLabs$product_type_x000D_
_x000D_
_x000D_
# Plot_x000D_
g &lt;- ggplot(milkRatio,_x000D_
            aes(x = year, y = log10(prop)_x000D_
                , color = product_type_x000D_
                , linetype = product_form_x000D_
                , label = product_type_x000D_
                )) +_x000D_
  geom_text_repel(data=prodLabs_x000D_
            , aes(label=label)_x000D_
            , size=4_x000D_
            , direction = "both"_x000D_
  ) +_x000D_
  geom_line(stat="identity", size = 1.1_x000D_
            # ,show.legend = FALSE_x000D_
  ) +_x000D_
  labs(x = "Year", y = "Ratio of ave. personal consumption to total milk production (.001 lb)"_x000D_
       , linetype="Form"_x000D_
       , subtitle = "*Ratio log-transformed"_x000D_
       ) +_x000D_
  guides(color=FALSE) +_x000D_
  ggtitle("Consumption-to-Production ratio of US Dairy Products") +_x000D_
  theme_minimal(base_size = 12)_x000D_
_x000D_
print(g)_x000D_
_x000D_
ggsave("milkProducts.png"_x000D_
       ,plot = g_x000D_
       ,width=9_x000D_
       ,height=7)_x000D_
</t>
  </si>
  <si>
    <t>https://github.com/tanyaberde/tidytuesday/tree/master/data/2019-01-15</t>
  </si>
  <si>
    <t>data/2019-01-15/spaceLaunches.R</t>
  </si>
  <si>
    <t xml:space="preserve">require(tidyverse)_x000D_
require(ggplot2)_x000D_
_x000D_
# Get the data_x000D_
url1 &lt;- 'https://raw.githubusercontent.com/rfordatascience/tidytuesday/master/data/2019/2019-01-15/agencies.csv'_x000D_
dat1 &lt;- read_csv(url1)_x000D_
url2 &lt;- 'https://raw.githubusercontent.com/rfordatascience/tidytuesday/master/data/2019/2019-01-15/launches.csv'_x000D_
dat2 &lt;- read_csv(url2)_x000D_
_x000D_
# Bin the years in decades (10)_x000D_
_x000D_
## First make new variables_x000D_
## Decade_x000D_
dat2$decade = ifelse(1960 &lt;= launch_year &amp; launch_year &lt;= 1969, 1960_x000D_
                    ,ifelse(1970 &lt;= launch_year &amp; launch_year &lt;= 1979, 1970_x000D_
                            ,ifelse(1980 &lt;= launch_year &amp; launch_year &lt;= 1989, 1980_x000D_
                                    ,ifelse(1990 &lt;= launch_year &amp; launch_year &lt;= 1999, 1990_x000D_
                                            ,ifelse(2000 &lt;= launch_year &amp; launch_year &lt;= 2009, 2000_x000D_
                                                    ,2010)))))_x000D_
_x000D_
## Get average number of successes every decade for each agency, just for state launch providers_x000D_
_x000D_
### First count number of successes and failures for each agency &amp; decade_x000D_
categ &lt;- dat2 %&gt;% _x000D_
  filter(agency_type %in% c("state")) %&gt;% _x000D_
  group_by(state_code, decade, category) %&gt;%_x000D_
  tally_x000D_
_x000D_
### Then count total attempts_x000D_
total &lt;- dat2 %&gt;% _x000D_
  filter(agency_type %in% c("state")) %&gt;% _x000D_
  group_by(state_code, decade) %&gt;% _x000D_
  tally_x000D_
_x000D_
categ_total &lt;- merge(categ,total,by=c("state_code","decade")) # Join the two tables _x000D_
_x000D_
categ_total &lt;- categ_total %&gt;%_x000D_
  filter(category %in% c("O")) %&gt;%  # Only include the successes_x000D_
    mutate(success_rate = n.x/n.y)_x000D_
_x000D_
_x000D_
# Plot_x000D_
g &lt;- ggplot(categ_total,_x000D_
  aes(x = decade, y = success_rate, fill = state_code )) +_x000D_
  geom_bar(stat="identity",size=1.5_x000D_
            ) +_x000D_
# scale_fill_brewer(type = "qual", palette=2) +_x000D_
  facet_wrap(~state_code) +_x000D_
  labs(x = "Country", y = "Success Rate") +_x000D_
  ggtitle("Success rate of state-sponsored launches relative to total attempts per decade") +_x000D_
  theme_minimal()_x000D_
_x000D_
print(g)_x000D_
</t>
  </si>
  <si>
    <t>https://github.com/tanyaberde/tidytuesday/tree/master/data/2019-02-12</t>
  </si>
  <si>
    <t>data/2019-02-12/fedSpending.R</t>
  </si>
  <si>
    <t xml:space="preserve">require(tidyverse)_x000D_
_x000D_
# Get the data_x000D_
url1 &lt;- 'https://raw.githubusercontent.com/rfordatascience/tidytuesday/master/data/2019/2019-02-12/climate_spending.csv'_x000D_
url3 &lt;- 'https://raw.githubusercontent.com/rfordatascience/tidytuesday/master/data/2019/2019-02-12/fed_r_d_spending.csv'_x000D_
_x000D_
fed.dat &lt;- read_csv(url3)_x000D_
clim.dat &lt;- read_csv(url1)_x000D_
_x000D_
# Summarize using 5-year bins_x000D_
fed.dat &lt;- fed.dat %&gt;% _x000D_
  mutate(bin = case_when (_x000D_
    (year &gt;= 1976 &amp; year &lt;= 1980) ~ "1976-80",_x000D_
    (year &gt;= 1981 &amp; year &lt;= 1985) ~ "1981-85",_x000D_
    (year &gt;= 1986 &amp; year &lt;= 1990) ~ "1986-90",_x000D_
    (year &gt;= 1991 &amp; year &lt;= 1995) ~ "1991-95",_x000D_
    (year &gt;= 1996 &amp; year &lt;= 2000) ~ "1996-00",_x000D_
    (year &gt;= 2001 &amp; year &lt;= 2005) ~ "2001-05",_x000D_
    (year &gt;= 2006 &amp; year &lt;= 2010) ~ "2006-10",_x000D_
    (year &gt;= 2011 &amp; year &lt;= 2015) ~ "2011-15",_x000D_
    (year &gt;= 2016 &amp; year &lt;= 2017) ~ "2016-17",_x000D_
    TRUE ~ NA_character_)_x000D_
    )_x000D_
_x000D_
fed.ave.dat &lt;- fed.dat %&gt;% _x000D_
  group_by(department,bin) %&gt;% _x000D_
  summarise(rd_budget=mean(rd_budget,na.rm=T),_x000D_
            total_outlays=mean(total_outlays,na.rm=T),_x000D_
            discretionary_outlays=mean(discretionary_outlays,na.rm=T),_x000D_
            gdp=mean(gdp,na.rm=T)) %&gt;% _x000D_
  na.omit()_x000D_
  _x000D_
_x000D_
g &lt;- ggplot(fed.ave.dat,_x000D_
            aes(x=gdp_x000D_
                ,y=rd_budget_x000D_
                ,colour=bin_x000D_
                )) +_x000D_
  geom_point() +_x000D_
  facet_wrap(~department) +_x000D_
  labs(x = "GDP", y = "R&amp;D Budget",colour="Years",subtitle = "* Note year correlates with GDP") +_x000D_
  ggtitle("Research &amp; Development budget as a function of GDP, allotted by department") +_x000D_
  theme_minimal()_x000D_
g_x000D_
_x000D_
#============================================================_x000D_
total.outlays &lt;- fed.dat %&gt;% _x000D_
  select(year,total_outlays) %&gt;% _x000D_
  distinct()_x000D_
_x000D_
clim.total.dat  &lt;- left_join(clim.dat,total.outlays,by=c("year")) %&gt;% _x000D_
  mutate(prop.spending = (gcc_spending/total_outlays)*100)_x000D_
_x000D_
h &lt;- ggplot(clim.total.dat,_x000D_
            aes(x=year_x000D_
                ,y= prop.spending_x000D_
                ,fill=department_x000D_
                )) +_x000D_
  geom_area(colour="grey50") +_x000D_
  labs(x = "Year", y = "Percent of total federal spending",fill="Department") +_x000D_
  ggtitle("Proportion of R&amp;D Climate Change spending to total federal government spending by department") +_x000D_
  theme_minimal()_x000D_
h_x000D_
_x000D_
#============================================================_x000D_
_x000D_
ggsave("deptBudgets.png",g,width=9,height=7)_x000D_
_x000D_
ggsave("climateSpending.png",h,width=9,height=7)_x000D_
</t>
  </si>
  <si>
    <t>https://github.com/tanyaberde/tidytuesday/tree/master/data/2019-01-22</t>
  </si>
  <si>
    <t>data/2019-01-22/prisonHolds.R</t>
  </si>
  <si>
    <t xml:space="preserve">_x000D_
require(tidyverse)_x000D_
require(ggplot2)_x000D_
_x000D_
# Get the data_x000D_
url1 &lt;- 'https://raw.githubusercontent.com/rfordatascience/tidytuesday/master/data/2019/2019-01-22/incarceration_trends.csv'_x000D_
_x000D_
incarc_dat &lt;- read_csv(url1)_x000D_
_x000D_
# Add a row ID for later joining if needed_x000D_
d2 &lt;- incarc_dat %&gt;% _x000D_
  mutate(row_id = row_number())_x000D_
_x000D_
# Have other_state coded above _state_ or else case_when will mislabel_x000D_
holds &lt;- d2 %&gt;% _x000D_
  select(yfips:total_pop_15to64, urbanicity:land_area, jail_from_state_prison:jail_from_ice, row_id) %&gt;% _x000D_
  gather(agency, pop_count, jail_from_state_prison:jail_from_ice) %&gt;% _x000D_
  mutate(agency = case_when(str_detect(agency, "other_state_prison") ~ "Out-of-State Prison",_x000D_
                                str_detect(agency, "from_state_prison") ~ "State Prison",_x000D_
                                str_detect(agency, "other_state_jail") ~ "Out-of-State Jail",_x000D_
                                str_detect(agency, "from_state_jail") ~ "State Jail",_x000D_
                                str_detect(agency, "_fed") ~ "All Federal Authorities",_x000D_
                                str_detect(agency, "_ice") ~ "ICE or INS",_x000D_
                                TRUE ~ NA_character_))_x000D_
_x000D_
holds2 &lt;- holds %&gt;% _x000D_
  mutate(ratio = (pop_count/total_pop_15to64)*100)_x000D_
_x000D_
_x000D_
# Summary of number of individuals held for other agencies, depending on urbanicity and year_x000D_
_x000D_
holds_summ &lt;- holds2 %&gt;% _x000D_
  na.omit() %&gt;% _x000D_
  group_by(year, urbanicity, agency) %&gt;% _x000D_
  summarize(average_prop = mean(ratio),_x000D_
            average_total_pop = mean(total_pop_15to64),_x000D_
            average_pop_count = mean(pop_count)) %&gt;% _x000D_
  ungroup()_x000D_
_x000D_
_x000D_
# Plot_x000D_
g &lt;- ggplot(holds_summ,_x000D_
            aes(x = year, y = average_prop, color = agency )) +_x000D_
  geom_line(stat="identity",size=1.1_x000D_
  ) +_x000D_
  scale_color_brewer(type = "div") +_x000D_
  facet_wrap(~urbanicity) +_x000D_
  labs(x = "Year", y = "Proportion to facility population aged 15-64", color="Agency") +_x000D_
  ggtitle("Prisoners being held for in-state or external authorities, per urbanicity category") +_x000D_
  theme_minimal(base_size = 12)_x000D_
_x000D_
_x000D_
print(g)_x000D_
_x000D_
ggsave("holds.png"_x000D_
       ,plot = g_x000D_
       ,width=9_x000D_
       ,height=7)_x000D_
</t>
  </si>
  <si>
    <t>https://github.com/tanyaberde/tidytuesday/tree/master/data/2019-02-19</t>
  </si>
  <si>
    <t>data/2019-02-19/cleaningTimeData.R</t>
  </si>
  <si>
    <t xml:space="preserve">rm(list=ls())_x000D_
_x000D_
## Comment out one of the below lines as needed; adjust range of years in line 55 accordingly_x000D_
# xfilename &lt;- "2017_031" ## 2017_x000D_
# xfilename &lt;- "2016_031" ## 2016_x000D_
# xfilename &lt;- "2015_031" ## 2015_x000D_
xfilename &lt;- "2014_031" ## 2014_x000D_
# xfilename &lt;- "2013_031" ## 2013_x000D_
_x000D_
#================================================================================_x000D_
require(tidyverse)_x000D_
df &lt;- readxl::read_excel(paste("data/",xfilename,".xlsx",sep="")_x000D_
                         , skip=1) %&gt;% ### skip=1 for 2014 and 2013 data_x000D_
  rename(field_time = `Field of study and time to degree`) %&gt;% # Rename the conjunctive column to something simpler_x000D_
  filter(!is.na(field_time)) %&gt;% _x000D_
  mutate( # Clean up weird names with superscripts_x000D_
    field_time = case_when(field_time == "Otherc" ~ "Other",_x000D_
                           field_time == "Life sciencesb" ~ "Life sciences",_x000D_
                           field_time == "Since starting doctoral programa" ~ "Since starting doctoral program",_x000D_
                            TRUE ~ field_time_x000D_
                           ))_x000D_
_x000D_
# Manually grabbed the broad fields (based on indentation)_x000D_
major_fields &lt;- c("Life sciences", _x000D_
                  "Physical sciences and earth sciences", _x000D_
                  "Mathematics and computer sciences",_x000D_
                  "Psychology and social sciences", _x000D_
                  "Engineering",_x000D_
                  "Education",_x000D_
                  "Humanities and arts",_x000D_
                  "Other",_x000D_
                  "All fields")_x000D_
_x000D_
# Manually grabbed time to degree_x000D_
times_to_degree &lt;- c("Since bachelor's",_x000D_
                    "Since starting graduate school",_x000D_
                    "Since starting doctoral program")_x000D_
_x000D_
_x000D_
# Un-cross the first column which right now has time to degree AND field in one. Create new columns based on the matching of major and time to degree variables_x000D_
df &lt;- df %&gt;% _x000D_
  mutate(time_to_degree = case_when(field_time %in% times_to_degree ~ field_time,_x000D_
                                TRUE ~ NA_character_),_x000D_
  major_field = case_when(field_time %in% major_fields ~ field_time,_x000D_
                            TRUE ~ NA_character_))_x000D_
_x000D_
# Use tidyr::fill() to fill in the repeats of each major/broad field_x000D_
df_time &lt;- df %&gt;% _x000D_
  fill(major_field, .direction = "down") %&gt;% _x000D_
  fill(time_to_degree, .direction = "down") %&gt;%_x000D_
  filter(!field_time %in% major_fields) ## Now take out the rows under field_time that have no values (since they're headers), _x000D_
                                        ## which happen to be the major_fields_x000D_
_x000D_
# Gather the years, remove the commas, and rename to appropriate columns_x000D_
df_clean &lt;- df_time %&gt;% _x000D_
  gather(year, md_years, `1990`:`2015`) %&gt;% ## First gather the to-be-created vars on the left_x000D_
  mutate(year = factor(parse_number(year)),_x000D_
         md_years = parse_number(md_years)) %&gt;% ## readr::parse_number() turns the character values into numeric values_x000D_
  # rename(field = Field) %&gt;% _x000D_
  select(major_field = major_field, time_to_degree, year, md_years)_x000D_
_x000D_
# # Check to confirm numbers match_x000D_
# df_clean %&gt;% _x000D_
#   group_by(major_field, year) %&gt;% _x000D_
#   summarize(sum(md_years, na.rm = TRUE))_x000D_
_x000D_
# Write to .csv_x000D_
df_clean  %&gt;%_x000D_
  write_csv(paste(xfilename,".csv",sep=""))_x000D_
</t>
  </si>
  <si>
    <t>data/2019-02-19/phds.R</t>
  </si>
  <si>
    <t xml:space="preserve">require(tidyverse)_x000D_
require(ggrepel)_x000D_
_x000D_
url1 &lt;- 'https://raw.githubusercontent.com/rfordatascience/tidytuesday/master/data/2019/2019-02-19/phd_by_field.csv'_x000D_
_x000D_
phd_field_dat &lt;- read_csv(url1)_x000D_
_x000D_
_x000D_
_x000D_
## Get total Phds per year_x000D_
total_phds &lt;- phd_field_dat %&gt;% _x000D_
  group_by(year) %&gt;% _x000D_
  summarize(year_n_phds = sum(n_phds, na.rm=T))_x000D_
_x000D_
## Left join this with the master dataset, and bin the years in case needed later_x000D_
phd_field_dat2 &lt;- left_join(phd_field_dat, total_phds, by=c("year")) %&gt;% _x000D_
  mutate(percent = (n_phds/year_n_phds)*100,_x000D_
         bin = case_when (_x000D_
           (year &gt;= 2008 &amp; year &lt;= 2010) ~ 2010,_x000D_
           (year &gt;= 2011 &amp; year &lt;= 2013) ~ 2013,_x000D_
           (year &gt;= 2014 &amp; year &lt;= 2016) ~ 2016,_x000D_
           (year == 2017) ~ 2017,_x000D_
           TRUE ~ NA_real__x000D_
           )_x000D_
         )_x000D_
_x000D_
# Quick summary by field and year/bin_x000D_
broad_summ &lt;- phd_field_dat2 %&gt;% _x000D_
  group_by(year,broad_field) %&gt;% _x000D_
  rename(fld = broad_field) %&gt;% _x000D_
  summarize(n_phds = sum(n_phds, na.rm=T),_x000D_
            percent = sum(percent, na.rm=T))_x000D_
_x000D_
major_summ &lt;- phd_field_dat2 %&gt;% _x000D_
  group_by(year,major_field,broad_field) %&gt;% _x000D_
  summarize(n_phds = sum(n_phds, na.rm=T),_x000D_
            percent = sum(percent, na.rm=T))_x000D_
            _x000D_
socsci_summ &lt;- phd_field_dat2 %&gt;% _x000D_
  filter(broad_field=="Psychology and social sciences") %&gt;% _x000D_
  group_by(bin,major_field,field) %&gt;% _x000D_
  summarize(n_phds = sum(n_phds, na.rm=T),_x000D_
            percent = sum(percent, na.rm=T))_x000D_
_x000D_
psyc_summ &lt;- phd_field_dat2 %&gt;% _x000D_
  filter(major_field=="Psychology") %&gt;% _x000D_
  group_by(year,field) %&gt;% _x000D_
  summarize(n_phds = sum(n_phds, na.rm=T),_x000D_
            percent = sum(percent, na.rm=T))_x000D_
_x000D_
# Filter required rows for the labels in plot g_x000D_
plotLabs &lt;- major_summ[major_summ$year == 2008, ] # since 2008 gets plotted on the left_x000D_
plotLabs$label &lt;- plotLabs$major_field_x000D_
_x000D_
_x000D_
# Plots_x000D_
_x000D_
## Broad areas_x000D_
g &lt;- ggplot(major_summ_x000D_
            ,aes(x=year_x000D_
                 ,y=log(percent)_x000D_
                 ,colour=major_field_x000D_
                 )) +_x000D_
  geom_line(size=0.8) +_x000D_
  geom_point(size=0.8) +_x000D_
  geom_label_repel(data=plotLabs,_x000D_
                  aes(label=label,alpha=.9)_x000D_
                  , size=3.5_x000D_
                  , direction = "both"_x000D_
                  ) +_x000D_
  facet_wrap(~broad_field) +_x000D_
  scale_x_continuous(breaks=c(2008:2017)) +_x000D_
  guides(colour=F,alpha=F) +_x000D_
  ggtitle("Proportion of PhDs in broad areas of study") +_x000D_
  labs(x="Year",y="Share of total annual PhDs (%, log-transformed)",_x000D_
       caption = "Data source: NSF National Center for Science and Engineering Statistics") +_x000D_
  theme_minimal() +_x000D_
  theme(axis.text.x = element_text(angle=45,hjust=1,vjust=.5))_x000D_
_x000D_
print(g)_x000D_
_x000D_
## Psychology_x000D_
i &lt;- ggplot(psyc_summ_x000D_
            ,aes(x=year_x000D_
                 ,y=log(percent)_x000D_
                 ,colour=field_x000D_
            )) +_x000D_
  geom_line(size=0.8) +_x000D_
  geom_point(size=0.8) +_x000D_
  # geom_label_repel(data=plotLabs3,_x000D_
  #                  aes(label=label,alpha=.9)_x000D_
  #                  , size=3.5_x000D_
  #                  , direction = "both"_x000D_
  # ) +_x000D_
  facet_wrap(~field) +_x000D_
  scale_x_continuous(breaks=c(2008:2017)) +_x000D_
  guides(colour=F) +_x000D_
  ggtitle("Proportion of PhDs in psychology") +_x000D_
  labs(x="Year",y="Share of total annual PhDs (%, log-transformed)"_x000D_
       , caption = "Data source: NSF National Center for Science and Engineering Statistics") +_x000D_
  theme_minimal() +_x000D_
  theme(axis.text.x = element_text(angle=45,hjust=1,vjust=.5))_x000D_
_x000D_
print(i)_x000D_
_x000D_
#============================================================_x000D_
_x000D_
ggsave("phdsBroadFields.png",g,width=12,height=7)_x000D_
ggsave("phdsPsyc.png",i,width=12,height=7)_x000D_
</t>
  </si>
  <si>
    <t>data/2019-02-19/timeAnalyses.R</t>
  </si>
  <si>
    <t xml:space="preserve">rm(list=ls())_x000D_
_x000D_
require(tidyverse)_x000D_
dat1 &lt;- "cleaned_annual_data/2015_031.csv"_x000D_
dat2 &lt;- "cleaned_annual_data/2016_031.csv"_x000D_
dat3 &lt;- "cleaned_annual_data/2017_031.csv"_x000D_
_x000D_
dat_15 &lt;- read_csv(dat1)_x000D_
dat_16 &lt;- read_csv(dat2)_x000D_
dat_17 &lt;- read_csv(dat3)_x000D_
_x000D_
dat_merge1 &lt;- rbind(dat_15,dat_16)_x000D_
dat_merge2 &lt;- rbind(dat_merge1, dat_17)_x000D_
_x000D_
master_dat &lt;- dat_merge2 %&gt;% _x000D_
  arrange(year,major_field,time_to_degree)_x000D_
#=============================================_x000D_
all_grad &lt;- master_dat %&gt;% _x000D_
  filter(time_to_degree %in% c("Since starting graduate school","Since starting doctoral program")) %&gt;% _x000D_
  na.omit()_x000D_
  _x000D_
socsci_dat &lt;- master_dat %&gt;% _x000D_
  filter(major_field=="Psychology and social sciences") %&gt;% _x000D_
  arrange(year,time_to_degree)_x000D_
_x000D_
socsci_grad &lt;- socsci_dat %&gt;% _x000D_
  filter(time_to_degree=="Since starting graduate school") %&gt;% _x000D_
  na.omit()_x000D_
_x000D_
# Plots_x000D_
_x000D_
g &lt;- ggplot(data=socsci_grad,_x000D_
            aes(x=year_x000D_
                ,y=md_years_x000D_
                # ,fill=time_to_degree_x000D_
                )) +_x000D_
  geom_bar(stat="identity")_x000D_
print(g)_x000D_
_x000D_
h &lt;- ggplot(data=all_grad,_x000D_
            aes(x=year_x000D_
                ,y=md_years_x000D_
                ,colour=time_to_degree_x000D_
            )) +_x000D_
  geom_line(stat="identity",size=0.8) +_x000D_
  facet_wrap(~major_field) +_x000D_
  scale_color_brewer(type="qual", palette=2) +_x000D_
  labs(color="Starting point") +_x000D_
  ggtitle("Time to complete PhD across major fields") +_x000D_
  labs(x="Year",y="Median number of years"_x000D_
       , subtitle = "Since beginning graduate school"_x000D_
       , caption = "Data source: NSF National Center for Science and Engineering Statistics from years 2015-2017") +_x000D_
  theme_minimal(base_size=12) +_x000D_
  theme(axis.text.x = element_text(angle=45,hjust=1,vjust=.5))_x000D_
_x000D_
print(h)_x000D_
_x000D_
ggsave("completionYears.png",h,width=12,height=7)_x000D_
</t>
  </si>
  <si>
    <t>https://github.com/dallinwebb/tidy_tuesday/blob/master/2019/06_house_morgage/code.R</t>
  </si>
  <si>
    <t>dallinwebb</t>
  </si>
  <si>
    <t>2019/06_house_morgage/code.R</t>
  </si>
  <si>
    <t xml:space="preserve">library(tidyverse)_x000D_
library(USAboundaries)_x000D_
library(sf)_x000D_
_x000D_
hpi &lt;- read_csv("https://github.com/rfordatascience/tidytuesday/raw/master/data/2019/2019-02-05/state_hpi.csv")_x000D_
_x000D_
now &lt;- hpi %&gt;% _x000D_
  filter(year == 2001,_x000D_
         month == 11) %&gt;% _x000D_
  select(state,_x000D_
         year_now = year,_x000D_
         price_index_now = price_index)_x000D_
_x000D_
joined &lt;- hpi %&gt;% _x000D_
  filter(year &gt;= 2007) %&gt;% _x000D_
  group_by(state) %&gt;% _x000D_
  filter(price_index == min(price_index)) %&gt;% _x000D_
  select(state,_x000D_
         year_low = year,_x000D_
         month_low = month,_x000D_
         price_index_low = price_index) %&gt;% _x000D_
  left_join(now, by = "state") %&gt;%_x000D_
  mutate(price_index_diff = price_index_now / price_index_low - 1,_x000D_
         price_index_pct  = scales::percent(price_index_diff))_x000D_
_x000D_
state_boundaries &lt;- USAboundaries::us_states() %&gt;% _x000D_
  left_join(joined, by = c("stusps" = "state")) %&gt;% _x000D_
  filter(!(stusps %in% c("AK", "DC", "HI", "PR")))_x000D_
_x000D_
ggplot(state_boundaries, aes(fill = price_index_diff)) +_x000D_
  geom_sf(col = "white") +_x000D_
  geom_sf_text(aes(label = price_index_pct),_x000D_
               check_overlap = T) +_x000D_
  coord_sf(crs = 5070) +_x000D_
  scale_fill_gradient(low  = "#87FA87", _x000D_
                      high = "#006400") +_x000D_
  labs(title = "Western States had greater increases in HPI since lows",_x000D_
       subtitle = "Should have invested in real estate in Nevada",_x000D_
       fill  = "Pct. Increase") +_x000D_
  theme_void() +_x000D_
  theme(panel.grid = element_line(color = "white"))_x000D_
_x000D_
</t>
  </si>
  <si>
    <t>https://github.com/vbfelix/tidytuesday</t>
  </si>
  <si>
    <t>vbfelix</t>
  </si>
  <si>
    <t>2018/2018 - 001 - US Tuition/tt_001_tuition.R</t>
  </si>
  <si>
    <t xml:space="preserve">_x000D_
# Packages ----------------------------------------------------------------_x000D_
_x000D_
library(readxl)_x000D_
library(dplyr)_x000D_
library(ggplot2)_x000D_
library(tidyr)_x000D_
library(ggmap)_x000D_
library(fiftystater)_x000D_
library(grid)_x000D_
_x000D_
# Import ------------------------------------------------------------------_x000D_
_x000D_
df_or&lt;-read_xlsx("us_avg_tuition.xlsx")_x000D_
_x000D_
df_or %&gt;% _x000D_
  gather(Year,Value,-State)-&gt;df_x000D_
_x000D_
minus&lt;-function(x){_x000D_
  c(NA,diff(x))_x000D_
}_x000D_
divide&lt;-function(x,y){_x000D_
  n&lt;-length(x)_x000D_
  c(NA,x[2:n]/y[1:(n-1)])_x000D_
}_x000D_
_x000D_
df %&gt;% _x000D_
  group_by(State) %&gt;%_x000D_
  mutate(Dif = minus(Value)) %&gt;% _x000D_
  mutate(Division = 100*divide(Dif,Value))-&gt;df_x000D_
_x000D_
fifty_states %&gt;% _x000D_
    left_join(df %&gt;% _x000D_
                mutate(id = tolower(State))) %&gt;% _x000D_
  filter(is.na(Year)==F) -&gt;df_map_x000D_
_x000D_
_x000D_
# Plot --------------------------------------------------------------------_x000D_
_x000D_
df_map %&gt;%_x000D_
  ggplot(aes(fill = Division,x=long,y=lat))+_x000D_
  facet_wrap(~Year, ncol= 4)+_x000D_
  geom_polygon(aes(group = group),col="black")+_x000D_
  viridis::scale_fill_viridis(breaks=seq(-9,24,by=3),_x000D_
                              labels=seq(-9,24,by=3),_x000D_
                              limits=c(-9,24))+_x000D_
  theme_inset(base_size = 16)+_x000D_
  theme(legend.position = "bottom",_x000D_
        legend.key.width = unit(2.5,"cm"),_x000D_
        plot.margin = unit(c(2,2,2,2), "cm"))+_x000D_
  labs(fill = "Difference in tuition (%) relative to the previous year")+_x000D_
  coord_map()-&gt;p_all_x000D_
_x000D_
_x000D_
df_map %&gt;%_x000D_
  filter(Year == "2004-05") %&gt;% _x000D_
  ggplot(aes(fill = Value,x=long,y=lat))+_x000D_
  facet_wrap(~Year, ncol= 1)+_x000D_
  geom_polygon(aes(group = group),col="black")+_x000D_
  viridis::scale_fill_viridis(breaks=seq(3500,13000,by=1500),_x000D_
                              labels=seq(3500,13000,by=1500),_x000D_
                              limits=c(3500,12500),option = "A",_x000D_
                              direction = -1,alpha = .7)+_x000D_
  theme_inset(base_size = 16)+_x000D_
  theme(legend.position = "top",_x000D_
        legend.key.width  = unit(2.5,"cm"))+_x000D_
  labs(fill = "Average\ntuition ($)")+_x000D_
  coord_map()-&gt;p_2004_x000D_
_x000D_
_x000D_
# Union -------------------------------------------------------------------_x000D_
_x000D_
grid1 &lt;- viewport(width = 1, height = 1, x = 0.5, y = 0.5) _x000D_
grid2 &lt;- viewport(width = 0.25, _x000D_
                 height = .327,_x000D_
                 x = 0.178, y = .83) _x000D_
_x000D_
x11()_x000D_
grid.newpage()_x000D_
print(p_all , vp = grid1)_x000D_
print(p_2004, vp = grid2)_x000D_
_x000D_
_x000D_
</t>
  </si>
  <si>
    <t>2018/2018 - 002 - Average pay (NFL)/tt_002_NFL.R</t>
  </si>
  <si>
    <t xml:space="preserve"># Packages ----------------------------------------------------------------_x000D_
_x000D_
library(readxl)_x000D_
library(tidyverse)_x000D_
_x000D_
_x000D_
# Function ----------------------------------------------------------------_x000D_
_x000D_
watermark&lt;-function(logo){_x000D_
  png::readPNG(logo)%&gt;%_x000D_
    grid::rasterGrob(image = ., interpolate = T)_x000D_
}_x000D_
_x000D_
# Import ------------------------------------------------------------------_x000D_
list.files()_x000D_
df_or&lt;-read_xlsx("tidy_tuesday_week2.xlsx")_x000D_
_x000D_
df_or %&gt;% _x000D_
  mutate(Quarterback = Quarterback/10^6) %&gt;% _x000D_
  group_by(year) %&gt;% _x000D_
  top_n(16,Quarterback)-&gt;df_x000D_
_x000D_
qb&lt;- watermark("quarterback.png")_x000D_
_x000D_
stadium &lt;- watermark("stadium.png")_x000D_
_x000D_
_x000D_
# Auxiliar data -----------------------------------------------------------_x000D_
_x000D_
df %&gt;% _x000D_
  group_by(year) %&gt;% _x000D_
  summarise(mean = mean(Quarterback),_x000D_
            max = max(Quarterback)) -&gt;df_summ_x000D_
_x000D_
df %&gt;% _x000D_
  filter(year == 2011 | year == 2018) %&gt;% _x000D_
  group_by(year) %&gt;% _x000D_
  summarise(max = max(Quarterback),_x000D_
            min = min(Quarterback),_x000D_
            mean = mean(Quarterback)) -&gt;df_ext_x000D_
_x000D_
_x000D_
# Plot --------------------------------------------------------------------_x000D_
_x000D_
_x000D_
df %&gt;%_x000D_
  ggplot(aes(year, Quarterback))+_x000D_
  labs(x = "Year",y="Salary ($ million)",_x000D_
       col="",_x000D_
       caption = "Graphic: @H0Vinicius | Source: spotrac.com",_x000D_
       title = "Top 16 quarterbacks (2011-2018)",_x000D_
       subtitle = "Week 2 of #TidyTuesday")+_x000D_
  theme_minimal(16)+_x000D_
  theme(legend.position = "bottom")+_x000D_
  scale_x_continuous(breaks = 2011:2018,_x000D_
                     labels = 2011:2018,_x000D_
                     limits = c(2010,2018.5))+_x000D_
  scale_y_continuous(breaks = seq(0,40,by=5),_x000D_
                     labels = seq(0,40,by=5),_x000D_
                     limits = c(-5,40) )+_x000D_
  annotation_custom(qb,xmin = 2009.5,xmax = 2011,ymin = -5,ymax = 10)+_x000D_
  ggrepel::geom_label_repel(data = df_ext,_x000D_
                            aes(y= max,label = paste0("$",round(max,2))),_x000D_
                            nudge_y = 4)+_x000D_
  ggrepel::geom_label_repel(data = df_ext,_x000D_
                            aes(y= min,label = paste0("$",round(min,2))),_x000D_
                            nudge_y = -4)+_x000D_
  ggrepel::geom_label_repel(data = df_ext,_x000D_
                            aes(y= mean,label = paste0("$",round(mean,2))),_x000D_
                            nudge_x = c(-.5,.5))+_x000D_
  geom_point(size=2, alpha = .75)+_x000D_
  geom_point(data = df_ext, aes(y = min, col = "Minimum"),size=3)+_x000D_
  geom_point(data = df_ext,aes(y = mean, col = "Average"),size=3)+_x000D_
  geom_point(data = df_ext, aes(y = max, col = "Maximum"),size=3)+_x000D_
  geom_curve(x = 2011+.15,_x000D_
             xend = 2018-.15,_x000D_
             y=df_ext$max[1]+2, yend = df_ext$max[2],_x000D_
             curvature = -.2,_x000D_
             arrow = arrow(length = unit(0.03, "npc")),_x000D_
             size = 1.2,_x000D_
             col = "#CC0000")+_x000D_
  geom_curve(x = 2011+.15,_x000D_
             xend = 2018-.15,_x000D_
             y=df_ext$min[1]+.5, yend = df_ext$min[2],_x000D_
             curvature = -.05,_x000D_
             arrow = arrow(length = unit(0.03, "npc")),_x000D_
             size = 1.2,_x000D_
             col = "#0066CC")+_x000D_
  geom_curve(x = 2011+.15,_x000D_
             xend = 2018-.15,_x000D_
             y=df_ext$mean[1]+.5, yend = df_ext$mean[2],_x000D_
             curvature = -.15,_x000D_
             arrow = arrow(length = unit(0.03, "npc")),_x000D_
             size = 1.2,alpha=.6,_x000D_
             col = "#FF6600")+_x000D_
  scale_color_manual(values = c("#FF6600","#CC0000","#0066CC"))_x000D_
ggsave("tt002.png",scale = 2.5)_x000D_
_x000D_
_x000D_
# Plot with back ground ----------------------------------------------------------------_x000D_
qb2&lt;- watermark("quarterback2.png")_x000D_
df %&gt;%_x000D_
  ggplot(aes(year, Quarterback))+_x000D_
  labs(x = "Year",y="Salary ($ million)",_x000D_
       col="",_x000D_
       caption = "Graphic: @H0Vinicius | Source: spotrac.com",_x000D_
       title = "Top 16 quarterbacks (2011-2018)",_x000D_
       subtitle = "Week 2 of #TidyTuesday")+_x000D_
  theme_minimal(16)+_x000D_
  theme(legend.position = "bottom")+_x000D_
  theme(plot.margin = unit(c(1,3,1,3), "cm"),_x000D_
        panel.grid.major = element_line(colour = NA),_x000D_
        panel.grid.minor = element_line(colour = NA))+_x000D_
  scale_x_continuous(breaks = 2011:2018,_x000D_
                     labels = 2011:2018,_x000D_
                     limits = c(2010,2018.5))+_x000D_
  scale_y_continuous(breaks = seq(0,40,by=5),_x000D_
                     labels = seq(0,40,by=5),_x000D_
                     limits = c(-5,40) )+_x000D_
  annotation_custom(stadium)+_x000D_
  geom_hline(yintercept = seq(0,40,by=5),col="white",alpha=.45)+_x000D_
  geom_vline(xintercept = 2011:2018,col="white",alpha=.45)+_x000D_
  annotation_custom(qb2,xmin = 2009.5,xmax = 2011,ymin = -5,ymax = 10)+_x000D_
  ggrepel::geom_label_repel(data = df_ext,_x000D_
                            aes(y= max,label = paste0("$",round(max,2))),_x000D_
                            nudge_x = c(-.25,.25))+_x000D_
  ggrepel::geom_label_repel(data = df_ext,_x000D_
                            aes(y= min,label = paste0("$",round(min,2))),_x000D_
                            nudge_y = -2)+_x000D_
  ggrepel::geom_label_repel(data = df_ext,_x000D_
                            aes(y= mean,label = paste0("$",round(mean,2))),_x000D_
                            nudge_x = c(-.25,.25))+_x000D_
  geom_point(data = df_ext, aes(y = min, col = "Minimum"),size=3)+_x000D_
  geom_point(data = df_ext,aes(y = mean, col = "Average"),size=3)+_x000D_
  geom_point(data = df_ext, aes(y = max, col = "Maximum"),size=3)+_x000D_
  geom_curve(x = 2011+.15,_x000D_
             xend = 2018-.15,_x000D_
             y=df_ext$max[1]+2, yend = df_ext$max[2],_x000D_
             curvature = -.2,_x000D_
             arrow = arrow(length = unit(0.03, "npc")),_x000D_
             size = 1.2,_x000D_
             col = "#CC0000")+_x000D_
  geom_curve(x = 2011+.15,_x000D_
             xend = 2018-.15,_x000D_
             y=df_ext$min[1]+.5, yend = df_ext$min[2],_x000D_
             curvature = -.05,_x000D_
             arrow = arrow(length = unit(0.03, "npc")),_x000D_
             size = 1.2,_x000D_
             col = "#0066CC")+_x000D_
  geom_curve(x = 2011+.15,_x000D_
             xend = 2018-.15,_x000D_
             y=df_ext$mean[1]+.5, yend = df_ext$mean[2],_x000D_
             curvature = -.15,_x000D_
             arrow = arrow(length = unit(0.03, "npc")),_x000D_
             size = 1.2,alpha=.6,_x000D_
             col = "#FF6600")+_x000D_
  scale_color_manual(values = c("#FF6600","#CC0000","#0066CC"))_x000D_
_x000D_
ggsave("tt002-2.png",scale = 2.5)_x000D_
</t>
  </si>
  <si>
    <t>2019/2019_005_USDA.R</t>
  </si>
  <si>
    <t xml:space="preserve"># libraries ---------------------------------------------------------------_x000D_
_x000D_
library(tidyverse)_x000D_
library(janitor)_x000D_
library(showtext)_x000D_
_x000D_
_x000D_
# import ------------------------------------------------------------------_x000D_
_x000D_
url    &lt;- "https://raw.githubusercontent.com/rfordatascience/tidytuesday/master/data/2019/2019-01-29/clean_cheese.csv"_x000D_
df_or  &lt;- read_csv(url)_x000D_
_x000D_
_x000D_
# pre-plot ------------------------------------------------------------_x000D_
_x000D_
glimpse(df_or)_x000D_
_x000D_
summary(df_or)_x000D_
_x000D_
df_or %&gt;% _x000D_
  select(1,2,4) %&gt;% _x000D_
  mutate(ratio = Cheddar/Mozzarella) %&gt;% _x000D_
  clean_names() -&gt; df_x000D_
_x000D_
# plot --------------------------------------------------------------------_x000D_
_x000D_
font_add_google("Diplomata SC")_x000D_
font_families_google()_x000D_
showtext_auto()_x000D_
_x000D_
x11()_x000D_
_x000D_
df %&gt;% _x000D_
  mutate(change = if_else(ratio &gt; 1, "a","b")) %&gt;% _x000D_
  ggplot(aes(year, ratio))+_x000D_
  annotate("text", x= 2005, y = 3, label = "The Fall of\nCheddar", col = "#ff9522", family = "Diplomata SC",_x000D_
           size = 20)+_x000D_
  # annotate("rect", xmin = 1970, xmax = 2017, ymin = 1, ymax = 5, fill = "#ff9522", alpha = .3)+_x000D_
  # annotate("rect", xmin = 1970, xmax = 2017, ymin = 0, ymax = 1, fill = "#fcf3d9", alpha = .5)+_x000D_
  geom_hline(yintercept = 1, col = "royalblue3",size = 1, alpha = .7)+_x000D_
  geom_line(aes(col = change, group = 1),_x000D_
            size = 1.5,_x000D_
            show.legend = F)+_x000D_
  # geom_point(aes(fill = change),_x000D_
  #           shape = 21,_x000D_
  #           size = 4,_x000D_
  #           show.legend = F) +_x000D_
  labs(x = "Year",_x000D_
       y = "Cheddar/Mozzarella",_x000D_
       col = "Cheese:",_x000D_
       title = "Ratio of cheddar/mozzarella consumption (lbs/person)",_x000D_
       subtitle = "TidyTuesday - Week 5 : Dairy products",_x000D_
       caption = "graphic: H0Vinicius | source: United States Department of Agriculture.")+_x000D_
  theme_minimal(32)+_x000D_
  theme(legend.position = "bottom",_x000D_
        axis.text = element_text(colour = "white"),_x000D_
        text = element_text(colour = "white"),_x000D_
        panel.background = element_rect(fill = "black"),_x000D_
        plot.background = element_rect(fill = "black"),_x000D_
        panel.grid.major.x  = element_blank(),_x000D_
        panel.grid.minor.x  = element_blank(),_x000D_
        panel.grid.major.y  = element_line(size = 1 , colour = "gray18"),_x000D_
        panel.grid.minor.y  = element_line(size = 1 , colour = "gray18"),_x000D_
        plot.margin = unit( c(1,1,1,1),"cm"))+_x000D_
  scale_colour_manual(values = c("#ff9522","#fcf3d9"))+_x000D_
  scale_x_continuous(breaks = c(seq(1970,2010, by = 10),2017),_x000D_
                     expand = c(0,1.5))+_x000D_
  scale_y_continuous(breaks = seq(1,5,by = 1), limits = c(0,5),_x000D_
                     expand = c(0,0))+_x000D_
  # geom_hline(col = "royalblue2",yintercept = 1, linetype = "dashed", size = 1)+_x000D_
  NULL_x000D_
  _x000D_
  _x000D_
</t>
  </si>
  <si>
    <t>2019/2019_006_mortgage.R</t>
  </si>
  <si>
    <t xml:space="preserve"># libraries ---------------------------------------------------------------_x000D_
_x000D_
library(tidyverse)_x000D_
library(janitor)_x000D_
library(fiftystater)_x000D_
library(gganimate)_x000D_
library(magrittr)_x000D_
library(grid)_x000D_
library(gridExtra)_x000D_
_x000D_
# import ------------------------------------------------------------------_x000D_
_x000D_
url    &lt;- "https://raw.githubusercontent.com/rfordatascience/tidytuesday/master/data/2019/2019-02-05/state_hpi.csv"_x000D_
_x000D_
df_or  &lt;- read_csv(url) %&gt;% filter(year &gt; 2013)_x000D_
_x000D_
abbr   &lt;- read.table(col.names = c("name","state"),_x000D_
                     text = "Alabama - AL_x000D_
                     Alaska - AK_x000D_
                     Arizona - AZ_x000D_
                     Arkansas - AR_x000D_
                     California - CA_x000D_
                     Colorado - CO_x000D_
                     Connecticut - CT_x000D_
                     Delaware - DE_x000D_
                     Florida - FL_x000D_
                     Georgia - GA_x000D_
                     Hawaii - HI_x000D_
                     Idaho - ID_x000D_
                     Illinois - IL_x000D_
                     Indiana - IN_x000D_
                     Iowa - IA_x000D_
                     Kansas - KS_x000D_
                     Kentucky - KY_x000D_
                     Louisiana - LA_x000D_
                     Maine - ME_x000D_
                     Maryland - MD_x000D_
                     Massachusetts - MA_x000D_
                     Michigan - MI_x000D_
                     Minnesota - MN_x000D_
                     Mississippi - MS_x000D_
                     Missouri - MO_x000D_
                     Montana - MT_x000D_
                     Nebraska - NE_x000D_
                     Nevada - NV_x000D_
                     New Hampshire - NH_x000D_
                     New Jersey - NJ_x000D_
                     New Mexico - NM_x000D_
                     New York - NY_x000D_
                     North Carolina - NC_x000D_
                     North Dakota - ND_x000D_
                     Ohio - OH_x000D_
                     Oklahoma - OK_x000D_
                     Oregon - OR_x000D_
                     Pennsylvania - PA_x000D_
                     Rhode Island - RI_x000D_
                     South Carolina - SC_x000D_
                     South Dakota - SD_x000D_
                     Tennessee - TN_x000D_
                     Texas - TX_x000D_
                     Utah - UT_x000D_
                     Vermont - VT_x000D_
                     Virginia - VA_x000D_
                     Washington - WA_x000D_
                     West Virginia - WV_x000D_
                     Wisconsin - WI_x000D_
                     Wyoming - WY",sep = "-",_x000D_
                     stringsAsFactors = F) %&gt;% _x000D_
  mutate_all(str_trim)_x000D_
_x000D_
df_or %&gt;% _x000D_
  group_by(state,year) %&gt;% _x000D_
  summarise(price_index = mean(price_index)) %&gt;% _x000D_
  left_join(abbr) %&gt;% _x000D_
  right_join(fifty_states %&gt;%  mutate(name = str_to_title(id))) -&gt; df_map_x000D_
_x000D_
# plot --------------------------------------------------------------------_x000D_
df_map %&gt;% _x000D_
  filter(is.na(year)==F) %$%_x000D_
  summary(price_index)_x000D_
_x000D_
df_map %&gt;% _x000D_
  filter(is.na(year)==F) %&gt;% _x000D_
  ggplot(aes(long,lat,fill = ))+_x000D_
  geom_polygon(aes(group = group, fill= price_index),col = "black")+_x000D_
  coord_map()+_x000D_
  theme_void(18)+_x000D_
  theme(legend.key.height = unit(1.5,"cm"),_x000D_
        plot.margin = unit(c(.5,.5,.5,.5),"cm"),_x000D_
        plot.caption = element_text(hjust = 0))+_x000D_
  labs(fill = "Price\nIndex")+_x000D_
  scale_fill_viridis_c(option = "B",limits = c(95,280),_x000D_
                       breaks = seq(95,280, by = 30))+_x000D_
  labs(title = "TidyTuesday - Week 6 : House and Mortgage",_x000D_
       subtitle = "",_x000D_
       caption = "graphic: H0Vinicius | source: Freddie Mac.")+_x000D_
  facet_wrap(.~year, ncol = 3) -&gt; p1_x000D_
_x000D_
df_or %&gt;% _x000D_
  group_by(year) %&gt;% _x000D_
  summarise(us_avg = mean(us_avg)) %&gt;% _x000D_
  ggplot(aes(year, us_avg)) +_x000D_
  theme_bw(12) +_x000D_
  geom_col(aes(fill = us_avg), show.legend = F,col = "black")+_x000D_
  geom_text(aes(label = us_avg %&gt;% round(2), y = us_avg*.85),fontface = "bold",size = 5)+_x000D_
  scale_x_continuous(breaks = 2014:2018)+_x000D_
  scale_fill_viridis_c(option = "B",limits = c(95,280),_x000D_
                       breaks = seq(95,280, by = 30))+_x000D_
  scale_y_continuous(expand = c(0,0), breaks = seq(0,200,by = 50), limits =c(0,200))+_x000D_
  labs(x = "",y = "",_x000D_
       title = "Price Index - Averaged at national level") -&gt;p2_x000D_
_x000D_
x11()_x000D_
_x000D_
grid1 &lt;- viewport(width = 1, height = 1, x = 0.5, y = 0.5) _x000D_
grid2 &lt;- viewport(width = 0.25, _x000D_
                  height = .33,_x000D_
                  x = 0.77, y = .3) _x000D_
_x000D_
grid.newpage()_x000D_
print(p1, vp = grid1)_x000D_
print(p2, vp = grid2)_x000D_
</t>
  </si>
  <si>
    <t>2019/2019_007_federal research.R</t>
  </si>
  <si>
    <t xml:space="preserve"># libraries ---------------------------------------------------------------_x000D_
_x000D_
library(tidyverse)_x000D_
library(janitor)_x000D_
library(showtext)_x000D_
library(ggTimeSeries)_x000D_
_x000D_
# import ------------------------------------------------------------------_x000D_
_x000D_
url    &lt;- "https://raw.githubusercontent.com/rfordatascience/tidytuesday/master/data/2019/2019-02-12/fed_r_d_spending.csv"_x000D_
_x000D_
df_or  &lt;- read_csv(url) %&gt;% clean_names()_x000D_
_x000D_
# pre-plot ------------------------------------------------------------_x000D_
_x000D_
df_or %&gt;% _x000D_
  select(-c(total_outlays,discretionary_outlays,gdp)) %&gt;% _x000D_
  filter(department %in% c("NASA")) %&gt;% _x000D_
  mutate(rd_bil = rd_budget/(10^9)) -&gt; df_x000D_
_x000D_
glimpse(df)_x000D_
_x000D_
summary(df)_x000D_
_x000D_
n &lt;- df %&gt;% nrow()_x000D_
_x000D_
_x000D_
df %&gt;% _x000D_
  mutate(rd1 = c(rd_bil[1:(n-1)],NA)) %&gt;% _x000D_
  mutate(rd2 = c(rd_bil[2:n],NA)) %&gt;% _x000D_
  mutate(raz = rd1/rd2) %&gt;% _x000D_
  mutate(just = case_when(_x000D_
    raz &lt; 1 ~ 1.5,_x000D_
    raz &gt;= 1 ~  -1_x000D_
  )) -&gt; df_x000D_
_x000D_
x_axis &lt;- c(1980,1983,2000,1990,2011) _x000D_
x_labl &lt;- c("Shuttle Era\nBegins","Staff\nincrease","The 21st\nCentury",_x000D_
            "A New\nName","SpaceX\nContract")_x000D_
_x000D_
# plot --------------------------------------------------------------------_x000D_
_x000D_
df %&gt;% _x000D_
  ggplot_waterfall("year","rd_bil")+_x000D_
  geom_text(data = df,_x000D_
            aes(x = year, y = rd1, label = year, vjust = just))+_x000D_
  geom_text(data = df,_x000D_
            aes(x = year, y = rd2, label = year +1,vjust = - (just-.25) ))+_x000D_
  labs(x = "",_x000D_
       y = "Research and Development Budget (Billions/$)",_x000D_
       fill = "",_x000D_
       title = "NASA Timeline| R&amp;D Budget | 1976-2017",_x000D_
       subtitle = "TidyTuesday - Week 7: Federal R&amp;D Spendings",_x000D_
       caption = "graphic: H0Vinicius | source: AAAS &amp; NASA.")+_x000D_
  theme_bw(18)+_x000D_
  theme(legend.position = "none",_x000D_
        plot.margin = unit( c(.5,.5,.5,.5),"cm"),_x000D_
        panel.grid = element_blank())+_x000D_
  scale_x_continuous(limits = c(1975.5,2016.5),_x000D_
                     breaks = x_axis,_x000D_
                     labels = x_labl,_x000D_
                     expand = c(0,0))+_x000D_
  scale_y_continuous(expand = c(0,0),_x000D_
                     breaks = seq(5,15,by =1),_x000D_
                     limits = c(5,15))+_x000D_
    NULL_x000D_
_x000D_
_x000D_
_x000D_
</t>
  </si>
  <si>
    <t>2019/2019_008_PHD.R</t>
  </si>
  <si>
    <t xml:space="preserve"># libraries ---------------------------------------------------------------_x000D_
_x000D_
library(tidyverse)_x000D_
library(janitor)_x000D_
library(showtext)_x000D_
_x000D_
# import ------------------------------------------------------------------_x000D_
_x000D_
url    &lt;- "https://raw.githubusercontent.com/rfordatascience/tidytuesday/master/data/2019/2019-02-19/phd_by_field.csv"_x000D_
_x000D_
df_or  &lt;- read_csv(url) %&gt;% clean_names()_x000D_
_x000D_
_x000D_
# pre-plot ----------------------------------------------------------------_x000D_
_x000D_
df_or %&gt;% summary()_x000D_
_x000D_
df_or$major_field %&gt;% table()_x000D_
_x000D_
df_or$broad_field %&gt;% table()_x000D_
_x000D_
df &lt;- df_or %&gt;% _x000D_
  mutate(year = as.factor(year)) %&gt;% _x000D_
  mutate(broad_field = case_when(_x000D_
    str_detect(broad_field,"Mathema") == T ~ "Math/C.S",_x000D_
    str_detect(broad_field,"Psycholog") == T ~ "Social",_x000D_
    str_detect(broad_field,"Humanities") == T ~ "Humanities",_x000D_
    T ~ broad_field_x000D_
  )) %&gt;% _x000D_
  group_by(broad_field, year) %&gt;% _x000D_
  summarise(n = sum(n_phds,na.rm = T)) %&gt;% _x000D_
  group_by(year) %&gt;% _x000D_
  mutate(N = sum(n,na.rm = T),_x000D_
         p = round(100*n/N,2) ) %&gt;% _x000D_
  mutate(broad_field = fct_reorder(broad_field, p) %&gt;% fct_rev()) %&gt;%  _x000D_
  mutate(broad_field = fct_relevel(broad_field, "Other", after = Inf))  _x000D_
  _x000D_
_x000D_
df %&gt;% summary()_x000D_
_x000D_
# plot --------------------------------------------------------------------_x000D_
_x000D_
df %&gt;% _x000D_
  ggplot(aes( x= year, p ))+_x000D_
  geom_col(aes(fill = broad_field))+_x000D_
  #coord_flip()+_x000D_
  scale_y_continuous(expand = c(0,0))+_x000D_
  scale_x_discrete(expand = c(0,0))+_x000D_
  theme_bw(18)+_x000D_
  labs(y = "%",_x000D_
       x = "Year",_x000D_
       fill = "Field:",_x000D_
       title = "% of PhD awarded by field | 2008-2017",_x000D_
       subtitle = "TidyTuesday - Week 8: US PhD's Awarded",_x000D_
       caption = "graphic: H0Vinicius | source: NSF.")+_x000D_
  scale_fill_brewer(palette = "Set1")_x000D_
_x000D_
_x000D_
df %&gt;% _x000D_
  ggplot(aes(year, broad_field ))+_x000D_
  geom_tile(aes(fill = p), col = "black")+_x000D_
  scale_y_discrete(expand = c(0,0))+_x000D_
  scale_x_discrete(expand = c(0,0))+_x000D_
  theme_bw(18)+_x000D_
  theme(legend.key.height = unit(1.25,"cm"))+_x000D_
  labs(fill = "%",_x000D_
       x = "Year",_x000D_
       y = "Field",_x000D_
       title = "% of PhD awarded by field | 2008-2017",_x000D_
       subtitle = "TidyTuesday - Week 8: US PhD's Awarded",_x000D_
       caption = "graphic: H0Vinicius | source: NSF.")+_x000D_
  scale_fill_gradient2(low = "yellow",_x000D_
                       mid = "darkorange1",_x000D_
                       high = "firebrick1",_x000D_
                       midpoint = 21,_x000D_
                       limits  = c(0,42))+_x000D_
  geom_text(aes(label = p), fontface = "bold")_x000D_
  _x000D_
</t>
  </si>
  <si>
    <t>https://github.com/markswitajski/TidyTuesday</t>
  </si>
  <si>
    <t>markswitajski</t>
  </si>
  <si>
    <t>2019-02-12/2019-02-12.R</t>
  </si>
  <si>
    <t xml:space="preserve">library(tidyverse)_x000D_
_x000D_
funding &lt;- readr::read_csv("https://raw.githubusercontent.com/rfordatascience/tidytuesday/master/data/2019/2019-02-12/fed_r_d_spending.csv") %&gt;% _x000D_
  filter(department == "DOD")_x000D_
_x000D_
fund_plot =_x000D_
  ggplot() +_x000D_
  geom_line(data = funding, aes(x = year, y = rd_budget/1000000000), size = 1) +_x000D_
  geom_rect(aes(xmin=2009, xmax=2017, ymin=0, ymax=Inf, fill = "Democrat"), color = NA, alpha = 0.25) +_x000D_
  geom_rect(aes(xmin=2001, xmax=2009, ymin=0, ymax=Inf, fill = "Republican"), color = NA, alpha = 0.25) +_x000D_
  geom_rect(aes(xmin=1993, xmax=2001, ymin=0, ymax=Inf, fill = "Democrat"), color = NA, alpha = 0.25) +_x000D_
  geom_rect(aes(xmin=1981, xmax=1993, ymin=0, ymax=Inf, fill = "Republican"), color = NA, alpha = 0.25) +_x000D_
  geom_rect(aes(xmin=1977, xmax=1981, ymin=0, ymax=Inf, fill = "Democrat"), color = NA, alpha = 0.25) +_x000D_
  geom_rect(aes(xmin=1974, xmax=1977, ymin=0, ymax=Inf, fill = "Republican"), color = NA, alpha = 0.25) +_x000D_
  _x000D_
  scale_fill_manual("President's Party",_x000D_
                    values = c('blue', 'red'),  _x000D_
                    guide = guide_legend(override.aes = list(alpha = 0.1))) +_x000D_
  _x000D_
  scale_x_continuous(breaks = seq(1976, 2017, 4)) +_x000D_
  scale_y_continuous(breaks = seq(0, 100, 20)) +_x000D_
  _x000D_
  labs(_x000D_
    title = "Dept. of Defense Spending on\nResearch &amp; Development vs Presidential Party",_x000D_
    x = "Year",_x000D_
    y = "Annual Budget (Billions USD)\n") +_x000D_
    _x000D_
  theme_minimal(16) +_x000D_
  theme(plot.title = element_text(size=16, hjust = 0.5),_x000D_
        axis.text.y = element_text(hjust = 0),_x000D_
        legend.position = "right",_x000D_
        legend.text = element_text(size = 10),_x000D_
        legend.title = element_text(size = 12)_x000D_
  )_x000D_
_x000D_
_x000D_
fund_plot_x000D_
_x000D_
ggsave(filename = "20190212_Federal_Budget_DOD_by_Party.jpg", width=20, height=10, units="cm", scale=1.6)_x000D_
</t>
  </si>
  <si>
    <t>2019-02-19/2019-02-19.R</t>
  </si>
  <si>
    <t xml:space="preserve">library(tidyverse)_x000D_
library(gganimate)_x000D_
_x000D_
degrees &lt;- readr::read_csv("https://raw.githubusercontent.com/rfordatascience/tidytuesday/master/data/2019/2019-02-19/phd_by_field.csv") %&gt;% _x000D_
  filter(major_field == "Mathematics and statistics" &amp; !is.na(n_phds))_x000D_
_x000D_
phds &lt;- _x000D_
  ggplot(degrees, aes(x = reorder(field, n_phds), y = n_phds)) +_x000D_
  geom_bar(stat = "identity", fill= "#810F7C") +_x000D_
  coord_flip() + _x000D_
  _x000D_
  theme_minimal(16) +_x000D_
  theme(plot.title = element_text(size = 18, face = "bold"),_x000D_
        plot.subtitle = element_text(size = 13.5, color = "gray40", face = "bold"),_x000D_
        axis.title.x = element_text(size = 15, color = "gray40", face = "bold"),_x000D_
        axis.title.y = element_text(size = 15, color = "gray40", face = "bold")) +_x000D_
_x000D_
  labs(_x000D_
    title = "What Are Young\nMathematicians Studying?",_x000D_
    subtitle = 'Year: {frame_time}', x = 'Field of Study', y = 'Number of PhDs Awarded') +_x000D_
    transition_time(year) +_x000D_
    ease_aes('quintic-in-out')_x000D_
_x000D_
phds_x000D_
_x000D_
anim_save(filename = "20190219_Mathematics_PhDs.gif", width = 40)_x000D_
</t>
  </si>
  <si>
    <t>2019-03-05/2019-03-05.R</t>
  </si>
  <si>
    <t xml:space="preserve">setwd("~/TidyTuesday/2019-03-05")_x000D_
library(tidyverse)_x000D_
library(cowplot)_x000D_
_x000D_
jobs_gender &lt;- readr::read_csv("https://raw.githubusercontent.com/rfordatascience/tidytuesday/master/data/2019/2019-03-05/jobs_gender.csv")_x000D_
earnings_female &lt;- readr::read_csv("https://raw.githubusercontent.com/rfordatascience/tidytuesday/master/data/2019/2019-03-05/earnings_female.csv") _x000D_
employed_gender &lt;- readr::read_csv("https://raw.githubusercontent.com/rfordatascience/tidytuesday/master/data/2019/2019-03-05/employed_gender.csv") _x000D_
_x000D_
plot1 &lt;- _x000D_
  ggplot(employed_gender, aes(x = year)) +_x000D_
  geom_line(aes(y = full_time_female), color = "darkgreen", size = 2) +_x000D_
  geom_line(aes(y = full_time_male), color = "goldenrod", size = 2) +_x000D_
  geom_ribbon(aes(ymin = (full_time_female + 0.5), ymax = (full_time_male - 0.5)), fill = "lightblue", alpha = 0.5) +_x000D_
  _x000D_
  geom_text(aes(x = 1990, y = 95, label = "Men"), color = "goldenrod") + _x000D_
  geom_text(aes(x = 1990, y = 70, label = "Women"), color = "darkgreen") +_x000D_
  _x000D_
  ylim(0, 100) +_x000D_
  _x000D_
  theme_minimal(16) +_x000D_
  theme(plot.title = element_text(size = 18, face = "bold"),_x000D_
        plot.subtitle = element_text(size = 13.5, color = "gray40", face = "bold"),_x000D_
        axis.title.x = element_text(size = 15, color = "gray40", face = "bold"),_x000D_
        axis.title.y = element_text(size = 15, color = "gray40", face = "bold")) +_x000D_
  _x000D_
  labs(_x000D_
    x = '',_x000D_
    y = 'Percent of Full-Time Workers'_x000D_
  )_x000D_
  _x000D_
_x000D_
plot2 &lt;- _x000D_
  ggplot(employed_gender, aes(x = year)) +_x000D_
  geom_line(aes(y = part_time_female), color = "darkgreen", size = 2) +_x000D_
  geom_line(aes(y = part_time_male), color = "goldenrod", size = 2) +_x000D_
  geom_ribbon(aes(ymin = (part_time_male + 0.5), ymax = (part_time_female - 0.5)), fill = "lightblue", alpha = 0.5) +_x000D_
  _x000D_
  geom_text(aes(x = 1990, y = 7, label = "Men"), color = "goldenrod") + _x000D_
  geom_text(aes(x = 1990, y = 32, label = "Women"), color = "darkgreen") +_x000D_
  _x000D_
  ylim(0, 100) +_x000D_
  _x000D_
  theme_minimal(16) +_x000D_
  theme(plot.title = element_text(size = 18, face = "bold"),_x000D_
        plot.subtitle = element_text(size = 13.5, color = "gray40", face = "bold"),_x000D_
        axis.title.x = element_text(size = 15, color = "gray40", face = "bold"),_x000D_
        axis.title.y = element_text(size = 15, color = "gray40", face = "bold")) +_x000D_
  _x000D_
  labs(_x000D_
    x = '',_x000D_
    y = 'Percent of Part-Time Workers'_x000D_
  )_x000D_
_x000D_
p &lt;- plot_grid(plot1, plot2)_x000D_
_x000D_
title &lt;- ggdraw() + draw_label("Gender gap between full-time and part-time employees", fontface='bold')_x000D_
plot_grid(title, p, ncol=1, rel_heights=c(0.1, 1))_x000D_
_x000D_
_x000D_
ggsave(filename = "20190305_Full_and_Part_Time_Rates_by_Gender.png", width=16, height=10, units="cm", scale=1.6)_x000D_
</t>
  </si>
  <si>
    <t>https://github.com/kigtembu/Tidyverse/blob/master/week_10_2019.R</t>
  </si>
  <si>
    <t>kigtembu</t>
  </si>
  <si>
    <t>Tidyverse</t>
  </si>
  <si>
    <t>week_10_2019.R</t>
  </si>
  <si>
    <t xml:space="preserve">##---------------##_x000D_
## Tidy Tuesday  ##_x000D_
## Week 10 2019 ##_x000D_
## 3/5/2019    ##_x000D_
_x000D_
library(tidyverse)_x000D_
library(scales)_x000D_
library(gganimate)_x000D_
library(magick)_x000D_
_x000D_
url &lt;-"https://raw.githubusercontent.com/rfordatascience/tidytuesday/master/data/2019/2019-03-05/jobs_gender.csv"_x000D_
_x000D_
jobs_women_raw &lt;- read_csv(url)_x000D_
_x000D_
comp_math &lt;- jobs_women_raw %&gt;% _x000D_
  filter(occupation %in% c("Statisticians",_x000D_
                           "Actuaries","Mathematicians")) %&gt;%_x000D_
  select(year,occupation,total_earnings_male,total_earnings_female)%&gt;%_x000D_
  gather(gender,earnings,-c(year,occupation)) %&gt;% _x000D_
  mutate(gender = if_else(str_detect(gender,"female"),"Female",_x000D_
                          "Male")) %&gt;% _x000D_
  ggplot(aes(x = year, y = earnings,fill = gender))+_x000D_
  geom_col(position = "dodge")+_x000D_
  theme_light()+_x000D_
  scale_y_continuous(labels = scales::comma)+_x000D_
  labs(x = "Year",y = "Estimated Median Earnings($)",_x000D_
       color = "Gender",_x000D_
       caption = "Source:Census Bureau\nPlot by @kigtembu",_x000D_
       title = "Occupation:{closest_state}")+_x000D_
  transition_states(occupation)_x000D_
_x000D_
animate_math &lt;- animate(comp_math)_x000D_
_x000D_
anim_save("week_10_2019.gif") _x000D_
</t>
  </si>
  <si>
    <t>https://github.com/kigtembu/Tidyverse/blob/master/week_1_2019.R</t>
  </si>
  <si>
    <t>week_1_2019.R</t>
  </si>
  <si>
    <t xml:space="preserve">##---------------##_x000D_
## Tidy Tuesday  ##_x000D_
## Week 2 2019   ##_x000D_
## 1/7/2019      ##_x000D_
_x000D_
_x000D_
# packages ----------------------------------------------------------------_x000D_
_x000D_
library(tidyverse)_x000D_
library(skimr)_x000D_
_x000D_
_x000D_
# Raw data ----------------------------------------------------------------_x000D_
_x000D_
url &lt;- 'https://raw.githubusercontent.com/rfordatascience/tidytuesday/master/data/2019/2019-01-08/IMDb_Economist_tv_ratings.csv'_x000D_
raw_tv_ratings &lt;- read_csv(url)_x000D_
_x000D_
#Get  10 longest running shows_x000D_
longest_running &lt;- raw_tv_ratings %&gt;% count(title,sort = TRUE) %&gt;% _x000D_
                   top_n(10)_x000D_
_x000D_
#merge back to get ratings_x000D_
_x000D_
longest_running_tv_ratings &lt;- inner_join(longest_running,raw_tv_ratings,by = 'title') %&gt;% _x000D_
                              select(title,av_rating)_x000D_
_x000D_
#plot_x000D_
plot_ratings &lt;- ggplot(longest_running_tv_ratings,aes(x=title,y=av_rating,fill=title))+_x000D_
                geom_boxplot()+_x000D_
                theme_light()+_x000D_
                guides(fill = FALSE)+_x000D_
                coord_flip()+_x000D_
                labs(_x000D_
                  title = 'Boxplot of the Ratings of the 10 longest Running Shows',_x000D_
                  x = 'Show Title',_x000D_
                  y = 'Average Ratings',_x000D_
                  caption = 'Source:The Economist\nPlot created by @kigtembu'_x000D_
                )_x000D_
ggsave('week_1_2019.png')_x000D_
</t>
  </si>
  <si>
    <t>https://github.com/jasonmstevensphd/TidyTuesday_JMS</t>
  </si>
  <si>
    <t>jasonmstevensphd</t>
  </si>
  <si>
    <t>TidyTuesday_JMS</t>
  </si>
  <si>
    <t>Tidy_Tuesday_2018_08_21.Rmd</t>
  </si>
  <si>
    <t>---_x000D_
title: "Tidy Tuesday Week 21"_x000D_
author: "@jasonmstevens"_x000D_
date: "8/20/2018"_x000D_
output:_x000D_
  html_document:_x000D_
    theme: journal_x000D_
    toc: yes_x000D_
    toc_depth: 3_x000D_
---_x000D_
_x000D_
```{r setup, include=FALSE}_x000D_
knitr::opts_chunk$set(echo = TRUE)_x000D_
```_x000D_
_x000D_
## How A Booming Population And Climate Change Made California’s Wildfires Worse Than Ever_x000D_
_x000D_
This is my take on the 2018 August 21 dataset provided by rfordatascience/tidytuesday._x000D_
_x000D_
&lt;br&gt;_x000D_
_x000D_
The data for this study can be found here:_x000D_
_x000D_
&lt;p&gt;_x000D_
_x000D_
&lt;https://github.com/rfordatascience/tidytuesday/tree/master/data/week21&gt;_x000D_
_x000D_
&lt;br&gt;_x000D_
_x000D_
All the following code for this exercise can be found at my github repo here:_x000D_
_x000D_
&lt;p&gt;_x000D_
_x000D_
&lt;https://github.com/jasonmstevensphd/tidytuesday/tree/2018_08_21&gt;_x000D_
_x000D_
&lt;br&gt;_x000D_
_x000D_
Lastly, the corresponding article from Buzzfeed can be found here:_x000D_
_x000D_
&lt;p&gt;_x000D_
_x000D_
&lt;https://www.buzzfeednews.com/article/peteraldhous/california-wildfires-people-climate&gt;_x000D_
_x000D_
&lt;br&gt;_x000D_
_x000D_
Here we go!_x000D_
_x000D_
###Initial Exploration of the Dataset_x000D_
_x000D_
```{r Libraries, message=FALSE, warning=FALSE, EVAL=FALSE, include=FALSE}_x000D_
_x000D_
# This is where we import our libraries and files. We'll also add some information to be included on our plots_x000D_
_x000D_
library(knitr)_x000D_
library(tidyverse)_x000D_
library(RColorBrewer)_x000D_
library(lubridate)_x000D_
_x000D_
Cal_Fires &lt;- read_csv("week21_calfire_frap.csv") %&gt;%_x000D_
  mutate(Alarm_Date = ymd(alarm_date)) %&gt;%_x000D_
  mutate(Contained_Date = ymd(cont_date)) %&gt;%_x000D_
  mutate(Year = year(Alarm_Date)) %&gt;%_x000D_
  rename(Fire_Name = fire_name) %&gt;%_x000D_
  mutate(cause2 = case_when(cause == 1 | cause == 17 ~ "Natural",_x000D_
                            cause == 14 | is.na(cause) ~ "Unknown",_x000D_
                            cause != 1 | cause != 14 | cause != 17 ~ "Human"))_x000D_
_x000D_
Time_of_Analysis &lt;- now(tz = "America/New_York")_x000D_
Analyst &lt;- "@jasonmstevens"_x000D_
_x000D_
plot &lt;-        theme(plot.background = element_rect(fill = "white"))+_x000D_
               theme(panel.background = element_rect(fill = "white",_x000D_
                                                     colour="grey50"))+_x000D_
               theme(plot.title = element_text(face = "bold", _x000D_
                                  size = 18,_x000D_
                                  color = "navy"))+_x000D_
               theme(axis.title = element_text(face = "bold", size = 16))+_x000D_
               theme(aspect.ratio = 3.5/5)_x000D_
_x000D_
```_x000D_
_x000D_
&lt;br&gt;_x000D_
_x000D_
To start, I imported the calfires_week21_frap.csv and I employed the case_when function that the original auther used to assign cause_2 as it's not explicitly clear what the numbers correlate to in the dataset. This was a nice example of "case_when" that I'll definitely add to my repretoire. _x000D_
_x000D_
```{r Barplot of California Wildfires, echo=FALSE, message=FALSE, warning=FALSE, tidy=TRUE}_x000D_
_x000D_
Cal_Fires_Bar &lt;- Cal_Fires %&gt;%_x000D_
  group_by(Year) %&gt;%_x000D_
  summarize(Burned_Acres = sum(gis_acres), na.rm = TRUE) %&gt;%_x000D_
  ggplot(aes(Year, Burned_Acres))+_x000D_
  geom_smooth()+_x000D_
  geom_bar(stat = "identity")+_x000D_
  ggtitle("Acres Burned for California Wildfires")+_x000D_
  labs(x = "Year", y = "Acres Burned",_x000D_
       subtitle = paste("Generated by", Analyst, "on", Time_of_Analysis))+_x000D_
  plot_x000D_
_x000D_
Cal_Fires_Bar_x000D_
_x000D_
```_x000D_
_x000D_
Text_x000D_
_x000D_
```{r California Wildfires by Month, echo=FALSE, message=FALSE, warning=FALSE, tidy=TRUE}_x000D_
_x000D_
Cal_Fires_Month &lt;- Cal_Fires %&gt;%_x000D_
  mutate(Month = month(Alarm_Date, label = TRUE)) %&gt;%_x000D_
  group_by(Month) %&gt;%_x000D_
  summarize(Burned_Acres = sum(gis_acres), na.rm = TRUE) %&gt;%_x000D_
  ggplot(aes(Month, Burned_Acres))+_x000D_
  geom_smooth()+_x000D_
  geom_bar(stat = "identity")+_x000D_
  ggtitle("Acres Burned for California Wildfires\nby Month Since 1950")+_x000D_
  labs(x = "Month", y = "Acres Burned",_x000D_
       subtitle = paste("Generated by", Analyst, "on", Time_of_Analysis))+_x000D_
  plot_x000D_
_x000D_
Cal_Fires_Month_x000D_
  _x000D_
_x000D_
```_x000D_
_x000D_
```{r Active Season California Wildfires, echo=FALSE, message=FALSE, warning=FALSE, tidy=TRUE}_x000D_
_x000D_
Active_Season &lt;- c("Aug", "Sep", "Oct")_x000D_
_x000D_
Cal_Fires_Active &lt;- Cal_Fires %&gt;%_x000D_
  mutate(Month = month(Alarm_Date, label = TRUE)) %&gt;%_x000D_
  filter(Month %in% Active_Season) %&gt;%_x000D_
  group_by(Year) %&gt;%_x000D_
  summarize(Burned_Acres = sum(gis_acres), na.rm = TRUE) %&gt;%_x000D_
  ggplot(aes(Year, Burned_Acres))+_x000D_
  geom_smooth()+_x000D_
  geom_bar(stat = "identity")+_x000D_
  ggtitle("Acres Burned for California Wildfires\n During Active Season by Year")+_x000D_
  labs(x = "Year", y = "Acres Burned",_x000D_
       subtitle = paste("Generated by", Analyst, "on", Time_of_Analysis))+_x000D_
  plot_x000D_
_x000D_
Cal_Fires_Active_x000D_
  _x000D_
```_x000D_
_x000D_
```{r Quiet Season California Wildfires, echo=FALSE, message=FALSE, warning=FALSE, tidy=TRUE}_x000D_
_x000D_
Active_Season &lt;- c("Aug", "Sep", "Oct")_x000D_
_x000D_
Cal_Fires_Quiet &lt;- Cal_Fires %&gt;%_x000D_
  mutate(Month = month(Alarm_Date, label = TRUE)) %&gt;%_x000D_
  filter(!(Month %in% Active_Season)) %&gt;%_x000D_
  group_by(Year) %&gt;%_x000D_
  summarize(Burned_Acres = sum(gis_acres), na.rm = TRUE) %&gt;%_x000D_
  ggplot(aes(Year, Burned_Acres))+_x000D_
  geom_smooth()+_x000D_
  geom_bar(stat = "identity")+_x000D_
  ggtitle("Acres Burned for California Wildfires\n During Quiet Season by Year")+_x000D_
  labs(x = "Year", y = "Acres Burned",_x000D_
       subtitle = paste("Generated by", Analyst, "on", Time_of_Analysis))+_x000D_
  plot_x000D_
_x000D_
Cal_Fires_Quiet_x000D_
_x000D_
ggsave(Cal_Fires_Quiet, filename = "Cal_Fire_Quiet.png")_x000D_
  _x000D_
```</t>
  </si>
  <si>
    <t>https://github.com/adanvers/tidyTuesday</t>
  </si>
  <si>
    <t>adanvers</t>
  </si>
  <si>
    <t>tidyTuesday</t>
  </si>
  <si>
    <t>tidyTuesday_2019_1_8_tvDramas.Rmd</t>
  </si>
  <si>
    <t xml:space="preserve">---_x000D_
title: 'Tidy Tuesday Jan 8 2019: TV Dramas'_x000D_
output: html_document_x000D_
---_x000D_
_x000D_
```{r setup, include=TRUE}_x000D_
knitr::opts_chunk$set(echo = TRUE)_x000D_
_x000D_
library(tidyverse)_x000D_
library(lubridate)_x000D_
library(ggplot2)_x000D_
```_x000D_
_x000D_
This is the first contribution to Tidy Tuesdays of Alex Danvers._x000D_
_x000D_
The data set contains information on TV Dramas from 1990 to 2018, including ratings, shares, and secondary categorizations of the shows._x000D_
_x000D_
In this document I explore changes in the common secondary classifications of dramas over time. This may give insight into the kinds of dramas that have been popular across different decades--dramas mixed with action, or with comedy, etc._x000D_
_x000D_
# Read in the Data_x000D_
_x000D_
```{r read and explore data}_x000D_
# read in data_x000D_
tvData &lt;- read.csv("https://raw.githubusercontent.com/rfordatascience/tidytuesday/master/data/2019/2019-01-08/IMDb_Economist_tv_ratings.csv")_x000D_
_x000D_
### examine basic characteristics of data_x000D_
dim(tvData)_x000D_
head(tvData)_x000D_
_x000D_
# we should convert the date info from an integer to a date format_x000D_
tvData$dateFormatted &lt;- date(tvData$date)_x000D_
_x000D_
# then we can save just the year, to simplify future viewing_x000D_
tvData$year &lt;- year(tvData$dateFormatted)_x000D_
_x000D_
# what range does the data span?_x000D_
range(tvData$dateFormatted)_x000D_
_x000D_
# how many unique shows?_x000D_
length(unique(tvData$title))_x000D_
_x000D_
# how many genres?_x000D_
length(unique(tvData$genres))_x000D_
# 97! but this includes "combo genres"_x000D_
```_x000D_
_x000D_
The data set had a single genre variable, saved as a string, that includes multiple categorizations, separated by commas. Each TV show can have 1, 2, or 3 categorizations. This means that assessments of the secondary categorizations of TV shows are not mutually exclusive: more action shows doesn't necessarily mean less of other shows, because the total number of secondary categories is not constant from year to year. _x000D_
_x000D_
```{r create genre categorizations}_x000D_
# create list of all genres_x000D_
genres &lt;- unique(unlist(strsplit(as.character(tvData$genres), ",")))_x000D_
_x000D_
# looping through each genre to create dummy codes_x000D_
for (i in 1:length(genres)) {_x000D_
  tvData[,genres[i]] &lt;- as.numeric(grepl(genres[i], as.character(tvData$genres)))_x000D_
}_x000D_
_x000D_
# examine overall rates of all categories_x000D_
colMeans(tvData[,genres])_x000D_
_x000D_
# save the most common secondary categories_x000D_
commonCats &lt;- which(colMeans(tvData[,genres]) &gt; .10)_x000D_
_x000D_
# create a data set that contains the proportion of genre by year_x000D_
genreProps &lt;- tvData %&gt;%_x000D_
  group_by(year) %&gt;%_x000D_
  summarise_at(mean, .vars=genres) %&gt;%_x000D_
  gather(key="genreCat", value="Proportion", genres[2:length(genres)])_x000D_
```_x000D_
_x000D_
# Create the Final Plot_x000D_
_x000D_
In the plot below, we plot the change over time in common secondary categorizations of TV dramas._x000D_
_x000D_
A red dotted line has been placed at the 25% mark, for ease of reference._x000D_
_x000D_
Plots also have a black loess line superimposed on them to track the shape of the data._x000D_
_x000D_
```{r plot}_x000D_
ggplot(data=genreProps[which(genreProps$genreCat %in% names(commonCats)),], aes(y=Proportion, x=year))+_x000D_
  geom_line(aes(color=genreCat))+_x000D_
  geom_point(aes(color=genreCat))+_x000D_
  geom_line(stat="smooth", method="loess", se=FALSE, color="black", lty=1, alpha=0.75)+_x000D_
  theme_bw()+_x000D_
  facet_grid(.~genreCat)+_x000D_
  geom_hline(yintercept=0.25, lty=2, color="red")+_x000D_
  theme(legend.position="none", plot.title=element_text(hjust=0.5))+_x000D_
  labs(title="Common Secondary Categorizations \n of Dramas from '90 to '18")+_x000D_
  scale_x_continuous(breaks=c(1990,2000,2010),_x000D_
                     labels=c("'90","'00","'10"))_x000D_
```_x000D_
_x000D_
This plot suggests that drama/comedies were most common in the early 90's, but declined to below 25% by ~95. Around 95 there was a brief spike in drama/action shows, but this trend was shortlived. From around 2000 to 2010 the number of drama/crime shows increased, but they have declined in recent years. _x000D_
_x000D_
There was also a small rise in drama/romance shows from 1990 to ~2005, but the proportion of these shows has declined in the last decade. There were small fluctuations in the proportion of drama/mysteries over this time period, and this genre is now in decline._x000D_
_x000D_
Currently the most popular secondary genre for a drama is crime._x000D_
_x000D_
</t>
  </si>
  <si>
    <t>https://github.com/grwllrnc/TidyTuesday/tree/master/2019-2-19</t>
  </si>
  <si>
    <t>grwllrnc</t>
  </si>
  <si>
    <t>2019-2-19/phd_by_field.Rmd</t>
  </si>
  <si>
    <t xml:space="preserve">---_x000D_
title: "#TidyTuesday: PhDs Awarded by Field"_x000D_
author: "grwllrnc"_x000D_
date: "19 Februar 2019"_x000D_
output: html_document_x000D_
---_x000D_
_x000D_
```{r}_x000D_
library(tidyverse)_x000D_
_x000D_
# set ggplot2 theme_x000D_
theme_set(theme_light())_x000D_
```_x000D_
_x000D_
```{r}_x000D_
# read data_x000D_
data &lt;- read_csv("https://raw.githubusercontent.com/rfordatascience/tidytuesday/master/data/2019/2019-02-19/phd_by_field.csv")_x000D_
_x000D_
# clean that mess_x000D_
data &lt;- data %&gt;%_x000D_
  mutate(broad_field = str_to_title(broad_field),_x000D_
         field = str_replace(field, "Anthropology, generalj", "Anthropology, general"),_x000D_
         field = str_to_title(field))_x000D_
```_x000D_
_x000D_
### Which fields of study have the highest change in number of graduates over time (greatest variance)?_x000D_
_x000D_
```{r}_x000D_
# Standard Deviation of Fields of Study_x000D_
sd_top5 &lt;- data %&gt;%_x000D_
  group_by(field) %&gt;%_x000D_
  mutate(sd_field = sd(n_phds, na.rm = TRUE)) %&gt;%_x000D_
  ungroup() %&gt;%_x000D_
  filter(sd_field &gt; quantile(sd_field, 0.95, na.rm = TRUE)) %&gt;%_x000D_
  mutate(field = fct_reorder(field, sd_field))_x000D_
_x000D_
sd_top5 %&gt;%_x000D_
  ggplot(aes(field, sd_field, color = broad_field, size = n_phds)) +_x000D_
  geom_point() +_x000D_
  coord_flip() +_x000D_
  scale_color_discrete(name = "Broad Field") +_x000D_
  scale_size_continuous(name = "# of Graduates") +_x000D_
  labs(title = "Fields of Study with Highest Change in Number of Graduates over Time",_x000D_
       subtitle = "Sorted by Standard Deviation, Top 5%",_x000D_
       caption = "#tidytuesday, 2019-02-19 | @grwllrnc\nData source: National Science Foundation, nsf.gov",_x000D_
       x = "Field of Study",_x000D_
       y = "Standard Deviation of # of Awarded PhDs")_x000D_
_x000D_
ggsave("../Tidy Tuesday/Variance 1.png", units = "cm", width = 29.7, height = 21)_x000D_
```_x000D_
_x000D_
_x000D_
```{r}_x000D_
# Fields of Study with Highest Change in Number of Graduates over Time (top 5%)_x000D_
selected_fields &lt;- as.character(unique(sd_top5$field))_x000D_
  _x000D_
# Change over time of each field (top 5%)_x000D_
# Facet plot_x000D_
data %&gt;%_x000D_
  filter(field %in% selected_fields) %&gt;%_x000D_
  group_by(field) %&gt;%_x000D_
  mutate(sd_field = sd(n_phds, na.rm = TRUE)) %&gt;%_x000D_
  ungroup() %&gt;%_x000D_
  ggplot(aes(year, n_phds)) +_x000D_
  geom_line() +_x000D_
  scale_x_continuous(breaks = c(2009, 2011, 2013, 2015, 2017)) +_x000D_
  facet_wrap(~ fct_reorder(field, desc(sd_field)), scale = "free_y") +_x000D_
  labs(title = "Fields of Study with Highest Change in Number of Graduates over Time",_x000D_
       subtitle = "Sorted by Standard Deviation, Top 5%",_x000D_
       caption = "#tidytuesday, 2019-02-19 | @grwllrnc\nData source: National Science Foundation, nsf.gov",_x000D_
       x = "Year",_x000D_
       y = "# of Awarded PhDs")_x000D_
_x000D_
ggsave("../Tidy Tuesday/Variance 2.png", units = "cm", width = 21, height = 21)_x000D_
```_x000D_
</t>
  </si>
  <si>
    <t>https://github.com/dylanjm/tidy_tuesday/blob/master/tidy_2019/tidy_02/tidy_02.R</t>
  </si>
  <si>
    <t>dylanjm</t>
  </si>
  <si>
    <t>tidy_2019/tidy_02/tidy_02.R</t>
  </si>
  <si>
    <t xml:space="preserve">library(tidyverse)_x000D_
library(ggrepel)_x000D_
library(gganimate)_x000D_
_x000D_
# Grab my predownloaded data_x000D_
tv_dat &lt;- read_csv(here::here("data/data_2019/week02_tv_ratings.csv"))_x000D_
_x000D_
# Shows we'll look at specifically_x000D_
tv_shows &lt;- c("The Sopranos", _x000D_
              "Twin Peaks", _x000D_
              "Sex and the City", _x000D_
              "The Wire", _x000D_
              "The X-Files", _x000D_
              "Breaking Bad", _x000D_
              "Game of Thrones")_x000D_
_x000D_
# This will let us label our plot correctly_x000D_
# also we need to account for the two reboots in our data_x000D_
tv_show_dat &lt;- tv_dat %&gt;% _x000D_
  filter(title %in% tv_shows) %&gt;% _x000D_
  mutate(title = case_when(_x000D_
    title == "Twin Peaks" &amp; date &gt; as.Date("2010-01-01") ~ "Twin Peaks\n(reboot)", _x000D_
    title == "The X-Files" &amp; date &gt; as.Date("2010-01-01") ~ "The X-Files\n(reboot)",_x000D_
    TRUE ~ title_x000D_
  ))_x000D_
_x000D_
# Without this we'll get a text label at each highlighted point_x000D_
# We only want the text to show on the first point for each series_x000D_
labs &lt;- tv_show_dat %&gt;% _x000D_
  group_by(title) %&gt;% _x000D_
  filter(row_number(title) == 1)_x000D_
_x000D_
# First Plot_x000D_
# We are trying to make it _exactly_ as it is created on the article_x000D_
# (sans interactive element)_x000D_
tv_dat %&gt;% _x000D_
  mutate(year = lubridate::year(date)) %&gt;% _x000D_
  ggplot(aes(x = date, y = av_rating, size = share)) + _x000D_
  geom_point(color = "#d7ebf2", alpha = .8) + _x000D_
  geom_smooth(method = "lm", se = F, linetype = "dashed", _x000D_
              color = "skyblue4") + _x000D_
  annotate(geom = "text", x = as.Date("2015-01-01"), y = 8.2, _x000D_
            label = "TV drama trend", color = "skyblue4", _x000D_
           fontface = "bold", size = 4) + _x000D_
  geom_point(data = tv_show_dat, aes(x = date, y = av_rating, size = share),_x000D_
             color = "#42bbd0") + _x000D_
  geom_line(data = tv_show_dat, aes(x = date, y = av_rating, group = title), _x000D_
            color = "#42bbd0", inherit.aes = FALSE) + _x000D_
  geom_text_repel(data = labs, aes(x = date, y = av_rating, label = title), _x000D_
                  color = "#42bbd0", inherit.aes = FALSE, nudge_y = -.15,_x000D_
                  fontface = "bold", size = rel(6)) + _x000D_
  coord_cartesian(ylim = c(5.5, 9.5)) + _x000D_
  scale_y_continuous(breaks = seq(5.5, 9.5, .5), position = "right")+_x000D_
  scale_x_date(breaks = as.Date(c("1990-01-01",_x000D_
                                       "1995-01-01", "2000-01-01",_x000D_
                                       "2005-01-01", "2010-01-01",_x000D_
                                       "2015-01-01", "2018-01-01")), _x000D_
               date_labels = "%Y") +_x000D_
  scale_size_continuous(range = c(2,10)) + _x000D_
  labs(title = "The end of channel surfing\nTV's golden age is real", _x000D_
       subtitle = "But for every Breaking Bad, more shows are just bad",_x000D_
       caption = "*Seasons with at least 100 ratings on average\n*Size=Share of IMDb ratings for shows that year") + _x000D_
  theme_minimal() + _x000D_
  theme(plot.title = element_text(hjust = .5, size = rel(2.5)),_x000D_
        plot.subtitle = element_text(hjust = .5, face = "italic", size = rel(1.3)),_x000D_
        plot.caption = element_text(face = "italic", color = "grey60", _x000D_
                                    size = rel(1)), _x000D_
        axis.title = element_blank(),_x000D_
        axis.text = element_text(size = rel(1.2)),_x000D_
        panel.grid.minor = element_blank(),_x000D_
        panel.grid.major.y = element_blank(), _x000D_
        legend.position = "none")_x000D_
_x000D_
# Unnesting all the genre data for each tv show_x000D_
genre_dat &lt;- tv_dat %&gt;% _x000D_
  mutate(genres = str_split(genres, pattern = ",")) %&gt;% _x000D_
  unnest()_x000D_
_x000D_
# Grabbing the top five genres in the data-set_x000D_
top_genres &lt;- genre_dat %&gt;% _x000D_
  count(genres) %&gt;% _x000D_
  top_n(6, n) %&gt;% _x000D_
  mutate(genres = fct_reorder(genres, n, max, .desc = T)) %&gt;% _x000D_
  pull(genres)_x000D_
_x000D_
# Visualization of how time effects ratings. _x000D_
genre_dat %&gt;% _x000D_
  filter(genres %in% top_genres) %&gt;%_x000D_
  mutate(genres = fct_relevel(genres, c("Drama", "Crime", "Mystery",_x000D_
                                        "Comedy", "Action", "Romance"))) %&gt;% _x000D_
  ggplot(aes(x = seasonNumber, y = av_rating, size = share)) + _x000D_
  geom_point(color = "skyblue", alpha = .3) + _x000D_
  geom_smooth(se = F, color = "skyblue4") + _x000D_
  scale_x_continuous(breaks = seq(1, 10, 2), _x000D_
                     limits = c(1, 10)) + _x000D_
  scale_y_continuous(breaks = seq(2, 9.5, .5), _x000D_
                     limits = c(4, 10), _x000D_
                     position = "right") + _x000D_
  scale_size_continuous(range = c(3, 9)) + _x000D_
  facet_wrap(~ genres) + _x000D_
  labs(title = "Do Ratings Decline Over Time?",_x000D_
       subtitle = "Most genres see a peak in ratings shortly after\na series begins and trends downward overtime.",_x000D_
       x = "Seasons", y = "Avg. Rating") + _x000D_
  ggthemes::theme_fivethirtyeight() + _x000D_
  theme(legend.position = "none", _x000D_
        panel.grid.minor = element_blank(), _x000D_
        axis.text = element_text(size = rel(1.3)),_x000D_
        strip.text = element_text(face = "bold", size = 14),_x000D_
        plot.title = element_text(hjust = .5, size = rel(3)),_x000D_
        plot.subtitle = element_text(hjust = .5, size = rel(1.5))_x000D_
        )_x000D_
_x000D_
# Throw away plot; making an animation, I don't think this has strong interpretative value. _x000D_
tv_dat %&gt;% _x000D_
  mutate(year = lubridate::year(date)) %&gt;% _x000D_
  ggplot(aes(x = share, y = av_rating, size = seasonNumber)) + _x000D_
  geom_point(alpha = .5) +_x000D_
  geom_smooth(se = FALSE, color = "red", linetype = "dashed", size = 1.9) +_x000D_
  scale_y_continuous(limits = c(4, 10)) + _x000D_
  scale_x_sqrt() + _x000D_
  scale_size_continuous(range = c(2, 10)) + _x000D_
  ggthemes::theme_fivethirtyeight() +_x000D_
  labs(title = 'Year: {round(frame_time,0)}', x = 'Share', y = 'Avg. Rating', _x000D_
       size = "Season") +_x000D_
  transition_time(year) +_x000D_
  ease_aes('linear')_x000D_
  _x000D_
</t>
  </si>
  <si>
    <t>https://github.com/dylanjm/tidy_tuesday/blob/master/tidy_2019/tidy_04/tidy_04.R</t>
  </si>
  <si>
    <t>tidy_2019/tidy_04/tidy_04.R</t>
  </si>
  <si>
    <t xml:space="preserve"># Load Library_x000D_
library(tidyverse)_x000D_
library(USAboundaries)_x000D_
_x000D_
raw_dat &lt;- read_csv(here::here("data/data_2019/week04_incarceration_trends.csv"))_x000D_
pretrial_dat &lt;- read_csv(here::here("data/data_2019/week04_pretrial_summary.csv"))_x000D_
prison_pop &lt;- read_csv(here::here("data/data_2019/week04_prison_population.csv"))_x000D_
_x000D_
_x000D_
plot_1_colors &lt;- ggthemes::ggthemes_data[["fivethirtyeight"]] %&gt;% _x000D_
  filter(name %in% c("Red", "Blue", "Green")) %&gt;% _x000D_
  pull(value)_x000D_
_x000D_
label_dat &lt;- pretrial_dat %&gt;% _x000D_
  group_by(urbanicity) %&gt;% _x000D_
  filter(row_number() == n()) %&gt;% _x000D_
  ungroup() %&gt;% _x000D_
  mutate(lab_x = c(2017, 2017, 2017, 2016.5),_x000D_
         lab_y = c(255, 252, 174, 173))_x000D_
_x000D_
pretrial_dat %&gt;% _x000D_
  filter(pop_category == "Total") %&gt;% _x000D_
  ggplot(aes(x = year, y = rate_per_100000, _x000D_
             color = urbanicity, group = urbanicity)) + _x000D_
  geom_line(size = 4/.pt) + _x000D_
  ggrepel::geom_text_repel(data = label_dat,_x000D_
                           aes(label = tools::toTitleCase(urbanicity),_x000D_
                               x = lab_x, y = lab_y),_x000D_
                           size = 14/.pt, fontface = "bold") + _x000D_
  scale_x_continuous(breaks = c(seq(1970, 2010, 10), 2016),_x000D_
                     limits = c(1970, 2019)) +_x000D_
  scale_y_continuous(breaks = seq(0, 300, 100), _x000D_
                     limits = c(0, 300)) + _x000D_
  scale_color_manual(values = c("Gold3", plot_1_colors)) +_x000D_
  labs(title = "Pretrial Incarceration by Urban-Rural Counties", _x000D_
       y = expression(Rate["(per 100,000 population)"])) +_x000D_
  theme_classic() + _x000D_
  theme(panel.grid = element_blank(),_x000D_
        axis.title.x = element_blank(), _x000D_
        axis.title.y = element_text(size = 16,_x000D_
                                    family = "IBMPlexSans-Light"),_x000D_
        axis.text = element_text(size = 12,_x000D_
                                 family = "IBMPlexSans-Light"),_x000D_
        plot.title = element_text(size = 18,_x000D_
                                  family = "IBMPlexSans-Light"),_x000D_
        legend.position = "none", _x000D_
        plot.background = element_rect(fill = "grey95"),_x000D_
        panel.background = element_rect(fill = "grey95"),_x000D_
        aspect.ratio = .65)_x000D_
_x000D_
ggsave(here::here("tidy_2019/tidy_04/plot_01.png"), width = 10, height = 6)_x000D_
_x000D_
test &lt;- raw_dat %&gt;% _x000D_
  filter(state == "UT", _x000D_
         year == "2016") %&gt;% _x000D_
  gather(key = "jail_pop", value = "pct_pop", _x000D_
         asian_jail_pop:white_jail_pop) %&gt;% _x000D_
  gather(key = "race_pop", value = "race_pct_pop", _x000D_
         asian_pop_15to64:white_pop_15to64) %&gt;% _x000D_
  select(1:7, jail_pop, pct_pop, race_pop, race_pct_pop, total_prison_pop)_x000D_
_x000D_
test_clean &lt;- test %&gt;% _x000D_
  mutate(race_jail_ratio = pct_pop/total_prison_pop,_x000D_
         race_pop_ratio = race_pct_pop/total_pop_15to64,_x000D_
         fips = str_pad(fips, 5, pad = "0")) %&gt;% _x000D_
  left_join(us_counties(state = "UT"), by = c("fips" = "geoid")) %&gt;% _x000D_
  sf::st_as_sf()_x000D_
_x000D_
ggplot(test_clean) +_x000D_
  geom_sf(aes(fill = race_jail_ratio)) +_x000D_
  theme_map()_x000D_
  _x000D_
</t>
  </si>
  <si>
    <t>https://github.com/dylanjm/tidy_tuesday/blob/master/tidy_2019/tidy_03/tidy_03.R</t>
  </si>
  <si>
    <t>tidy_2019/tidy_03/tidy_03.R</t>
  </si>
  <si>
    <t xml:space="preserve">library(tidyverse)_x000D_
_x000D_
agency_dat &lt;- read_csv(here::here("data/data_2019/week03_agencies.csv"))_x000D_
launch_dat &lt;- read_csv(here::here("data/data_2019/week03_launches.csv"))_x000D_
_x000D_
colors_four = rev(RColorBrewer::brewer.pal(5, "PuBu")[5:2])_x000D_
_x000D_
colors_one = RColorBrewer::brewer.pal(5, "PuBu")[5:2]_x000D_
_x000D_
launch_dat %&gt;% _x000D_
  count(type, sort = T) %&gt;% _x000D_
  top_n(10, n) %&gt;% _x000D_
  mutate(type = fct_reorder(type, n, max)) %&gt;% _x000D_
  ggplot(aes(x = type, y = n)) +_x000D_
  geom_point(size = 8, color = "steelblue4") + _x000D_
  geom_text(aes(label = n), position = position_nudge(y = 25),_x000D_
            size = 6, family = "IBMPlexSans-Light") + _x000D_
  scale_y_continuous(breaks = seq(100, 600, 100)) + _x000D_
  coord_flip() + _x000D_
  labs(title = "Soyuz-U Takes The Top",_x000D_
       subtitle = "Out of all 366 Flight Options, Soyuz-U (produced by the Soviet Union)\nhas the most flights, with the other top 9 vehicles trailing far behind.",_x000D_
       y = "Total Launches") + _x000D_
  theme_light() + _x000D_
  theme(panel.grid.minor.x = element_blank(),_x000D_
        panel.grid.major.y = element_blank(),_x000D_
        panel.grid.major.x = element_line(linetype = "dashed"), _x000D_
        text = element_text(family = "IBMPlexSans-Light"),_x000D_
        axis.title.y = element_blank(),_x000D_
        axis.title.x = element_text(size = 14, color = "grey20",_x000D_
                                    face = "italic", hjust = 1),_x000D_
        axis.text = element_text(size = 14),_x000D_
        plot.title = element_text(size = 20, face = "bold",_x000D_
                                  color = "grey20", family = "IBMPlexSans-Bold"),_x000D_
        plot.subtitle = element_text(size = 12, family = "IBMPlexSans-Italic", _x000D_
                                     face = "italic", color = "grey30"),_x000D_
        aspect.ratio = .5)_x000D_
_x000D_
ggsave("tidy_2019/tidy_03/plot_01.png", width = 12, height = 6)_x000D_
_x000D_
launch_dat %&gt;%_x000D_
  group_by(state_code, launch_year) %&gt;% _x000D_
  summarize(count = n()) %&gt;% _x000D_
  ungroup() %&gt;% _x000D_
  mutate(state_code = fct_reorder(state_code, count)) %&gt;% _x000D_
  complete(state_code, launch_year) %&gt;% _x000D_
  ggplot(aes(x = launch_year, y = state_code, fill = count, linetype = "")) + _x000D_
  geom_tile(color = "grey99") + _x000D_
  scale_fill_gradientn(colors = colors_four, na.value = "#dfe4ec") + _x000D_
  scale_color_manual(values = NA) +_x000D_
  scale_x_continuous(expand = c(0,0),_x000D_
                     limits = c(1960, 2020),_x000D_
                     breaks = c(seq(1960, 2010, 10), 2018)) + _x000D_
  coord_equal() + _x000D_
  labs(title = "Agency Launches Since the 1960's",_x000D_
       fill = "Count") + _x000D_
  guides(fill = guide_colourbar(title.position="top", title.hjust = 0.5),_x000D_
         linetype = guide_legend("No Data", title.position = "top",_x000D_
                               override.aes=list(fill="#dfe4ec"))) + _x000D_
  theme_minimal() + _x000D_
  theme(panel.grid = element_blank(),_x000D_
        text = element_text(family = "IBMPlexSans-Light"),_x000D_
        axis.title = element_blank(),_x000D_
        axis.text = element_text(size = 14),_x000D_
        plot.title = element_text(size = 22, face = "bold",_x000D_
                                  color = "grey20", family = "IBMPlexSans-Bold"),_x000D_
        plot.subtitle = element_text(size = 14, hjust = .5, color = "firebrick3",_x000D_
                                     face = "italic"),_x000D_
        legend.key.size = unit(1.3, "cm"),_x000D_
        legend.text = element_text(size = 12),_x000D_
        legend.position = "bottom")_x000D_
_x000D_
ggsave("tidy_2019/tidy_03/plot_02.png", width = 12, height = 6)_x000D_
_x000D_
prop &lt;- function(df, ...) {_x000D_
  out &lt;- df %&gt;% _x000D_
    group_by(...) %&gt;% _x000D_
    summarise(n = n()) %&gt;% _x000D_
    mutate(prop = n / sum(n))_x000D_
  _x000D_
  out_x000D_
}_x000D_
_x000D_
launch_dat %&gt;% _x000D_
  prop(state_code, category) %&gt;% _x000D_
  filter(category == "O") %&gt;% _x000D_
  ungroup() %&gt;% _x000D_
  mutate(state_code = fct_reorder(state_code, prop)) %&gt;% _x000D_
  ggplot(aes(x = state_code, y = prop, size = n)) + _x000D_
  geom_point(color = "#045A8D") + _x000D_
  coord_flip() +_x000D_
  scale_size_continuous(range = c(4, 12)) + _x000D_
  scale_y_continuous(labels = scales::percent) + _x000D_
  labs(title = "Ground Control to Major Tom",_x000D_
       subtitle = "Success rates computed among state agencies weighted by total number of launches from 1960-2018",_x000D_
       size = "Total Launches", y = "Success Rate") + _x000D_
  guides(size = guide_legend(title.position = "top", title.hjust = 0.5)) + _x000D_
  theme_minimal() + _x000D_
  theme(panel.grid.minor.x = element_blank(),_x000D_
        text = element_text(family = "IBMPlexSans-Light"),_x000D_
        axis.title.y = element_blank(),_x000D_
        axis.title.x = element_text(hjust = 1, family = "IBMPlexSans-Light"),_x000D_
        axis.text = element_text(size = 14),_x000D_
        plot.title = element_text(size = 20, face = "bold",_x000D_
                                  color = "grey20", family = "IBMPlexSans-Bold"),_x000D_
        plot.subtitle = element_text(size = 12, family = "IBMPlexSans-Italic", _x000D_
                                     face = "italic", color = "grey30"),_x000D_
        legend.key.size = unit(1.3, "cm"),_x000D_
        legend.text = element_text(size = 12),_x000D_
        legend.position = "bottom",_x000D_
        aspect.ratio = .5)_x000D_
_x000D_
ggsave("tidy_2019/tidy_03/plot_03.png", width = 10, height = 6)_x000D_
_x000D_
launch_dat %&gt;% _x000D_
  prop(launch_year, state_code, category) %&gt;% _x000D_
  filter(category == "O", _x000D_
         !state_code %in% c("KR", "UK", "KP")) %&gt;% _x000D_
  ungroup() %&gt;% _x000D_
  mutate(state_code = fct_reorder(state_code, n, .desc = T)) %&gt;% _x000D_
  ggplot(aes(x = launch_year, y = prop)) + _x000D_
  geom_point() + _x000D_
  geom_line() + _x000D_
  scale_x_continuous(breaks = c(seq(1960, 2000, 20), 2018)) + _x000D_
  scale_y_continuous(breaks = seq(0, 1, .2),_x000D_
                     labels = scales::percent_format(),_x000D_
                     limits = c(0, 1),_x000D_
                     position = "right") +_x000D_
  facet_wrap(~ state_code, nrow = 4) + _x000D_
  labs(title = "Success Rate of Agencies Over Time",_x000D_
       subtitle = "",_x000D_
       x = "Year") + _x000D_
  theme_light() + _x000D_
  theme(panel.grid.minor.x = element_blank(),_x000D_
        text = element_text(family = "IBMPlexSans-Light"),_x000D_
        axis.title.y = element_blank(),_x000D_
        axis.title.x = element_text(hjust = 1, family = "IBMPlexSans-Light"),_x000D_
        axis.text = element_text(size = 14),_x000D_
        plot.title = element_text(size = 20, face = "bold",_x000D_
                                  color = "grey20", family = "IBMPlexSans-Bold"),_x000D_
        plot.subtitle = element_text(size = 12, family = "IBMPlexSans-Italic", _x000D_
                                     face = "italic", color = "grey30"),_x000D_
        strip.text = element_text(family = "IBMPlexSans-Bold"))_x000D_
_x000D_
_x000D_
_x000D_
</t>
  </si>
  <si>
    <t>https://github.com/robertopreste/MyTidyTuesday</t>
  </si>
  <si>
    <t>robertopreste</t>
  </si>
  <si>
    <t>MyTidyTuesday</t>
  </si>
  <si>
    <t>2019/Week_1/Week_1.Rmd</t>
  </si>
  <si>
    <t xml:space="preserve">---_x000D_
title: 'TidyTuesday 2019 - Week 1 - #rstats and #TidyTuesday Tweets from rtweet'_x000D_
author: "Roberto Preste"_x000D_
date: "2019-01-02"_x000D_
output: html_document_x000D_
---_x000D_
_x000D_
This is my work for week 1 (2019) of the [#TidyTuesday](https://thomasmock.netlify.com/post/tidytuesday-a-weekly-social-data-project-in-r/) project.  _x000D_
_x000D_
This week's dataset contains tweets with [#rstats](https://twitter.com/hashtag/rstats) or [#TidyTuesday](https://twitter.com/hashtag/TidyTuesday) hashtags, collected using the [rtweet](https://rtweet.info/) package. Details can be found in the [original article](https://stackoverflow.blog/2017/10/10/impressive-growth-r/) published on Stack Overflow Blog.  _x000D_
_x000D_
All code and data can be found in my dedicated GitHub repository [MyTidyTuesday](https://github.com/robertopreste/MyTidyTuesday).  _x000D_
_x000D_
____x000D_
_x000D_
```{r setup, include=FALSE}_x000D_
knitr::opts_chunk$set(echo = TRUE)_x000D_
options(width = 120)_x000D_
```_x000D_
_x000D_
## Overview  _x000D_
_x000D_
For the first TidyTuesday of 2019, some sort of meta-datasets: tweets with [#rstats](https://twitter.com/hashtag/rstats) or [#TidyTuesday](https://twitter.com/hashtag/TidyTuesday) hashtags! These tweets were collected using the [rtweet](https://rtweet.info/) package, and some background can be found in the [original article](https://stackoverflow.blog/2017/10/10/impressive-growth-r/) on Stack Overflow Blog.  _x000D_
_x000D_
I chose to use the #TidyTuesday dataset, which can be downloaded from the official [GitHub repo](https://github.com/rfordatascience/tidytuesday/tree/master/data/2019/2019-01-01) of TidyTuesday.  _x000D_
_x000D_
```{r, results='hide', message=FALSE, warning=FALSE}_x000D_
library(tidyverse)_x000D_
library(magrittr)_x000D_
library(skimr)_x000D_
library(wordcloud)_x000D_
library(RColorBrewer)_x000D_
library(caret)_x000D_
```_x000D_
_x000D_
```{r, eval=FALSE}_x000D_
download.file("https://github.com/rfordatascience/tidytuesday/raw/master/data/2019/2019-01-01/tidytuesday_tweets.rds", "data/tidytuesday_tweets.rds")_x000D_
```_x000D_
_x000D_
```{r}_x000D_
df &lt;- read_rds("data/tidytuesday_tweets.rds")_x000D_
```_x000D_
_x000D_
Let's have an overview of these data using `skim`.  _x000D_
_x000D_
```{r, message=FALSE, warning=FALSE}_x000D_
skim(df)_x000D_
```_x000D_
_x000D_
Seems like quite a huge dataset, with lots of interesting variables.  _x000D_
_x000D_
I chose something simple to celebrate a new year of TidyTuesday challenges, and to congratulate with all the people involved in this project, so I'll just use the `screen_name` feature, which contains the Twitter handler of each contributor.  _x000D_
_x000D_
___  _x000D_
_x000D_
## Word clouds  _x000D_
_x000D_
As just said, for this week's dataset I decided to focus on people: let's create a word cloud with the most active people of TidyTuesday!  _x000D_
_x000D_
```{r}_x000D_
handlers &lt;- df %&gt;% _x000D_
    group_by(screen_name) %&gt;% _x000D_
    summarise(n = n()) _x000D_
handlers_x000D_
```_x000D_
_x000D_
```{r, dpi=200}_x000D_
set.seed(420)_x000D_
wordcloud(words = handlers$screen_name, freq = handlers$n, _x000D_
          scale = c(2, 0.5))_x000D_
```_x000D_
_x000D_
### Most active contributors  _x000D_
_x000D_
This doesn't look so good: the cloud is overcrowded, with [thomas_mock](https://twitter.com/thomas_mock) and [R4DScommunity](https://twitter.com/R4DScommunity) dominating it, since they are those actually sharing and spreading each week's dataset.  _x000D_
Let's try to remove these handlers, as well as those with less than a few occurrences. The plot is also quite boring, with all this black all over the place, so we'll add some colours too.  _x000D_
_x000D_
```{r, dpi=200}_x000D_
top_handlers &lt;- handlers %&gt;% _x000D_
    filter(!screen_name %in% c("thomas_mock", "R4DScommunity"),_x000D_
           n &gt;= 5)_x000D_
_x000D_
set.seed(420)_x000D_
wordcloud(words = top_handlers$screen_name, freq = top_handlers$n, _x000D_
          colors = brewer.pal(12, "Paired"), random.order = F, _x000D_
          scale = c(2, 0.4))_x000D_
```_x000D_
_x000D_
### Less active contributors  _x000D_
_x000D_
We should give some props also to the people who made few contributions to the TidyTuesday project, so let's wordcloud them too.  _x000D_
_x000D_
```{r, dpi=200}_x000D_
bott_handlers &lt;- handlers %&gt;% _x000D_
    filter(n &lt; 5)_x000D_
_x000D_
set.seed(420)_x000D_
wordcloud(words = bott_handlers$screen_name, freq = bott_handlers$n, _x000D_
          colors = brewer.pal(12, "Paired"), random.order = F, _x000D_
          scale = c(1, 0.1))_x000D_
```_x000D_
_x000D_
This cloud also doesn't look very nice, so we may have to rescale the number of contributions to a [0, 1] range, using the `caret` package.  _x000D_
_x000D_
```{r, dpi=200}_x000D_
preprocess_params &lt;- preProcess(bott_handlers, method = c("range"))_x000D_
scaled_handlers &lt;- predict(preprocess_params, bott_handlers)_x000D_
_x000D_
set.seed(420)_x000D_
wordcloud(words = scaled_handlers$screen_name, freq = scaled_handlers$n, _x000D_
          colors = brewer.pal(12, "Paired"), random.order = F, _x000D_
          scale = c(1, 0.1))_x000D_
```_x000D_
_x000D_
## Conclusion  _x000D_
_x000D_
I wanted to give some credits to all the people involved in [#TidyTuesday](https://twitter.com/hashtag/TidyTuesday), and I thought the best way was to plot their names (actually, Twitter usernames!) together with their fellow TidyTuesday-ers!  _x000D_
Regardless of the number of TidyTuesday posts you made in 2018, congratulations for sharing your work and knowledge, and if you still aren't into it, you really should spend some time engaging in this community project!  _x000D_
_x000D_
___  _x000D_
_x000D_
```{r}_x000D_
sessionInfo()_x000D_
```_x000D_
_x000D_
_x000D_
_x000D_
</t>
  </si>
  <si>
    <t>https://github.com/andrewsris/Tidy_Tuesday/blob/master/2019_01_29/doc/lab_notebook/EDA_2019_01_29.Rmd</t>
  </si>
  <si>
    <t>andrewsris</t>
  </si>
  <si>
    <t>Tidy_Tuesday</t>
  </si>
  <si>
    <t>2019_01_29/doc/lab_notebook/EDA_2019_01_29.Rmd</t>
  </si>
  <si>
    <t xml:space="preserve">---_x000D_
title: "EDA_2019_01_29"_x000D_
author: "Andrew Srisuwananukorn"_x000D_
date: "2/2/2019"_x000D_
output: html_document_x000D_
---_x000D_
_x000D_
#Introduction_x000D_
- exploration of cheese data provided by Thomas Mock of Tidy Tuesday_x000D_
https://github.com/rfordatascience/tidytuesday/tree/master/data/2019/2019-01-29_x000D_
_x000D_
- Also inspired by clustering methods DataCamp lesson by Dmitry _x000D_
_x000D_
#Import libraries_x000D_
```{r}_x000D_
library(tidyverse)_x000D_
library(ggplot2)_x000D_
library(purrr)_x000D_
library(cluster)_x000D_
library(dendextend)_x000D_
_x000D_
```_x000D_
_x000D_
_x000D_
#Import Data_x000D_
```{r}_x000D_
raw_cheese_df &lt;- read_csv("/Users/Andrewsris/Box/Tidy_Tuesday/2019_01_29/data/1_original/clean_cheese.csv") _x000D_
cheese_df &lt;- raw_cheese_df %&gt;% _x000D_
  gather(key = Cheese, value = value, 2:ncol(raw_cheese_df)) %&gt;% _x000D_
  spread(key = names(raw_cheese_df)[1], value = "value") %&gt;% _x000D_
  filter(!str_detect(Cheese, "Total"))_x000D_
```_x000D_
_x000D_
#Scale data_x000D_
This is unneceesary for this specific data frame, as the scale is the same for each feature. However I am including this section for future datasets, when i use similar methods._x000D_
_x000D_
```{r}_x000D_
scaled_cheese_df &lt;- cheese_df %&gt;% column_to_rownames("Cheese") %&gt;% scale() _x000D_
scaled_dist_cheese &lt;- scaled_cheese_df %&gt;% dist()_x000D_
```_x000D_
_x000D_
#Hierarchical clustering_x000D_
Distance = "euclidian"_x000D_
hierarchical clustering method = "complete"_x000D_
```{r}_x000D_
hc_cheese &lt;- hclust(scaled_dist_cheese, method = "complete")_x000D_
_x000D_
#By visual inspection, optimal k=2_x000D_
hc_cheese %&gt;% as.dendrogram() %&gt;% set("branches_k_color", h = 10) %&gt;% plot()_x000D_
par(mar = c(5,4,1,6)) #Reset margins: bottom, left, top, right_x000D_
hc_cheese %&gt;% as.dendrogram() %&gt;% _x000D_
  set("branches_k_color", k = 2) %&gt;% _x000D_
  set("labels_cex", 0.75) %&gt;% _x000D_
  plot(horiz = TRUE,_x000D_
       main = "Hierarchical Clustering by Cheese Consumption", _x000D_
       sub = "k=2 by visual inspection") %&gt;% _x000D_
  abline(v = 15, lty = 2)_x000D_
_x000D_
#Assign cluster groups_x000D_
clusters_hc &lt;- cutree(hc_cheese, k = 2)_x000D_
_x000D_
```_x000D_
_x000D_
#K-means analysis_x000D_
```{r}_x000D_
#We will use the elbow plot to determine optimal k_x000D_
# Use map_dbl to run many models with varying value of k (centers)_x000D_
tot_withinss &lt;- map_dbl(1:10,  function(k){_x000D_
  model &lt;- kmeans(x = scaled_dist_cheese, centers = k)_x000D_
  model$tot.withinss_x000D_
})_x000D_
_x000D_
# Generate a data frame containing both k and tot_withinss_x000D_
elbow_df &lt;- data.frame(_x000D_
  k = 1:10 ,_x000D_
  tot_withinss = tot_withinss_x000D_
)_x000D_
ggplot(elbow_df, aes(x = k , y = tot_withinss)) +_x000D_
  geom_line() +_x000D_
  scale_x_continuous(breaks = 1:10) + _x000D_
  labs(title = "Elbow Plot for K-means clustering of Cheese Consumption",_x000D_
       subtitle = "Optimal k=2 by visual inspection of elbow point",_x000D_
       y = "Total within squared sums",_x000D_
       x = "k") +_x000D_
  geom_point(data = elbow_df %&gt;% filter(k == 2), aes(x = k, y = tot_withinss, color = "red", size = 3), show.legend = FALSE)_x000D_
_x000D_
#Optimal k = 2_x000D_
km_cheese &lt;- kmeans(scaled_dist_cheese, centers = 2)_x000D_
clusters_km &lt;- km_cheese$cluster_x000D_
_x000D_
_x000D_
```_x000D_
_x000D_
#PAM and silhouette_x000D_
- pam is from the cluster pacakage_x000D_
```{r}_x000D_
#using the silhouette technique to determine optimal k_x000D_
_x000D_
# Use map_dbl to run many models with varying value of k_x000D_
sil_width &lt;- map_dbl(2:10,  function(k){_x000D_
  model &lt;- pam(x = scaled_dist_cheese, k = k)_x000D_
  model$silinfo$avg.width_x000D_
})_x000D_
_x000D_
# Generate a data frame containing both k and sil_width_x000D_
sil_df &lt;- data.frame(_x000D_
  k = 2:10,_x000D_
  sil_width = sil_width_x000D_
)_x000D_
_x000D_
# Plot the relationship between k and sil_width_x000D_
ggplot(sil_df, aes(x = k, y = sil_width)) +_x000D_
  geom_line() +_x000D_
  scale_x_continuous(breaks = 2:10) +   _x000D_
  labs(title = "Silhouette Plot for K-means clustering of Cheese Consumption",_x000D_
       subtitle = "Optimal k=2 by maximal silhouette width",_x000D_
       y = "Average silhouette width",_x000D_
       x = "k") +_x000D_
  geom_point(data = sil_df %&gt;% filter(k == 2), aes(x = k, y = sil_width, color = "red", size = 3), show.legend = FALSE)_x000D_
_x000D_
#Optimal k = 2_x000D_
pam_cheese &lt;- pam(scaled_dist_cheese, k = 2)_x000D_
plot(silhouette(pam_cheese))_x000D_
_x000D_
clusters_pam &lt;- pam_cheese$clustering_x000D_
_x000D_
```_x000D_
_x000D_
_x000D_
#Merge df_x000D_
```{r}_x000D_
total_cheese &lt;- mutate(cheese_df, _x000D_
               cluster_hc = clusters_hc,_x000D_
               cluster_km = clusters_km,_x000D_
               cluster_pam = clusters_pam) %&gt;% gather(-c("Cheese","cluster_km", "cluster_hc", "cluster_pam"), key = "year", value = "eaten")_x000D_
_x000D_
total_cheese %&gt;% ggplot(aes(x = year, y = eaten, color = factor(cluster_km))) + _x000D_
  geom_line(aes(group = Cheese),show.legend = FALSE) + _x000D_
  geom_smooth(aes(group = cluster_km), na.rm=TRUE, show.legend = FALSE) +_x000D_
  geom_text(data = total_cheese %&gt;% filter(year == 2013), _x000D_
            aes(label = Cheese), size = 2.5, nudge_y = 0.5, show.legend = FALSE) +_x000D_
  scale_x_discrete(breaks = seq(1970,2015, 5)) +_x000D_
  theme(axis.text.x = element_text(angle = 45)) +_x000D_
  labs(title = "Average cheese consumption from USDA",_x000D_
       subtitle = "Optimal k=2 by Elbow method of K-means cluster analysis",_x000D_
       y = "Average cheese consumption (lbs per person)",_x000D_
       x = "Year"_x000D_
       )_x000D_
```_x000D_
_x000D_
</t>
  </si>
  <si>
    <t>https://github.com/regiso/tidytuesday/blob/master/DairyJanuary2019tidytuesday.Rmd</t>
  </si>
  <si>
    <t>regiso</t>
  </si>
  <si>
    <t>DairyJanuary2019tidytuesday.Rmd</t>
  </si>
  <si>
    <t xml:space="preserve">---_x000D_
title: "US Dairy Trends 1980-2014"_x000D_
author: "Regis O'Connor"_x000D_
date: "January 30, 2019"_x000D_
output: html_document_x000D_
---_x000D_
_x000D_
```{r setup, include=FALSE}_x000D_
knitr::opts_chunk$set(echo = TRUE)_x000D_
```_x000D_
_x000D_
_x000D_
```{r}_x000D_
library(tidyverse)_x000D_
library(RCurl)    # to load csv from git hub_x000D_
library(ggthemes) # to get Tufte design_x000D_
library(cowplot)  # to arrange 4 plots in a 2 x 2 arrangement_x000D_
library(ggplot2)_x000D_
_x000D_
_x000D_
x &lt;- getURL("https://raw.githubusercontent.com/rfordatascience/tidytuesday/master/data/2019/2019-01-29/milkcow_facts.csv")_x000D_
y &lt;- read.csv(text=x)_x000D_
```_x000D_
_x000D_
_x000D_
```{r}_x000D_
df1 &lt;- y %&gt;%_x000D_
  filter(year == 1980 | year == 2014) %&gt;%_x000D_
  select(year, avg_milk_cow_number, avg_price_milk, milk_production_lbs, milk_per_cow) %&gt;%_x000D_
  gather(measure, metric, -year) %&gt;%_x000D_
  mutate(year = gsub(" ", "", paste("AD","", as.character(year)))) %&gt;%_x000D_
  spread(year, metric) %&gt;%_x000D_
  mutate(change = (AD2014-AD1980)/AD1980) _x000D_
_x000D_
print(df1)_x000D_
_x000D_
```_x000D_
_x000D_
```{r}_x000D_
g &lt;- ggplot(y)_x000D_
p1 &lt;- g +  geom_point(aes(y=avg_milk_cow_number, x=year)) +_x000D_
  geom_line(aes(y=avg_milk_cow_number, x=year)) +_x000D_
  theme_tufte() +_x000D_
  scale_x_continuous() + _x000D_
  scale_y_continuous(limits=c(0, 11059000)) +_x000D_
  ylab("Total # of Milk Cows") + xlab("Year") +_x000D_
  labs(title    = "The number of milk cows dropped 14%",_x000D_
       subtitle = "Total Milk Cows in the US, 1980-2014")_x000D_
_x000D_
# Annual pounds per cow produced_x000D_
p2 &lt;- g +  geom_point(aes(y=milk_per_cow, x=year)) +_x000D_
  geom_line(aes(y=milk_per_cow, x=year)) +_x000D_
  theme_tufte() +_x000D_
  scale_x_continuous() + _x000D_
  scale_y_continuous(limits=c(0, 25000)) +_x000D_
  ylab("Average Milk in Pounds Per Cow") + xlab("Year")+ _x000D_
  labs(title    = "Milk cow productivity grew more than 87%",_x000D_
       subtitle = "Pounds of Milk Produced / Cow Annually, 1980-2014")_x000D_
_x000D_
# Annual milk production_x000D_
p3 &lt;- g +  geom_point(aes(y=milk_production_lbs, x=year)) +_x000D_
  geom_line(aes(y=milk_production_lbs, x=year)) +_x000D_
  theme_tufte() +_x000D_
  scale_x_continuous() + xlab("Year")  + _x000D_
  scale_y_continuous(limits=c(0, 2.0e+11)) +_x000D_
    ylab("Annual Total Milk Production") +_x000D_
  labs(title    = "Overall milk production grew more than 60%",_x000D_
       subtitle = "Total Pounds of Milk Produced, 1980-2014",_x000D_
       caption  = "Source: USDA, github.com/rfordatascience/tidytuesday/tree/master/data/2019/2019-01-29") + _x000D_
  theme(plot.caption=element_text(hjust=.1))_x000D_
_x000D_
# How has the price of milk changed_x000D_
p4 &lt;- g +  geom_point(aes(year,avg_price_milk)) +_x000D_
  geom_line(aes(year,avg_price_milk)) +_x000D_
  theme_tufte() +_x000D_
  scale_x_continuous() + xlab("Year")  + _x000D_
  scale_y_continuous(limits=c(0, .25)) +_x000D_
  ylab("Average Price for Milk") +_x000D_
  labs(title    = "Meanwhile, the price of milk grew nearly _x000D_
       85%",_x000D_
       subtitle = "$ / pound of Milk, 1980-2014",_x000D_
       caption = "JANUARY 2019 | @REGISOCONNOR") +_x000D_
  theme(plot.caption=element_text(hjust=1))_x000D_
_x000D_
 plot_grid(p1, p2, p3, p4)_x000D_
```_x000D_
</t>
  </si>
  <si>
    <t>https://github.com/regiso/tidytuesday/blob/master/tt2019w3_space_launches.R</t>
  </si>
  <si>
    <t>tt2019w3_space_launches.R</t>
  </si>
  <si>
    <t xml:space="preserve"># Tidy Tuesday 2019 w3_x000D_
# Space Launches_x000D_
_x000D_
library(tidyverse)_x000D_
library(cowplot)_x000D_
library(magick)   # for image in final chart_x000D_
library(RColorBrewer) # to get other colors_x000D_
_x000D_
_x000D_
# First, load tidytuesday data and an image for the final chart_x000D_
urlfilelaunch   &lt;- 'https://raw.githubusercontent.com/TheEconomist/graphic-detail-data/master/data/2018-10-20_space-launches/launches.csv'_x000D_
urlfileagency   &lt;- 'https://raw.githubusercontent.com/rfordatascience/tidytuesday/master/data/2019/2019-01-15/agencies.csv'_x000D_
challengercrew  &lt;- "http://en.es-static.us/upl/2013/01/space_shuttle_challenger_crew.jpeg"_x000D_
_x000D_
_x000D_
df      &lt;- read_csv(url(urlfilelaunch))_x000D_
dfa     &lt;- read_csv(url(urlfileagency))_x000D_
_x000D_
str(df)_x000D_
summary(df)_x000D_
table(df$tag)_x000D_
_x000D_
# to start the cleaning, lets change the format of some of the character variables to factors_x000D_
_x000D_
dfl1 &lt;- df %&gt;%_x000D_
  mutate(type = as.factor(type),_x000D_
         agency = as.factor(agency),_x000D_
         state_code = as.factor(state_code),_x000D_
         category = as.factor(category),_x000D_
         agency_type = as.factor(agency_type))_x000D_
_x000D_
# Now, let's filter information about the Space Shuttle flights and add a name for each shuttle_x000D_
_x000D_
_x000D_
dfl2 &lt;- dfl1 %&gt;%_x000D_
  filter(agency == "US", type == "Space Shuttle") %&gt;%_x000D_
  arrange(launch_date)_x000D_
_x000D_
dfl2$name &lt;- NA_x000D_
_x000D_
for (i in 1:nrow(dfl2))_x000D_
if (grepl("OV-099", dfl2[i, "mission"]) == TRUE) {_x000D_
  dfl2[i, "name"] &lt;- "Challenger"_x000D_
} else {_x000D_
  if (grepl("OV-102", dfl2[i, "mission"]) == TRUE) {_x000D_
    dfl2[i, "name"] &lt;- "Columbia"_x000D_
  } else {_x000D_
    if (grepl("OV-103", dfl2[i, "mission"]) == TRUE) {_x000D_
      dfl2[i, "name"] &lt;- "Discovery" _x000D_
      } else {_x000D_
          if (grepl("OV-104", dfl2[i, "mission"]) == TRUE) {_x000D_
            dfl2[i, "name"] &lt;- "Atlantis" _x000D_
          } else {_x000D_
            dfl2[i, "name"] &lt;-  "Endeavor"_x000D_
            }_x000D_
          }_x000D_
        }_x000D_
      }_x000D_
_x000D_
_x000D_
# convert name to a factor_x000D_
_x000D_
dfl3 &lt;- dfl2 %&gt;%_x000D_
  mutate(name = as.factor(name))_x000D_
_x000D_
# Now, lets make the violin chart and add an image of the crew of the Challenger_x000D_
_x000D_
g &lt;- ggplot(dfl3, aes(name, launch_year, fill=name))_x000D_
p &lt;- g + geom_violin(scale = "area") + _x000D_
  scale_fill_brewer(palette = "Blues") + theme_minimal() +_x000D_
  geom_dotplot(binaxis = 'y', stackdir = 'center', dotsize = .4, fill="black") +_x000D_
  labs(title ="Space Shuttle Launches", subtitle= "1981-2011",_x000D_
       caption = "Source: raw.githubusercontent.com/TheEconomist/graphic-detail-data/master/data/2018-10-20_space-launches",_x000D_
       SIZE=8) +_x000D_
  theme(plot.caption = element_text(hjust=.1)) +_x000D_
  theme(legend.position = "none") +_x000D_
  theme(axis.title.x=element_blank(),_x000D_
        axis.title.y=element_blank())+_x000D_
  scale_color_brewer(palette="Blues")_x000D_
_x000D_
p2 &lt;-  ggdraw() + draw_image(challengercrew, scale = 0.9) +_x000D_
  draw_label("In Memory of the Challenger Crew", x=.5, y=.9, hjust=0.5, vjust=0.5)_x000D_
p3 &lt;- add_sub(p2, "Perished January 28, 1986", x=.5, y=3, hjust=0.5, vjust = 0.5)_x000D_
_x000D_
_x000D_
  _x000D_
    _x000D_
_x000D_
plot_grid(p, p3)_x000D_
print(p)_x000D_
_x000D_
</t>
  </si>
  <si>
    <t>https://github.com/brfry/tidy_tuesday/blob/master/2019/tidy_tuesday_01152019_space.R</t>
  </si>
  <si>
    <t>brfry</t>
  </si>
  <si>
    <t>2019/tidy_tuesday_01152019_space.R</t>
  </si>
  <si>
    <t xml:space="preserve"># libraries_x000D_
library(tidyverse)_x000D_
library(RColorBrewer)_x000D_
_x000D_
#===============================================================================_x000D_
_x000D_
# read in data_x000D_
agencies_df &lt;- read_csv("data/agencies.csv")_x000D_
launches_df &lt;- read_csv("data/launches.csv")_x000D_
_x000D_
#===============================================================================_x000D_
_x000D_
# set colors and themes. idk which theme i like so there are two for now._x000D_
colors_four = RColorBrewer::brewer.pal(5, "Dark2")[5:2]_x000D_
_x000D_
colors_space &lt;- c("#542788", _x000D_
                  "#35978f",_x000D_
                  "#7f3b08",_x000D_
                  "#bf812d",_x000D_
                  "#9ebcda"_x000D_
                   )_x000D_
        _x000D_
colors_space2 &lt;- c("#542788", _x000D_
                   "#35978f",_x000D_
                   "#00441b",_x000D_
                   "#006d2c",_x000D_
                   "#b30000",_x000D_
                   "#9ebcda"_x000D_
)_x000D_
_x000D_
# theme with custom colors_x000D_
theme_space &lt;- list(theme_bw(),  scale_color_manual(values = colors_space),_x000D_
                    scale_fill_manual(values = colors_space))_x000D_
_x000D_
theme_space2 &lt;- list(theme_bw(),  scale_color_manual(values = colors_space2),_x000D_
                     scale_fill_manual(values = colors_space2))_x000D_
#===============================================================================_x000D_
_x000D_
# explore launches_x000D_
launches_df %&gt;%_x000D_
        count(type, sort = TRUE) %&gt;%_x000D_
        top_n(10, n) %&gt;%_x000D_
      #  mutae(launch_date = lubridate::ymd(launch_date))) %&gt;%_x000D_
      #  group_by(type) %&gt;%_x000D_
      #  summarise()_x000D_
        ggplot(aes(x = type, y = n)) +_x000D_
        geom_point()_x000D_
_x000D_
#===============================================================================_x000D_
_x000D_
# how have launches changed by agency type and number over time:_x000D_
launches_df %&gt;%_x000D_
        group_by(launch_year, agency_type, type) %&gt;%_x000D_
        summarise(count = n()) %&gt;%_x000D_
        rename(Agency = agency_type) %&gt;%_x000D_
        ggplot(aes(x = launch_year, y = count, fill = Agency)) +_x000D_
        geom_bar(stat = "identity") + _x000D_
        labs(title = "The Changing Space Industry", y = "Number of Launches",_x000D_
             x = "Year") +_x000D_
        theme_space_x000D_
_x000D_
#===============================================================================_x000D_
_x000D_
# filtering for state only:_x000D_
launches_df %&gt;%_x000D_
        filter(agency_type == "state") %&gt;%_x000D_
        group_by(launch_year, state_code) %&gt;%_x000D_
        summarise(count = n()) %&gt;%_x000D_
        rename(State = state_code) %&gt;%_x000D_
        mutate(Nations = ifelse(State == "US", "United States",_x000D_
                               ifelse(State == "CN", "China",_x000D_
                                      ifelse(State == "SU", "Soviet Union",_x000D_
                                             ifelse(State == "RU", "Russia",_x000D_
                                                    ifelse(State == "IN", "India",_x000D_
                                             "Other")))))) %&gt;%_x000D_
        mutate(Nations = factor(Nations, levels = c("United States", "China", _x000D_
                                                  "Soviet Union", "Russia", _x000D_
                                                  "India", "Other"))) %&gt;%_x000D_
        ggplot(aes(x = launch_year, y = count, fill = Nations)) +_x000D_
        geom_bar(stat = "identity") + _x000D_
        labs(title = "Nation State Launches", y = "Number of Launches",_x000D_
             x = "Year") +_x000D_
        theme_space2 _x000D_
_x000D_
#===============================================================================_x000D_
_x000D_
# just compare private vs startup_x000D_
launches_df %&gt;%_x000D_
        filter(agency_type != "state") %&gt;%_x000D_
        group_by(launch_year, agency_type, state_code) %&gt;%_x000D_
        summarise(count = n()) %&gt;%_x000D_
        mutate(state_code = ifelse(state_code == "US", "United States",_x000D_
                                   ifelse(state_code == "RU", "Russia",_x000D_
                                          ifelse(state_code == "J", "Japan",_x000D_
                                                 ifelse(state_code == "F", "France",_x000D_
                                                        " Cayman Islands"))))) %&gt;%_x000D_
        ggplot(aes(x = launch_year, y = count, fill = agency_type)) +_x000D_
        geom_bar(stat = "identity") + _x000D_
        labs(title = "Private and Startup Launches", y = "Number of Launches",_x000D_
             x = "Year") +_x000D_
        facet_grid(state_code~.) +_x000D_
        theme_space2 #+ scale_fill_viridis_d(name = " ")_x000D_
_x000D_
#===============================================================================_x000D_
_x000D_
# filtering for private and startup only and comparing all companies_x000D_
launches_df %&gt;%_x000D_
        filter(agency_type != "state") %&gt;%_x000D_
        group_by(launch_year, agency, state_code) %&gt;%_x000D_
        summarise(count = n()) %&gt;%_x000D_
        mutate(state_code = ifelse(state_code == "US", "United States",_x000D_
                                   ifelse(state_code == "RU", "Russia",_x000D_
                                          ifelse(state_code == "J", "Japan",_x000D_
                                                 ifelse(state_code == "F", "France",_x000D_
                                                        " Cayman Islands"))))) %&gt;%_x000D_
        ggplot(aes(x = launch_year, y = count, fill = agency)) +_x000D_
        geom_bar(stat = "identity") + _x000D_
        labs(title = "Private and Startup Launches", y = "Number of Launches",_x000D_
             x = "Year") +_x000D_
        facet_grid(state_code~.) +_x000D_
        theme_space2 + scale_fill_viridis_d(name = "Company Code")_x000D_
_x000D_
_x000D_
#===============================================================================_x000D_
</t>
  </si>
  <si>
    <t>https://github.com/mpodell/tidytuesday/tree/master/2019-01-15</t>
  </si>
  <si>
    <t>mpodell</t>
  </si>
  <si>
    <t>2019-01-15/space_race.R</t>
  </si>
  <si>
    <t xml:space="preserve">## 2019-01-15 #TidyTuesday Project _x000D_
## Author: Michael O'Dell_x000D_
## File create date: 2019-01-15_x000D_
## Copyright 2019 Michael O'Dell_x000D_
## License: MIT_x000D_
_x000D_
_x000D_
# SET ENVIRONMENT ---------------------------------------------------------_x000D_
_x000D_
library(tidyverse)_x000D_
_x000D_
_x000D_
_x000D_
# LOAD DATA ---------------------------------------------------------------_x000D_
_x000D_
agencies &lt;- read_csv("../../../tidytuesday/data/2019/2019-01-15/agencies.csv")_x000D_
launches &lt;- read_csv("../../../tidytuesday/data/2019/2019-01-15/launches.csv")_x000D_
_x000D_
_x000D_
# EXPLORE DATA ------------------------------------------------------------_x000D_
_x000D_
dim(launches)_x000D_
str(launches)_x000D_
# check for missing values:_x000D_
apply(apply(launches, 2, is.na), 2, sum)_x000D_
# lots of missing agencies_x000D_
# lots of missing variants--likely many vehicles do not have variants_x000D_
# a few missing launch dates (but no missing years)_x000D_
# some missing missions_x000D_
apply(launches, 2, function(x) {length(unique(x))})_x000D_
# tag has a unique entry for each row._x000D_
# launch and Julian dates are almost unique (several launches on some days)_x000D_
# similarly missions map almost 1:1 with launches._x000D_
# the launch history spans 62 years_x000D_
# there are 366 unique launch vehicles with 73 variants_x000D_
# agency_type: private, startup, and state_x000D_
# type: generic organization (O)_x000D_
#       launch agency (LA), _x000D_
#       launch vehicle manufacturer (LV), _x000D_
#       satellite manufacturer (PL), _x000D_
#       rocket experimenter (RE), _x000D_
#       engine/motor manufacturer (E) _x000D_
#       launch site (LS)_x000D_
_x000D_
apply(launches %&gt;% select(-tag,_x000D_
                          -JD,_x000D_
                          -launch_date,_x000D_
                          -mission), 2, table)_x000D_
_x000D_
# all the missing agencies are state code SU (USSR)_x000D_
launches %&gt;% _x000D_
  filter(_x000D_
    is.na(agency)_x000D_
  ) %&gt;% _x000D_
  select(_x000D_
    state_code_x000D_
  ) %&gt;% table_x000D_
_x000D_
_x000D_
dim(agencies)_x000D_
str(agencies)_x000D_
# check for missing values:_x000D_
apply(apply(agencies, 2, is.na), 2, sum)_x000D_
# nothing missing._x000D_
apply(agencies, 2, function(x) {length(unique(x))})_x000D_
# INVESTIGATE: launches indicates 41 agencies. However, agencies list 74_x000D_
# INVESTIGATE: agencies indicate 43 launches while launches indicates 5726_x000D_
# agencies and launches agree on the number of state codes (17)_x000D_
# USEFUL: agencies provide full names for agencies (launches$agency &lt;&gt; agencies$ucode)_x000D_
# lots of missing short_english_names and english_names_x000D_
# agency_type includes: private, startup, and state_x000D_
# INVESTIGATE: do agencies and launches agency_types match?_x000D_
_x000D_
apply(agencies, 2, table)_x000D_
# lat and lon are blank so not very useful_x000D_
# location looks to be the agency hq location-not the launch location._x000D_
_x000D_
# Why the discrepancy between files in agencies?_x000D_
setdiff(launches$agency, agencies$ucode)  # US, BR, CH &amp; others missing from agencies$ucode_x000D_
agencies %&gt;%_x000D_
  filter(_x000D_
    ucode %in% intersect(launches$agency, agencies$ucode)_x000D_
  ) %&gt;%_x000D_
  select(_x000D_
    ucode,_x000D_
    name_x000D_
  ) %&gt;% print(n = Inf)_x000D_
# commercial launch orgs are common to both files_x000D_
_x000D_
agencies %&gt;%_x000D_
  select(_x000D_
    ucode,_x000D_
    name_x000D_
  ) %&gt;% print(n = Inf)_x000D_
_x000D_
launches %&gt;%_x000D_
  select(_x000D_
    agency,_x000D_
    agency_type_x000D_
  ) %&gt;% unique %&gt;% print(n = Inf)_x000D_
_x000D_
## so launches seems to consolidate all agencies for a state under a single country code._x000D_
launches %&gt;%_x000D_
  filter(_x000D_
    agency_type == "state"_x000D_
  ) %&gt;%_x000D_
  select(_x000D_
    agency,_x000D_
    state_code_x000D_
  ) %&gt;% table_x000D_
# state code SU has no ocurrances of an agency as noted above._x000D_
_x000D_
_x000D_
# Why the discrepancy between files in number of launches?_x000D_
sum(agencies$count) - nrow(launches) # agencies is missing 20 launches_x000D_
with(launches, table(category))_x000D_
_x000D_
_x000D_
# Do agencies and launches agency_type match?_x000D_
table(launches$agency_type)_x000D_
agencies %&gt;% _x000D_
  group_by(_x000D_
    agency_type_x000D_
  ) %&gt;%_x000D_
  summarize(_x000D_
    count = sum(count)_x000D_
  )_x000D_
# nope. agencies is missing 20 launches over all categories._x000D_
# agencies does not seem to add value. Just use launces._x000D_
_x000D_
launches %&gt;% _x000D_
  filter(_x000D_
    state_code == "I-ESA"_x000D_
  ) %&gt;% select(type, mission, category, launch_year)_x000D_
_x000D_
_x000D_
# POSE QUESTION AND PLOT FOR ANSWER ---------------------------------------_x000D_
_x000D_
## Do different agency types have different learning curves?_x000D_
## Hypothesis:  state agencies will be cautious and lead, _x000D_
##              private firms will build on state knowledge and contracts but will be_x000D_
##                cautious given that they rely on state support_x000D_
##              startups will be quick, move up the learning curve quickly but cut corners_x000D_
_x000D_
# Over all states_x000D_
launches %&gt;%_x000D_
  group_by(_x000D_
    state_code,_x000D_
    agency_type_x000D_
  ) %&gt;%_x000D_
  mutate(_x000D_
    country_start = min(launch_year),_x000D_
    experience = launch_year - country_start,_x000D_
    # persistence = n(),_x000D_
    launch_success = ifelse(category == "O", 1, 0)_x000D_
  ) %&gt;%_x000D_
  ggplot(_x000D_
    aes(experience, launch_success, color = agency_type)_x000D_
  ) +_x000D_
  geom_smooth(se = FALSE) +_x000D_
  labs(title = "Learning Curves by Agency Type\n(All Countries)", _x000D_
       x = "Experience (years)", y = "Annual Launch Success Rate",_x000D_
       color = "Agency Type") +_x000D_
  scale_y_continuous(labels = scales::percent)_x000D_
_x000D_
_x000D_
# Just states with state, private, and start-ups_x000D_
varied &lt;- launches %&gt;%_x000D_
  select(_x000D_
    state_code, _x000D_
    agency_type_x000D_
  ) %&gt;%_x000D_
  unique %&gt;%_x000D_
  group_by(_x000D_
    state_code_x000D_
  ) %&gt;%_x000D_
  summarize(_x000D_
    eco = n()_x000D_
  ) _x000D_
_x000D_
_x000D_
launches %&gt;%_x000D_
  filter(_x000D_
    state_code %in% (varied %&gt;% filter(eco &gt; 2) %&gt;% select(state_code))_x000D_
  ) %&gt;%_x000D_
  group_by(_x000D_
    state_code,_x000D_
    agency_type_x000D_
  ) %&gt;%_x000D_
  mutate(_x000D_
    country_start = min(launch_year),_x000D_
    experience = launch_year - country_start,_x000D_
    # persistence = n(),_x000D_
    launch_success = ifelse(category == "O", 1, 0)_x000D_
  ) %&gt;%_x000D_
  ggplot(_x000D_
    aes(experience, launch_success, color = agency_type)_x000D_
  ) +_x000D_
  geom_smooth() +_x000D_
  labs(title = paste0("Learning Curves by Agency Type\n(", _x000D_
                      (varied %&gt;% filter(eco &gt; 2) %&gt;% select(state_code)), " only)"), _x000D_
       x = "Experience (years)", y = "Annual Launch Success Rate",_x000D_
       color = "Agency Type") +_x000D_
  scale_y_continuous(labels = scales::percent)_x000D_
_x000D_
_x000D_
_x000D_
p &lt;- launches %&gt;%_x000D_
  filter(_x000D_
    state_code %in% (varied %&gt;% filter(eco &gt; 2) %&gt;% select(state_code))_x000D_
  ) %&gt;%_x000D_
  group_by(_x000D_
    state_code,_x000D_
    agency_type_x000D_
  ) %&gt;%_x000D_
  mutate(_x000D_
    country_start = min(launch_year),_x000D_
    experience = launch_year - country_start,_x000D_
    # persistence = n(),_x000D_
    launch_success = ifelse(category == "O", 1, 0)_x000D_
  ) %&gt;%_x000D_
  ggplot(_x000D_
    aes(launch_year, launch_success, color = agency_type)_x000D_
  ) +_x000D_
  geom_smooth() +_x000D_
  labs(title = paste0("Learning Curves by Agency Type\n(", _x000D_
                      (varied %&gt;% filter(eco &gt; 2) %&gt;% select(state_code)), " only)"), _x000D_
       x = "Year", y = "Annual Launch Success Rate",_x000D_
       color = "Agency Type") +_x000D_
  scale_y_continuous(labels = scales::percent)_x000D_
_x000D_
_x000D_
# learning curve by countries with state only; state + private; &amp; state, private, + startup_x000D_
launches %&gt;%_x000D_
  left_join(., varied, by = "state_code") %&gt;%_x000D_
  group_by(_x000D_
    state_code_x000D_
  ) %&gt;%_x000D_
  mutate(_x000D_
    country_start = min(launch_year),_x000D_
    experience = launch_year - country_start,_x000D_
    launch_success = ifelse(category == "O", 1, 0)_x000D_
  ) %&gt;% _x000D_
  ggplot(_x000D_
    aes(experience, launch_success, color = factor(eco))_x000D_
  ) +_x000D_
  geom_smooth() +_x000D_
  labs(title = "Learning Curves by Agency Type Count\n(All Countries)", _x000D_
       x = "Experience (years)", y = "Annual Launch Success Rate",_x000D_
       color = "Agency Type") +_x000D_
  scale_y_continuous(labels = scales::percent)_x000D_
_x000D_
# by year_x000D_
launches %&gt;%_x000D_
  left_join(., varied, by = "state_code") %&gt;%_x000D_
  group_by(_x000D_
    state_code_x000D_
  ) %&gt;%_x000D_
  mutate(_x000D_
    country_start = min(launch_year),_x000D_
    experience = launch_year - country_start,_x000D_
    launch_success = ifelse(category == "O", 1, 0)_x000D_
  ) %&gt;% _x000D_
  ggplot(_x000D_
    aes(launch_year, launch_success, color = factor(eco))_x000D_
  ) +_x000D_
  geom_smooth() +_x000D_
  labs(title = "Learning Curves by Agency Type Count\n(All Countries)", _x000D_
       x = "Year", y = "Annual Launch Success Rate",_x000D_
       color = "Agency Type") +_x000D_
  scale_y_continuous(labels = scales::percent)_x000D_
_x000D_
file_name &lt;- "tidytuesday_2019-01-15_mpo.jpeg"_x000D_
_x000D_
jpeg(file = file_name, _x000D_
     width = 9, height = 6, units = "in", pointsize = 4, res = 300)_x000D_
_x000D_
p_x000D_
_x000D_
dev.off()_x000D_
_x000D_
_x000D_
</t>
  </si>
  <si>
    <t>https://github.com/katiesaund/tidy_tuesday/tree/master/2018-12-03_week_36</t>
  </si>
  <si>
    <t>katiesaund</t>
  </si>
  <si>
    <t>2018-12-03_week_36/2018-12-03_medium_data_science_article_metadata.Rmd</t>
  </si>
  <si>
    <t xml:space="preserve">---_x000D_
title: ''_x000D_
author: "Katie Saund"_x000D_
date: "12/3/2018"_x000D_
output:_x000D_
  pdf_document: default_x000D_
  html_document: default_x000D_
  latex_engine: xelatex _x000D_
---_x000D_
_x000D_
# Tiday Tuesday Week 36  _x000D_
## Medium data science article metadata_x000D_
### Goal is to work with the tidytext package.  _x000D_
_x000D_
```{r, message = FALSE}_x000D_
# LIBRARIES -------------------------------------------------------------------#_x000D_
library(tidyverse)_x000D_
library(tidytext)_x000D_
library(lubridate)_x000D_
```_x000D_
_x000D_
```{r}_x000D_
# IMPORT DATA -----------------------------------------------------------------#_x000D_
raw_metadata &lt;- read_csv(file ="medium_datasci.csv", quote='"')_x000D_
head(raw_metadata)_x000D_
```_x000D_
  _x000D_
I noticed some duplicate names, articles without names, subtitles as duplicates of titles, etc... Which means it is time to clean.  _x000D_
_x000D_
```{r}_x000D_
# CLEAN -----------------------------------------------------------------------#_x000D_
metadata &lt;- raw_metadata %&gt;% _x000D_
  distinct(title, author, .keep_all = TRUE) %&gt;%_x000D_
  drop_na(title) _x000D_
head(metadata)_x000D_
_x000D_
dim(raw_metadata)_x000D_
dim(metadata)_x000D_
```_x000D_
  _x000D_
The data isn't perfect, but looking much better than before.  _x000D_
_x000D_
Let's combine the three date columns into one.   _x000D_
```{r}_x000D_
metadata &lt;- metadata %&gt;%_x000D_
  mutate(date = ymd(paste(year, month, day, sep= '-')), _x000D_
         weekday = wday(as.Date(date,'%Y-%m-%d'), label = TRUE, abbr = FALSE))_x000D_
```_x000D_
  _x000D_
What is the trend in the number of data science articles published over the year? _x000D_
```{r}_x000D_
# ANALYSIS --------------------------------------------------------------------#_x000D_
metadata %&gt;%_x000D_
  ggplot(mapping = aes(x = date)) + _x000D_
  geom_line(stat = "bin", bins = 25) + _x000D_
  theme_bw() + _x000D_
  ggtitle(label = "Medium's data science article publication output doubled in 1 year")_x000D_
```_x000D_
  _x000D_
Overall, the number of articles per day has doubled in a year.  _x000D_
  _x000D_
Is there a day of the week on which people tend to publish? _x000D_
```{r}_x000D_
metadata %&gt;%_x000D_
  add_count(as.factor(weekday)) %&gt;% _x000D_
  distinct(weekday, n) %&gt;%_x000D_
  ggplot(mapping = aes(x = weekday, y = n, fill = as.factor(weekday))) + _x000D_
  theme_bw() + _x000D_
  geom_bar(stat = "identity") +_x000D_
  ggtitle(label = "Medium's data science articles snooze on weekends")_x000D_
```_x000D_
  _x000D_
Monday's take a slight lead, with the weekends showing a huge dip in publications. _x000D_
_x000D_
  _x000D_
Let's get a feel for the distribution of claps per article.  _x000D_
```{r}_x000D_
no_clap_percentage &lt;- round(100 * sum(metadata$claps == 0)/nrow(metadata), 0)_x000D_
_x000D_
metadata %&gt;% _x000D_
  filter(claps &lt; 250) %&gt;% _x000D_
    ggplot(mapping = aes(x = claps)) + _x000D_
    theme_bw() + _x000D_
    geom_histogram(bins = 50) +_x000D_
    ggtitle(label = paste(no_clap_percentage, "% of data science articles go without applause", sep = ""))_x000D_
```_x000D_
  _x000D_
_x000D_
```{r}_x000D_
metadata %&gt;%_x000D_
    ggplot(mapping = aes(x = reading_time, y = claps)) + _x000D_
    geom_point(na.rm = TRUE) + _x000D_
    geom_vline(xintercept = 7, _x000D_
               linetype = "dashed", _x000D_
               color = "red",_x000D_
               size = 1) + _x000D_
    theme_bw() + _x000D_
    geom_jitter() + _x000D_
    ggtitle(label = "Sweet spot for claps is a 7 minute read")_x000D_
_x000D_
```_x000D_
  _x000D_
I'm eye balling the read time for the above plot.  _x000D_
_x000D_
_x000D_
I hypothesize that more prolific authors are (1) better writers and (2) write interesting content and therefore have more applause. Is this supported by the data?  _x000D_
```{r}_x000D_
metadata %&gt;%_x000D_
  add_count(as.factor(author)) %&gt;%_x000D_
    ggplot(mapping = aes(y = claps, x = n)) + _x000D_
    geom_point() + _x000D_
    theme_bw() +_x000D_
    scale_colour_gradient(low = "white", high = "red") + _x000D_
    ggtitle(label = "Writing more articles on Medium does not necessarily increase engagement")_x000D_
```_x000D_
  _x000D_
Nope! You don't have to write a lot of articles in the field to have a viral article. Perhaps highly prolific authors may be diluting their impact or prioritizing quantity over quality. _x000D_
_x000D_
Let's investigate what's different about the topics of the most popular and least popular articles. _x000D_
```{r}_x000D_
metadata %&gt;%_x000D_
  filter(claps &gt; 10000) %&gt;%_x000D_
  unnest_tokens(word, title) %&gt;%_x000D_
  anti_join(stop_words) %&gt;%_x000D_
  count(word, sort = TRUE) %&gt;%_x000D_
  filter(n &gt; 3) %&gt;%_x000D_
  ggplot(mapping = aes(x = word, y = n/sum(n))) +_x000D_
  theme_bw() + _x000D_
  geom_bar(stat = "identity") + _x000D_
  ylab("Frequency") + _x000D_
  ggtitle(label = "Most common words in popular articles")_x000D_
_x000D_
_x000D_
metadata %&gt;%_x000D_
  filter(claps &lt; 10) %&gt;%_x000D_
  unnest_tokens(word, title) %&gt;%_x000D_
  anti_join(stop_words) %&gt;%_x000D_
  count(word, sort = TRUE) %&gt;%_x000D_
  filter(n &gt; 1500) %&gt;%_x000D_
  ggplot(mapping = aes(x = word, y = n/sum(n))) +_x000D_
  theme_bw() + _x000D_
  geom_bar(stat = "identity") + _x000D_
  ylab("Frequency") + _x000D_
  ggtitle(label = paste("Most common words in unpopular articles"))_x000D_
_x000D_
```_x000D_
  _x000D_
Wow, almost no difference. Maybe how-to articles ("guide") have broad audiences because they are for amateurs?  _x000D_
Perhaps some of the difference in popularity is not because unpopular articles exclude buzz words, but that they include words that drive away views.  _x000D_
_x000D_
_x000D_
Per suggestion on twitter using forcats package (part of tidyverse) to order the bars in decreasing order to improve interpretability of the plot. _x000D_
```{r}_x000D_
metadata %&gt;%_x000D_
  filter(claps &gt; 10000) %&gt;%_x000D_
  unnest_tokens(word, title) %&gt;%_x000D_
  anti_join(stop_words) %&gt;%_x000D_
  count(word, sort = TRUE) %&gt;%_x000D_
  filter(n &gt; 3) %&gt;%_x000D_
  ggplot(mapping = aes(x = fct_reorder(word, n, .desc = TRUE), y = n/sum(n))) +_x000D_
  theme_bw() + _x000D_
  geom_bar(stat = "identity") + _x000D_
  ylab("Frequency") + _x000D_
  xlab("word") + _x000D_
  ggtitle(label = "Most common words in popular articles")_x000D_
_x000D_
_x000D_
metadata %&gt;%_x000D_
  filter(claps &lt; 10) %&gt;%_x000D_
  unnest_tokens(word, title) %&gt;%_x000D_
  anti_join(stop_words) %&gt;%_x000D_
  count(word, sort = TRUE) %&gt;%_x000D_
  filter(n &gt; 1500) %&gt;%_x000D_
  ggplot(mapping = aes(x = fct_reorder(word, n, .desc = TRUE), y = n/sum(n))) +_x000D_
  theme_bw() + _x000D_
  geom_bar(stat = "identity") + _x000D_
  ylab("Frequency") + _x000D_
  xlab("word") + _x000D_
  ggtitle(label = "Most common words in unpopular articles")_x000D_
```_x000D_
_x000D_
_x000D_
_x000D_
# Learning moments_x000D_
* TidyTuesday is great fun! I want to continue using this challenge to improve my speed &amp; confidence using the tidyverse grammar and tools. _x000D_
* I used lubridate, distinct(), and add_cout() for the first time today. _x000D_
_x000D_
_x000D_
</t>
  </si>
  <si>
    <t>https://github.com/stevejburr/tidytuesday/tree/master/11092018</t>
  </si>
  <si>
    <t>stevejburr</t>
  </si>
  <si>
    <t>11092018/code.r</t>
  </si>
  <si>
    <t xml:space="preserve">library(tidyverse)_x000D_
_x000D_
#read data_x000D_
data &lt;- read.csv("cats_vs_dogs.csv")_x000D_
_x000D_
#get map data for US states_x000D_
map &lt;- map_data("state")_x000D_
_x000D_
data %&gt;% mutate(region=tolower(state),_x000D_
                `Dogs` = dog_population/n_households,_x000D_
                `Cats` = cat_population/n_households) %&gt;%_x000D_
  select(region,`Dogs`,`Cats`) %&gt;%_x000D_
  gather(key="key",value=`Avg per household`,-region) %&gt;%_x000D_
  ggplot(aes(map_id=region)) +_x000D_
  facet_grid(key ~ ., switch="y") +_x000D_
  geom_map(map=map,aes(fill=`Avg per household`),colour="white") +_x000D_
  expand_limits(x = map$long, y = map$lat) +_x000D_
  coord_map("albers", lat0 = 39, lat1 = 45) +_x000D_
  scale_fill_distiller("Average pets per household",_x000D_
                       type="seq",palette="Purples",direction=1,_x000D_
                       breaks=c(0.25,0.45,0.65,0.85)) +_x000D_
  theme_minimal() +_x000D_
  theme(axis.title = element_blank(),_x000D_
        axis.text = element_blank(),_x000D_
        text = element_text(color="grey50"),_x000D_
        panel.grid = element_blank(),_x000D_
        strip.text.y= element_text(colour="grey50",_x000D_
                                   angle=180)) +_x000D_
  labs(title="Cats are most common in the North of the USA, while Dogs are prefered in South",_x000D_
       caption="#TidyTuesday - Data from data.world/datanerd - Design by @stevejburr")_x000D_
_x000D_
ggsave("plot.png",dpi="retina",width=8,height=6)_x000D_
_x000D_
_x000D_
_x000D_
_x000D_
</t>
  </si>
  <si>
    <t>https://github.com/stevejburr/tidytuesday/blob/master/04092018/code.r</t>
  </si>
  <si>
    <t>04092018/code.r</t>
  </si>
  <si>
    <t xml:space="preserve">#setwd("C:/Data/Personal/Tidy Tuesday/04092018")_x000D_
_x000D_
library(tidyverse)_x000D_
library(ggrepel)_x000D_
_x000D_
data &lt;- read_csv("fastfood_calories.csv")_x000D_
_x000D_
#scatter of sodium / sat fat_x000D_
#sodium_x000D_
#calories_x000D_
#sat_fat_x000D_
_x000D_
#grab top 7 products by sodium_x000D_
#grab top 7 products by sat_fat_x000D_
#label both of these on chart_x000D_
_x000D_
data %&gt;% arrange(-sodium) %&gt;% top_n(7,sodium) %&gt;% select(item) %&gt;% pull() -&gt; big_sodium_x000D_
data %&gt;% arrange(-sat_fat) %&gt;% top_n(7,sat_fat) %&gt;% select(item) %&gt;% pull() -&gt; big_sat_fat_x000D_
data %&gt;% filter(sodium&gt;=2300 &amp; sat_fat&gt;=20) %&gt;% select(item) %&gt;% pull() -&gt; danger_zone_x000D_
_x000D_
labels &lt;- c(big_sodium,big_sat_fat,danger_zone) %&gt;% unique()_x000D_
_x000D_
data %&gt;% mutate(label=if_else(item %in% labels,item,"")) -&gt; data_x000D_
_x000D_
_x000D_
#line at 20g of sat_fat = the recommended amount_x000D_
#line at 2300 mg of sodium = the recommended amount_x000D_
_x000D_
#colours_x000D_
_x000D_
# Arbys - #d71921_x000D_
# Burger King - #ec7801_x000D_
# Chick Fil-A - #5b6770_x000D_
# Dairy Queen - #009eb7_x000D_
# Mcdonalds - #fcb827_x000D_
# Sonic - #fcdd2a_x000D_
# Subway - #0f9246_x000D_
# Taco Bell - #682a8a_x000D_
_x000D_
ourColours &lt;- c("#d71921","#ec7801","#5b6770","#009eb7","#fcb827","#fcdd2a","#0f9246","#682a8a")_x000D_
_x000D_
data %&gt;% select(restaurant,label,sodium,calories,sat_fat) %&gt;%_x000D_
  ggplot(aes(x=sodium,y=sat_fat)) +_x000D_
  geom_rect(data=data[1,],aes(ymin=20,ymax=55,xmin=0,xmax=2300),alpha=0.5,fill="grey90")+_x000D_
  geom_rect(data=data[1,],aes(ymin=0,ymax=20,xmin=2300,xmax=6500),alpha=0.5,fill="grey90")+_x000D_
  geom_rect(data=data[1,],aes(ymin=20,ymax=55,xmin=2300,xmax=6500),alpha=1,fill="grey90")+_x000D_
  geom_point(aes(size=calories,col=as.factor(restaurant))) +_x000D_
  geom_text_repel(aes(label=label),size=3,col="grey50") +_x000D_
  geom_hline(yintercept = 20,col="grey50",linetype="dashed") +_x000D_
  geom_label(data=data[1,],aes(x=6200,y=21,label="Daily RDA"),alpha=1,size=3,fill=NA,hjust=1,col="grey50",label.size=NA) +_x000D_
  geom_vline(xintercept= 2300,col="grey50",linetype="dashed") +_x000D_
  geom_label(data=data[1,],aes(x=2310,y=1,label="Daily RDA"),alpha=0.5,size=3,fill=NA,hjust=0,col="grey50",label.size=NA) +_x000D_
  scale_y_continuous("Saturated Fat (g)")+_x000D_
  scale_x_continuous("Sodium (mg)")+_x000D_
  scale_size("Total Calories") +_x000D_
  scale_colour_manual("Restaurant",values=ourColours)+_x000D_
  guides(size = guide_legend(override.aes = list(colour="grey50", alpha = 1))) +_x000D_
  theme_minimal() +_x000D_
  theme(panel.grid = element_blank(),_x000D_
        text = element_text(colour="grey50")) +_x000D_
  labs(title="What are the unhealthiest fast food meals you can buy in the USA?",_x000D_
       subtitle="Based on Saturated Fat and Sodium content",_x000D_
       caption="Design by @stevejburr - Data from fastfoodnutrition.org - #TidyTuesday")_x000D_
_x000D_
_x000D_
ggsave("plot.png",width=10,height=10,dpi="retina")_x000D_
</t>
  </si>
  <si>
    <t>https://github.com/stevejburr/tidytuesday/tree/master/18092018</t>
  </si>
  <si>
    <t>18092018/code.r</t>
  </si>
  <si>
    <t xml:space="preserve">library(tidyverse)_x000D_
library(gridExtra)_x000D_
library(grid)_x000D_
_x000D_
data1 &lt;- read_csv("hypoxia.csv")_x000D_
data2 &lt;- read_csv("us-airports.csv")_x000D_
_x000D_
#col 5/7/8- show cut off with &gt;90% write commentary based on article_x000D_
_x000D_
#create an altitude in ft column, duplicate on other side in mts_x000D_
_x000D_
#drop first row which is just labelling_x000D_
data &lt;- data1[-1,c(6,7,9,10)]_x000D_
data$heights &lt;- c(0,10000,20000,30000,40000,50000)_x000D_
_x000D_
#do % sat O2 with &gt; 90_x000D_
# and Alv pCO2 &gt;35_x000D_
_x000D_
dataO2 &lt;- data[,c(1,3,5)]_x000D_
dataCO2 &lt;- data[,c(2,4,5)]_x000D_
_x000D_
dataO2 %&gt;% gather(key="key",value="value",-heights) %&gt;%_x000D_
  mutate(value=as.numeric(value),_x000D_
         value=if_else(is.na(value),0,value)) %&gt;%_x000D_
  ggplot() +_x000D_
  geom_hline(aes(yintercept=90),colour="grey50") +_x000D_
  scale_x_continuous("Height / ft",sec.axis = sec_axis(~.*0.3048, name="Height / m"),labels=scales::comma) +_x000D_
  scale_y_continuous("% of haemoglobin molecules saturated with O2",breaks=c(25,50,75,90,100)) +_x000D_
  scale_colour_manual("",values=c("#BCB6FF","#97F9F9"),labels=c("Without oxygen","With oxygen")) +_x000D_
  geom_point(aes(y=value,x=heights,colour=key),size=3) +_x000D_
  annotate("text",x=10000,y=83,label="If flying without oxygen,\nabove 10,000ft the oxygen content \nof the blood drops dangerously low",_x000D_
           colour="grey50",size=3.5) +_x000D_
  annotate("text",x=40000,y=75,label="Even with a supply of pure oxygen, \nwithout a pressurised mask it \nbecomes dangerous to fly above 40,000ft",_x000D_
           colour="grey50",size=3.5) +_x000D_
  annotate("text",x=48000,y=91,label="Critical satuation value",size=2,colour="grey50")+_x000D_
  theme_minimal()+_x000D_
  theme(text=element_text(colour="grey50"),_x000D_
        panel.grid = element_blank(),) +_x000D_
  labs(title="Using oxygen helps, but above about 40,000ft a pressurised mask is required",_x000D_
       subtitle="This graph shows the % of haemoglobin molecules in the blood which are fully saturated with oxygen at different heights") -&gt; O2Plot_x000D_
_x000D_
_x000D_
_x000D_
_x000D_
dataCO2 %&gt;% gather(key="key",value="value",-heights) %&gt;%_x000D_
  mutate(value=as.numeric(value),_x000D_
         value=if_else(is.na(value),0,value)) %&gt;%_x000D_
  ggplot() +_x000D_
  geom_hline(aes(yintercept=35),colour="grey50") +_x000D_
  scale_x_continuous("Height / ft",sec.axis = sec_axis(~.*0.3048, name="Height / m"),labels=scales::comma) +_x000D_
  scale_y_continuous("Partial pressure of CO2 in the alveoli / mm Hg",breaks=c(25,50,75,90,100)) +_x000D_
  scale_colour_manual("",values=c("#BCB6FF","#97F9F9"),labels=c("Without oxygen","With oxygen")) +_x000D_
  geom_point(aes(y=value,x=heights,colour=key),size=3) +_x000D_
  annotate("text",x=10000,y=30,label="If flying without oxygen,\nabove 10,000ft the CO2 pressure\nbecomes a problem",_x000D_
           colour="grey50",size=3.5) +_x000D_
  annotate("text",x=40000,y=25,label="Even with a supply of pure oxygen, \nwithout a pressurised mask it \nbecomes dangerous to fly above 40,000ft.\nWithout oxygen, the pressure of CO2\ndramatically falls further at this altitude.",_x000D_
           colour="grey50",size=3.5) +_x000D_
  annotate("text",x=48000,y=36,label="Critical CO2 pressure",size=2,colour="grey50")+_x000D_
  theme_minimal()+_x000D_
  theme(text=element_text(colour="grey50"),_x000D_
        panel.grid = element_blank(),) +_x000D_
  labs(title="The partial pressure of CO2 is also important, and this also falls with height.",_x000D_
  subtitle="If it is too low, then the blood vessels in the brain start to constrict, which negatively impacts cognition, while also hindering the release of\noxygen by your red blood cells. When it falls bellow 20mm Hg you start to feel mentally clouded (&gt;35 is ideal), but this is not to do with lack of oxygen.") -&gt; CO2plot_x000D_
_x000D_
png("plot.png",height=1100,width=800,type="cairo-png")_x000D_
grid.arrange(O2Plot,CO2plot,_x000D_
           top = textGrob(_x000D_
               "The levels of both CO2 and O2 become important when flying above 10,000ft",_x000D_
               gp = gpar(fontface=2,fontsize=14,col="grey50"),_x000D_
               hjust=0.5_x000D_
             ),_x000D_
           bottom = textGrob(_x000D_
             "#TidyTuesday Design by - @stevejburr Data Source - Soaring Society of America/Nathan Cook",_x000D_
             gp = gpar(fontface = 3, fontsize = 9,col="grey50"),_x000D_
             hjust = 1,_x000D_
             x = 1_x000D_
           ),nrow=2,ncol=1,padding=unit(2,"lines"))_x000D_
dev.off()_x000D_
</t>
  </si>
  <si>
    <t>https://github.com/ChuliangXiao/tidytuesday</t>
  </si>
  <si>
    <t>ChuliangXiao</t>
  </si>
  <si>
    <t>data/2018-09-04/readme.rmd</t>
  </si>
  <si>
    <t>data/2018-09-25/raw/invasive_species.R</t>
  </si>
  <si>
    <t xml:space="preserve">library(tidyverse)_x000D_
_x000D_
df &lt;- read_csv("afr_species.csv") %&gt;% _x000D_
        janitor::clean_names() %&gt;% _x000D_
        select(species:origin)_x000D_
_x000D_
df %&gt;% write_csv("africa_species.csv")_x000D_
_x000D_
df1 &lt;- read_csv("table1.csv") %&gt;% janitor::clean_names()_x000D_
tab_1 &lt;- df1 %&gt;% _x000D_
        select(rank:o_tt) %&gt;% _x000D_
        bind_rows(df1 %&gt;% _x000D_
                          select(rank_1:o_tt_1) %&gt;% _x000D_
                          set_names("rank", "country", "o_tt")_x000D_
        ) %&gt;% _x000D_
        bind_rows(df1 %&gt;% _x000D_
                          select(rank_2:o_tt_2) %&gt;% _x000D_
                          set_names("rank", "country", "o_tt")_x000D_
        ) %&gt;% _x000D_
        filter(!is.na(rank)) %&gt;% _x000D_
        rename("invasion_threat" = o_tt)_x000D_
_x000D_
df2 &lt;- read_csv("table2.csv") %&gt;% janitor::clean_names()_x000D_
tab_2 &lt;- df2 %&gt;% _x000D_
        select("country" = x1, "ti_ct" = ti_ct_millions) %&gt;% _x000D_
        mutate(rank = parse_number(country),_x000D_
               country = str_extract(country, "[:alpha:]+"),_x000D_
               ti_ct = parse_number(ti_ct) * 1000000) %&gt;% _x000D_
        filter(!is.na(rank)) %&gt;%_x000D_
        bind_rows(df2 %&gt;% _x000D_
                select("country" = x4, "ti_ct" = ti_ct_millions_1) %&gt;% _x000D_
                        mutate(rank = parse_number(country),_x000D_
                               country = str_extract(country, "[:alpha:]+"),_x000D_
                               ti_ct = parse_number(ti_ct) * 1000000) %&gt;% _x000D_
                        filter(!is.na(rank))_x000D_
        ) %&gt;% _x000D_
        bind_rows(df2 %&gt;% _x000D_
                          select("country" = x7, "ti_ct" = ti_ct_millions_2) %&gt;% _x000D_
                          mutate(rank = parse_number(country),_x000D_
                                 country = str_extract(country, "[:alpha:]+"),_x000D_
                                 ti_ct = parse_number(ti_ct) * 1000000) %&gt;% _x000D_
                          filter(!is.na(rank))_x000D_
                _x000D_
        ) %&gt;% _x000D_
        rename("invasion_cost" = ti_ct)_x000D_
_x000D_
df3 &lt;- read_csv("table3.csv") %&gt;% janitor::clean_names()_x000D_
tab_3 &lt;- df3 %&gt;% _x000D_
        select("country" = x1, "ti_ct" = ti_ct_millions, _x000D_
               "gdp_mean" = x4, "gdp_proportion" = proportion_of) %&gt;% _x000D_
        mutate(rank = parse_number(country),_x000D_
               country = str_extract(country, "[:alpha:]+"),_x000D_
               ti_ct = parse_number(ti_ct) * 1000000,_x000D_
               gdp_mean = parse_number(gdp_mean) * 1000000,_x000D_
               gdp_proportion = as.numeric(gdp_proportion)_x000D_
        ) %&gt;% _x000D_
        filter(!is.na(rank)) %&gt;%_x000D_
        bind_rows(df3 %&gt;% _x000D_
                          select("country" = x6, "ti_ct" = ti_ct_millions_1, _x000D_
                                 "gdp_mean" = x9, "gdp_proportion" = proportion_of_1) %&gt;% _x000D_
                          mutate(rank = parse_number(country),_x000D_
                                 country = str_extract(country, "[:alpha:]+"),_x000D_
                                 ti_ct = parse_number(ti_ct) * 1000000,_x000D_
                                 gdp_mean = parse_number(gdp_mean) * 1000000,_x000D_
                                 gdp_proportion = as.numeric(gdp_proportion)_x000D_
                          ) %&gt;% _x000D_
                          filter(!is.na(rank))_x000D_
        ) %&gt;%_x000D_
        bind_rows(df3 %&gt;% _x000D_
                          select("country" = x11, "ti_ct" = ti_ct_millions_2, _x000D_
                                 "gdp_mean" = x14, "gdp_proportion" = proportion_of_2) %&gt;% _x000D_
                          mutate(rank = parse_number(country),_x000D_
                                 country = str_extract(country, "[:alpha:]+"),_x000D_
                                 ti_ct = parse_number(ti_ct) * 1000000,_x000D_
                                 gdp_mean = parse_number(gdp_mean) * 1000000,_x000D_
                                 gdp_proportion = as.numeric(gdp_proportion)_x000D_
                          ) %&gt;% _x000D_
                          filter(!is.na(rank))_x000D_
        ) %&gt;% _x000D_
        rename("invasion_cost" = ti_ct)_x000D_
_x000D_
df4 &lt;- read_csv("table4.csv") %&gt;% janitor::clean_names()_x000D_
tab_4 &lt;- df4 %&gt;% _x000D_
        select("country" = rank_country, "ti_cs" = ti_cs_millions_us) %&gt;% _x000D_
        mutate(rank = parse_number(country),_x000D_
               country = str_extract(country, "[:alpha:]+"),_x000D_
               ti_cs = parse_number(ti_cs) * 1000000_x000D_
               ) %&gt;% _x000D_
        filter(!is.na(rank)) %&gt;%_x000D_
        bind_rows(df4 %&gt;% _x000D_
                          select("country" = rank_country_1, "ti_cs" = ti_cs_millions_us_1) %&gt;% _x000D_
                          mutate(rank = parse_number(country),_x000D_
                                 country = str_extract(country, "[:alpha:]+"),_x000D_
                                 ti_cs = parse_number(ti_cs) * 1000000_x000D_
                          ) %&gt;% _x000D_
                          filter(!is.na(rank))_x000D_
                  ) %&gt;%_x000D_
        bind_rows(df4 %&gt;% _x000D_
                          select("country" = rank_country_2, "ti_cs" = ti_cs_millions_us_2) %&gt;% _x000D_
                          mutate(rank = parse_number(country),_x000D_
                                 country = str_extract(country, "[:alpha:]+"),_x000D_
                                 ti_cs = parse_number(ti_cs) * 1000000_x000D_
                          ) %&gt;% _x000D_
                          filter(!is.na(rank))_x000D_
        ) %&gt;% _x000D_
        rename("invasion_cost" = ti_cs)_x000D_
_x000D_
df6 &lt;- read_csv("table6.csv") %&gt;% janitor::clean_names()_x000D_
tab_6 &lt;- df6 %&gt;% _x000D_
        select(species, "max_impact_percent" = maximum_reported_species) %&gt;%_x000D_
        filter(!is.na(species)) %&gt;% _x000D_
        mutate(rank = 1:n(),_x000D_
               species = species,_x000D_
               max_impact_percent = parse_number(max_impact_percent)_x000D_
        ) %&gt;% _x000D_
        bind_rows(df6 %&gt;% _x000D_
                          select("species" = maximum_reported_species, _x000D_
                                 "max_impact_percent" = maximum_reported_species_1) %&gt;%_x000D_
                          filter(species != "% impact") %&gt;% _x000D_
                          mutate(rank = 1:n(),_x000D_
                                 species = str_extract(species, "[:alpha:]+"),_x000D_
                                 max_impact_percent = parse_number(max_impact_percent)_x000D_
                          )_x000D_
        ) %&gt;%_x000D_
        bind_rows(df6 %&gt;% _x000D_
                          select("species" = maximum_reported_species_1, _x000D_
                                 "max_impact_percent" = maximum_reported) %&gt;%_x000D_
                          filter(species != "% impact") %&gt;% _x000D_
                          mutate(rank = 1:n(),_x000D_
                                 species = str_extract(species, "[:alpha:]+"),_x000D_
                                 max_impact_percent = parse_number(max_impact_percent)_x000D_
                          )_x000D_
        ) %&gt;% _x000D_
        filter(!is.na(species))_x000D_
_x000D_
tab_list &lt;- list(table_1 = tab_1, table_2 = tab_2, table_3 = tab_3, table_4 = tab_4, table_6 = tab_6)_x000D_
_x000D_
tab_list %&gt;% _x000D_
        names() %&gt;% _x000D_
        walk(~ write_csv(tab_list[[.]], glue::glue("{.}.csv")))_x000D_
</t>
  </si>
  <si>
    <t>data/2018-09-25/raw/readme.rmd</t>
  </si>
  <si>
    <t>topic</t>
  </si>
  <si>
    <t>date</t>
  </si>
  <si>
    <t>week</t>
  </si>
  <si>
    <t>2019-08-06</t>
  </si>
  <si>
    <t>2019-07-02</t>
  </si>
  <si>
    <t>2019-04-30</t>
  </si>
  <si>
    <t>2019-08-13</t>
  </si>
  <si>
    <t>2019_06_18</t>
  </si>
  <si>
    <t>2019-06_04</t>
  </si>
  <si>
    <t>2019_06_06</t>
  </si>
  <si>
    <t>2019_05_28</t>
  </si>
  <si>
    <t>2019_05_21</t>
  </si>
  <si>
    <t>2019_05_20</t>
  </si>
  <si>
    <t>2019_05_14</t>
  </si>
  <si>
    <t>2019_04_23</t>
  </si>
  <si>
    <t>2019_04_29</t>
  </si>
  <si>
    <t>2019_05_06</t>
  </si>
  <si>
    <t>2019_08_12</t>
  </si>
  <si>
    <t>2019_01_29</t>
  </si>
  <si>
    <t>2019_03_12</t>
  </si>
  <si>
    <t>2018_08_21</t>
  </si>
  <si>
    <t>2019_01_08</t>
  </si>
  <si>
    <t>dairy</t>
  </si>
  <si>
    <t>2019_01_15</t>
  </si>
  <si>
    <t xml:space="preserve">#############################################################
##    R for Data Science Online Learning Community Stats   ##
##                       Jonathon Mifsud                   ##
#############################################################
library(tidyverse)
library(reshape2)
library(emojifont)
library(ggthemes)
r4ds_members &lt;-
  readr::read_csv(
    "https://raw.githubusercontent.com/rfordatascience/tidytuesday/master/data/2019/2019-07-16/r4ds_members.csv"
  )
theme &lt;- theme_minimal()
## After looking at the data I am planning to examine which day slack is the busiest
r4ds_members &lt;-  r4ds_members %&gt;%
  filter(total_membership &gt;= 428) %&gt;% #removing slack early membership
  mutate(day = wday(date, label = TRUE, abbr = FALSE)) %&gt;%
  mutate(daily_quiet_members = daily_active_members - daily_members_posting_messages)
r4ds_day &lt;- r4ds_members %&gt;%
  select(day,
         daily_members_posting_messages,
         daily_quiet_members) %&gt;%
  group_by(day) %&gt;%
  summarise(
    posting_members = round(sum(daily_members_posting_messages)),
    shy_members = round(sum(daily_quiet_members)),
    day_count = n()
  )
r4ds_melt &lt;- r4ds_day %&gt;%
  select(-day_count) %&gt;%
  melt()
p &lt;- r4ds_melt %&gt;%
  ggplot(aes(day, value, fill = variable)) +
  geom_chicklet(width = .6, radius = grid::unit(5, "pt")) +
  theme_minimal() +
  ggthemes::scale_fill_tableau('Color Blind',
                               name = "Type of R4DS Member:",
                               labels = c("Poster", "Shy")) +
  theme(
    plot.background = element_rect(fill = "grey97", color = "white"),
    legend.position = "bottom",
    legend.title = element_text(color = "grey30", size = 14, face = "bold"),
    legend.text = element_text(
      color = "grey30",
      size = 12,
      face = "bold",
      margin = margin(t = 10)
    ),
    legend.spacing.x = unit(0.8, "cm"),
    legend.spacing.y = NULL,
    axis.text.y = element_text(color = "grey30", size = 12),
    axis.text.x = element_text(color = "grey30", size = 12),
    axis.title.y = element_text(
      color = "grey30",
      size = 16,
      face = "bold",
      margin = margin(
        t = 0,
        r = 20,
        b = 0,
        l = 0
      )
    ),
    axis.title.x = element_text(color = "grey30", size = 12, face = "bold"),
    plot.title = element_text(color = "grey30", size = 22, face = "bold"),
    plot.subtitle = element_text(size = 14)
  ) +
  labs(
    x = NULL ,
    y = "Total Number of Active Members Overtime",
    title = "User activity on R4DS Slack",
    subtitle = "By day of the week, segmented by whether the user contributes a message/post or just reads (shy)",
    caption = "Source R4DS Slack, Plot by @jonathon_mifsud"
  ) +
  guides(
    fill = guide_legend(
      title = "Type of R4DS Member:",
      label.position = "right",
      label.hjust = 0.5,
      title.position = "top",
      title.vjust = 0.3
    )
  )
p
## For exporting (problems with font size)
p2 &lt;- r4ds_melt %&gt;%
  ggplot(aes(day, value, fill = variable)) +
  geom_chicklet(width = .6, radius = grid::unit(5, "pt")) +
  theme_minimal() +
  ggthemes::scale_fill_tableau('Color Blind',
                               name = "Type of R4DS Member:",
                               labels = c("Poster", "Shy")) +
  theme(
    plot.background = element_rect(fill = "grey97", color = "white"),
    legend.position = "bottom",
    legend.title = element_text(color = "grey30", size = 32, face = "bold"),
    legend.text = element_text(
      color = "grey30",
      size = 32,
      face = "bold",
      margin = margin(t = 10)
    ),
    legend.spacing.x = unit(0.8, "cm"),
    legend.spacing.y = NULL,
    axis.text.y = element_text(color = "grey30", size = 30),
    axis.text.x = element_text(color = "grey30", size = 40),
    axis.title.y = element_text(
      color = "grey30",
      size = 40,
      face = "bold",
      margin = margin(
        t = 0,
        r = 20,
        b = 0,
        l = 0
      )
    ),
    axis.title.x = element_text(color = "grey30", size = 40, face = "bold"),
    plot.title = element_text(color = "grey30", size = 60, face = "bold"),
    plot.subtitle = element_text(size = 40),
    plot.caption = element_text(size = 18)
  ) +
  labs(
    x = NULL ,
    y = "Total Number of Active Members Overtime",
    title = "User activity on R4DS Slack",
    subtitle = "By day of the week, segmented by whether the user contributes a message/post or just reads (shy)",
    caption = "Source R4DS Slack, Plot by @jonathon_mifsud"
  ) +
  guides(
    fill = guide_legend(
      title = "Type of R4DS Member:",
      label.position = "right",
      label.hjust = 0.5,
      title.position = "top",
      title.vjust = 0.3
    )
  )
p2
ggsave("2019/plots/plot_2019-07-16.png", width = 29, height = 21, units = "cm", dpi = "retina")
</t>
  </si>
  <si>
    <t>2019_07-16</t>
  </si>
  <si>
    <t>other_date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</si>
</sst>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27"/>
  <sheetViews>
    <sheetView tabSelected="1" workbookViewId="0">
      <pane ySplit="1" topLeftCell="A2" activePane="bottomLeft" state="frozen"/>
      <selection pane="bottomLeft" activeCell="L422" sqref="L422"/>
    </sheetView>
  </sheetViews>
  <sheetFormatPr defaultRowHeight="15" customHeight="1" x14ac:dyDescent="0.3"/>
  <cols>
    <col min="6" max="6" width="29.33203125" customWidth="1"/>
    <col min="10" max="10" width="9.5546875" style="2" bestFit="1" customWidth="1"/>
    <col min="11" max="11" width="14.21875" customWidth="1"/>
  </cols>
  <sheetData>
    <row r="1" spans="1:12" ht="15" customHeight="1" x14ac:dyDescent="0.3">
      <c r="B1" t="s">
        <v>0</v>
      </c>
      <c r="C1" t="s">
        <v>1</v>
      </c>
      <c r="D1" t="s">
        <v>2</v>
      </c>
      <c r="E1" t="s">
        <v>3</v>
      </c>
      <c r="F1" t="s">
        <v>4</v>
      </c>
      <c r="G1" t="s">
        <v>5</v>
      </c>
      <c r="H1" t="s">
        <v>6</v>
      </c>
      <c r="I1" t="s">
        <v>1117</v>
      </c>
      <c r="J1" s="2" t="s">
        <v>1116</v>
      </c>
      <c r="K1" t="s">
        <v>1115</v>
      </c>
      <c r="L1" t="s">
        <v>1141</v>
      </c>
    </row>
    <row r="2" spans="1:12" ht="15" hidden="1" customHeight="1" x14ac:dyDescent="0.3">
      <c r="A2">
        <v>1</v>
      </c>
      <c r="B2">
        <v>119</v>
      </c>
      <c r="C2" t="s">
        <v>7</v>
      </c>
      <c r="D2" t="s">
        <v>8</v>
      </c>
      <c r="E2" t="s">
        <v>9</v>
      </c>
      <c r="F2" t="s">
        <v>10</v>
      </c>
      <c r="G2" s="1" t="s">
        <v>11</v>
      </c>
      <c r="H2">
        <v>2019</v>
      </c>
      <c r="J2" s="2" t="str">
        <f>LEFT(F2,10)</f>
        <v>2019_05_21</v>
      </c>
    </row>
    <row r="3" spans="1:12" ht="15" hidden="1" customHeight="1" x14ac:dyDescent="0.3">
      <c r="A3">
        <v>2</v>
      </c>
      <c r="B3">
        <v>120</v>
      </c>
      <c r="C3" t="s">
        <v>12</v>
      </c>
      <c r="D3" t="s">
        <v>8</v>
      </c>
      <c r="E3" t="s">
        <v>9</v>
      </c>
      <c r="F3" t="s">
        <v>13</v>
      </c>
      <c r="G3" s="1" t="s">
        <v>14</v>
      </c>
      <c r="H3">
        <v>2019</v>
      </c>
      <c r="J3" s="2" t="str">
        <f>LEFT(F3,10)</f>
        <v>2019_05_07</v>
      </c>
    </row>
    <row r="4" spans="1:12" ht="15" hidden="1" customHeight="1" x14ac:dyDescent="0.3">
      <c r="A4">
        <v>3</v>
      </c>
      <c r="B4">
        <v>121</v>
      </c>
      <c r="C4" t="s">
        <v>15</v>
      </c>
      <c r="D4" t="s">
        <v>8</v>
      </c>
      <c r="E4" t="s">
        <v>9</v>
      </c>
      <c r="F4" t="s">
        <v>16</v>
      </c>
      <c r="G4" s="1" t="s">
        <v>17</v>
      </c>
      <c r="H4">
        <v>2019</v>
      </c>
      <c r="J4" s="2" t="str">
        <f>LEFT(F4,10)</f>
        <v>2019_03_05</v>
      </c>
    </row>
    <row r="5" spans="1:12" ht="15" hidden="1" customHeight="1" x14ac:dyDescent="0.3">
      <c r="A5">
        <v>4</v>
      </c>
      <c r="B5">
        <v>122</v>
      </c>
      <c r="C5" t="s">
        <v>18</v>
      </c>
      <c r="D5" t="s">
        <v>8</v>
      </c>
      <c r="E5" t="s">
        <v>9</v>
      </c>
      <c r="F5" t="s">
        <v>19</v>
      </c>
      <c r="G5" s="1" t="s">
        <v>20</v>
      </c>
      <c r="H5">
        <v>2019</v>
      </c>
      <c r="J5" s="2" t="str">
        <f>LEFT(F5,10)</f>
        <v>2019_04_09</v>
      </c>
    </row>
    <row r="6" spans="1:12" ht="15" hidden="1" customHeight="1" x14ac:dyDescent="0.3">
      <c r="A6">
        <v>5</v>
      </c>
      <c r="B6">
        <v>123</v>
      </c>
      <c r="C6" t="s">
        <v>21</v>
      </c>
      <c r="D6" t="s">
        <v>8</v>
      </c>
      <c r="E6" t="s">
        <v>9</v>
      </c>
      <c r="F6" t="s">
        <v>22</v>
      </c>
      <c r="G6" s="1" t="s">
        <v>23</v>
      </c>
      <c r="H6">
        <v>2019</v>
      </c>
      <c r="J6" s="2" t="str">
        <f>LEFT(F6,10)</f>
        <v>2019_04_30</v>
      </c>
    </row>
    <row r="7" spans="1:12" ht="15" hidden="1" customHeight="1" x14ac:dyDescent="0.3">
      <c r="A7">
        <v>6</v>
      </c>
      <c r="B7">
        <v>124</v>
      </c>
      <c r="C7" t="s">
        <v>24</v>
      </c>
      <c r="D7" t="s">
        <v>8</v>
      </c>
      <c r="E7" t="s">
        <v>9</v>
      </c>
      <c r="F7" t="s">
        <v>25</v>
      </c>
      <c r="G7" s="1" t="s">
        <v>26</v>
      </c>
      <c r="H7">
        <v>2019</v>
      </c>
      <c r="J7" s="2" t="str">
        <f>LEFT(F7,10)</f>
        <v>2019_07_30</v>
      </c>
    </row>
    <row r="8" spans="1:12" ht="15" hidden="1" customHeight="1" x14ac:dyDescent="0.3">
      <c r="A8">
        <v>7</v>
      </c>
      <c r="B8">
        <v>125</v>
      </c>
      <c r="C8" t="s">
        <v>27</v>
      </c>
      <c r="D8" t="s">
        <v>8</v>
      </c>
      <c r="E8" t="s">
        <v>9</v>
      </c>
      <c r="F8" t="s">
        <v>28</v>
      </c>
      <c r="G8" s="1" t="s">
        <v>29</v>
      </c>
      <c r="H8">
        <v>2019</v>
      </c>
      <c r="J8" s="2" t="str">
        <f>LEFT(F8,10)</f>
        <v>2019_03_19</v>
      </c>
    </row>
    <row r="9" spans="1:12" ht="15" hidden="1" customHeight="1" x14ac:dyDescent="0.3">
      <c r="A9">
        <v>8</v>
      </c>
      <c r="B9">
        <v>126</v>
      </c>
      <c r="C9" t="s">
        <v>30</v>
      </c>
      <c r="D9" t="s">
        <v>8</v>
      </c>
      <c r="E9" t="s">
        <v>9</v>
      </c>
      <c r="F9" t="s">
        <v>31</v>
      </c>
      <c r="G9" s="1" t="s">
        <v>32</v>
      </c>
      <c r="H9">
        <v>2019</v>
      </c>
      <c r="J9" s="2" t="str">
        <f>LEFT(F9,10)</f>
        <v>2019_06_04</v>
      </c>
    </row>
    <row r="10" spans="1:12" ht="15" hidden="1" customHeight="1" x14ac:dyDescent="0.3">
      <c r="A10">
        <v>9</v>
      </c>
      <c r="B10">
        <v>127</v>
      </c>
      <c r="C10" t="s">
        <v>33</v>
      </c>
      <c r="D10" t="s">
        <v>8</v>
      </c>
      <c r="E10" t="s">
        <v>9</v>
      </c>
      <c r="F10" t="s">
        <v>34</v>
      </c>
      <c r="G10" s="1" t="s">
        <v>35</v>
      </c>
      <c r="H10">
        <v>2019</v>
      </c>
      <c r="J10" s="2" t="str">
        <f>LEFT(F10,10)</f>
        <v>2019_06_25</v>
      </c>
    </row>
    <row r="11" spans="1:12" ht="15" hidden="1" customHeight="1" x14ac:dyDescent="0.3">
      <c r="A11">
        <v>10</v>
      </c>
      <c r="B11">
        <v>128</v>
      </c>
      <c r="C11" t="s">
        <v>36</v>
      </c>
      <c r="D11" t="s">
        <v>8</v>
      </c>
      <c r="E11" t="s">
        <v>9</v>
      </c>
      <c r="F11" t="s">
        <v>37</v>
      </c>
      <c r="G11" s="1" t="s">
        <v>38</v>
      </c>
      <c r="H11">
        <v>2019</v>
      </c>
      <c r="J11" s="2" t="str">
        <f>LEFT(F11,10)</f>
        <v>2019_05_28</v>
      </c>
    </row>
    <row r="12" spans="1:12" ht="15" hidden="1" customHeight="1" x14ac:dyDescent="0.3">
      <c r="A12">
        <v>11</v>
      </c>
      <c r="B12">
        <v>129</v>
      </c>
      <c r="C12" t="s">
        <v>39</v>
      </c>
      <c r="D12" t="s">
        <v>8</v>
      </c>
      <c r="E12" t="s">
        <v>9</v>
      </c>
      <c r="F12" t="s">
        <v>40</v>
      </c>
      <c r="G12" s="1" t="s">
        <v>41</v>
      </c>
      <c r="H12">
        <v>2019</v>
      </c>
      <c r="J12" s="2" t="str">
        <f>LEFT(F12,10)</f>
        <v>2019_06_18</v>
      </c>
    </row>
    <row r="13" spans="1:12" ht="15" hidden="1" customHeight="1" x14ac:dyDescent="0.3">
      <c r="A13">
        <v>12</v>
      </c>
      <c r="B13">
        <v>130</v>
      </c>
      <c r="C13" t="s">
        <v>42</v>
      </c>
      <c r="D13" t="s">
        <v>8</v>
      </c>
      <c r="E13" t="s">
        <v>9</v>
      </c>
      <c r="F13" t="s">
        <v>43</v>
      </c>
      <c r="G13" s="1" t="s">
        <v>44</v>
      </c>
      <c r="H13">
        <v>2019</v>
      </c>
      <c r="J13" s="2" t="str">
        <f>LEFT(F13,10)</f>
        <v>2019_05_14</v>
      </c>
    </row>
    <row r="14" spans="1:12" ht="15" hidden="1" customHeight="1" x14ac:dyDescent="0.3">
      <c r="A14">
        <v>13</v>
      </c>
      <c r="B14">
        <v>131</v>
      </c>
      <c r="C14" t="s">
        <v>45</v>
      </c>
      <c r="D14" t="s">
        <v>8</v>
      </c>
      <c r="E14" t="s">
        <v>9</v>
      </c>
      <c r="F14" t="s">
        <v>46</v>
      </c>
      <c r="G14" s="1" t="s">
        <v>47</v>
      </c>
      <c r="H14">
        <v>2019</v>
      </c>
      <c r="J14" s="2" t="str">
        <f>LEFT(F14,10)</f>
        <v>2019_04_16</v>
      </c>
    </row>
    <row r="15" spans="1:12" ht="15" hidden="1" customHeight="1" x14ac:dyDescent="0.3">
      <c r="A15">
        <v>14</v>
      </c>
      <c r="B15">
        <v>132</v>
      </c>
      <c r="C15" t="s">
        <v>48</v>
      </c>
      <c r="D15" t="s">
        <v>8</v>
      </c>
      <c r="E15" t="s">
        <v>9</v>
      </c>
      <c r="F15" t="s">
        <v>49</v>
      </c>
      <c r="G15" s="1" t="s">
        <v>50</v>
      </c>
      <c r="H15">
        <v>2019</v>
      </c>
      <c r="J15" s="2" t="str">
        <f>LEFT(F15,10)</f>
        <v>2019_04_02</v>
      </c>
    </row>
    <row r="16" spans="1:12" ht="15" hidden="1" customHeight="1" x14ac:dyDescent="0.3">
      <c r="A16">
        <v>15</v>
      </c>
      <c r="B16">
        <v>133</v>
      </c>
      <c r="C16" t="s">
        <v>51</v>
      </c>
      <c r="D16" t="s">
        <v>8</v>
      </c>
      <c r="E16" t="s">
        <v>9</v>
      </c>
      <c r="F16" t="s">
        <v>52</v>
      </c>
      <c r="G16" s="1" t="s">
        <v>53</v>
      </c>
      <c r="H16">
        <v>2019</v>
      </c>
      <c r="J16" s="2" t="str">
        <f>LEFT(F16,10)</f>
        <v>2019_02_26</v>
      </c>
    </row>
    <row r="17" spans="1:10" ht="15" hidden="1" customHeight="1" x14ac:dyDescent="0.3">
      <c r="A17">
        <v>16</v>
      </c>
      <c r="B17">
        <v>134</v>
      </c>
      <c r="C17" t="s">
        <v>54</v>
      </c>
      <c r="D17" t="s">
        <v>8</v>
      </c>
      <c r="E17" t="s">
        <v>9</v>
      </c>
      <c r="F17" t="s">
        <v>55</v>
      </c>
      <c r="G17" s="1" t="s">
        <v>56</v>
      </c>
      <c r="H17">
        <v>2019</v>
      </c>
      <c r="J17" s="2" t="str">
        <f>LEFT(F17,10)</f>
        <v>2019_03_12</v>
      </c>
    </row>
    <row r="18" spans="1:10" ht="15" hidden="1" customHeight="1" x14ac:dyDescent="0.3">
      <c r="A18">
        <v>17</v>
      </c>
      <c r="B18">
        <v>135</v>
      </c>
      <c r="C18" t="s">
        <v>57</v>
      </c>
      <c r="D18" t="s">
        <v>8</v>
      </c>
      <c r="E18" t="s">
        <v>9</v>
      </c>
      <c r="F18" t="s">
        <v>58</v>
      </c>
      <c r="G18" s="1" t="s">
        <v>59</v>
      </c>
      <c r="H18">
        <v>2019</v>
      </c>
      <c r="J18" s="2" t="str">
        <f>LEFT(F18,10)</f>
        <v>2019_03_26</v>
      </c>
    </row>
    <row r="19" spans="1:10" ht="15" hidden="1" customHeight="1" x14ac:dyDescent="0.3">
      <c r="A19">
        <v>18</v>
      </c>
      <c r="B19">
        <v>136</v>
      </c>
      <c r="C19" t="s">
        <v>60</v>
      </c>
      <c r="D19" t="s">
        <v>8</v>
      </c>
      <c r="E19" t="s">
        <v>9</v>
      </c>
      <c r="F19" t="s">
        <v>61</v>
      </c>
      <c r="G19" s="1" t="s">
        <v>62</v>
      </c>
      <c r="H19">
        <v>2019</v>
      </c>
      <c r="J19" s="2" t="str">
        <f>LEFT(F19,10)</f>
        <v>2019_06_11</v>
      </c>
    </row>
    <row r="20" spans="1:10" ht="15" hidden="1" customHeight="1" x14ac:dyDescent="0.3">
      <c r="A20">
        <v>19</v>
      </c>
      <c r="B20">
        <v>137</v>
      </c>
      <c r="C20" t="s">
        <v>63</v>
      </c>
      <c r="D20" t="s">
        <v>64</v>
      </c>
      <c r="E20" t="s">
        <v>65</v>
      </c>
      <c r="F20" t="s">
        <v>66</v>
      </c>
      <c r="G20" s="1" t="s">
        <v>67</v>
      </c>
      <c r="H20">
        <v>2019</v>
      </c>
      <c r="J20" s="2" t="str">
        <f>LEFT(F20,9)</f>
        <v>20190813_</v>
      </c>
    </row>
    <row r="21" spans="1:10" ht="15" hidden="1" customHeight="1" x14ac:dyDescent="0.3">
      <c r="A21">
        <v>20</v>
      </c>
      <c r="B21">
        <v>178</v>
      </c>
      <c r="C21" t="s">
        <v>68</v>
      </c>
      <c r="D21" t="s">
        <v>69</v>
      </c>
      <c r="E21" t="s">
        <v>70</v>
      </c>
      <c r="F21" t="s">
        <v>71</v>
      </c>
      <c r="G21" s="1" t="s">
        <v>72</v>
      </c>
      <c r="H21">
        <v>2019</v>
      </c>
      <c r="J21" s="2" t="str">
        <f>LEFT(F21,10)</f>
        <v>2019-07-02</v>
      </c>
    </row>
    <row r="22" spans="1:10" ht="15" hidden="1" customHeight="1" x14ac:dyDescent="0.3">
      <c r="A22">
        <v>21</v>
      </c>
      <c r="B22">
        <v>179</v>
      </c>
      <c r="C22" t="s">
        <v>68</v>
      </c>
      <c r="D22" t="s">
        <v>69</v>
      </c>
      <c r="E22" t="s">
        <v>70</v>
      </c>
      <c r="F22" t="s">
        <v>73</v>
      </c>
      <c r="G22" s="1" t="s">
        <v>74</v>
      </c>
      <c r="H22">
        <v>2019</v>
      </c>
      <c r="J22" s="2" t="str">
        <f>LEFT(F22,10)</f>
        <v>2019-07-02</v>
      </c>
    </row>
    <row r="23" spans="1:10" ht="15" hidden="1" customHeight="1" x14ac:dyDescent="0.3">
      <c r="A23">
        <v>22</v>
      </c>
      <c r="B23">
        <v>180</v>
      </c>
      <c r="C23" t="s">
        <v>75</v>
      </c>
      <c r="D23" t="s">
        <v>69</v>
      </c>
      <c r="E23" t="s">
        <v>70</v>
      </c>
      <c r="F23" t="s">
        <v>76</v>
      </c>
      <c r="G23" s="1" t="s">
        <v>77</v>
      </c>
      <c r="H23">
        <v>2019</v>
      </c>
      <c r="J23" s="2" t="str">
        <f>LEFT(F23,10)</f>
        <v>2019-07-23</v>
      </c>
    </row>
    <row r="24" spans="1:10" ht="15" hidden="1" customHeight="1" x14ac:dyDescent="0.3">
      <c r="A24">
        <v>23</v>
      </c>
      <c r="B24">
        <v>181</v>
      </c>
      <c r="C24" t="s">
        <v>75</v>
      </c>
      <c r="D24" t="s">
        <v>69</v>
      </c>
      <c r="E24" t="s">
        <v>70</v>
      </c>
      <c r="F24" t="s">
        <v>78</v>
      </c>
      <c r="G24" s="1" t="s">
        <v>79</v>
      </c>
      <c r="H24">
        <v>2019</v>
      </c>
      <c r="J24" s="2" t="str">
        <f>LEFT(F24,10)</f>
        <v>2019-07-23</v>
      </c>
    </row>
    <row r="25" spans="1:10" ht="15" hidden="1" customHeight="1" x14ac:dyDescent="0.3">
      <c r="A25">
        <v>24</v>
      </c>
      <c r="B25">
        <v>182</v>
      </c>
      <c r="C25" t="s">
        <v>75</v>
      </c>
      <c r="D25" t="s">
        <v>69</v>
      </c>
      <c r="E25" t="s">
        <v>70</v>
      </c>
      <c r="F25" t="s">
        <v>80</v>
      </c>
      <c r="G25" s="1" t="s">
        <v>81</v>
      </c>
      <c r="H25">
        <v>2019</v>
      </c>
      <c r="J25" s="2" t="str">
        <f>LEFT(F25,10)</f>
        <v>2019-07-23</v>
      </c>
    </row>
    <row r="26" spans="1:10" ht="15" hidden="1" customHeight="1" x14ac:dyDescent="0.3">
      <c r="A26">
        <v>25</v>
      </c>
      <c r="B26">
        <v>183</v>
      </c>
      <c r="C26" t="s">
        <v>75</v>
      </c>
      <c r="D26" t="s">
        <v>69</v>
      </c>
      <c r="E26" t="s">
        <v>70</v>
      </c>
      <c r="F26" t="s">
        <v>82</v>
      </c>
      <c r="G26" s="1" t="s">
        <v>83</v>
      </c>
      <c r="H26">
        <v>2019</v>
      </c>
      <c r="J26" s="2" t="str">
        <f>LEFT(F26,10)</f>
        <v>2019-07-23</v>
      </c>
    </row>
    <row r="27" spans="1:10" ht="15" hidden="1" customHeight="1" x14ac:dyDescent="0.3">
      <c r="A27">
        <v>26</v>
      </c>
      <c r="B27">
        <v>184</v>
      </c>
      <c r="C27" t="s">
        <v>84</v>
      </c>
      <c r="D27" t="s">
        <v>69</v>
      </c>
      <c r="E27" t="s">
        <v>70</v>
      </c>
      <c r="F27" t="s">
        <v>85</v>
      </c>
      <c r="G27" s="1" t="s">
        <v>86</v>
      </c>
      <c r="H27">
        <v>2019</v>
      </c>
      <c r="J27" s="2" t="str">
        <f>LEFT(F27,10)</f>
        <v>2019-08-13</v>
      </c>
    </row>
    <row r="28" spans="1:10" ht="15" hidden="1" customHeight="1" x14ac:dyDescent="0.3">
      <c r="A28">
        <v>27</v>
      </c>
      <c r="B28">
        <v>185</v>
      </c>
      <c r="C28" t="s">
        <v>84</v>
      </c>
      <c r="D28" t="s">
        <v>69</v>
      </c>
      <c r="E28" t="s">
        <v>70</v>
      </c>
      <c r="F28" t="s">
        <v>87</v>
      </c>
      <c r="G28" s="1" t="s">
        <v>88</v>
      </c>
      <c r="H28">
        <v>2019</v>
      </c>
      <c r="J28" s="2" t="str">
        <f>LEFT(F28,10)</f>
        <v>2019-08-13</v>
      </c>
    </row>
    <row r="29" spans="1:10" ht="15" hidden="1" customHeight="1" x14ac:dyDescent="0.3">
      <c r="A29">
        <v>28</v>
      </c>
      <c r="B29">
        <v>186</v>
      </c>
      <c r="C29" t="s">
        <v>84</v>
      </c>
      <c r="D29" t="s">
        <v>69</v>
      </c>
      <c r="E29" t="s">
        <v>70</v>
      </c>
      <c r="F29" t="s">
        <v>89</v>
      </c>
      <c r="G29" s="1" t="s">
        <v>90</v>
      </c>
      <c r="H29">
        <v>2019</v>
      </c>
      <c r="J29" s="2" t="str">
        <f>LEFT(F29,10)</f>
        <v>2019-08-13</v>
      </c>
    </row>
    <row r="30" spans="1:10" ht="15" hidden="1" customHeight="1" x14ac:dyDescent="0.3">
      <c r="A30">
        <v>29</v>
      </c>
      <c r="B30">
        <v>187</v>
      </c>
      <c r="C30" t="s">
        <v>84</v>
      </c>
      <c r="D30" t="s">
        <v>69</v>
      </c>
      <c r="E30" t="s">
        <v>70</v>
      </c>
      <c r="F30" t="s">
        <v>91</v>
      </c>
      <c r="G30" s="1" t="s">
        <v>92</v>
      </c>
      <c r="H30">
        <v>2019</v>
      </c>
      <c r="J30" s="2" t="str">
        <f>LEFT(F30,10)</f>
        <v>2019-08-13</v>
      </c>
    </row>
    <row r="31" spans="1:10" ht="15" hidden="1" customHeight="1" x14ac:dyDescent="0.3">
      <c r="A31">
        <v>30</v>
      </c>
      <c r="B31">
        <v>188</v>
      </c>
      <c r="C31" t="s">
        <v>93</v>
      </c>
      <c r="D31" t="s">
        <v>69</v>
      </c>
      <c r="E31" t="s">
        <v>70</v>
      </c>
      <c r="F31" t="s">
        <v>94</v>
      </c>
      <c r="G31" s="1" t="s">
        <v>95</v>
      </c>
      <c r="H31">
        <v>2019</v>
      </c>
      <c r="J31" s="2" t="str">
        <f>LEFT(F31,10)</f>
        <v>2019-06-25</v>
      </c>
    </row>
    <row r="32" spans="1:10" ht="15" hidden="1" customHeight="1" x14ac:dyDescent="0.3">
      <c r="A32">
        <v>31</v>
      </c>
      <c r="B32">
        <v>189</v>
      </c>
      <c r="C32" t="s">
        <v>93</v>
      </c>
      <c r="D32" t="s">
        <v>69</v>
      </c>
      <c r="E32" t="s">
        <v>70</v>
      </c>
      <c r="F32" t="s">
        <v>96</v>
      </c>
      <c r="G32" s="1" t="s">
        <v>97</v>
      </c>
      <c r="H32">
        <v>2019</v>
      </c>
      <c r="J32" s="2" t="str">
        <f>LEFT(F32,10)</f>
        <v>2019-06-25</v>
      </c>
    </row>
    <row r="33" spans="1:12" ht="15" hidden="1" customHeight="1" x14ac:dyDescent="0.3">
      <c r="A33">
        <v>32</v>
      </c>
      <c r="B33">
        <v>190</v>
      </c>
      <c r="C33" t="s">
        <v>98</v>
      </c>
      <c r="D33" t="s">
        <v>69</v>
      </c>
      <c r="E33" t="s">
        <v>70</v>
      </c>
      <c r="F33" t="s">
        <v>99</v>
      </c>
      <c r="G33" s="1" t="s">
        <v>100</v>
      </c>
      <c r="H33">
        <v>2019</v>
      </c>
      <c r="J33" s="2" t="str">
        <f>LEFT(F33,10)</f>
        <v>2019-08-06</v>
      </c>
    </row>
    <row r="34" spans="1:12" ht="15" hidden="1" customHeight="1" x14ac:dyDescent="0.3">
      <c r="A34">
        <v>33</v>
      </c>
      <c r="B34">
        <v>191</v>
      </c>
      <c r="C34" t="s">
        <v>98</v>
      </c>
      <c r="D34" t="s">
        <v>69</v>
      </c>
      <c r="E34" t="s">
        <v>70</v>
      </c>
      <c r="F34" t="s">
        <v>101</v>
      </c>
      <c r="G34" s="1" t="s">
        <v>102</v>
      </c>
      <c r="H34">
        <v>2019</v>
      </c>
      <c r="J34" s="2" t="str">
        <f>LEFT(F34,10)</f>
        <v>2019-08-06</v>
      </c>
    </row>
    <row r="35" spans="1:12" ht="15" hidden="1" customHeight="1" x14ac:dyDescent="0.3">
      <c r="A35">
        <v>34</v>
      </c>
      <c r="B35">
        <v>192</v>
      </c>
      <c r="C35" t="s">
        <v>98</v>
      </c>
      <c r="D35" t="s">
        <v>69</v>
      </c>
      <c r="E35" t="s">
        <v>70</v>
      </c>
      <c r="F35" t="s">
        <v>103</v>
      </c>
      <c r="G35" s="1" t="s">
        <v>104</v>
      </c>
      <c r="H35">
        <v>2019</v>
      </c>
      <c r="J35" s="2" t="str">
        <f>LEFT(F35,10)</f>
        <v>2019-08-06</v>
      </c>
    </row>
    <row r="36" spans="1:12" ht="15" hidden="1" customHeight="1" x14ac:dyDescent="0.3">
      <c r="A36">
        <v>91</v>
      </c>
      <c r="B36">
        <v>258</v>
      </c>
      <c r="C36" t="s">
        <v>106</v>
      </c>
      <c r="D36" t="s">
        <v>105</v>
      </c>
      <c r="E36" t="s">
        <v>107</v>
      </c>
      <c r="F36" t="s">
        <v>108</v>
      </c>
      <c r="G36" s="1" t="s">
        <v>109</v>
      </c>
      <c r="H36">
        <v>2019</v>
      </c>
      <c r="I36" t="str">
        <f>MID(F36,11,2)</f>
        <v>10</v>
      </c>
    </row>
    <row r="37" spans="1:12" ht="15" hidden="1" customHeight="1" x14ac:dyDescent="0.3">
      <c r="A37">
        <v>92</v>
      </c>
      <c r="B37">
        <v>259</v>
      </c>
      <c r="C37" t="s">
        <v>106</v>
      </c>
      <c r="D37" t="s">
        <v>105</v>
      </c>
      <c r="E37" t="s">
        <v>107</v>
      </c>
      <c r="F37" t="s">
        <v>110</v>
      </c>
      <c r="G37" s="1" t="s">
        <v>111</v>
      </c>
      <c r="H37">
        <v>2019</v>
      </c>
      <c r="I37" t="str">
        <f t="shared" ref="I37:I39" si="0">MID(F37,11,2)</f>
        <v>3/</v>
      </c>
    </row>
    <row r="38" spans="1:12" ht="15" hidden="1" customHeight="1" x14ac:dyDescent="0.3">
      <c r="A38">
        <v>93</v>
      </c>
      <c r="B38">
        <v>260</v>
      </c>
      <c r="C38" t="s">
        <v>106</v>
      </c>
      <c r="D38" t="s">
        <v>105</v>
      </c>
      <c r="E38" t="s">
        <v>107</v>
      </c>
      <c r="F38" t="s">
        <v>112</v>
      </c>
      <c r="G38" s="1" t="s">
        <v>113</v>
      </c>
      <c r="H38">
        <v>2019</v>
      </c>
      <c r="I38" t="str">
        <f t="shared" si="0"/>
        <v>5/</v>
      </c>
    </row>
    <row r="39" spans="1:12" ht="15" hidden="1" customHeight="1" x14ac:dyDescent="0.3">
      <c r="A39">
        <v>94</v>
      </c>
      <c r="B39">
        <v>261</v>
      </c>
      <c r="C39" t="s">
        <v>106</v>
      </c>
      <c r="D39" t="s">
        <v>105</v>
      </c>
      <c r="E39" t="s">
        <v>107</v>
      </c>
      <c r="F39" t="s">
        <v>114</v>
      </c>
      <c r="G39" s="1" t="s">
        <v>115</v>
      </c>
      <c r="H39">
        <v>2019</v>
      </c>
      <c r="I39" t="str">
        <f t="shared" si="0"/>
        <v>9/</v>
      </c>
    </row>
    <row r="40" spans="1:12" ht="15" hidden="1" customHeight="1" x14ac:dyDescent="0.3">
      <c r="A40">
        <v>95</v>
      </c>
      <c r="B40">
        <v>286</v>
      </c>
      <c r="C40" t="s">
        <v>116</v>
      </c>
      <c r="D40" t="s">
        <v>117</v>
      </c>
      <c r="E40" t="s">
        <v>118</v>
      </c>
      <c r="F40" t="s">
        <v>119</v>
      </c>
      <c r="G40" s="1" t="s">
        <v>120</v>
      </c>
      <c r="H40">
        <v>2019</v>
      </c>
      <c r="I40">
        <v>8</v>
      </c>
    </row>
    <row r="41" spans="1:12" ht="15" hidden="1" customHeight="1" x14ac:dyDescent="0.3">
      <c r="A41">
        <v>96</v>
      </c>
      <c r="B41">
        <v>287</v>
      </c>
      <c r="C41" t="s">
        <v>121</v>
      </c>
      <c r="D41" t="s">
        <v>117</v>
      </c>
      <c r="E41" t="s">
        <v>118</v>
      </c>
      <c r="F41" t="s">
        <v>122</v>
      </c>
      <c r="G41" s="1" t="s">
        <v>123</v>
      </c>
      <c r="H41">
        <v>2019</v>
      </c>
      <c r="I41">
        <v>9</v>
      </c>
    </row>
    <row r="42" spans="1:12" ht="15" customHeight="1" x14ac:dyDescent="0.3">
      <c r="A42">
        <v>97</v>
      </c>
      <c r="B42">
        <v>290</v>
      </c>
      <c r="C42" t="s">
        <v>124</v>
      </c>
      <c r="D42" t="s">
        <v>125</v>
      </c>
      <c r="E42" t="s">
        <v>118</v>
      </c>
      <c r="F42" t="s">
        <v>126</v>
      </c>
      <c r="G42" s="1" t="s">
        <v>127</v>
      </c>
      <c r="H42">
        <v>2019</v>
      </c>
      <c r="L42" t="str">
        <f>MID(F42,12,11)</f>
        <v xml:space="preserve"> 03-09-2019</v>
      </c>
    </row>
    <row r="43" spans="1:12" ht="15" customHeight="1" x14ac:dyDescent="0.3">
      <c r="A43">
        <v>98</v>
      </c>
      <c r="B43">
        <v>291</v>
      </c>
      <c r="C43" t="s">
        <v>124</v>
      </c>
      <c r="D43" t="s">
        <v>125</v>
      </c>
      <c r="E43" t="s">
        <v>118</v>
      </c>
      <c r="F43" t="s">
        <v>128</v>
      </c>
      <c r="G43" s="1" t="s">
        <v>129</v>
      </c>
      <c r="H43">
        <v>2019</v>
      </c>
      <c r="L43" t="str">
        <f>MID(F43,12,11)</f>
        <v xml:space="preserve"> 04-11-2019</v>
      </c>
    </row>
    <row r="44" spans="1:12" ht="15" customHeight="1" x14ac:dyDescent="0.3">
      <c r="A44">
        <v>99</v>
      </c>
      <c r="B44">
        <v>292</v>
      </c>
      <c r="C44" t="s">
        <v>124</v>
      </c>
      <c r="D44" t="s">
        <v>125</v>
      </c>
      <c r="E44" t="s">
        <v>118</v>
      </c>
      <c r="F44" t="s">
        <v>130</v>
      </c>
      <c r="G44" s="1" t="s">
        <v>131</v>
      </c>
      <c r="H44">
        <v>2019</v>
      </c>
      <c r="L44" t="str">
        <f>MID(F44,12,11)</f>
        <v xml:space="preserve"> 05-08-2019</v>
      </c>
    </row>
    <row r="45" spans="1:12" ht="15" customHeight="1" x14ac:dyDescent="0.3">
      <c r="A45">
        <v>100</v>
      </c>
      <c r="B45">
        <v>293</v>
      </c>
      <c r="C45" t="s">
        <v>124</v>
      </c>
      <c r="D45" t="s">
        <v>125</v>
      </c>
      <c r="E45" t="s">
        <v>118</v>
      </c>
      <c r="F45" t="s">
        <v>132</v>
      </c>
      <c r="G45" s="1" t="s">
        <v>133</v>
      </c>
      <c r="H45">
        <v>2019</v>
      </c>
      <c r="L45" t="str">
        <f>MID(F45,12,11)</f>
        <v xml:space="preserve"> 07-5-2019.</v>
      </c>
    </row>
    <row r="46" spans="1:12" ht="15" customHeight="1" x14ac:dyDescent="0.3">
      <c r="A46">
        <v>101</v>
      </c>
      <c r="B46">
        <v>294</v>
      </c>
      <c r="C46" t="s">
        <v>124</v>
      </c>
      <c r="D46" t="s">
        <v>125</v>
      </c>
      <c r="E46" t="s">
        <v>118</v>
      </c>
      <c r="F46" t="s">
        <v>134</v>
      </c>
      <c r="G46" s="1" t="s">
        <v>135</v>
      </c>
      <c r="H46">
        <v>2019</v>
      </c>
      <c r="L46" t="str">
        <f>MID(F46,12,11)</f>
        <v xml:space="preserve"> 13-8-2019.</v>
      </c>
    </row>
    <row r="47" spans="1:12" ht="15" customHeight="1" x14ac:dyDescent="0.3">
      <c r="A47">
        <v>102</v>
      </c>
      <c r="B47">
        <v>295</v>
      </c>
      <c r="C47" t="s">
        <v>124</v>
      </c>
      <c r="D47" t="s">
        <v>125</v>
      </c>
      <c r="E47" t="s">
        <v>118</v>
      </c>
      <c r="F47" t="s">
        <v>136</v>
      </c>
      <c r="G47" s="1" t="s">
        <v>137</v>
      </c>
      <c r="H47">
        <v>2019</v>
      </c>
      <c r="L47" t="str">
        <f>MID(F47,12,11)</f>
        <v xml:space="preserve"> 14-08-2019</v>
      </c>
    </row>
    <row r="48" spans="1:12" ht="15" customHeight="1" x14ac:dyDescent="0.3">
      <c r="A48">
        <v>103</v>
      </c>
      <c r="B48">
        <v>296</v>
      </c>
      <c r="C48" t="s">
        <v>124</v>
      </c>
      <c r="D48" t="s">
        <v>125</v>
      </c>
      <c r="E48" t="s">
        <v>118</v>
      </c>
      <c r="F48" t="s">
        <v>138</v>
      </c>
      <c r="G48" s="1" t="s">
        <v>139</v>
      </c>
      <c r="H48">
        <v>2019</v>
      </c>
      <c r="L48" t="str">
        <f>MID(F48,12,11)</f>
        <v xml:space="preserve"> 14-10-2019</v>
      </c>
    </row>
    <row r="49" spans="1:12" ht="15" customHeight="1" x14ac:dyDescent="0.3">
      <c r="A49">
        <v>104</v>
      </c>
      <c r="B49">
        <v>297</v>
      </c>
      <c r="C49" t="s">
        <v>124</v>
      </c>
      <c r="D49" t="s">
        <v>125</v>
      </c>
      <c r="E49" t="s">
        <v>118</v>
      </c>
      <c r="F49" t="s">
        <v>140</v>
      </c>
      <c r="G49" s="1" t="s">
        <v>141</v>
      </c>
      <c r="H49">
        <v>2019</v>
      </c>
      <c r="L49" t="str">
        <f>MID(F49,12,11)</f>
        <v xml:space="preserve"> 14-5-2019.</v>
      </c>
    </row>
    <row r="50" spans="1:12" ht="15" customHeight="1" x14ac:dyDescent="0.3">
      <c r="A50">
        <v>105</v>
      </c>
      <c r="B50">
        <v>298</v>
      </c>
      <c r="C50" t="s">
        <v>124</v>
      </c>
      <c r="D50" t="s">
        <v>125</v>
      </c>
      <c r="E50" t="s">
        <v>118</v>
      </c>
      <c r="F50" t="s">
        <v>142</v>
      </c>
      <c r="G50" s="1" t="s">
        <v>143</v>
      </c>
      <c r="H50">
        <v>2019</v>
      </c>
      <c r="L50" t="str">
        <f>MID(F50,12,11)</f>
        <v xml:space="preserve"> 17-7-2019.</v>
      </c>
    </row>
    <row r="51" spans="1:12" ht="15" customHeight="1" x14ac:dyDescent="0.3">
      <c r="A51">
        <v>106</v>
      </c>
      <c r="B51">
        <v>299</v>
      </c>
      <c r="C51" t="s">
        <v>124</v>
      </c>
      <c r="D51" t="s">
        <v>125</v>
      </c>
      <c r="E51" t="s">
        <v>118</v>
      </c>
      <c r="F51" t="s">
        <v>144</v>
      </c>
      <c r="G51" s="1" t="s">
        <v>145</v>
      </c>
      <c r="H51">
        <v>2019</v>
      </c>
      <c r="L51" t="str">
        <f>MID(F51,12,11)</f>
        <v xml:space="preserve"> 17-9-2019.</v>
      </c>
    </row>
    <row r="52" spans="1:12" ht="15" customHeight="1" x14ac:dyDescent="0.3">
      <c r="A52">
        <v>107</v>
      </c>
      <c r="B52">
        <v>300</v>
      </c>
      <c r="C52" t="s">
        <v>124</v>
      </c>
      <c r="D52" t="s">
        <v>125</v>
      </c>
      <c r="E52" t="s">
        <v>118</v>
      </c>
      <c r="F52" t="s">
        <v>146</v>
      </c>
      <c r="G52" s="1" t="s">
        <v>147</v>
      </c>
      <c r="H52">
        <v>2019</v>
      </c>
      <c r="L52" t="str">
        <f>MID(F52,12,11)</f>
        <v xml:space="preserve"> 19-08-2019</v>
      </c>
    </row>
    <row r="53" spans="1:12" ht="15" customHeight="1" x14ac:dyDescent="0.3">
      <c r="A53">
        <v>108</v>
      </c>
      <c r="B53">
        <v>301</v>
      </c>
      <c r="C53" t="s">
        <v>124</v>
      </c>
      <c r="D53" t="s">
        <v>125</v>
      </c>
      <c r="E53" t="s">
        <v>118</v>
      </c>
      <c r="F53" t="s">
        <v>148</v>
      </c>
      <c r="G53" s="1" t="s">
        <v>149</v>
      </c>
      <c r="H53">
        <v>2019</v>
      </c>
      <c r="L53" t="str">
        <f>MID(F53,12,11)</f>
        <v xml:space="preserve"> 19-08-2019</v>
      </c>
    </row>
    <row r="54" spans="1:12" ht="15" customHeight="1" x14ac:dyDescent="0.3">
      <c r="A54">
        <v>109</v>
      </c>
      <c r="B54">
        <v>302</v>
      </c>
      <c r="C54" t="s">
        <v>124</v>
      </c>
      <c r="D54" t="s">
        <v>125</v>
      </c>
      <c r="E54" t="s">
        <v>118</v>
      </c>
      <c r="F54" t="s">
        <v>150</v>
      </c>
      <c r="G54" s="1" t="s">
        <v>151</v>
      </c>
      <c r="H54">
        <v>2019</v>
      </c>
      <c r="L54" t="str">
        <f>MID(F54,12,11)</f>
        <v xml:space="preserve"> 20-05-2019</v>
      </c>
    </row>
    <row r="55" spans="1:12" ht="15" customHeight="1" x14ac:dyDescent="0.3">
      <c r="A55">
        <v>110</v>
      </c>
      <c r="B55">
        <v>303</v>
      </c>
      <c r="C55" t="s">
        <v>124</v>
      </c>
      <c r="D55" t="s">
        <v>125</v>
      </c>
      <c r="E55" t="s">
        <v>118</v>
      </c>
      <c r="F55" t="s">
        <v>152</v>
      </c>
      <c r="G55" s="1" t="s">
        <v>153</v>
      </c>
      <c r="H55">
        <v>2019</v>
      </c>
      <c r="L55" t="str">
        <f>MID(F55,12,11)</f>
        <v xml:space="preserve"> 22-10-2019</v>
      </c>
    </row>
    <row r="56" spans="1:12" ht="15" customHeight="1" x14ac:dyDescent="0.3">
      <c r="A56">
        <v>111</v>
      </c>
      <c r="B56">
        <v>304</v>
      </c>
      <c r="C56" t="s">
        <v>124</v>
      </c>
      <c r="D56" t="s">
        <v>125</v>
      </c>
      <c r="E56" t="s">
        <v>118</v>
      </c>
      <c r="F56" t="s">
        <v>154</v>
      </c>
      <c r="G56" s="1" t="s">
        <v>155</v>
      </c>
      <c r="H56">
        <v>2019</v>
      </c>
      <c r="L56" t="str">
        <f>MID(F56,12,11)</f>
        <v xml:space="preserve"> 23-07-2019</v>
      </c>
    </row>
    <row r="57" spans="1:12" ht="15" customHeight="1" x14ac:dyDescent="0.3">
      <c r="A57">
        <v>112</v>
      </c>
      <c r="B57">
        <v>305</v>
      </c>
      <c r="C57" t="s">
        <v>124</v>
      </c>
      <c r="D57" t="s">
        <v>125</v>
      </c>
      <c r="E57" t="s">
        <v>118</v>
      </c>
      <c r="F57" t="s">
        <v>156</v>
      </c>
      <c r="G57" s="1" t="s">
        <v>157</v>
      </c>
      <c r="H57">
        <v>2019</v>
      </c>
      <c r="L57" t="str">
        <f>MID(F57,12,11)</f>
        <v xml:space="preserve"> 23-09-2019</v>
      </c>
    </row>
    <row r="58" spans="1:12" ht="15" customHeight="1" x14ac:dyDescent="0.3">
      <c r="A58">
        <v>113</v>
      </c>
      <c r="B58">
        <v>306</v>
      </c>
      <c r="C58" t="s">
        <v>124</v>
      </c>
      <c r="D58" t="s">
        <v>125</v>
      </c>
      <c r="E58" t="s">
        <v>118</v>
      </c>
      <c r="F58" t="s">
        <v>158</v>
      </c>
      <c r="G58" s="1" t="s">
        <v>159</v>
      </c>
      <c r="H58">
        <v>2019</v>
      </c>
      <c r="L58" t="str">
        <f>MID(F58,12,11)</f>
        <v xml:space="preserve"> 27-08-2019</v>
      </c>
    </row>
    <row r="59" spans="1:12" ht="15" customHeight="1" x14ac:dyDescent="0.3">
      <c r="A59">
        <v>114</v>
      </c>
      <c r="B59">
        <v>307</v>
      </c>
      <c r="C59" t="s">
        <v>124</v>
      </c>
      <c r="D59" t="s">
        <v>125</v>
      </c>
      <c r="E59" t="s">
        <v>118</v>
      </c>
      <c r="F59" t="s">
        <v>160</v>
      </c>
      <c r="G59" s="1" t="s">
        <v>161</v>
      </c>
      <c r="H59">
        <v>2019</v>
      </c>
      <c r="L59" t="str">
        <f>MID(F59,12,11)</f>
        <v xml:space="preserve"> 28-10-2019</v>
      </c>
    </row>
    <row r="60" spans="1:12" ht="15" customHeight="1" x14ac:dyDescent="0.3">
      <c r="A60">
        <v>115</v>
      </c>
      <c r="B60">
        <v>308</v>
      </c>
      <c r="C60" t="s">
        <v>124</v>
      </c>
      <c r="D60" t="s">
        <v>125</v>
      </c>
      <c r="E60" t="s">
        <v>118</v>
      </c>
      <c r="F60" t="s">
        <v>162</v>
      </c>
      <c r="G60" s="1" t="s">
        <v>163</v>
      </c>
      <c r="H60">
        <v>2019</v>
      </c>
      <c r="L60" t="str">
        <f>MID(F60,12,11)</f>
        <v xml:space="preserve"> 29-4-2019.</v>
      </c>
    </row>
    <row r="61" spans="1:12" ht="15" customHeight="1" x14ac:dyDescent="0.3">
      <c r="A61">
        <v>116</v>
      </c>
      <c r="B61">
        <v>309</v>
      </c>
      <c r="C61" t="s">
        <v>124</v>
      </c>
      <c r="D61" t="s">
        <v>125</v>
      </c>
      <c r="E61" t="s">
        <v>118</v>
      </c>
      <c r="F61" t="s">
        <v>164</v>
      </c>
      <c r="G61" s="1" t="s">
        <v>165</v>
      </c>
      <c r="H61">
        <v>2019</v>
      </c>
      <c r="L61" t="str">
        <f>MID(F61,12,11)</f>
        <v xml:space="preserve"> 30-4-2019.</v>
      </c>
    </row>
    <row r="62" spans="1:12" ht="15" customHeight="1" x14ac:dyDescent="0.3">
      <c r="A62">
        <v>117</v>
      </c>
      <c r="B62">
        <v>310</v>
      </c>
      <c r="C62" t="s">
        <v>124</v>
      </c>
      <c r="D62" t="s">
        <v>125</v>
      </c>
      <c r="E62" t="s">
        <v>118</v>
      </c>
      <c r="F62" t="s">
        <v>166</v>
      </c>
      <c r="G62" s="1" t="s">
        <v>167</v>
      </c>
      <c r="H62">
        <v>2019</v>
      </c>
      <c r="L62" t="str">
        <f>MID(F62,12,11)</f>
        <v xml:space="preserve"> 30-7-2019.</v>
      </c>
    </row>
    <row r="63" spans="1:12" ht="15" customHeight="1" x14ac:dyDescent="0.3">
      <c r="A63">
        <v>118</v>
      </c>
      <c r="B63">
        <v>311</v>
      </c>
      <c r="C63" t="s">
        <v>124</v>
      </c>
      <c r="D63" t="s">
        <v>125</v>
      </c>
      <c r="E63" t="s">
        <v>118</v>
      </c>
      <c r="F63" t="s">
        <v>168</v>
      </c>
      <c r="G63" s="1" t="s">
        <v>169</v>
      </c>
      <c r="H63">
        <v>2019</v>
      </c>
      <c r="L63" t="str">
        <f>MID(F63,12,11)</f>
        <v xml:space="preserve"> 30-9-2019.</v>
      </c>
    </row>
    <row r="64" spans="1:12" ht="15" customHeight="1" x14ac:dyDescent="0.3">
      <c r="A64">
        <v>119</v>
      </c>
      <c r="B64">
        <v>312</v>
      </c>
      <c r="C64" t="s">
        <v>124</v>
      </c>
      <c r="D64" t="s">
        <v>125</v>
      </c>
      <c r="E64" t="s">
        <v>118</v>
      </c>
      <c r="F64" t="s">
        <v>170</v>
      </c>
      <c r="G64" s="1" t="s">
        <v>171</v>
      </c>
      <c r="H64">
        <v>2019</v>
      </c>
      <c r="L64" t="str">
        <f>MID(F64,12,11)</f>
        <v xml:space="preserve"> 8-10-2019.</v>
      </c>
    </row>
    <row r="65" spans="1:12" ht="15" customHeight="1" x14ac:dyDescent="0.3">
      <c r="A65">
        <v>120</v>
      </c>
      <c r="B65">
        <v>313</v>
      </c>
      <c r="C65" t="s">
        <v>124</v>
      </c>
      <c r="D65" t="s">
        <v>125</v>
      </c>
      <c r="E65" t="s">
        <v>118</v>
      </c>
      <c r="F65" t="s">
        <v>172</v>
      </c>
      <c r="G65" s="1" t="s">
        <v>173</v>
      </c>
      <c r="H65">
        <v>2019</v>
      </c>
      <c r="L65" t="str">
        <f>MID(F65,12,11)</f>
        <v>15-4-2019.R</v>
      </c>
    </row>
    <row r="66" spans="1:12" ht="15" hidden="1" customHeight="1" x14ac:dyDescent="0.3">
      <c r="A66">
        <v>121</v>
      </c>
      <c r="B66">
        <v>317</v>
      </c>
      <c r="C66" t="s">
        <v>174</v>
      </c>
      <c r="D66" t="s">
        <v>175</v>
      </c>
      <c r="E66" t="s">
        <v>9</v>
      </c>
      <c r="F66" t="s">
        <v>176</v>
      </c>
      <c r="G66" s="1" t="s">
        <v>177</v>
      </c>
      <c r="H66">
        <v>2018</v>
      </c>
      <c r="J66" s="2" t="str">
        <f>MID(F66,11,10)</f>
        <v>2018-09-04</v>
      </c>
    </row>
    <row r="67" spans="1:12" ht="15" hidden="1" customHeight="1" x14ac:dyDescent="0.3">
      <c r="A67">
        <v>122</v>
      </c>
      <c r="B67">
        <v>318</v>
      </c>
      <c r="C67" t="s">
        <v>174</v>
      </c>
      <c r="D67" t="s">
        <v>175</v>
      </c>
      <c r="E67" t="s">
        <v>9</v>
      </c>
      <c r="F67" t="s">
        <v>178</v>
      </c>
      <c r="G67" s="1" t="s">
        <v>179</v>
      </c>
      <c r="H67">
        <v>2018</v>
      </c>
      <c r="J67" s="2" t="str">
        <f t="shared" ref="J67:J77" si="1">MID(F67,11,10)</f>
        <v>2018-09-25</v>
      </c>
    </row>
    <row r="68" spans="1:12" ht="15" hidden="1" customHeight="1" x14ac:dyDescent="0.3">
      <c r="A68">
        <v>123</v>
      </c>
      <c r="B68">
        <v>319</v>
      </c>
      <c r="C68" t="s">
        <v>174</v>
      </c>
      <c r="D68" t="s">
        <v>175</v>
      </c>
      <c r="E68" t="s">
        <v>9</v>
      </c>
      <c r="F68" t="s">
        <v>180</v>
      </c>
      <c r="G68" s="1" t="s">
        <v>181</v>
      </c>
      <c r="H68">
        <v>2018</v>
      </c>
      <c r="J68" s="2" t="str">
        <f t="shared" si="1"/>
        <v>2018-09-25</v>
      </c>
    </row>
    <row r="69" spans="1:12" ht="15" hidden="1" customHeight="1" x14ac:dyDescent="0.3">
      <c r="A69">
        <v>124</v>
      </c>
      <c r="B69">
        <v>320</v>
      </c>
      <c r="C69" t="s">
        <v>174</v>
      </c>
      <c r="D69" t="s">
        <v>175</v>
      </c>
      <c r="E69" t="s">
        <v>9</v>
      </c>
      <c r="F69" t="s">
        <v>182</v>
      </c>
      <c r="G69" s="1" t="s">
        <v>183</v>
      </c>
      <c r="H69">
        <v>2019</v>
      </c>
      <c r="J69" s="2" t="str">
        <f t="shared" si="1"/>
        <v>2019-01-22</v>
      </c>
    </row>
    <row r="70" spans="1:12" ht="15" hidden="1" customHeight="1" x14ac:dyDescent="0.3">
      <c r="A70">
        <v>125</v>
      </c>
      <c r="B70">
        <v>321</v>
      </c>
      <c r="C70" t="s">
        <v>174</v>
      </c>
      <c r="D70" t="s">
        <v>175</v>
      </c>
      <c r="E70" t="s">
        <v>9</v>
      </c>
      <c r="F70" t="s">
        <v>184</v>
      </c>
      <c r="G70" s="1" t="s">
        <v>185</v>
      </c>
      <c r="H70">
        <v>2019</v>
      </c>
      <c r="J70" s="2" t="str">
        <f t="shared" si="1"/>
        <v>2019-04-09</v>
      </c>
    </row>
    <row r="71" spans="1:12" ht="15" hidden="1" customHeight="1" x14ac:dyDescent="0.3">
      <c r="A71">
        <v>126</v>
      </c>
      <c r="B71">
        <v>322</v>
      </c>
      <c r="C71" t="s">
        <v>174</v>
      </c>
      <c r="D71" t="s">
        <v>175</v>
      </c>
      <c r="E71" t="s">
        <v>9</v>
      </c>
      <c r="F71" t="s">
        <v>186</v>
      </c>
      <c r="G71" s="1" t="s">
        <v>187</v>
      </c>
      <c r="H71">
        <v>2019</v>
      </c>
      <c r="J71" s="2" t="str">
        <f t="shared" si="1"/>
        <v>2019-04-16</v>
      </c>
    </row>
    <row r="72" spans="1:12" ht="15" hidden="1" customHeight="1" x14ac:dyDescent="0.3">
      <c r="A72">
        <v>127</v>
      </c>
      <c r="B72">
        <v>323</v>
      </c>
      <c r="C72" t="s">
        <v>174</v>
      </c>
      <c r="D72" t="s">
        <v>175</v>
      </c>
      <c r="E72" t="s">
        <v>9</v>
      </c>
      <c r="F72" t="s">
        <v>188</v>
      </c>
      <c r="G72" s="1" t="s">
        <v>189</v>
      </c>
      <c r="H72">
        <v>2019</v>
      </c>
      <c r="J72" s="2" t="str">
        <f t="shared" si="1"/>
        <v>2019-05-14</v>
      </c>
    </row>
    <row r="73" spans="1:12" ht="15" hidden="1" customHeight="1" x14ac:dyDescent="0.3">
      <c r="A73">
        <v>128</v>
      </c>
      <c r="B73">
        <v>324</v>
      </c>
      <c r="C73" t="s">
        <v>174</v>
      </c>
      <c r="D73" t="s">
        <v>175</v>
      </c>
      <c r="E73" t="s">
        <v>9</v>
      </c>
      <c r="F73" t="s">
        <v>190</v>
      </c>
      <c r="G73" s="1" t="s">
        <v>191</v>
      </c>
      <c r="H73">
        <v>2019</v>
      </c>
      <c r="J73" s="2" t="str">
        <f t="shared" si="1"/>
        <v>2019-07-02</v>
      </c>
    </row>
    <row r="74" spans="1:12" ht="15" hidden="1" customHeight="1" x14ac:dyDescent="0.3">
      <c r="A74">
        <v>129</v>
      </c>
      <c r="B74">
        <v>325</v>
      </c>
      <c r="C74" t="s">
        <v>174</v>
      </c>
      <c r="D74" t="s">
        <v>175</v>
      </c>
      <c r="E74" t="s">
        <v>9</v>
      </c>
      <c r="F74" t="s">
        <v>192</v>
      </c>
      <c r="G74" s="1" t="s">
        <v>193</v>
      </c>
      <c r="H74">
        <v>2019</v>
      </c>
      <c r="J74" s="2" t="str">
        <f t="shared" si="1"/>
        <v>2019-07-09</v>
      </c>
    </row>
    <row r="75" spans="1:12" ht="15" hidden="1" customHeight="1" x14ac:dyDescent="0.3">
      <c r="A75">
        <v>130</v>
      </c>
      <c r="B75">
        <v>326</v>
      </c>
      <c r="C75" t="s">
        <v>174</v>
      </c>
      <c r="D75" t="s">
        <v>175</v>
      </c>
      <c r="E75" t="s">
        <v>9</v>
      </c>
      <c r="F75" t="s">
        <v>194</v>
      </c>
      <c r="G75" s="1" t="s">
        <v>195</v>
      </c>
      <c r="H75">
        <v>2019</v>
      </c>
      <c r="J75" s="2" t="str">
        <f t="shared" si="1"/>
        <v>2019-09-03</v>
      </c>
    </row>
    <row r="76" spans="1:12" ht="15" hidden="1" customHeight="1" x14ac:dyDescent="0.3">
      <c r="A76">
        <v>131</v>
      </c>
      <c r="B76">
        <v>327</v>
      </c>
      <c r="C76" t="s">
        <v>174</v>
      </c>
      <c r="D76" t="s">
        <v>175</v>
      </c>
      <c r="E76" t="s">
        <v>9</v>
      </c>
      <c r="F76" t="s">
        <v>196</v>
      </c>
      <c r="G76" s="1" t="s">
        <v>197</v>
      </c>
      <c r="H76">
        <v>2019</v>
      </c>
      <c r="J76" s="2" t="str">
        <f t="shared" si="1"/>
        <v>2019-09-17</v>
      </c>
    </row>
    <row r="77" spans="1:12" ht="15" hidden="1" customHeight="1" x14ac:dyDescent="0.3">
      <c r="A77">
        <v>132</v>
      </c>
      <c r="B77">
        <v>328</v>
      </c>
      <c r="C77" t="s">
        <v>174</v>
      </c>
      <c r="D77" t="s">
        <v>175</v>
      </c>
      <c r="E77" t="s">
        <v>9</v>
      </c>
      <c r="F77" t="s">
        <v>198</v>
      </c>
      <c r="G77" s="1" t="s">
        <v>199</v>
      </c>
      <c r="H77">
        <v>2019</v>
      </c>
      <c r="J77" s="2" t="str">
        <f t="shared" si="1"/>
        <v>2019-11-05</v>
      </c>
    </row>
    <row r="78" spans="1:12" ht="15" hidden="1" customHeight="1" x14ac:dyDescent="0.3">
      <c r="A78">
        <v>133</v>
      </c>
      <c r="B78">
        <v>368</v>
      </c>
      <c r="C78" t="s">
        <v>200</v>
      </c>
      <c r="D78" t="s">
        <v>201</v>
      </c>
      <c r="E78" t="s">
        <v>202</v>
      </c>
      <c r="F78" t="s">
        <v>203</v>
      </c>
      <c r="G78" s="1" t="s">
        <v>204</v>
      </c>
      <c r="H78">
        <v>2019</v>
      </c>
      <c r="J78" s="2" t="str">
        <f>MID(F78,13,8)</f>
        <v>20190506</v>
      </c>
    </row>
    <row r="79" spans="1:12" ht="15" hidden="1" customHeight="1" x14ac:dyDescent="0.3">
      <c r="A79">
        <v>134</v>
      </c>
      <c r="B79">
        <v>370</v>
      </c>
      <c r="C79" t="s">
        <v>205</v>
      </c>
      <c r="D79" t="s">
        <v>201</v>
      </c>
      <c r="E79" t="s">
        <v>202</v>
      </c>
      <c r="F79" t="s">
        <v>206</v>
      </c>
      <c r="G79" s="1" t="s">
        <v>207</v>
      </c>
      <c r="H79">
        <v>2019</v>
      </c>
      <c r="J79" s="2" t="str">
        <f t="shared" ref="J79:J86" si="2">MID(F79,13,8)</f>
        <v>20190514</v>
      </c>
    </row>
    <row r="80" spans="1:12" ht="15" hidden="1" customHeight="1" x14ac:dyDescent="0.3">
      <c r="A80">
        <v>147</v>
      </c>
      <c r="B80">
        <v>384</v>
      </c>
      <c r="C80" t="s">
        <v>208</v>
      </c>
      <c r="D80" t="s">
        <v>201</v>
      </c>
      <c r="E80" t="s">
        <v>202</v>
      </c>
      <c r="F80" t="s">
        <v>209</v>
      </c>
      <c r="G80" s="1" t="s">
        <v>210</v>
      </c>
      <c r="H80">
        <v>2019</v>
      </c>
      <c r="J80" s="2" t="str">
        <f t="shared" si="2"/>
        <v>20190521</v>
      </c>
    </row>
    <row r="81" spans="1:10" ht="15" hidden="1" customHeight="1" x14ac:dyDescent="0.3">
      <c r="A81">
        <v>148</v>
      </c>
      <c r="B81">
        <v>385</v>
      </c>
      <c r="C81" t="s">
        <v>208</v>
      </c>
      <c r="D81" t="s">
        <v>201</v>
      </c>
      <c r="E81" t="s">
        <v>202</v>
      </c>
      <c r="F81" t="s">
        <v>211</v>
      </c>
      <c r="G81" s="1" t="s">
        <v>212</v>
      </c>
      <c r="H81">
        <v>2019</v>
      </c>
      <c r="J81" s="2" t="str">
        <f t="shared" si="2"/>
        <v>20190528</v>
      </c>
    </row>
    <row r="82" spans="1:10" ht="15" hidden="1" customHeight="1" x14ac:dyDescent="0.3">
      <c r="A82">
        <v>149</v>
      </c>
      <c r="B82">
        <v>386</v>
      </c>
      <c r="C82" t="s">
        <v>208</v>
      </c>
      <c r="D82" t="s">
        <v>201</v>
      </c>
      <c r="E82" t="s">
        <v>202</v>
      </c>
      <c r="F82" t="s">
        <v>213</v>
      </c>
      <c r="G82" s="1" t="s">
        <v>214</v>
      </c>
      <c r="H82">
        <v>2019</v>
      </c>
      <c r="J82" s="2" t="str">
        <f t="shared" si="2"/>
        <v>20190621</v>
      </c>
    </row>
    <row r="83" spans="1:10" ht="15" hidden="1" customHeight="1" x14ac:dyDescent="0.3">
      <c r="A83">
        <v>150</v>
      </c>
      <c r="B83">
        <v>387</v>
      </c>
      <c r="C83" t="s">
        <v>208</v>
      </c>
      <c r="D83" t="s">
        <v>201</v>
      </c>
      <c r="E83" t="s">
        <v>202</v>
      </c>
      <c r="F83" t="s">
        <v>215</v>
      </c>
      <c r="G83" s="1" t="s">
        <v>216</v>
      </c>
      <c r="H83">
        <v>2019</v>
      </c>
      <c r="J83" s="2" t="str">
        <f t="shared" si="2"/>
        <v>20190625</v>
      </c>
    </row>
    <row r="84" spans="1:10" ht="15" hidden="1" customHeight="1" x14ac:dyDescent="0.3">
      <c r="A84">
        <v>151</v>
      </c>
      <c r="B84">
        <v>388</v>
      </c>
      <c r="C84" t="s">
        <v>208</v>
      </c>
      <c r="D84" t="s">
        <v>201</v>
      </c>
      <c r="E84" t="s">
        <v>202</v>
      </c>
      <c r="F84" t="s">
        <v>217</v>
      </c>
      <c r="G84" s="1" t="s">
        <v>218</v>
      </c>
      <c r="H84">
        <v>2019</v>
      </c>
      <c r="J84" s="2" t="str">
        <f t="shared" si="2"/>
        <v>20190701</v>
      </c>
    </row>
    <row r="85" spans="1:10" ht="15" hidden="1" customHeight="1" x14ac:dyDescent="0.3">
      <c r="A85">
        <v>152</v>
      </c>
      <c r="B85">
        <v>389</v>
      </c>
      <c r="C85" t="s">
        <v>208</v>
      </c>
      <c r="D85" t="s">
        <v>201</v>
      </c>
      <c r="E85" t="s">
        <v>202</v>
      </c>
      <c r="F85" t="s">
        <v>219</v>
      </c>
      <c r="G85" s="1" t="s">
        <v>220</v>
      </c>
      <c r="H85">
        <v>2019</v>
      </c>
      <c r="J85" s="2" t="str">
        <f t="shared" si="2"/>
        <v>20190813</v>
      </c>
    </row>
    <row r="86" spans="1:10" ht="15" hidden="1" customHeight="1" x14ac:dyDescent="0.3">
      <c r="A86">
        <v>153</v>
      </c>
      <c r="B86">
        <v>390</v>
      </c>
      <c r="C86" t="s">
        <v>208</v>
      </c>
      <c r="D86" t="s">
        <v>201</v>
      </c>
      <c r="E86" t="s">
        <v>202</v>
      </c>
      <c r="F86" t="s">
        <v>221</v>
      </c>
      <c r="G86" s="1" t="s">
        <v>222</v>
      </c>
      <c r="H86">
        <v>2019</v>
      </c>
      <c r="J86" s="2" t="str">
        <f t="shared" si="2"/>
        <v>20190822</v>
      </c>
    </row>
    <row r="87" spans="1:10" ht="15" hidden="1" customHeight="1" x14ac:dyDescent="0.3">
      <c r="A87">
        <v>154</v>
      </c>
      <c r="B87">
        <v>418</v>
      </c>
      <c r="C87" t="s">
        <v>223</v>
      </c>
      <c r="D87" t="s">
        <v>224</v>
      </c>
      <c r="E87" t="s">
        <v>118</v>
      </c>
      <c r="F87" t="s">
        <v>225</v>
      </c>
      <c r="G87" s="1" t="s">
        <v>226</v>
      </c>
      <c r="H87">
        <v>2018</v>
      </c>
      <c r="I87" t="str">
        <f>MID(F87,8,2)</f>
        <v>03</v>
      </c>
    </row>
    <row r="88" spans="1:10" ht="15" hidden="1" customHeight="1" x14ac:dyDescent="0.3">
      <c r="A88">
        <v>155</v>
      </c>
      <c r="B88">
        <v>419</v>
      </c>
      <c r="C88" t="s">
        <v>223</v>
      </c>
      <c r="D88" t="s">
        <v>224</v>
      </c>
      <c r="E88" t="s">
        <v>118</v>
      </c>
      <c r="F88" t="s">
        <v>227</v>
      </c>
      <c r="G88" s="1" t="s">
        <v>228</v>
      </c>
      <c r="H88">
        <v>2019</v>
      </c>
      <c r="I88" t="str">
        <f t="shared" ref="I88:I109" si="3">MID(F88,8,2)</f>
        <v>14</v>
      </c>
    </row>
    <row r="89" spans="1:10" ht="15" hidden="1" customHeight="1" x14ac:dyDescent="0.3">
      <c r="A89">
        <v>156</v>
      </c>
      <c r="B89">
        <v>420</v>
      </c>
      <c r="C89" t="s">
        <v>223</v>
      </c>
      <c r="D89" t="s">
        <v>224</v>
      </c>
      <c r="E89" t="s">
        <v>118</v>
      </c>
      <c r="F89" t="s">
        <v>229</v>
      </c>
      <c r="G89" s="1" t="s">
        <v>230</v>
      </c>
      <c r="H89">
        <v>2019</v>
      </c>
      <c r="I89" t="str">
        <f t="shared" si="3"/>
        <v>16</v>
      </c>
    </row>
    <row r="90" spans="1:10" ht="15" hidden="1" customHeight="1" x14ac:dyDescent="0.3">
      <c r="A90">
        <v>157</v>
      </c>
      <c r="B90">
        <v>421</v>
      </c>
      <c r="C90" t="s">
        <v>223</v>
      </c>
      <c r="D90" t="s">
        <v>224</v>
      </c>
      <c r="E90" t="s">
        <v>118</v>
      </c>
      <c r="F90" t="s">
        <v>231</v>
      </c>
      <c r="G90" s="1" t="s">
        <v>232</v>
      </c>
      <c r="H90">
        <v>2019</v>
      </c>
      <c r="I90" t="str">
        <f t="shared" si="3"/>
        <v>17</v>
      </c>
    </row>
    <row r="91" spans="1:10" ht="15" hidden="1" customHeight="1" x14ac:dyDescent="0.3">
      <c r="A91">
        <v>158</v>
      </c>
      <c r="B91">
        <v>422</v>
      </c>
      <c r="C91" t="s">
        <v>223</v>
      </c>
      <c r="D91" t="s">
        <v>224</v>
      </c>
      <c r="E91" t="s">
        <v>118</v>
      </c>
      <c r="F91" t="s">
        <v>233</v>
      </c>
      <c r="G91" s="1" t="s">
        <v>234</v>
      </c>
      <c r="H91">
        <v>2019</v>
      </c>
      <c r="I91" t="str">
        <f t="shared" si="3"/>
        <v>18</v>
      </c>
    </row>
    <row r="92" spans="1:10" ht="15" hidden="1" customHeight="1" x14ac:dyDescent="0.3">
      <c r="A92">
        <v>159</v>
      </c>
      <c r="B92">
        <v>423</v>
      </c>
      <c r="C92" t="s">
        <v>223</v>
      </c>
      <c r="D92" t="s">
        <v>224</v>
      </c>
      <c r="E92" t="s">
        <v>118</v>
      </c>
      <c r="F92" t="s">
        <v>235</v>
      </c>
      <c r="G92" s="1" t="s">
        <v>236</v>
      </c>
      <c r="H92">
        <v>2019</v>
      </c>
      <c r="I92" t="str">
        <f t="shared" si="3"/>
        <v>19</v>
      </c>
    </row>
    <row r="93" spans="1:10" ht="15" hidden="1" customHeight="1" x14ac:dyDescent="0.3">
      <c r="A93">
        <v>160</v>
      </c>
      <c r="B93">
        <v>424</v>
      </c>
      <c r="C93" t="s">
        <v>223</v>
      </c>
      <c r="D93" t="s">
        <v>224</v>
      </c>
      <c r="E93" t="s">
        <v>118</v>
      </c>
      <c r="F93" t="s">
        <v>237</v>
      </c>
      <c r="G93" s="1" t="s">
        <v>238</v>
      </c>
      <c r="H93">
        <v>2019</v>
      </c>
      <c r="I93" t="str">
        <f t="shared" si="3"/>
        <v>20</v>
      </c>
    </row>
    <row r="94" spans="1:10" ht="15" hidden="1" customHeight="1" x14ac:dyDescent="0.3">
      <c r="A94">
        <v>161</v>
      </c>
      <c r="B94">
        <v>425</v>
      </c>
      <c r="C94" t="s">
        <v>223</v>
      </c>
      <c r="D94" t="s">
        <v>224</v>
      </c>
      <c r="E94" t="s">
        <v>118</v>
      </c>
      <c r="F94" t="s">
        <v>239</v>
      </c>
      <c r="G94" s="1" t="s">
        <v>240</v>
      </c>
      <c r="H94">
        <v>2019</v>
      </c>
      <c r="I94" t="str">
        <f t="shared" si="3"/>
        <v>21</v>
      </c>
    </row>
    <row r="95" spans="1:10" ht="15" hidden="1" customHeight="1" x14ac:dyDescent="0.3">
      <c r="A95">
        <v>162</v>
      </c>
      <c r="B95">
        <v>426</v>
      </c>
      <c r="C95" t="s">
        <v>223</v>
      </c>
      <c r="D95" t="s">
        <v>224</v>
      </c>
      <c r="E95" t="s">
        <v>118</v>
      </c>
      <c r="F95" t="s">
        <v>241</v>
      </c>
      <c r="G95" s="1" t="s">
        <v>242</v>
      </c>
      <c r="H95">
        <v>2019</v>
      </c>
      <c r="I95" t="str">
        <f t="shared" si="3"/>
        <v>22</v>
      </c>
    </row>
    <row r="96" spans="1:10" ht="15" hidden="1" customHeight="1" x14ac:dyDescent="0.3">
      <c r="A96">
        <v>163</v>
      </c>
      <c r="B96">
        <v>427</v>
      </c>
      <c r="C96" t="s">
        <v>223</v>
      </c>
      <c r="D96" t="s">
        <v>224</v>
      </c>
      <c r="E96" t="s">
        <v>118</v>
      </c>
      <c r="F96" t="s">
        <v>243</v>
      </c>
      <c r="G96" s="1" t="s">
        <v>244</v>
      </c>
      <c r="H96">
        <v>2019</v>
      </c>
      <c r="I96" t="str">
        <f t="shared" si="3"/>
        <v>24</v>
      </c>
    </row>
    <row r="97" spans="1:10" ht="15" hidden="1" customHeight="1" x14ac:dyDescent="0.3">
      <c r="A97">
        <v>164</v>
      </c>
      <c r="B97">
        <v>428</v>
      </c>
      <c r="C97" t="s">
        <v>223</v>
      </c>
      <c r="D97" t="s">
        <v>224</v>
      </c>
      <c r="E97" t="s">
        <v>118</v>
      </c>
      <c r="F97" t="s">
        <v>245</v>
      </c>
      <c r="G97" s="1" t="s">
        <v>246</v>
      </c>
      <c r="H97">
        <v>2019</v>
      </c>
      <c r="I97" t="str">
        <f t="shared" si="3"/>
        <v>25</v>
      </c>
    </row>
    <row r="98" spans="1:10" ht="15" hidden="1" customHeight="1" x14ac:dyDescent="0.3">
      <c r="A98">
        <v>165</v>
      </c>
      <c r="B98">
        <v>429</v>
      </c>
      <c r="C98" t="s">
        <v>223</v>
      </c>
      <c r="D98" t="s">
        <v>224</v>
      </c>
      <c r="E98" t="s">
        <v>118</v>
      </c>
      <c r="F98" t="s">
        <v>247</v>
      </c>
      <c r="G98" s="1" t="s">
        <v>248</v>
      </c>
      <c r="H98">
        <v>2019</v>
      </c>
      <c r="I98" t="str">
        <f t="shared" si="3"/>
        <v>27</v>
      </c>
    </row>
    <row r="99" spans="1:10" ht="15" hidden="1" customHeight="1" x14ac:dyDescent="0.3">
      <c r="A99">
        <v>166</v>
      </c>
      <c r="B99">
        <v>430</v>
      </c>
      <c r="C99" t="s">
        <v>223</v>
      </c>
      <c r="D99" t="s">
        <v>224</v>
      </c>
      <c r="E99" t="s">
        <v>118</v>
      </c>
      <c r="F99" t="s">
        <v>249</v>
      </c>
      <c r="G99" s="1" t="s">
        <v>250</v>
      </c>
      <c r="H99">
        <v>2019</v>
      </c>
      <c r="I99" t="str">
        <f t="shared" si="3"/>
        <v>28</v>
      </c>
    </row>
    <row r="100" spans="1:10" ht="15" hidden="1" customHeight="1" x14ac:dyDescent="0.3">
      <c r="A100">
        <v>167</v>
      </c>
      <c r="B100">
        <v>431</v>
      </c>
      <c r="C100" t="s">
        <v>223</v>
      </c>
      <c r="D100" t="s">
        <v>224</v>
      </c>
      <c r="E100" t="s">
        <v>118</v>
      </c>
      <c r="F100" t="s">
        <v>251</v>
      </c>
      <c r="G100" s="1" t="s">
        <v>252</v>
      </c>
      <c r="H100">
        <v>2019</v>
      </c>
      <c r="I100" t="str">
        <f t="shared" si="3"/>
        <v>28</v>
      </c>
    </row>
    <row r="101" spans="1:10" ht="15" hidden="1" customHeight="1" x14ac:dyDescent="0.3">
      <c r="A101">
        <v>168</v>
      </c>
      <c r="B101">
        <v>432</v>
      </c>
      <c r="C101" t="s">
        <v>223</v>
      </c>
      <c r="D101" t="s">
        <v>224</v>
      </c>
      <c r="E101" t="s">
        <v>118</v>
      </c>
      <c r="F101" t="s">
        <v>253</v>
      </c>
      <c r="G101" s="1" t="s">
        <v>254</v>
      </c>
      <c r="H101">
        <v>2019</v>
      </c>
      <c r="I101" t="str">
        <f t="shared" si="3"/>
        <v>33</v>
      </c>
    </row>
    <row r="102" spans="1:10" ht="15" hidden="1" customHeight="1" x14ac:dyDescent="0.3">
      <c r="A102">
        <v>169</v>
      </c>
      <c r="B102">
        <v>433</v>
      </c>
      <c r="C102" t="s">
        <v>223</v>
      </c>
      <c r="D102" t="s">
        <v>224</v>
      </c>
      <c r="E102" t="s">
        <v>118</v>
      </c>
      <c r="F102" t="s">
        <v>255</v>
      </c>
      <c r="G102" s="1" t="s">
        <v>256</v>
      </c>
      <c r="H102">
        <v>2019</v>
      </c>
      <c r="I102" t="str">
        <f t="shared" si="3"/>
        <v>34</v>
      </c>
    </row>
    <row r="103" spans="1:10" ht="15" hidden="1" customHeight="1" x14ac:dyDescent="0.3">
      <c r="A103">
        <v>170</v>
      </c>
      <c r="B103">
        <v>434</v>
      </c>
      <c r="C103" t="s">
        <v>223</v>
      </c>
      <c r="D103" t="s">
        <v>224</v>
      </c>
      <c r="E103" t="s">
        <v>118</v>
      </c>
      <c r="F103" t="s">
        <v>257</v>
      </c>
      <c r="G103" s="1" t="s">
        <v>258</v>
      </c>
      <c r="H103">
        <v>2019</v>
      </c>
      <c r="I103" t="str">
        <f t="shared" si="3"/>
        <v>35</v>
      </c>
    </row>
    <row r="104" spans="1:10" ht="15" hidden="1" customHeight="1" x14ac:dyDescent="0.3">
      <c r="A104">
        <v>171</v>
      </c>
      <c r="B104">
        <v>435</v>
      </c>
      <c r="C104" t="s">
        <v>223</v>
      </c>
      <c r="D104" t="s">
        <v>224</v>
      </c>
      <c r="E104" t="s">
        <v>118</v>
      </c>
      <c r="F104" t="s">
        <v>259</v>
      </c>
      <c r="G104" s="1" t="s">
        <v>260</v>
      </c>
      <c r="H104">
        <v>2019</v>
      </c>
      <c r="I104" t="str">
        <f t="shared" si="3"/>
        <v>35</v>
      </c>
    </row>
    <row r="105" spans="1:10" ht="15" hidden="1" customHeight="1" x14ac:dyDescent="0.3">
      <c r="A105">
        <v>172</v>
      </c>
      <c r="B105">
        <v>436</v>
      </c>
      <c r="C105" t="s">
        <v>223</v>
      </c>
      <c r="D105" t="s">
        <v>224</v>
      </c>
      <c r="E105" t="s">
        <v>118</v>
      </c>
      <c r="F105" t="s">
        <v>261</v>
      </c>
      <c r="G105" s="1" t="s">
        <v>262</v>
      </c>
      <c r="H105">
        <v>2019</v>
      </c>
      <c r="I105" t="str">
        <f t="shared" si="3"/>
        <v>36</v>
      </c>
    </row>
    <row r="106" spans="1:10" ht="15" hidden="1" customHeight="1" x14ac:dyDescent="0.3">
      <c r="A106">
        <v>173</v>
      </c>
      <c r="B106">
        <v>437</v>
      </c>
      <c r="C106" t="s">
        <v>223</v>
      </c>
      <c r="D106" t="s">
        <v>224</v>
      </c>
      <c r="E106" t="s">
        <v>118</v>
      </c>
      <c r="F106" t="s">
        <v>263</v>
      </c>
      <c r="G106" s="1" t="s">
        <v>264</v>
      </c>
      <c r="H106">
        <v>2019</v>
      </c>
      <c r="I106" t="str">
        <f t="shared" si="3"/>
        <v>39</v>
      </c>
    </row>
    <row r="107" spans="1:10" ht="15" hidden="1" customHeight="1" x14ac:dyDescent="0.3">
      <c r="A107">
        <v>174</v>
      </c>
      <c r="B107">
        <v>438</v>
      </c>
      <c r="C107" t="s">
        <v>223</v>
      </c>
      <c r="D107" t="s">
        <v>224</v>
      </c>
      <c r="E107" t="s">
        <v>118</v>
      </c>
      <c r="F107" t="s">
        <v>265</v>
      </c>
      <c r="G107" s="1" t="s">
        <v>266</v>
      </c>
      <c r="H107">
        <v>2019</v>
      </c>
      <c r="I107" t="str">
        <f t="shared" si="3"/>
        <v>40</v>
      </c>
    </row>
    <row r="108" spans="1:10" ht="15" hidden="1" customHeight="1" x14ac:dyDescent="0.3">
      <c r="A108">
        <v>175</v>
      </c>
      <c r="B108">
        <v>439</v>
      </c>
      <c r="C108" t="s">
        <v>223</v>
      </c>
      <c r="D108" t="s">
        <v>224</v>
      </c>
      <c r="E108" t="s">
        <v>118</v>
      </c>
      <c r="F108" t="s">
        <v>267</v>
      </c>
      <c r="G108" s="1" t="s">
        <v>268</v>
      </c>
      <c r="H108">
        <v>2019</v>
      </c>
      <c r="I108" t="str">
        <f t="shared" si="3"/>
        <v>42</v>
      </c>
    </row>
    <row r="109" spans="1:10" ht="15" hidden="1" customHeight="1" x14ac:dyDescent="0.3">
      <c r="A109">
        <v>176</v>
      </c>
      <c r="B109">
        <v>440</v>
      </c>
      <c r="C109" t="s">
        <v>223</v>
      </c>
      <c r="D109" t="s">
        <v>224</v>
      </c>
      <c r="E109" t="s">
        <v>118</v>
      </c>
      <c r="F109" t="s">
        <v>269</v>
      </c>
      <c r="G109" s="1" t="s">
        <v>270</v>
      </c>
      <c r="H109">
        <v>2019</v>
      </c>
      <c r="I109" t="str">
        <f t="shared" si="3"/>
        <v>44</v>
      </c>
    </row>
    <row r="110" spans="1:10" ht="15" hidden="1" customHeight="1" x14ac:dyDescent="0.3">
      <c r="A110">
        <v>177</v>
      </c>
      <c r="B110">
        <v>524</v>
      </c>
      <c r="C110" t="s">
        <v>271</v>
      </c>
      <c r="D110" t="s">
        <v>272</v>
      </c>
      <c r="E110" t="s">
        <v>273</v>
      </c>
      <c r="F110" t="s">
        <v>274</v>
      </c>
      <c r="G110" s="1" t="s">
        <v>275</v>
      </c>
      <c r="H110">
        <v>2019</v>
      </c>
      <c r="J110" s="2" t="str">
        <f>LEFT(F110,10)</f>
        <v>2019-07-09</v>
      </c>
    </row>
    <row r="111" spans="1:10" ht="15" hidden="1" customHeight="1" x14ac:dyDescent="0.3">
      <c r="A111">
        <v>178</v>
      </c>
      <c r="B111">
        <v>525</v>
      </c>
      <c r="C111" t="s">
        <v>276</v>
      </c>
      <c r="D111" t="s">
        <v>272</v>
      </c>
      <c r="E111" t="s">
        <v>273</v>
      </c>
      <c r="F111" t="s">
        <v>277</v>
      </c>
      <c r="G111" s="1" t="s">
        <v>278</v>
      </c>
      <c r="H111">
        <v>2019</v>
      </c>
      <c r="J111" s="2" t="str">
        <f>LEFT(F111,10)</f>
        <v>2019-08-13</v>
      </c>
    </row>
    <row r="112" spans="1:10" ht="15" hidden="1" customHeight="1" x14ac:dyDescent="0.3">
      <c r="A112">
        <v>179</v>
      </c>
      <c r="B112">
        <v>526</v>
      </c>
      <c r="C112" t="s">
        <v>276</v>
      </c>
      <c r="D112" t="s">
        <v>272</v>
      </c>
      <c r="E112" t="s">
        <v>273</v>
      </c>
      <c r="F112" t="s">
        <v>279</v>
      </c>
      <c r="G112" s="1" t="s">
        <v>280</v>
      </c>
      <c r="H112">
        <v>2019</v>
      </c>
      <c r="J112" s="2" t="str">
        <f>LEFT(F112,10)</f>
        <v>2019-08-13</v>
      </c>
    </row>
    <row r="113" spans="1:10" ht="15" hidden="1" customHeight="1" x14ac:dyDescent="0.3">
      <c r="A113">
        <v>180</v>
      </c>
      <c r="B113">
        <v>527</v>
      </c>
      <c r="C113" t="s">
        <v>276</v>
      </c>
      <c r="D113" t="s">
        <v>272</v>
      </c>
      <c r="E113" t="s">
        <v>273</v>
      </c>
      <c r="F113" t="s">
        <v>281</v>
      </c>
      <c r="G113" s="1" t="s">
        <v>282</v>
      </c>
      <c r="H113">
        <v>2019</v>
      </c>
      <c r="J113" s="2" t="str">
        <f>LEFT(F113,10)</f>
        <v>2019-08-13</v>
      </c>
    </row>
    <row r="114" spans="1:10" ht="15" hidden="1" customHeight="1" x14ac:dyDescent="0.3">
      <c r="A114">
        <v>181</v>
      </c>
      <c r="B114">
        <v>528</v>
      </c>
      <c r="C114" t="s">
        <v>276</v>
      </c>
      <c r="D114" t="s">
        <v>272</v>
      </c>
      <c r="E114" t="s">
        <v>273</v>
      </c>
      <c r="F114" t="s">
        <v>283</v>
      </c>
      <c r="G114" s="1" t="s">
        <v>284</v>
      </c>
      <c r="H114">
        <v>2019</v>
      </c>
      <c r="J114" s="2" t="str">
        <f>LEFT(F114,10)</f>
        <v>2019-08-13</v>
      </c>
    </row>
    <row r="115" spans="1:10" ht="15" hidden="1" customHeight="1" x14ac:dyDescent="0.3">
      <c r="A115">
        <v>182</v>
      </c>
      <c r="B115">
        <v>529</v>
      </c>
      <c r="C115" t="s">
        <v>285</v>
      </c>
      <c r="D115" t="s">
        <v>272</v>
      </c>
      <c r="E115" t="s">
        <v>273</v>
      </c>
      <c r="F115" t="s">
        <v>286</v>
      </c>
      <c r="G115" s="1" t="s">
        <v>287</v>
      </c>
      <c r="H115">
        <v>2019</v>
      </c>
      <c r="J115" s="2" t="str">
        <f>LEFT(F115,10)</f>
        <v>2019-06-18</v>
      </c>
    </row>
    <row r="116" spans="1:10" ht="15" hidden="1" customHeight="1" x14ac:dyDescent="0.3">
      <c r="A116">
        <v>183</v>
      </c>
      <c r="B116">
        <v>530</v>
      </c>
      <c r="C116" t="s">
        <v>288</v>
      </c>
      <c r="D116" t="s">
        <v>272</v>
      </c>
      <c r="E116" t="s">
        <v>273</v>
      </c>
      <c r="F116" t="s">
        <v>289</v>
      </c>
      <c r="G116" s="1" t="s">
        <v>290</v>
      </c>
      <c r="H116">
        <v>2019</v>
      </c>
      <c r="J116" s="2" t="str">
        <f>LEFT(F116,10)</f>
        <v>2019-07-02</v>
      </c>
    </row>
    <row r="117" spans="1:10" ht="15" hidden="1" customHeight="1" x14ac:dyDescent="0.3">
      <c r="A117">
        <v>184</v>
      </c>
      <c r="B117">
        <v>531</v>
      </c>
      <c r="C117" t="s">
        <v>291</v>
      </c>
      <c r="D117" t="s">
        <v>272</v>
      </c>
      <c r="E117" t="s">
        <v>273</v>
      </c>
      <c r="F117" t="s">
        <v>292</v>
      </c>
      <c r="G117" s="1" t="s">
        <v>293</v>
      </c>
      <c r="H117">
        <v>2019</v>
      </c>
      <c r="J117" s="2" t="str">
        <f>LEFT(F117,10)</f>
        <v>2019-07-16</v>
      </c>
    </row>
    <row r="118" spans="1:10" ht="15" hidden="1" customHeight="1" x14ac:dyDescent="0.3">
      <c r="A118">
        <v>185</v>
      </c>
      <c r="B118">
        <v>532</v>
      </c>
      <c r="C118" t="s">
        <v>294</v>
      </c>
      <c r="D118" t="s">
        <v>272</v>
      </c>
      <c r="E118" t="s">
        <v>273</v>
      </c>
      <c r="F118" t="s">
        <v>295</v>
      </c>
      <c r="G118" s="1" t="s">
        <v>296</v>
      </c>
      <c r="H118">
        <v>2019</v>
      </c>
      <c r="J118" s="2" t="str">
        <f>LEFT(F118,10)</f>
        <v>2019-06-10</v>
      </c>
    </row>
    <row r="119" spans="1:10" ht="15" hidden="1" customHeight="1" x14ac:dyDescent="0.3">
      <c r="A119">
        <v>186</v>
      </c>
      <c r="B119">
        <v>533</v>
      </c>
      <c r="C119" t="s">
        <v>297</v>
      </c>
      <c r="D119" t="s">
        <v>298</v>
      </c>
      <c r="E119" t="s">
        <v>299</v>
      </c>
      <c r="F119" t="s">
        <v>300</v>
      </c>
      <c r="G119" s="1" t="s">
        <v>301</v>
      </c>
      <c r="H119">
        <v>2019</v>
      </c>
      <c r="I119">
        <v>6</v>
      </c>
    </row>
    <row r="120" spans="1:10" ht="15" hidden="1" customHeight="1" x14ac:dyDescent="0.3">
      <c r="A120">
        <v>187</v>
      </c>
      <c r="B120">
        <v>564</v>
      </c>
      <c r="C120" t="s">
        <v>302</v>
      </c>
      <c r="D120" t="s">
        <v>303</v>
      </c>
      <c r="E120" t="s">
        <v>118</v>
      </c>
      <c r="F120" t="s">
        <v>304</v>
      </c>
      <c r="G120" s="1" t="s">
        <v>305</v>
      </c>
      <c r="H120">
        <v>2019</v>
      </c>
      <c r="I120">
        <v>27</v>
      </c>
    </row>
    <row r="121" spans="1:10" ht="15" hidden="1" customHeight="1" x14ac:dyDescent="0.3">
      <c r="A121">
        <v>188</v>
      </c>
      <c r="B121">
        <v>565</v>
      </c>
      <c r="C121" t="s">
        <v>302</v>
      </c>
      <c r="D121" t="s">
        <v>303</v>
      </c>
      <c r="E121" t="s">
        <v>118</v>
      </c>
      <c r="F121" t="s">
        <v>306</v>
      </c>
      <c r="G121" s="1" t="s">
        <v>307</v>
      </c>
      <c r="H121">
        <v>2019</v>
      </c>
      <c r="I121">
        <v>33</v>
      </c>
    </row>
    <row r="122" spans="1:10" ht="15" hidden="1" customHeight="1" x14ac:dyDescent="0.3">
      <c r="A122">
        <v>189</v>
      </c>
      <c r="B122">
        <v>690</v>
      </c>
      <c r="C122" t="s">
        <v>308</v>
      </c>
      <c r="D122" t="s">
        <v>309</v>
      </c>
      <c r="E122" t="s">
        <v>310</v>
      </c>
      <c r="F122" t="s">
        <v>311</v>
      </c>
      <c r="G122" s="1" t="s">
        <v>312</v>
      </c>
      <c r="H122">
        <v>2019</v>
      </c>
      <c r="J122" s="2" t="str">
        <f>MID(F122,6,10)</f>
        <v>2019-02-09</v>
      </c>
    </row>
    <row r="123" spans="1:10" ht="15" hidden="1" customHeight="1" x14ac:dyDescent="0.3">
      <c r="A123">
        <v>190</v>
      </c>
      <c r="B123">
        <v>740</v>
      </c>
      <c r="C123" t="s">
        <v>313</v>
      </c>
      <c r="D123" t="s">
        <v>314</v>
      </c>
      <c r="E123" t="s">
        <v>9</v>
      </c>
      <c r="F123" t="s">
        <v>315</v>
      </c>
      <c r="G123" s="1" t="s">
        <v>316</v>
      </c>
      <c r="H123">
        <v>2019</v>
      </c>
      <c r="J123" s="2" t="s">
        <v>1121</v>
      </c>
    </row>
    <row r="124" spans="1:10" ht="15" hidden="1" customHeight="1" x14ac:dyDescent="0.3">
      <c r="A124">
        <v>191</v>
      </c>
      <c r="B124">
        <v>741</v>
      </c>
      <c r="C124" t="s">
        <v>317</v>
      </c>
      <c r="D124" t="s">
        <v>314</v>
      </c>
      <c r="E124" t="s">
        <v>9</v>
      </c>
      <c r="F124" t="s">
        <v>318</v>
      </c>
      <c r="G124" s="1" t="s">
        <v>319</v>
      </c>
      <c r="H124">
        <v>2019</v>
      </c>
      <c r="J124" s="2" t="s">
        <v>1118</v>
      </c>
    </row>
    <row r="125" spans="1:10" ht="15" hidden="1" customHeight="1" x14ac:dyDescent="0.3">
      <c r="A125">
        <v>192</v>
      </c>
      <c r="B125">
        <v>742</v>
      </c>
      <c r="C125" t="s">
        <v>320</v>
      </c>
      <c r="D125" t="s">
        <v>314</v>
      </c>
      <c r="E125" t="s">
        <v>9</v>
      </c>
      <c r="F125" t="s">
        <v>321</v>
      </c>
      <c r="G125" s="1" t="s">
        <v>322</v>
      </c>
      <c r="H125">
        <v>2019</v>
      </c>
      <c r="J125" s="2" t="s">
        <v>1120</v>
      </c>
    </row>
    <row r="126" spans="1:10" ht="15" hidden="1" customHeight="1" x14ac:dyDescent="0.3">
      <c r="A126">
        <v>193</v>
      </c>
      <c r="B126">
        <v>743</v>
      </c>
      <c r="C126" t="s">
        <v>323</v>
      </c>
      <c r="D126" t="s">
        <v>314</v>
      </c>
      <c r="E126" t="s">
        <v>9</v>
      </c>
      <c r="F126" t="s">
        <v>324</v>
      </c>
      <c r="G126" s="1" t="s">
        <v>1139</v>
      </c>
      <c r="H126">
        <v>2019</v>
      </c>
      <c r="J126" s="2" t="s">
        <v>1140</v>
      </c>
    </row>
    <row r="127" spans="1:10" ht="15" hidden="1" customHeight="1" x14ac:dyDescent="0.3">
      <c r="A127">
        <v>194</v>
      </c>
      <c r="B127">
        <v>744</v>
      </c>
      <c r="C127" t="s">
        <v>325</v>
      </c>
      <c r="D127" t="s">
        <v>314</v>
      </c>
      <c r="E127" t="s">
        <v>9</v>
      </c>
      <c r="F127" t="s">
        <v>326</v>
      </c>
      <c r="G127" s="1" t="s">
        <v>327</v>
      </c>
      <c r="H127">
        <v>2019</v>
      </c>
      <c r="J127" s="2" t="s">
        <v>1119</v>
      </c>
    </row>
    <row r="128" spans="1:10" ht="15" hidden="1" customHeight="1" x14ac:dyDescent="0.3">
      <c r="A128">
        <v>195</v>
      </c>
      <c r="B128">
        <v>745</v>
      </c>
      <c r="C128" t="s">
        <v>328</v>
      </c>
      <c r="D128" t="s">
        <v>329</v>
      </c>
      <c r="E128" t="s">
        <v>118</v>
      </c>
      <c r="F128" t="s">
        <v>330</v>
      </c>
      <c r="G128" s="1" t="s">
        <v>331</v>
      </c>
      <c r="H128">
        <v>2019</v>
      </c>
      <c r="J128" s="2" t="str">
        <f>LEFT(F128,10)</f>
        <v>2019-08-06</v>
      </c>
    </row>
    <row r="129" spans="1:10" ht="15" hidden="1" customHeight="1" x14ac:dyDescent="0.3">
      <c r="A129">
        <v>196</v>
      </c>
      <c r="B129">
        <v>746</v>
      </c>
      <c r="C129" t="s">
        <v>332</v>
      </c>
      <c r="D129" t="s">
        <v>329</v>
      </c>
      <c r="E129" t="s">
        <v>118</v>
      </c>
      <c r="F129" t="s">
        <v>333</v>
      </c>
      <c r="G129" s="1" t="s">
        <v>334</v>
      </c>
      <c r="H129">
        <v>2019</v>
      </c>
      <c r="J129" s="2" t="str">
        <f t="shared" ref="J129:J155" si="4">LEFT(F129,10)</f>
        <v>2019-04-23</v>
      </c>
    </row>
    <row r="130" spans="1:10" ht="15" hidden="1" customHeight="1" x14ac:dyDescent="0.3">
      <c r="A130">
        <v>197</v>
      </c>
      <c r="B130">
        <v>747</v>
      </c>
      <c r="C130" t="s">
        <v>335</v>
      </c>
      <c r="D130" t="s">
        <v>329</v>
      </c>
      <c r="E130" t="s">
        <v>118</v>
      </c>
      <c r="F130" t="s">
        <v>336</v>
      </c>
      <c r="G130" s="1" t="s">
        <v>337</v>
      </c>
      <c r="H130">
        <v>2019</v>
      </c>
      <c r="J130" s="2" t="str">
        <f t="shared" si="4"/>
        <v>2019-02-12</v>
      </c>
    </row>
    <row r="131" spans="1:10" ht="15" hidden="1" customHeight="1" x14ac:dyDescent="0.3">
      <c r="A131">
        <v>198</v>
      </c>
      <c r="B131">
        <v>748</v>
      </c>
      <c r="C131" t="s">
        <v>335</v>
      </c>
      <c r="D131" t="s">
        <v>329</v>
      </c>
      <c r="E131" t="s">
        <v>118</v>
      </c>
      <c r="F131" t="s">
        <v>338</v>
      </c>
      <c r="G131" s="1" t="s">
        <v>339</v>
      </c>
      <c r="H131">
        <v>2019</v>
      </c>
      <c r="J131" s="2" t="str">
        <f t="shared" si="4"/>
        <v>2019-02-12</v>
      </c>
    </row>
    <row r="132" spans="1:10" ht="15" hidden="1" customHeight="1" x14ac:dyDescent="0.3">
      <c r="A132">
        <v>199</v>
      </c>
      <c r="B132">
        <v>749</v>
      </c>
      <c r="C132" t="s">
        <v>335</v>
      </c>
      <c r="D132" t="s">
        <v>329</v>
      </c>
      <c r="E132" t="s">
        <v>118</v>
      </c>
      <c r="F132" t="s">
        <v>340</v>
      </c>
      <c r="G132" s="1" t="s">
        <v>341</v>
      </c>
      <c r="H132">
        <v>2019</v>
      </c>
      <c r="J132" s="2" t="str">
        <f t="shared" si="4"/>
        <v>2019-02-26</v>
      </c>
    </row>
    <row r="133" spans="1:10" ht="15" hidden="1" customHeight="1" x14ac:dyDescent="0.3">
      <c r="A133">
        <v>200</v>
      </c>
      <c r="B133">
        <v>750</v>
      </c>
      <c r="C133" t="s">
        <v>335</v>
      </c>
      <c r="D133" t="s">
        <v>329</v>
      </c>
      <c r="E133" t="s">
        <v>118</v>
      </c>
      <c r="F133" t="s">
        <v>342</v>
      </c>
      <c r="G133" s="1" t="s">
        <v>343</v>
      </c>
      <c r="H133">
        <v>2019</v>
      </c>
      <c r="J133" s="2" t="str">
        <f t="shared" si="4"/>
        <v>2019-03-26</v>
      </c>
    </row>
    <row r="134" spans="1:10" ht="15" hidden="1" customHeight="1" x14ac:dyDescent="0.3">
      <c r="A134">
        <v>201</v>
      </c>
      <c r="B134">
        <v>751</v>
      </c>
      <c r="C134" t="s">
        <v>335</v>
      </c>
      <c r="D134" t="s">
        <v>329</v>
      </c>
      <c r="E134" t="s">
        <v>118</v>
      </c>
      <c r="F134" t="s">
        <v>344</v>
      </c>
      <c r="G134" s="1" t="s">
        <v>345</v>
      </c>
      <c r="H134">
        <v>2019</v>
      </c>
      <c r="J134" s="2" t="str">
        <f t="shared" si="4"/>
        <v>2019-04-09</v>
      </c>
    </row>
    <row r="135" spans="1:10" ht="15" hidden="1" customHeight="1" x14ac:dyDescent="0.3">
      <c r="A135">
        <v>202</v>
      </c>
      <c r="B135">
        <v>752</v>
      </c>
      <c r="C135" t="s">
        <v>335</v>
      </c>
      <c r="D135" t="s">
        <v>329</v>
      </c>
      <c r="E135" t="s">
        <v>118</v>
      </c>
      <c r="F135" t="s">
        <v>346</v>
      </c>
      <c r="G135" s="1" t="s">
        <v>347</v>
      </c>
      <c r="H135">
        <v>2019</v>
      </c>
      <c r="J135" s="2" t="str">
        <f t="shared" si="4"/>
        <v>2019-04-30</v>
      </c>
    </row>
    <row r="136" spans="1:10" ht="15" hidden="1" customHeight="1" x14ac:dyDescent="0.3">
      <c r="A136">
        <v>203</v>
      </c>
      <c r="B136">
        <v>753</v>
      </c>
      <c r="C136" t="s">
        <v>335</v>
      </c>
      <c r="D136" t="s">
        <v>329</v>
      </c>
      <c r="E136" t="s">
        <v>118</v>
      </c>
      <c r="F136" t="s">
        <v>348</v>
      </c>
      <c r="G136" s="1" t="s">
        <v>349</v>
      </c>
      <c r="H136">
        <v>2019</v>
      </c>
      <c r="J136" s="2" t="str">
        <f t="shared" si="4"/>
        <v>2019-05-07</v>
      </c>
    </row>
    <row r="137" spans="1:10" ht="15" hidden="1" customHeight="1" x14ac:dyDescent="0.3">
      <c r="A137">
        <v>204</v>
      </c>
      <c r="B137">
        <v>754</v>
      </c>
      <c r="C137" t="s">
        <v>335</v>
      </c>
      <c r="D137" t="s">
        <v>329</v>
      </c>
      <c r="E137" t="s">
        <v>118</v>
      </c>
      <c r="F137" t="s">
        <v>350</v>
      </c>
      <c r="G137" s="1" t="s">
        <v>351</v>
      </c>
      <c r="H137">
        <v>2019</v>
      </c>
      <c r="J137" s="2" t="str">
        <f t="shared" si="4"/>
        <v>2019-05-21</v>
      </c>
    </row>
    <row r="138" spans="1:10" ht="15" hidden="1" customHeight="1" x14ac:dyDescent="0.3">
      <c r="A138">
        <v>205</v>
      </c>
      <c r="B138">
        <v>755</v>
      </c>
      <c r="C138" t="s">
        <v>335</v>
      </c>
      <c r="D138" t="s">
        <v>329</v>
      </c>
      <c r="E138" t="s">
        <v>118</v>
      </c>
      <c r="F138" t="s">
        <v>352</v>
      </c>
      <c r="G138" s="1" t="s">
        <v>353</v>
      </c>
      <c r="H138">
        <v>2019</v>
      </c>
      <c r="J138" s="2" t="str">
        <f t="shared" si="4"/>
        <v>2019-05-28</v>
      </c>
    </row>
    <row r="139" spans="1:10" ht="15" hidden="1" customHeight="1" x14ac:dyDescent="0.3">
      <c r="A139">
        <v>206</v>
      </c>
      <c r="B139">
        <v>756</v>
      </c>
      <c r="C139" t="s">
        <v>335</v>
      </c>
      <c r="D139" t="s">
        <v>329</v>
      </c>
      <c r="E139" t="s">
        <v>118</v>
      </c>
      <c r="F139" t="s">
        <v>354</v>
      </c>
      <c r="G139" s="1" t="s">
        <v>355</v>
      </c>
      <c r="H139">
        <v>2019</v>
      </c>
      <c r="J139" s="2" t="str">
        <f t="shared" si="4"/>
        <v>2019-06-24</v>
      </c>
    </row>
    <row r="140" spans="1:10" ht="15" hidden="1" customHeight="1" x14ac:dyDescent="0.3">
      <c r="A140">
        <v>207</v>
      </c>
      <c r="B140">
        <v>757</v>
      </c>
      <c r="C140" t="s">
        <v>335</v>
      </c>
      <c r="D140" t="s">
        <v>329</v>
      </c>
      <c r="E140" t="s">
        <v>118</v>
      </c>
      <c r="F140" t="s">
        <v>356</v>
      </c>
      <c r="G140" s="1" t="s">
        <v>357</v>
      </c>
      <c r="H140">
        <v>2019</v>
      </c>
      <c r="J140" s="2" t="str">
        <f t="shared" si="4"/>
        <v>2019-07-02</v>
      </c>
    </row>
    <row r="141" spans="1:10" ht="15" hidden="1" customHeight="1" x14ac:dyDescent="0.3">
      <c r="A141">
        <v>208</v>
      </c>
      <c r="B141">
        <v>758</v>
      </c>
      <c r="C141" t="s">
        <v>335</v>
      </c>
      <c r="D141" t="s">
        <v>329</v>
      </c>
      <c r="E141" t="s">
        <v>118</v>
      </c>
      <c r="F141" t="s">
        <v>358</v>
      </c>
      <c r="G141" s="1" t="s">
        <v>359</v>
      </c>
      <c r="H141">
        <v>2019</v>
      </c>
      <c r="J141" s="2" t="str">
        <f t="shared" si="4"/>
        <v>2019-08-13</v>
      </c>
    </row>
    <row r="142" spans="1:10" ht="15" hidden="1" customHeight="1" x14ac:dyDescent="0.3">
      <c r="A142">
        <v>209</v>
      </c>
      <c r="B142">
        <v>759</v>
      </c>
      <c r="C142" t="s">
        <v>335</v>
      </c>
      <c r="D142" t="s">
        <v>329</v>
      </c>
      <c r="E142" t="s">
        <v>118</v>
      </c>
      <c r="F142" t="s">
        <v>360</v>
      </c>
      <c r="G142" s="1" t="s">
        <v>361</v>
      </c>
      <c r="H142">
        <v>2019</v>
      </c>
      <c r="J142" s="2" t="str">
        <f t="shared" si="4"/>
        <v>2019-08-20</v>
      </c>
    </row>
    <row r="143" spans="1:10" ht="15" hidden="1" customHeight="1" x14ac:dyDescent="0.3">
      <c r="A143">
        <v>210</v>
      </c>
      <c r="B143">
        <v>760</v>
      </c>
      <c r="C143" t="s">
        <v>335</v>
      </c>
      <c r="D143" t="s">
        <v>329</v>
      </c>
      <c r="E143" t="s">
        <v>118</v>
      </c>
      <c r="F143" t="s">
        <v>362</v>
      </c>
      <c r="G143" s="1" t="s">
        <v>363</v>
      </c>
      <c r="H143">
        <v>2019</v>
      </c>
      <c r="J143" s="2" t="str">
        <f t="shared" si="4"/>
        <v>2019-09-03</v>
      </c>
    </row>
    <row r="144" spans="1:10" ht="15" hidden="1" customHeight="1" x14ac:dyDescent="0.3">
      <c r="A144">
        <v>211</v>
      </c>
      <c r="B144">
        <v>761</v>
      </c>
      <c r="C144" t="s">
        <v>335</v>
      </c>
      <c r="D144" t="s">
        <v>329</v>
      </c>
      <c r="E144" t="s">
        <v>118</v>
      </c>
      <c r="F144" t="s">
        <v>364</v>
      </c>
      <c r="G144" s="1" t="s">
        <v>365</v>
      </c>
      <c r="H144">
        <v>2019</v>
      </c>
      <c r="J144" s="2" t="str">
        <f t="shared" si="4"/>
        <v>2019-09-17</v>
      </c>
    </row>
    <row r="145" spans="1:10" ht="15" hidden="1" customHeight="1" x14ac:dyDescent="0.3">
      <c r="A145">
        <v>212</v>
      </c>
      <c r="B145">
        <v>762</v>
      </c>
      <c r="C145" t="s">
        <v>335</v>
      </c>
      <c r="D145" t="s">
        <v>329</v>
      </c>
      <c r="E145" t="s">
        <v>118</v>
      </c>
      <c r="F145" t="s">
        <v>366</v>
      </c>
      <c r="G145" s="1" t="s">
        <v>367</v>
      </c>
      <c r="H145">
        <v>2019</v>
      </c>
      <c r="J145" s="2" t="str">
        <f t="shared" si="4"/>
        <v>2019-09-17</v>
      </c>
    </row>
    <row r="146" spans="1:10" ht="15" hidden="1" customHeight="1" x14ac:dyDescent="0.3">
      <c r="A146">
        <v>213</v>
      </c>
      <c r="B146">
        <v>763</v>
      </c>
      <c r="C146" t="s">
        <v>335</v>
      </c>
      <c r="D146" t="s">
        <v>329</v>
      </c>
      <c r="E146" t="s">
        <v>118</v>
      </c>
      <c r="F146" t="s">
        <v>368</v>
      </c>
      <c r="G146" s="1" t="s">
        <v>369</v>
      </c>
      <c r="H146">
        <v>2019</v>
      </c>
      <c r="J146" s="2" t="str">
        <f t="shared" si="4"/>
        <v>2019-10-15</v>
      </c>
    </row>
    <row r="147" spans="1:10" ht="15" hidden="1" customHeight="1" x14ac:dyDescent="0.3">
      <c r="A147">
        <v>214</v>
      </c>
      <c r="B147">
        <v>764</v>
      </c>
      <c r="C147" t="s">
        <v>335</v>
      </c>
      <c r="D147" t="s">
        <v>329</v>
      </c>
      <c r="E147" t="s">
        <v>118</v>
      </c>
      <c r="F147" t="s">
        <v>370</v>
      </c>
      <c r="G147" s="1" t="s">
        <v>371</v>
      </c>
      <c r="H147">
        <v>2019</v>
      </c>
      <c r="J147" s="2" t="str">
        <f t="shared" si="4"/>
        <v>2019-10-29</v>
      </c>
    </row>
    <row r="148" spans="1:10" ht="15" hidden="1" customHeight="1" x14ac:dyDescent="0.3">
      <c r="A148">
        <v>215</v>
      </c>
      <c r="B148">
        <v>765</v>
      </c>
      <c r="C148" t="s">
        <v>335</v>
      </c>
      <c r="D148" t="s">
        <v>329</v>
      </c>
      <c r="E148" t="s">
        <v>118</v>
      </c>
      <c r="F148" t="s">
        <v>372</v>
      </c>
      <c r="G148" s="1" t="s">
        <v>373</v>
      </c>
      <c r="H148">
        <v>2019</v>
      </c>
      <c r="J148" s="2" t="str">
        <f>LEFT(F148,9)</f>
        <v>2019-11-4</v>
      </c>
    </row>
    <row r="149" spans="1:10" ht="15" hidden="1" customHeight="1" x14ac:dyDescent="0.3">
      <c r="A149">
        <v>216</v>
      </c>
      <c r="B149">
        <v>766</v>
      </c>
      <c r="C149" t="s">
        <v>374</v>
      </c>
      <c r="D149" t="s">
        <v>375</v>
      </c>
      <c r="E149" t="s">
        <v>9</v>
      </c>
      <c r="F149" t="s">
        <v>376</v>
      </c>
      <c r="G149" s="1" t="s">
        <v>377</v>
      </c>
      <c r="H149">
        <v>2019</v>
      </c>
      <c r="J149" s="2" t="str">
        <f>LEFT(F149,10)</f>
        <v>2019-06-11</v>
      </c>
    </row>
    <row r="150" spans="1:10" ht="15" hidden="1" customHeight="1" x14ac:dyDescent="0.3">
      <c r="A150">
        <v>217</v>
      </c>
      <c r="B150">
        <v>767</v>
      </c>
      <c r="C150" t="s">
        <v>378</v>
      </c>
      <c r="D150" t="s">
        <v>375</v>
      </c>
      <c r="E150" t="s">
        <v>9</v>
      </c>
      <c r="F150" t="s">
        <v>379</v>
      </c>
      <c r="G150" s="1" t="s">
        <v>380</v>
      </c>
      <c r="H150">
        <v>2019</v>
      </c>
      <c r="J150" s="2" t="str">
        <f t="shared" si="4"/>
        <v>2019-05-28</v>
      </c>
    </row>
    <row r="151" spans="1:10" ht="15" hidden="1" customHeight="1" x14ac:dyDescent="0.3">
      <c r="A151">
        <v>218</v>
      </c>
      <c r="B151">
        <v>784</v>
      </c>
      <c r="C151" t="s">
        <v>381</v>
      </c>
      <c r="D151" t="s">
        <v>382</v>
      </c>
      <c r="E151" t="s">
        <v>383</v>
      </c>
      <c r="F151" t="s">
        <v>384</v>
      </c>
      <c r="G151" s="1" t="s">
        <v>385</v>
      </c>
      <c r="H151">
        <v>2019</v>
      </c>
      <c r="J151" s="2" t="str">
        <f t="shared" si="4"/>
        <v>2019-01-01</v>
      </c>
    </row>
    <row r="152" spans="1:10" ht="15" hidden="1" customHeight="1" x14ac:dyDescent="0.3">
      <c r="A152">
        <v>219</v>
      </c>
      <c r="B152">
        <v>785</v>
      </c>
      <c r="C152" t="s">
        <v>386</v>
      </c>
      <c r="D152" t="s">
        <v>387</v>
      </c>
      <c r="E152" t="s">
        <v>388</v>
      </c>
      <c r="F152" t="s">
        <v>389</v>
      </c>
      <c r="G152" s="1" t="s">
        <v>390</v>
      </c>
      <c r="H152">
        <v>2019</v>
      </c>
      <c r="J152" s="2" t="str">
        <f>MID(F152,14, 10)</f>
        <v>2019-07-30</v>
      </c>
    </row>
    <row r="153" spans="1:10" ht="15" hidden="1" customHeight="1" x14ac:dyDescent="0.3">
      <c r="A153">
        <v>220</v>
      </c>
      <c r="B153">
        <v>786</v>
      </c>
      <c r="C153" t="s">
        <v>391</v>
      </c>
      <c r="D153" t="s">
        <v>392</v>
      </c>
      <c r="E153" t="s">
        <v>9</v>
      </c>
      <c r="F153" t="s">
        <v>393</v>
      </c>
      <c r="G153" s="1" t="s">
        <v>394</v>
      </c>
      <c r="H153">
        <v>2019</v>
      </c>
      <c r="J153" s="2" t="str">
        <f t="shared" si="4"/>
        <v>2019-07-16</v>
      </c>
    </row>
    <row r="154" spans="1:10" ht="15" hidden="1" customHeight="1" x14ac:dyDescent="0.3">
      <c r="A154">
        <v>221</v>
      </c>
      <c r="B154">
        <v>787</v>
      </c>
      <c r="C154" t="s">
        <v>391</v>
      </c>
      <c r="D154" t="s">
        <v>392</v>
      </c>
      <c r="E154" t="s">
        <v>9</v>
      </c>
      <c r="F154" t="s">
        <v>395</v>
      </c>
      <c r="G154" s="1" t="s">
        <v>396</v>
      </c>
      <c r="H154">
        <v>2019</v>
      </c>
      <c r="J154" s="2" t="str">
        <f t="shared" si="4"/>
        <v>2019-07-30</v>
      </c>
    </row>
    <row r="155" spans="1:10" ht="15" hidden="1" customHeight="1" x14ac:dyDescent="0.3">
      <c r="A155">
        <v>222</v>
      </c>
      <c r="B155">
        <v>788</v>
      </c>
      <c r="C155" t="s">
        <v>391</v>
      </c>
      <c r="D155" t="s">
        <v>392</v>
      </c>
      <c r="E155" t="s">
        <v>9</v>
      </c>
      <c r="F155" t="s">
        <v>397</v>
      </c>
      <c r="G155" s="1" t="s">
        <v>398</v>
      </c>
      <c r="H155">
        <v>2019</v>
      </c>
      <c r="J155" s="2" t="str">
        <f t="shared" si="4"/>
        <v>2019-09-24</v>
      </c>
    </row>
    <row r="156" spans="1:10" ht="15" hidden="1" customHeight="1" x14ac:dyDescent="0.3">
      <c r="A156">
        <v>223</v>
      </c>
      <c r="B156">
        <v>789</v>
      </c>
      <c r="C156" t="s">
        <v>399</v>
      </c>
      <c r="D156" t="s">
        <v>400</v>
      </c>
      <c r="E156" t="s">
        <v>401</v>
      </c>
      <c r="F156" t="s">
        <v>402</v>
      </c>
      <c r="G156" s="1" t="s">
        <v>403</v>
      </c>
      <c r="H156">
        <v>2019</v>
      </c>
      <c r="J156" s="2" t="str">
        <f>MID(F156,6,10)</f>
        <v>2019-04-23</v>
      </c>
    </row>
    <row r="157" spans="1:10" ht="15" hidden="1" customHeight="1" x14ac:dyDescent="0.3">
      <c r="A157">
        <v>224</v>
      </c>
      <c r="B157">
        <v>790</v>
      </c>
      <c r="C157" t="s">
        <v>399</v>
      </c>
      <c r="D157" t="s">
        <v>400</v>
      </c>
      <c r="E157" t="s">
        <v>401</v>
      </c>
      <c r="F157" t="s">
        <v>404</v>
      </c>
      <c r="G157" s="1" t="s">
        <v>405</v>
      </c>
      <c r="H157">
        <v>2019</v>
      </c>
      <c r="J157" s="2" t="str">
        <f t="shared" ref="J157:J166" si="5">MID(F157,6,10)</f>
        <v>2019-04-30</v>
      </c>
    </row>
    <row r="158" spans="1:10" ht="15" hidden="1" customHeight="1" x14ac:dyDescent="0.3">
      <c r="A158">
        <v>225</v>
      </c>
      <c r="B158">
        <v>791</v>
      </c>
      <c r="C158" t="s">
        <v>399</v>
      </c>
      <c r="D158" t="s">
        <v>400</v>
      </c>
      <c r="E158" t="s">
        <v>401</v>
      </c>
      <c r="F158" t="s">
        <v>406</v>
      </c>
      <c r="G158" s="1" t="s">
        <v>407</v>
      </c>
      <c r="H158">
        <v>2019</v>
      </c>
      <c r="J158" s="2" t="str">
        <f t="shared" si="5"/>
        <v>2019-05-07</v>
      </c>
    </row>
    <row r="159" spans="1:10" ht="15" hidden="1" customHeight="1" x14ac:dyDescent="0.3">
      <c r="A159">
        <v>226</v>
      </c>
      <c r="B159">
        <v>792</v>
      </c>
      <c r="C159" t="s">
        <v>399</v>
      </c>
      <c r="D159" t="s">
        <v>400</v>
      </c>
      <c r="E159" t="s">
        <v>401</v>
      </c>
      <c r="F159" t="s">
        <v>408</v>
      </c>
      <c r="G159" s="1" t="s">
        <v>409</v>
      </c>
      <c r="H159">
        <v>2019</v>
      </c>
      <c r="J159" s="2" t="str">
        <f t="shared" si="5"/>
        <v>2019-05-14</v>
      </c>
    </row>
    <row r="160" spans="1:10" ht="15" hidden="1" customHeight="1" x14ac:dyDescent="0.3">
      <c r="A160">
        <v>227</v>
      </c>
      <c r="B160">
        <v>793</v>
      </c>
      <c r="C160" t="s">
        <v>399</v>
      </c>
      <c r="D160" t="s">
        <v>400</v>
      </c>
      <c r="E160" t="s">
        <v>401</v>
      </c>
      <c r="F160" t="s">
        <v>410</v>
      </c>
      <c r="G160" s="1" t="s">
        <v>411</v>
      </c>
      <c r="H160">
        <v>2019</v>
      </c>
      <c r="J160" s="2" t="str">
        <f t="shared" si="5"/>
        <v>2019-05-27</v>
      </c>
    </row>
    <row r="161" spans="1:10" ht="15" hidden="1" customHeight="1" x14ac:dyDescent="0.3">
      <c r="A161">
        <v>228</v>
      </c>
      <c r="B161">
        <v>794</v>
      </c>
      <c r="C161" t="s">
        <v>399</v>
      </c>
      <c r="D161" t="s">
        <v>400</v>
      </c>
      <c r="E161" t="s">
        <v>401</v>
      </c>
      <c r="F161" t="s">
        <v>412</v>
      </c>
      <c r="G161" s="1" t="s">
        <v>413</v>
      </c>
      <c r="H161">
        <v>2019</v>
      </c>
      <c r="J161" s="2" t="str">
        <f t="shared" si="5"/>
        <v>2019-06-03</v>
      </c>
    </row>
    <row r="162" spans="1:10" ht="15" hidden="1" customHeight="1" x14ac:dyDescent="0.3">
      <c r="A162">
        <v>229</v>
      </c>
      <c r="B162">
        <v>795</v>
      </c>
      <c r="C162" t="s">
        <v>399</v>
      </c>
      <c r="D162" t="s">
        <v>400</v>
      </c>
      <c r="E162" t="s">
        <v>401</v>
      </c>
      <c r="F162" t="s">
        <v>414</v>
      </c>
      <c r="G162" s="1" t="s">
        <v>415</v>
      </c>
      <c r="H162">
        <v>2019</v>
      </c>
      <c r="J162" s="2" t="str">
        <f t="shared" si="5"/>
        <v>2019-07-02</v>
      </c>
    </row>
    <row r="163" spans="1:10" ht="15" hidden="1" customHeight="1" x14ac:dyDescent="0.3">
      <c r="A163">
        <v>230</v>
      </c>
      <c r="B163">
        <v>796</v>
      </c>
      <c r="C163" t="s">
        <v>399</v>
      </c>
      <c r="D163" t="s">
        <v>400</v>
      </c>
      <c r="E163" t="s">
        <v>401</v>
      </c>
      <c r="F163" t="s">
        <v>416</v>
      </c>
      <c r="G163" s="1" t="s">
        <v>417</v>
      </c>
      <c r="H163">
        <v>2019</v>
      </c>
      <c r="J163" s="2" t="str">
        <f t="shared" si="5"/>
        <v>2019-07-09</v>
      </c>
    </row>
    <row r="164" spans="1:10" ht="15" hidden="1" customHeight="1" x14ac:dyDescent="0.3">
      <c r="A164">
        <v>231</v>
      </c>
      <c r="B164">
        <v>797</v>
      </c>
      <c r="C164" t="s">
        <v>399</v>
      </c>
      <c r="D164" t="s">
        <v>400</v>
      </c>
      <c r="E164" t="s">
        <v>401</v>
      </c>
      <c r="F164" t="s">
        <v>418</v>
      </c>
      <c r="G164" s="1" t="s">
        <v>419</v>
      </c>
      <c r="H164">
        <v>2019</v>
      </c>
      <c r="J164" s="2" t="str">
        <f t="shared" si="5"/>
        <v>2019-08-30</v>
      </c>
    </row>
    <row r="165" spans="1:10" ht="15" hidden="1" customHeight="1" x14ac:dyDescent="0.3">
      <c r="A165">
        <v>232</v>
      </c>
      <c r="B165">
        <v>798</v>
      </c>
      <c r="C165" t="s">
        <v>399</v>
      </c>
      <c r="D165" t="s">
        <v>400</v>
      </c>
      <c r="E165" t="s">
        <v>401</v>
      </c>
      <c r="F165" t="s">
        <v>420</v>
      </c>
      <c r="G165" s="1" t="s">
        <v>421</v>
      </c>
      <c r="H165">
        <v>2019</v>
      </c>
      <c r="J165" s="2" t="str">
        <f t="shared" si="5"/>
        <v>2019-09-17</v>
      </c>
    </row>
    <row r="166" spans="1:10" ht="15" hidden="1" customHeight="1" x14ac:dyDescent="0.3">
      <c r="A166">
        <v>233</v>
      </c>
      <c r="B166">
        <v>799</v>
      </c>
      <c r="C166" t="s">
        <v>399</v>
      </c>
      <c r="D166" t="s">
        <v>400</v>
      </c>
      <c r="E166" t="s">
        <v>401</v>
      </c>
      <c r="F166" t="s">
        <v>422</v>
      </c>
      <c r="G166" s="1" t="s">
        <v>423</v>
      </c>
      <c r="H166">
        <v>2019</v>
      </c>
      <c r="J166" s="2" t="str">
        <f t="shared" si="5"/>
        <v>2019-11-05</v>
      </c>
    </row>
    <row r="167" spans="1:10" ht="15" hidden="1" customHeight="1" x14ac:dyDescent="0.3">
      <c r="A167">
        <v>234</v>
      </c>
      <c r="B167">
        <v>801</v>
      </c>
      <c r="C167" t="s">
        <v>424</v>
      </c>
      <c r="D167" t="s">
        <v>425</v>
      </c>
      <c r="E167" t="s">
        <v>9</v>
      </c>
      <c r="F167" t="s">
        <v>426</v>
      </c>
      <c r="G167" s="1" t="s">
        <v>427</v>
      </c>
      <c r="H167">
        <v>2019</v>
      </c>
      <c r="J167" s="2" t="str">
        <f>MID(F167,17,10)</f>
        <v>2019-08-06</v>
      </c>
    </row>
    <row r="168" spans="1:10" ht="15" hidden="1" customHeight="1" x14ac:dyDescent="0.3">
      <c r="A168">
        <v>235</v>
      </c>
      <c r="B168">
        <v>836</v>
      </c>
      <c r="C168" t="s">
        <v>428</v>
      </c>
      <c r="D168" t="s">
        <v>425</v>
      </c>
      <c r="E168" t="s">
        <v>9</v>
      </c>
      <c r="F168" t="s">
        <v>429</v>
      </c>
      <c r="G168" s="1" t="s">
        <v>430</v>
      </c>
      <c r="H168">
        <v>2019</v>
      </c>
      <c r="J168" s="2" t="str">
        <f t="shared" ref="J168:J170" si="6">MID(F168,17,10)</f>
        <v>2019-07-02</v>
      </c>
    </row>
    <row r="169" spans="1:10" ht="15" hidden="1" customHeight="1" x14ac:dyDescent="0.3">
      <c r="A169">
        <v>236</v>
      </c>
      <c r="B169">
        <v>837</v>
      </c>
      <c r="C169" t="s">
        <v>431</v>
      </c>
      <c r="D169" t="s">
        <v>425</v>
      </c>
      <c r="E169" t="s">
        <v>9</v>
      </c>
      <c r="F169" t="s">
        <v>432</v>
      </c>
      <c r="G169" s="1" t="s">
        <v>433</v>
      </c>
      <c r="H169">
        <v>2019</v>
      </c>
      <c r="J169" s="2" t="str">
        <f t="shared" si="6"/>
        <v>2019-02-26</v>
      </c>
    </row>
    <row r="170" spans="1:10" ht="15" hidden="1" customHeight="1" x14ac:dyDescent="0.3">
      <c r="A170">
        <v>237</v>
      </c>
      <c r="B170">
        <v>838</v>
      </c>
      <c r="C170" t="s">
        <v>431</v>
      </c>
      <c r="D170" t="s">
        <v>425</v>
      </c>
      <c r="E170" t="s">
        <v>9</v>
      </c>
      <c r="F170" t="s">
        <v>434</v>
      </c>
      <c r="G170" s="1" t="s">
        <v>435</v>
      </c>
      <c r="H170">
        <v>2019</v>
      </c>
      <c r="J170" s="2" t="str">
        <f t="shared" si="6"/>
        <v>2019-02-26</v>
      </c>
    </row>
    <row r="171" spans="1:10" ht="15" hidden="1" customHeight="1" x14ac:dyDescent="0.3">
      <c r="A171">
        <v>238</v>
      </c>
      <c r="B171">
        <v>839</v>
      </c>
      <c r="C171" t="s">
        <v>436</v>
      </c>
      <c r="D171" t="s">
        <v>437</v>
      </c>
      <c r="E171" t="s">
        <v>9</v>
      </c>
      <c r="F171" t="s">
        <v>438</v>
      </c>
      <c r="G171" s="1" t="s">
        <v>439</v>
      </c>
      <c r="H171">
        <v>2019</v>
      </c>
      <c r="I171" t="str">
        <f>MID(F171,17,2)</f>
        <v>13</v>
      </c>
    </row>
    <row r="172" spans="1:10" ht="15" hidden="1" customHeight="1" x14ac:dyDescent="0.3">
      <c r="A172">
        <v>239</v>
      </c>
      <c r="B172">
        <v>840</v>
      </c>
      <c r="C172" t="s">
        <v>436</v>
      </c>
      <c r="D172" t="s">
        <v>437</v>
      </c>
      <c r="E172" t="s">
        <v>9</v>
      </c>
      <c r="F172" t="s">
        <v>440</v>
      </c>
      <c r="G172" s="1" t="s">
        <v>441</v>
      </c>
      <c r="H172">
        <v>2019</v>
      </c>
      <c r="I172" t="str">
        <f t="shared" ref="I172:I186" si="7">MID(F172,17,2)</f>
        <v>14</v>
      </c>
    </row>
    <row r="173" spans="1:10" ht="15" hidden="1" customHeight="1" x14ac:dyDescent="0.3">
      <c r="A173">
        <v>240</v>
      </c>
      <c r="B173">
        <v>841</v>
      </c>
      <c r="C173" t="s">
        <v>436</v>
      </c>
      <c r="D173" t="s">
        <v>437</v>
      </c>
      <c r="E173" t="s">
        <v>9</v>
      </c>
      <c r="F173" t="s">
        <v>442</v>
      </c>
      <c r="G173" s="1" t="s">
        <v>443</v>
      </c>
      <c r="H173">
        <v>2019</v>
      </c>
      <c r="I173" t="str">
        <f t="shared" si="7"/>
        <v>15</v>
      </c>
    </row>
    <row r="174" spans="1:10" ht="15" hidden="1" customHeight="1" x14ac:dyDescent="0.3">
      <c r="A174">
        <v>241</v>
      </c>
      <c r="B174">
        <v>842</v>
      </c>
      <c r="C174" t="s">
        <v>436</v>
      </c>
      <c r="D174" t="s">
        <v>437</v>
      </c>
      <c r="E174" t="s">
        <v>9</v>
      </c>
      <c r="F174" t="s">
        <v>444</v>
      </c>
      <c r="G174" s="1" t="s">
        <v>445</v>
      </c>
      <c r="H174">
        <v>2019</v>
      </c>
      <c r="I174" t="str">
        <f t="shared" si="7"/>
        <v>16</v>
      </c>
    </row>
    <row r="175" spans="1:10" ht="15" hidden="1" customHeight="1" x14ac:dyDescent="0.3">
      <c r="A175">
        <v>242</v>
      </c>
      <c r="B175">
        <v>843</v>
      </c>
      <c r="C175" t="s">
        <v>436</v>
      </c>
      <c r="D175" t="s">
        <v>437</v>
      </c>
      <c r="E175" t="s">
        <v>9</v>
      </c>
      <c r="F175" t="s">
        <v>446</v>
      </c>
      <c r="G175" s="1" t="s">
        <v>447</v>
      </c>
      <c r="H175">
        <v>2019</v>
      </c>
      <c r="I175" t="str">
        <f t="shared" si="7"/>
        <v>17</v>
      </c>
    </row>
    <row r="176" spans="1:10" ht="15" hidden="1" customHeight="1" x14ac:dyDescent="0.3">
      <c r="A176">
        <v>243</v>
      </c>
      <c r="B176">
        <v>844</v>
      </c>
      <c r="C176" t="s">
        <v>436</v>
      </c>
      <c r="D176" t="s">
        <v>437</v>
      </c>
      <c r="E176" t="s">
        <v>9</v>
      </c>
      <c r="F176" t="s">
        <v>448</v>
      </c>
      <c r="G176" s="1" t="s">
        <v>449</v>
      </c>
      <c r="H176">
        <v>2019</v>
      </c>
      <c r="I176" t="str">
        <f t="shared" si="7"/>
        <v>18</v>
      </c>
    </row>
    <row r="177" spans="1:10" ht="15" hidden="1" customHeight="1" x14ac:dyDescent="0.3">
      <c r="A177">
        <v>244</v>
      </c>
      <c r="B177">
        <v>845</v>
      </c>
      <c r="C177" t="s">
        <v>436</v>
      </c>
      <c r="D177" t="s">
        <v>437</v>
      </c>
      <c r="E177" t="s">
        <v>9</v>
      </c>
      <c r="F177" t="s">
        <v>450</v>
      </c>
      <c r="G177" s="1" t="s">
        <v>451</v>
      </c>
      <c r="H177">
        <v>2019</v>
      </c>
      <c r="I177" t="str">
        <f t="shared" si="7"/>
        <v>20</v>
      </c>
    </row>
    <row r="178" spans="1:10" ht="15" hidden="1" customHeight="1" x14ac:dyDescent="0.3">
      <c r="A178">
        <v>245</v>
      </c>
      <c r="B178">
        <v>846</v>
      </c>
      <c r="C178" t="s">
        <v>436</v>
      </c>
      <c r="D178" t="s">
        <v>437</v>
      </c>
      <c r="E178" t="s">
        <v>9</v>
      </c>
      <c r="F178" t="s">
        <v>452</v>
      </c>
      <c r="G178" s="1" t="s">
        <v>453</v>
      </c>
      <c r="H178">
        <v>2019</v>
      </c>
      <c r="I178" t="str">
        <f t="shared" si="7"/>
        <v>21</v>
      </c>
    </row>
    <row r="179" spans="1:10" ht="15" hidden="1" customHeight="1" x14ac:dyDescent="0.3">
      <c r="A179">
        <v>246</v>
      </c>
      <c r="B179">
        <v>847</v>
      </c>
      <c r="C179" t="s">
        <v>436</v>
      </c>
      <c r="D179" t="s">
        <v>437</v>
      </c>
      <c r="E179" t="s">
        <v>9</v>
      </c>
      <c r="F179" t="s">
        <v>454</v>
      </c>
      <c r="G179" s="1" t="s">
        <v>455</v>
      </c>
      <c r="H179">
        <v>2019</v>
      </c>
      <c r="I179" t="str">
        <f t="shared" si="7"/>
        <v>22</v>
      </c>
    </row>
    <row r="180" spans="1:10" ht="15" hidden="1" customHeight="1" x14ac:dyDescent="0.3">
      <c r="A180">
        <v>247</v>
      </c>
      <c r="B180">
        <v>848</v>
      </c>
      <c r="C180" t="s">
        <v>436</v>
      </c>
      <c r="D180" t="s">
        <v>437</v>
      </c>
      <c r="E180" t="s">
        <v>9</v>
      </c>
      <c r="F180" t="s">
        <v>456</v>
      </c>
      <c r="G180" s="1" t="s">
        <v>457</v>
      </c>
      <c r="H180">
        <v>2019</v>
      </c>
      <c r="I180" t="str">
        <f t="shared" si="7"/>
        <v>24</v>
      </c>
    </row>
    <row r="181" spans="1:10" ht="15" hidden="1" customHeight="1" x14ac:dyDescent="0.3">
      <c r="A181">
        <v>248</v>
      </c>
      <c r="B181">
        <v>849</v>
      </c>
      <c r="C181" t="s">
        <v>436</v>
      </c>
      <c r="D181" t="s">
        <v>437</v>
      </c>
      <c r="E181" t="s">
        <v>9</v>
      </c>
      <c r="F181" t="s">
        <v>458</v>
      </c>
      <c r="G181" s="1" t="s">
        <v>459</v>
      </c>
      <c r="H181">
        <v>2019</v>
      </c>
      <c r="I181" t="str">
        <f t="shared" si="7"/>
        <v>26</v>
      </c>
    </row>
    <row r="182" spans="1:10" ht="15" hidden="1" customHeight="1" x14ac:dyDescent="0.3">
      <c r="A182">
        <v>249</v>
      </c>
      <c r="B182">
        <v>850</v>
      </c>
      <c r="C182" t="s">
        <v>436</v>
      </c>
      <c r="D182" t="s">
        <v>437</v>
      </c>
      <c r="E182" t="s">
        <v>9</v>
      </c>
      <c r="F182" t="s">
        <v>460</v>
      </c>
      <c r="G182" s="1" t="s">
        <v>461</v>
      </c>
      <c r="H182">
        <v>2019</v>
      </c>
      <c r="I182" t="str">
        <f t="shared" si="7"/>
        <v>32</v>
      </c>
    </row>
    <row r="183" spans="1:10" ht="15" hidden="1" customHeight="1" x14ac:dyDescent="0.3">
      <c r="A183">
        <v>250</v>
      </c>
      <c r="B183">
        <v>851</v>
      </c>
      <c r="C183" t="s">
        <v>436</v>
      </c>
      <c r="D183" t="s">
        <v>437</v>
      </c>
      <c r="E183" t="s">
        <v>9</v>
      </c>
      <c r="F183" t="s">
        <v>462</v>
      </c>
      <c r="G183" s="1" t="s">
        <v>463</v>
      </c>
      <c r="H183">
        <v>2019</v>
      </c>
      <c r="I183" t="str">
        <f t="shared" si="7"/>
        <v>38</v>
      </c>
    </row>
    <row r="184" spans="1:10" ht="15" hidden="1" customHeight="1" x14ac:dyDescent="0.3">
      <c r="A184">
        <v>251</v>
      </c>
      <c r="B184">
        <v>852</v>
      </c>
      <c r="C184" t="s">
        <v>436</v>
      </c>
      <c r="D184" t="s">
        <v>437</v>
      </c>
      <c r="E184" t="s">
        <v>9</v>
      </c>
      <c r="F184" t="s">
        <v>464</v>
      </c>
      <c r="G184" s="1" t="s">
        <v>465</v>
      </c>
      <c r="H184">
        <v>2019</v>
      </c>
      <c r="I184" t="str">
        <f t="shared" si="7"/>
        <v>39</v>
      </c>
    </row>
    <row r="185" spans="1:10" ht="15" hidden="1" customHeight="1" x14ac:dyDescent="0.3">
      <c r="A185">
        <v>252</v>
      </c>
      <c r="B185">
        <v>853</v>
      </c>
      <c r="C185" t="s">
        <v>436</v>
      </c>
      <c r="D185" t="s">
        <v>437</v>
      </c>
      <c r="E185" t="s">
        <v>9</v>
      </c>
      <c r="F185" t="s">
        <v>466</v>
      </c>
      <c r="G185" s="1" t="s">
        <v>467</v>
      </c>
      <c r="H185">
        <v>2019</v>
      </c>
      <c r="I185" t="str">
        <f>MID(F185,17,2)</f>
        <v>40</v>
      </c>
    </row>
    <row r="186" spans="1:10" ht="15" hidden="1" customHeight="1" x14ac:dyDescent="0.3">
      <c r="A186">
        <v>253</v>
      </c>
      <c r="B186">
        <v>854</v>
      </c>
      <c r="C186" t="s">
        <v>436</v>
      </c>
      <c r="D186" t="s">
        <v>437</v>
      </c>
      <c r="E186" t="s">
        <v>9</v>
      </c>
      <c r="F186" t="s">
        <v>468</v>
      </c>
      <c r="G186" s="1" t="s">
        <v>469</v>
      </c>
      <c r="H186">
        <v>2019</v>
      </c>
      <c r="I186" t="str">
        <f t="shared" si="7"/>
        <v>45</v>
      </c>
    </row>
    <row r="187" spans="1:10" ht="15" hidden="1" customHeight="1" x14ac:dyDescent="0.3">
      <c r="A187">
        <v>254</v>
      </c>
      <c r="B187">
        <v>900</v>
      </c>
      <c r="C187" t="s">
        <v>470</v>
      </c>
      <c r="D187" t="s">
        <v>471</v>
      </c>
      <c r="E187" t="s">
        <v>472</v>
      </c>
      <c r="F187" t="s">
        <v>473</v>
      </c>
      <c r="G187" s="1" t="s">
        <v>474</v>
      </c>
      <c r="H187">
        <v>2019</v>
      </c>
      <c r="J187" s="2" t="str">
        <f>LEFT(F187,10)</f>
        <v>2019-07-23</v>
      </c>
    </row>
    <row r="188" spans="1:10" ht="15" hidden="1" customHeight="1" x14ac:dyDescent="0.3">
      <c r="A188">
        <v>255</v>
      </c>
      <c r="B188">
        <v>901</v>
      </c>
      <c r="C188" t="s">
        <v>475</v>
      </c>
      <c r="D188" t="s">
        <v>471</v>
      </c>
      <c r="E188" t="s">
        <v>472</v>
      </c>
      <c r="F188" t="s">
        <v>476</v>
      </c>
      <c r="G188" s="1" t="s">
        <v>477</v>
      </c>
      <c r="H188">
        <v>2019</v>
      </c>
      <c r="J188" s="2" t="str">
        <f t="shared" ref="J188:J204" si="8">LEFT(F188,10)</f>
        <v>2019-04-16</v>
      </c>
    </row>
    <row r="189" spans="1:10" ht="15" hidden="1" customHeight="1" x14ac:dyDescent="0.3">
      <c r="A189">
        <v>256</v>
      </c>
      <c r="B189">
        <v>902</v>
      </c>
      <c r="C189" t="s">
        <v>475</v>
      </c>
      <c r="D189" t="s">
        <v>471</v>
      </c>
      <c r="E189" t="s">
        <v>472</v>
      </c>
      <c r="F189" t="s">
        <v>478</v>
      </c>
      <c r="G189" s="1" t="s">
        <v>479</v>
      </c>
      <c r="H189">
        <v>2019</v>
      </c>
      <c r="J189" s="2" t="str">
        <f t="shared" si="8"/>
        <v>2019-06-04</v>
      </c>
    </row>
    <row r="190" spans="1:10" ht="15" hidden="1" customHeight="1" x14ac:dyDescent="0.3">
      <c r="A190">
        <v>257</v>
      </c>
      <c r="B190">
        <v>903</v>
      </c>
      <c r="C190" t="s">
        <v>475</v>
      </c>
      <c r="D190" t="s">
        <v>471</v>
      </c>
      <c r="E190" t="s">
        <v>472</v>
      </c>
      <c r="F190" t="s">
        <v>480</v>
      </c>
      <c r="G190" s="1" t="s">
        <v>481</v>
      </c>
      <c r="H190">
        <v>2019</v>
      </c>
      <c r="J190" s="2" t="str">
        <f t="shared" si="8"/>
        <v>2019-06-18</v>
      </c>
    </row>
    <row r="191" spans="1:10" ht="15" hidden="1" customHeight="1" x14ac:dyDescent="0.3">
      <c r="A191">
        <v>258</v>
      </c>
      <c r="B191">
        <v>904</v>
      </c>
      <c r="C191" t="s">
        <v>475</v>
      </c>
      <c r="D191" t="s">
        <v>471</v>
      </c>
      <c r="E191" t="s">
        <v>472</v>
      </c>
      <c r="F191" t="s">
        <v>482</v>
      </c>
      <c r="G191" s="1" t="s">
        <v>483</v>
      </c>
      <c r="H191">
        <v>2019</v>
      </c>
      <c r="J191" s="2" t="str">
        <f t="shared" si="8"/>
        <v>2019-06-18</v>
      </c>
    </row>
    <row r="192" spans="1:10" ht="15" hidden="1" customHeight="1" x14ac:dyDescent="0.3">
      <c r="A192">
        <v>259</v>
      </c>
      <c r="B192">
        <v>905</v>
      </c>
      <c r="C192" t="s">
        <v>475</v>
      </c>
      <c r="D192" t="s">
        <v>471</v>
      </c>
      <c r="E192" t="s">
        <v>472</v>
      </c>
      <c r="F192" t="s">
        <v>484</v>
      </c>
      <c r="G192" s="1" t="s">
        <v>485</v>
      </c>
      <c r="H192">
        <v>2019</v>
      </c>
      <c r="J192" s="2" t="str">
        <f t="shared" si="8"/>
        <v>2019-07-30</v>
      </c>
    </row>
    <row r="193" spans="1:10" ht="15" hidden="1" customHeight="1" x14ac:dyDescent="0.3">
      <c r="A193">
        <v>260</v>
      </c>
      <c r="B193">
        <v>921</v>
      </c>
      <c r="C193" t="s">
        <v>486</v>
      </c>
      <c r="D193" t="s">
        <v>487</v>
      </c>
      <c r="E193" t="s">
        <v>488</v>
      </c>
      <c r="F193" t="s">
        <v>489</v>
      </c>
      <c r="G193" s="1" t="s">
        <v>490</v>
      </c>
      <c r="H193">
        <v>2019</v>
      </c>
      <c r="J193" s="2" t="str">
        <f t="shared" si="8"/>
        <v>2019-04-10</v>
      </c>
    </row>
    <row r="194" spans="1:10" ht="15" hidden="1" customHeight="1" x14ac:dyDescent="0.3">
      <c r="A194">
        <v>261</v>
      </c>
      <c r="B194">
        <v>922</v>
      </c>
      <c r="C194" t="s">
        <v>486</v>
      </c>
      <c r="D194" t="s">
        <v>487</v>
      </c>
      <c r="E194" t="s">
        <v>488</v>
      </c>
      <c r="F194" t="s">
        <v>491</v>
      </c>
      <c r="G194" s="1" t="s">
        <v>492</v>
      </c>
      <c r="H194">
        <v>2019</v>
      </c>
      <c r="J194" s="2" t="str">
        <f t="shared" si="8"/>
        <v>2019-04-15</v>
      </c>
    </row>
    <row r="195" spans="1:10" ht="15" hidden="1" customHeight="1" x14ac:dyDescent="0.3">
      <c r="A195">
        <v>262</v>
      </c>
      <c r="B195">
        <v>923</v>
      </c>
      <c r="C195" t="s">
        <v>486</v>
      </c>
      <c r="D195" t="s">
        <v>487</v>
      </c>
      <c r="E195" t="s">
        <v>488</v>
      </c>
      <c r="F195" t="s">
        <v>493</v>
      </c>
      <c r="G195" s="1" t="s">
        <v>494</v>
      </c>
      <c r="H195">
        <v>2019</v>
      </c>
      <c r="J195" s="2" t="str">
        <f t="shared" si="8"/>
        <v>2019-04-30</v>
      </c>
    </row>
    <row r="196" spans="1:10" ht="15" hidden="1" customHeight="1" x14ac:dyDescent="0.3">
      <c r="A196">
        <v>263</v>
      </c>
      <c r="B196">
        <v>924</v>
      </c>
      <c r="C196" t="s">
        <v>486</v>
      </c>
      <c r="D196" t="s">
        <v>487</v>
      </c>
      <c r="E196" t="s">
        <v>488</v>
      </c>
      <c r="F196" t="s">
        <v>495</v>
      </c>
      <c r="G196" s="1" t="s">
        <v>496</v>
      </c>
      <c r="H196">
        <v>2019</v>
      </c>
      <c r="J196" s="2" t="str">
        <f>LEFT(F196,10)</f>
        <v>2019-06-04</v>
      </c>
    </row>
    <row r="197" spans="1:10" ht="15" hidden="1" customHeight="1" x14ac:dyDescent="0.3">
      <c r="A197">
        <v>264</v>
      </c>
      <c r="B197">
        <v>925</v>
      </c>
      <c r="C197" t="s">
        <v>486</v>
      </c>
      <c r="D197" t="s">
        <v>487</v>
      </c>
      <c r="E197" t="s">
        <v>488</v>
      </c>
      <c r="F197" t="s">
        <v>497</v>
      </c>
      <c r="G197" s="1" t="s">
        <v>498</v>
      </c>
      <c r="H197">
        <v>2019</v>
      </c>
      <c r="J197" s="2" t="str">
        <f t="shared" si="8"/>
        <v>2019-07-25</v>
      </c>
    </row>
    <row r="198" spans="1:10" ht="15" hidden="1" customHeight="1" x14ac:dyDescent="0.3">
      <c r="A198">
        <v>265</v>
      </c>
      <c r="B198">
        <v>926</v>
      </c>
      <c r="C198" t="s">
        <v>486</v>
      </c>
      <c r="D198" t="s">
        <v>487</v>
      </c>
      <c r="E198" t="s">
        <v>488</v>
      </c>
      <c r="F198" t="s">
        <v>499</v>
      </c>
      <c r="G198" s="1" t="s">
        <v>500</v>
      </c>
      <c r="H198">
        <v>2019</v>
      </c>
      <c r="J198" s="2" t="str">
        <f t="shared" si="8"/>
        <v>2019-08-06</v>
      </c>
    </row>
    <row r="199" spans="1:10" ht="15" hidden="1" customHeight="1" x14ac:dyDescent="0.3">
      <c r="A199">
        <v>266</v>
      </c>
      <c r="B199">
        <v>927</v>
      </c>
      <c r="C199" t="s">
        <v>501</v>
      </c>
      <c r="D199" t="s">
        <v>487</v>
      </c>
      <c r="E199" t="s">
        <v>9</v>
      </c>
      <c r="F199" t="s">
        <v>489</v>
      </c>
      <c r="G199" s="1" t="s">
        <v>490</v>
      </c>
      <c r="H199">
        <v>2019</v>
      </c>
      <c r="J199" s="2" t="str">
        <f t="shared" si="8"/>
        <v>2019-04-10</v>
      </c>
    </row>
    <row r="200" spans="1:10" ht="15" hidden="1" customHeight="1" x14ac:dyDescent="0.3">
      <c r="A200">
        <v>267</v>
      </c>
      <c r="B200">
        <v>928</v>
      </c>
      <c r="C200" t="s">
        <v>501</v>
      </c>
      <c r="D200" t="s">
        <v>487</v>
      </c>
      <c r="E200" t="s">
        <v>9</v>
      </c>
      <c r="F200" t="s">
        <v>491</v>
      </c>
      <c r="G200" s="1" t="s">
        <v>492</v>
      </c>
      <c r="H200">
        <v>2019</v>
      </c>
      <c r="J200" s="2" t="str">
        <f t="shared" si="8"/>
        <v>2019-04-15</v>
      </c>
    </row>
    <row r="201" spans="1:10" ht="15" hidden="1" customHeight="1" x14ac:dyDescent="0.3">
      <c r="A201">
        <v>268</v>
      </c>
      <c r="B201">
        <v>929</v>
      </c>
      <c r="C201" t="s">
        <v>501</v>
      </c>
      <c r="D201" t="s">
        <v>487</v>
      </c>
      <c r="E201" t="s">
        <v>9</v>
      </c>
      <c r="F201" t="s">
        <v>493</v>
      </c>
      <c r="G201" s="1" t="s">
        <v>494</v>
      </c>
      <c r="H201">
        <v>2019</v>
      </c>
      <c r="J201" s="2" t="str">
        <f t="shared" si="8"/>
        <v>2019-04-30</v>
      </c>
    </row>
    <row r="202" spans="1:10" ht="15" hidden="1" customHeight="1" x14ac:dyDescent="0.3">
      <c r="A202">
        <v>269</v>
      </c>
      <c r="B202">
        <v>930</v>
      </c>
      <c r="C202" t="s">
        <v>501</v>
      </c>
      <c r="D202" t="s">
        <v>487</v>
      </c>
      <c r="E202" t="s">
        <v>9</v>
      </c>
      <c r="F202" t="s">
        <v>495</v>
      </c>
      <c r="G202" s="1" t="s">
        <v>496</v>
      </c>
      <c r="H202">
        <v>2019</v>
      </c>
      <c r="J202" s="2" t="str">
        <f t="shared" si="8"/>
        <v>2019-06-04</v>
      </c>
    </row>
    <row r="203" spans="1:10" ht="15" hidden="1" customHeight="1" x14ac:dyDescent="0.3">
      <c r="A203">
        <v>270</v>
      </c>
      <c r="B203">
        <v>931</v>
      </c>
      <c r="C203" t="s">
        <v>501</v>
      </c>
      <c r="D203" t="s">
        <v>487</v>
      </c>
      <c r="E203" t="s">
        <v>9</v>
      </c>
      <c r="F203" t="s">
        <v>497</v>
      </c>
      <c r="G203" s="1" t="s">
        <v>498</v>
      </c>
      <c r="H203">
        <v>2019</v>
      </c>
      <c r="J203" s="2" t="str">
        <f t="shared" si="8"/>
        <v>2019-07-25</v>
      </c>
    </row>
    <row r="204" spans="1:10" ht="15" hidden="1" customHeight="1" x14ac:dyDescent="0.3">
      <c r="A204">
        <v>271</v>
      </c>
      <c r="B204">
        <v>932</v>
      </c>
      <c r="C204" t="s">
        <v>501</v>
      </c>
      <c r="D204" t="s">
        <v>487</v>
      </c>
      <c r="E204" t="s">
        <v>9</v>
      </c>
      <c r="F204" t="s">
        <v>499</v>
      </c>
      <c r="G204" s="1" t="s">
        <v>500</v>
      </c>
      <c r="H204">
        <v>2019</v>
      </c>
      <c r="J204" s="2" t="str">
        <f t="shared" si="8"/>
        <v>2019-08-06</v>
      </c>
    </row>
    <row r="205" spans="1:10" ht="15" hidden="1" customHeight="1" x14ac:dyDescent="0.3">
      <c r="A205">
        <v>272</v>
      </c>
      <c r="B205">
        <v>970</v>
      </c>
      <c r="C205" t="s">
        <v>502</v>
      </c>
      <c r="D205" t="s">
        <v>503</v>
      </c>
      <c r="E205" t="s">
        <v>504</v>
      </c>
      <c r="F205" t="s">
        <v>505</v>
      </c>
      <c r="G205" s="1" t="s">
        <v>506</v>
      </c>
      <c r="H205">
        <v>2019</v>
      </c>
      <c r="I205">
        <v>29</v>
      </c>
    </row>
    <row r="206" spans="1:10" ht="15" hidden="1" customHeight="1" x14ac:dyDescent="0.3">
      <c r="A206">
        <v>273</v>
      </c>
      <c r="B206">
        <v>971</v>
      </c>
      <c r="C206" t="s">
        <v>507</v>
      </c>
      <c r="D206" t="s">
        <v>503</v>
      </c>
      <c r="E206" t="s">
        <v>504</v>
      </c>
      <c r="F206" t="s">
        <v>508</v>
      </c>
      <c r="G206" s="1" t="s">
        <v>509</v>
      </c>
      <c r="H206">
        <v>2019</v>
      </c>
      <c r="I206">
        <v>28</v>
      </c>
    </row>
    <row r="207" spans="1:10" ht="15" hidden="1" customHeight="1" x14ac:dyDescent="0.3">
      <c r="A207">
        <v>274</v>
      </c>
      <c r="B207">
        <v>972</v>
      </c>
      <c r="C207" t="s">
        <v>510</v>
      </c>
      <c r="D207" t="s">
        <v>503</v>
      </c>
      <c r="E207" t="s">
        <v>504</v>
      </c>
      <c r="F207" t="s">
        <v>511</v>
      </c>
      <c r="G207" s="1" t="s">
        <v>512</v>
      </c>
      <c r="H207">
        <v>2019</v>
      </c>
      <c r="I207">
        <v>31</v>
      </c>
    </row>
    <row r="208" spans="1:10" ht="15" hidden="1" customHeight="1" x14ac:dyDescent="0.3">
      <c r="A208">
        <v>275</v>
      </c>
      <c r="B208">
        <v>996</v>
      </c>
      <c r="C208" t="s">
        <v>513</v>
      </c>
      <c r="D208" t="s">
        <v>514</v>
      </c>
      <c r="E208" t="s">
        <v>9</v>
      </c>
      <c r="F208" t="s">
        <v>515</v>
      </c>
      <c r="G208" s="1" t="s">
        <v>516</v>
      </c>
      <c r="H208">
        <v>2019</v>
      </c>
      <c r="J208" s="2" t="str">
        <f>LEFT(F208,8)</f>
        <v>20190129</v>
      </c>
    </row>
    <row r="209" spans="1:10" ht="15" hidden="1" customHeight="1" x14ac:dyDescent="0.3">
      <c r="A209">
        <v>276</v>
      </c>
      <c r="B209">
        <v>997</v>
      </c>
      <c r="C209" t="s">
        <v>517</v>
      </c>
      <c r="D209" t="s">
        <v>514</v>
      </c>
      <c r="E209" t="s">
        <v>9</v>
      </c>
      <c r="F209" t="s">
        <v>518</v>
      </c>
      <c r="G209" s="1" t="s">
        <v>519</v>
      </c>
      <c r="H209">
        <v>2018</v>
      </c>
      <c r="J209" s="2" t="str">
        <f t="shared" ref="J209:J218" si="9">LEFT(F209,8)</f>
        <v>20181127</v>
      </c>
    </row>
    <row r="210" spans="1:10" ht="15" hidden="1" customHeight="1" x14ac:dyDescent="0.3">
      <c r="A210">
        <v>277</v>
      </c>
      <c r="B210">
        <v>998</v>
      </c>
      <c r="C210" t="s">
        <v>520</v>
      </c>
      <c r="D210" t="s">
        <v>514</v>
      </c>
      <c r="E210" t="s">
        <v>9</v>
      </c>
      <c r="F210" t="s">
        <v>521</v>
      </c>
      <c r="G210" s="1" t="s">
        <v>522</v>
      </c>
      <c r="H210">
        <v>2019</v>
      </c>
      <c r="J210" s="2" t="str">
        <f t="shared" si="9"/>
        <v>20190101</v>
      </c>
    </row>
    <row r="211" spans="1:10" ht="15" hidden="1" customHeight="1" x14ac:dyDescent="0.3">
      <c r="A211">
        <v>278</v>
      </c>
      <c r="B211">
        <v>999</v>
      </c>
      <c r="C211" t="s">
        <v>523</v>
      </c>
      <c r="D211" t="s">
        <v>514</v>
      </c>
      <c r="E211" t="s">
        <v>9</v>
      </c>
      <c r="F211" t="s">
        <v>524</v>
      </c>
      <c r="G211" s="1" t="s">
        <v>525</v>
      </c>
      <c r="H211">
        <v>2018</v>
      </c>
      <c r="J211" s="2" t="str">
        <f t="shared" si="9"/>
        <v>20181211</v>
      </c>
    </row>
    <row r="212" spans="1:10" ht="15" hidden="1" customHeight="1" x14ac:dyDescent="0.3">
      <c r="A212">
        <v>279</v>
      </c>
      <c r="B212">
        <v>1000</v>
      </c>
      <c r="C212" t="s">
        <v>526</v>
      </c>
      <c r="D212" t="s">
        <v>514</v>
      </c>
      <c r="E212" t="s">
        <v>9</v>
      </c>
      <c r="F212" t="s">
        <v>527</v>
      </c>
      <c r="G212" s="1" t="s">
        <v>528</v>
      </c>
      <c r="H212">
        <v>2018</v>
      </c>
      <c r="J212" s="2" t="str">
        <f t="shared" si="9"/>
        <v>20181218</v>
      </c>
    </row>
    <row r="213" spans="1:10" ht="15" hidden="1" customHeight="1" x14ac:dyDescent="0.3">
      <c r="A213">
        <v>280</v>
      </c>
      <c r="B213">
        <v>1001</v>
      </c>
      <c r="C213" t="s">
        <v>529</v>
      </c>
      <c r="D213" t="s">
        <v>514</v>
      </c>
      <c r="E213" t="s">
        <v>9</v>
      </c>
      <c r="F213" t="s">
        <v>530</v>
      </c>
      <c r="G213" s="1" t="s">
        <v>531</v>
      </c>
      <c r="H213">
        <v>2019</v>
      </c>
      <c r="J213" s="2" t="str">
        <f t="shared" si="9"/>
        <v>20190115</v>
      </c>
    </row>
    <row r="214" spans="1:10" ht="15" hidden="1" customHeight="1" x14ac:dyDescent="0.3">
      <c r="A214">
        <v>281</v>
      </c>
      <c r="B214">
        <v>1002</v>
      </c>
      <c r="C214" t="s">
        <v>532</v>
      </c>
      <c r="D214" t="s">
        <v>514</v>
      </c>
      <c r="E214" t="s">
        <v>9</v>
      </c>
      <c r="F214" t="s">
        <v>533</v>
      </c>
      <c r="G214" s="1" t="s">
        <v>534</v>
      </c>
      <c r="H214">
        <v>2019</v>
      </c>
      <c r="J214" s="2" t="str">
        <f t="shared" si="9"/>
        <v>20190205</v>
      </c>
    </row>
    <row r="215" spans="1:10" ht="15" hidden="1" customHeight="1" x14ac:dyDescent="0.3">
      <c r="A215">
        <v>282</v>
      </c>
      <c r="B215">
        <v>1003</v>
      </c>
      <c r="C215" t="s">
        <v>535</v>
      </c>
      <c r="D215" t="s">
        <v>514</v>
      </c>
      <c r="E215" t="s">
        <v>9</v>
      </c>
      <c r="F215" t="s">
        <v>536</v>
      </c>
      <c r="G215" s="1" t="s">
        <v>537</v>
      </c>
      <c r="H215">
        <v>2018</v>
      </c>
      <c r="J215" s="2" t="str">
        <f t="shared" si="9"/>
        <v>20181204</v>
      </c>
    </row>
    <row r="216" spans="1:10" ht="15" hidden="1" customHeight="1" x14ac:dyDescent="0.3">
      <c r="A216">
        <v>283</v>
      </c>
      <c r="B216">
        <v>1004</v>
      </c>
      <c r="C216" t="s">
        <v>538</v>
      </c>
      <c r="D216" t="s">
        <v>514</v>
      </c>
      <c r="E216" t="s">
        <v>9</v>
      </c>
      <c r="F216" t="s">
        <v>539</v>
      </c>
      <c r="G216" s="1" t="s">
        <v>540</v>
      </c>
      <c r="H216">
        <v>2019</v>
      </c>
      <c r="J216" s="2" t="str">
        <f t="shared" si="9"/>
        <v>20190122</v>
      </c>
    </row>
    <row r="217" spans="1:10" ht="15" hidden="1" customHeight="1" x14ac:dyDescent="0.3">
      <c r="A217">
        <v>284</v>
      </c>
      <c r="B217">
        <v>1005</v>
      </c>
      <c r="C217" t="s">
        <v>541</v>
      </c>
      <c r="D217" t="s">
        <v>514</v>
      </c>
      <c r="E217" t="s">
        <v>9</v>
      </c>
      <c r="F217" t="s">
        <v>542</v>
      </c>
      <c r="G217" s="1" t="s">
        <v>543</v>
      </c>
      <c r="H217">
        <v>2019</v>
      </c>
      <c r="J217" s="2" t="str">
        <f>LEFT(F217,8)</f>
        <v>20190305</v>
      </c>
    </row>
    <row r="218" spans="1:10" ht="15" hidden="1" customHeight="1" x14ac:dyDescent="0.3">
      <c r="A218">
        <v>285</v>
      </c>
      <c r="B218">
        <v>1006</v>
      </c>
      <c r="C218" t="s">
        <v>544</v>
      </c>
      <c r="D218" t="s">
        <v>514</v>
      </c>
      <c r="E218" t="s">
        <v>9</v>
      </c>
      <c r="F218" t="s">
        <v>545</v>
      </c>
      <c r="G218" s="1" t="s">
        <v>546</v>
      </c>
      <c r="H218">
        <v>2019</v>
      </c>
      <c r="J218" s="2" t="str">
        <f t="shared" si="9"/>
        <v>20190108</v>
      </c>
    </row>
    <row r="219" spans="1:10" ht="15" hidden="1" customHeight="1" x14ac:dyDescent="0.3">
      <c r="A219">
        <v>286</v>
      </c>
      <c r="B219">
        <v>1007</v>
      </c>
      <c r="C219" t="s">
        <v>547</v>
      </c>
      <c r="D219" t="s">
        <v>548</v>
      </c>
      <c r="E219" t="s">
        <v>9</v>
      </c>
      <c r="F219" t="s">
        <v>549</v>
      </c>
      <c r="G219" s="1" t="s">
        <v>550</v>
      </c>
      <c r="H219">
        <v>2019</v>
      </c>
      <c r="J219" s="2" t="str">
        <f>MID(F219,16,10)</f>
        <v>2019-07-02</v>
      </c>
    </row>
    <row r="220" spans="1:10" ht="15" hidden="1" customHeight="1" x14ac:dyDescent="0.3">
      <c r="A220">
        <v>287</v>
      </c>
      <c r="B220">
        <v>1009</v>
      </c>
      <c r="C220" t="s">
        <v>551</v>
      </c>
      <c r="D220" t="s">
        <v>548</v>
      </c>
      <c r="E220" t="s">
        <v>9</v>
      </c>
      <c r="F220" t="s">
        <v>552</v>
      </c>
      <c r="G220" s="1" t="s">
        <v>553</v>
      </c>
      <c r="H220">
        <v>2019</v>
      </c>
      <c r="J220" s="2" t="str">
        <f t="shared" ref="J220:J234" si="10">MID(F220,16,10)</f>
        <v>2019-03-19</v>
      </c>
    </row>
    <row r="221" spans="1:10" ht="15" hidden="1" customHeight="1" x14ac:dyDescent="0.3">
      <c r="A221">
        <v>288</v>
      </c>
      <c r="B221">
        <v>1010</v>
      </c>
      <c r="C221" t="s">
        <v>551</v>
      </c>
      <c r="D221" t="s">
        <v>548</v>
      </c>
      <c r="E221" t="s">
        <v>9</v>
      </c>
      <c r="F221" t="s">
        <v>554</v>
      </c>
      <c r="G221" s="1" t="s">
        <v>555</v>
      </c>
      <c r="H221">
        <v>2019</v>
      </c>
      <c r="J221" s="2" t="str">
        <f t="shared" si="10"/>
        <v>2019-03-26</v>
      </c>
    </row>
    <row r="222" spans="1:10" ht="15" hidden="1" customHeight="1" x14ac:dyDescent="0.3">
      <c r="A222">
        <v>289</v>
      </c>
      <c r="B222">
        <v>1011</v>
      </c>
      <c r="C222" t="s">
        <v>551</v>
      </c>
      <c r="D222" t="s">
        <v>548</v>
      </c>
      <c r="E222" t="s">
        <v>9</v>
      </c>
      <c r="F222" t="s">
        <v>556</v>
      </c>
      <c r="G222" s="1" t="s">
        <v>557</v>
      </c>
      <c r="H222">
        <v>2019</v>
      </c>
      <c r="J222" s="2" t="str">
        <f t="shared" si="10"/>
        <v>2019-04-02</v>
      </c>
    </row>
    <row r="223" spans="1:10" ht="15" hidden="1" customHeight="1" x14ac:dyDescent="0.3">
      <c r="A223">
        <v>290</v>
      </c>
      <c r="B223">
        <v>1012</v>
      </c>
      <c r="C223" t="s">
        <v>551</v>
      </c>
      <c r="D223" t="s">
        <v>548</v>
      </c>
      <c r="E223" t="s">
        <v>9</v>
      </c>
      <c r="F223" t="s">
        <v>558</v>
      </c>
      <c r="G223" s="1" t="s">
        <v>559</v>
      </c>
      <c r="H223">
        <v>2019</v>
      </c>
      <c r="J223" s="2" t="str">
        <f t="shared" si="10"/>
        <v>2019-04-09</v>
      </c>
    </row>
    <row r="224" spans="1:10" ht="15" hidden="1" customHeight="1" x14ac:dyDescent="0.3">
      <c r="A224">
        <v>291</v>
      </c>
      <c r="B224">
        <v>1013</v>
      </c>
      <c r="C224" t="s">
        <v>551</v>
      </c>
      <c r="D224" t="s">
        <v>548</v>
      </c>
      <c r="E224" t="s">
        <v>9</v>
      </c>
      <c r="F224" t="s">
        <v>560</v>
      </c>
      <c r="G224" s="1" t="s">
        <v>561</v>
      </c>
      <c r="H224">
        <v>2019</v>
      </c>
      <c r="J224" s="2" t="str">
        <f t="shared" si="10"/>
        <v>2019-04-23</v>
      </c>
    </row>
    <row r="225" spans="1:12" ht="15" hidden="1" customHeight="1" x14ac:dyDescent="0.3">
      <c r="A225">
        <v>292</v>
      </c>
      <c r="B225">
        <v>1014</v>
      </c>
      <c r="C225" t="s">
        <v>551</v>
      </c>
      <c r="D225" t="s">
        <v>548</v>
      </c>
      <c r="E225" t="s">
        <v>9</v>
      </c>
      <c r="F225" t="s">
        <v>562</v>
      </c>
      <c r="G225" s="1" t="s">
        <v>563</v>
      </c>
      <c r="H225">
        <v>2019</v>
      </c>
      <c r="J225" s="2" t="str">
        <f t="shared" si="10"/>
        <v>2019-04-30</v>
      </c>
    </row>
    <row r="226" spans="1:12" ht="15" hidden="1" customHeight="1" x14ac:dyDescent="0.3">
      <c r="A226">
        <v>293</v>
      </c>
      <c r="B226">
        <v>1015</v>
      </c>
      <c r="C226" t="s">
        <v>551</v>
      </c>
      <c r="D226" t="s">
        <v>548</v>
      </c>
      <c r="E226" t="s">
        <v>9</v>
      </c>
      <c r="F226" t="s">
        <v>564</v>
      </c>
      <c r="G226" s="1" t="s">
        <v>565</v>
      </c>
      <c r="H226">
        <v>2019</v>
      </c>
      <c r="J226" s="2" t="str">
        <f t="shared" si="10"/>
        <v>2019-05-07</v>
      </c>
    </row>
    <row r="227" spans="1:12" ht="15" hidden="1" customHeight="1" x14ac:dyDescent="0.3">
      <c r="A227">
        <v>294</v>
      </c>
      <c r="B227">
        <v>1016</v>
      </c>
      <c r="C227" t="s">
        <v>551</v>
      </c>
      <c r="D227" t="s">
        <v>548</v>
      </c>
      <c r="E227" t="s">
        <v>9</v>
      </c>
      <c r="F227" t="s">
        <v>566</v>
      </c>
      <c r="G227" s="1" t="s">
        <v>567</v>
      </c>
      <c r="H227">
        <v>2019</v>
      </c>
      <c r="J227" s="2" t="str">
        <f t="shared" si="10"/>
        <v>2019-05-14</v>
      </c>
    </row>
    <row r="228" spans="1:12" ht="15" hidden="1" customHeight="1" x14ac:dyDescent="0.3">
      <c r="A228">
        <v>295</v>
      </c>
      <c r="B228">
        <v>1017</v>
      </c>
      <c r="C228" t="s">
        <v>551</v>
      </c>
      <c r="D228" t="s">
        <v>548</v>
      </c>
      <c r="E228" t="s">
        <v>9</v>
      </c>
      <c r="F228" t="s">
        <v>568</v>
      </c>
      <c r="G228" s="1" t="s">
        <v>569</v>
      </c>
      <c r="H228">
        <v>2019</v>
      </c>
      <c r="J228" s="2" t="str">
        <f t="shared" si="10"/>
        <v>2019-05-21</v>
      </c>
    </row>
    <row r="229" spans="1:12" ht="15" hidden="1" customHeight="1" x14ac:dyDescent="0.3">
      <c r="A229">
        <v>296</v>
      </c>
      <c r="B229">
        <v>1018</v>
      </c>
      <c r="C229" t="s">
        <v>551</v>
      </c>
      <c r="D229" t="s">
        <v>548</v>
      </c>
      <c r="E229" t="s">
        <v>9</v>
      </c>
      <c r="F229" t="s">
        <v>570</v>
      </c>
      <c r="G229" s="1" t="s">
        <v>571</v>
      </c>
      <c r="H229">
        <v>2019</v>
      </c>
      <c r="J229" s="2" t="str">
        <f t="shared" si="10"/>
        <v>2019-05-28</v>
      </c>
    </row>
    <row r="230" spans="1:12" ht="15" hidden="1" customHeight="1" x14ac:dyDescent="0.3">
      <c r="A230">
        <v>297</v>
      </c>
      <c r="B230">
        <v>1019</v>
      </c>
      <c r="C230" t="s">
        <v>551</v>
      </c>
      <c r="D230" t="s">
        <v>548</v>
      </c>
      <c r="E230" t="s">
        <v>9</v>
      </c>
      <c r="F230" t="s">
        <v>572</v>
      </c>
      <c r="G230" s="1" t="s">
        <v>573</v>
      </c>
      <c r="H230">
        <v>2019</v>
      </c>
      <c r="J230" s="2" t="str">
        <f t="shared" si="10"/>
        <v>2019-06-18</v>
      </c>
    </row>
    <row r="231" spans="1:12" ht="15" hidden="1" customHeight="1" x14ac:dyDescent="0.3">
      <c r="A231">
        <v>298</v>
      </c>
      <c r="B231">
        <v>1020</v>
      </c>
      <c r="C231" t="s">
        <v>551</v>
      </c>
      <c r="D231" t="s">
        <v>548</v>
      </c>
      <c r="E231" t="s">
        <v>9</v>
      </c>
      <c r="F231" t="s">
        <v>574</v>
      </c>
      <c r="G231" s="1" t="s">
        <v>575</v>
      </c>
      <c r="H231">
        <v>2019</v>
      </c>
      <c r="J231" s="2" t="str">
        <f t="shared" si="10"/>
        <v>2019-06-25</v>
      </c>
    </row>
    <row r="232" spans="1:12" ht="15" hidden="1" customHeight="1" x14ac:dyDescent="0.3">
      <c r="A232">
        <v>299</v>
      </c>
      <c r="B232">
        <v>1021</v>
      </c>
      <c r="C232" t="s">
        <v>551</v>
      </c>
      <c r="D232" t="s">
        <v>548</v>
      </c>
      <c r="E232" t="s">
        <v>9</v>
      </c>
      <c r="F232" t="s">
        <v>576</v>
      </c>
      <c r="G232" s="1" t="s">
        <v>577</v>
      </c>
      <c r="H232">
        <v>2019</v>
      </c>
      <c r="J232" s="2" t="str">
        <f t="shared" si="10"/>
        <v>2019-07-23</v>
      </c>
    </row>
    <row r="233" spans="1:12" ht="15" hidden="1" customHeight="1" x14ac:dyDescent="0.3">
      <c r="A233">
        <v>300</v>
      </c>
      <c r="B233">
        <v>1022</v>
      </c>
      <c r="C233" t="s">
        <v>551</v>
      </c>
      <c r="D233" t="s">
        <v>548</v>
      </c>
      <c r="E233" t="s">
        <v>9</v>
      </c>
      <c r="F233" t="s">
        <v>578</v>
      </c>
      <c r="G233" s="1" t="s">
        <v>579</v>
      </c>
      <c r="H233">
        <v>2019</v>
      </c>
      <c r="J233" s="2" t="str">
        <f t="shared" si="10"/>
        <v>2019-08-20</v>
      </c>
    </row>
    <row r="234" spans="1:12" ht="15" hidden="1" customHeight="1" x14ac:dyDescent="0.3">
      <c r="A234">
        <v>301</v>
      </c>
      <c r="B234">
        <v>1023</v>
      </c>
      <c r="C234" t="s">
        <v>551</v>
      </c>
      <c r="D234" t="s">
        <v>548</v>
      </c>
      <c r="E234" t="s">
        <v>9</v>
      </c>
      <c r="F234" t="s">
        <v>580</v>
      </c>
      <c r="G234" s="1" t="s">
        <v>581</v>
      </c>
      <c r="H234">
        <v>2019</v>
      </c>
      <c r="J234" s="2" t="str">
        <f t="shared" si="10"/>
        <v>2019-09-24</v>
      </c>
    </row>
    <row r="235" spans="1:12" ht="15" customHeight="1" x14ac:dyDescent="0.3">
      <c r="A235">
        <v>302</v>
      </c>
      <c r="B235">
        <v>1024</v>
      </c>
      <c r="C235" t="s">
        <v>582</v>
      </c>
      <c r="D235" t="s">
        <v>583</v>
      </c>
      <c r="E235" t="s">
        <v>273</v>
      </c>
      <c r="F235" t="s">
        <v>584</v>
      </c>
      <c r="G235" s="1" t="s">
        <v>585</v>
      </c>
      <c r="H235">
        <v>2019</v>
      </c>
      <c r="L235" t="str">
        <f>MID(F235,6,10)</f>
        <v>26_02_2019</v>
      </c>
    </row>
    <row r="236" spans="1:12" ht="15" customHeight="1" x14ac:dyDescent="0.3">
      <c r="A236">
        <v>303</v>
      </c>
      <c r="B236">
        <v>1025</v>
      </c>
      <c r="C236" t="s">
        <v>586</v>
      </c>
      <c r="D236" t="s">
        <v>583</v>
      </c>
      <c r="E236" t="s">
        <v>273</v>
      </c>
      <c r="F236" t="s">
        <v>587</v>
      </c>
      <c r="G236" s="1" t="s">
        <v>588</v>
      </c>
      <c r="H236">
        <v>2019</v>
      </c>
      <c r="L236" t="str">
        <f t="shared" ref="L236" si="11">MID(F236,6,10)</f>
        <v>05_03_2019</v>
      </c>
    </row>
    <row r="237" spans="1:12" ht="15" hidden="1" customHeight="1" x14ac:dyDescent="0.3">
      <c r="A237">
        <v>304</v>
      </c>
      <c r="B237">
        <v>1026</v>
      </c>
      <c r="C237" t="s">
        <v>589</v>
      </c>
      <c r="D237" t="s">
        <v>590</v>
      </c>
      <c r="E237" t="s">
        <v>118</v>
      </c>
      <c r="F237" t="s">
        <v>591</v>
      </c>
      <c r="G237" s="1" t="s">
        <v>592</v>
      </c>
      <c r="H237">
        <v>2019</v>
      </c>
      <c r="J237" s="2" t="str">
        <f>LEFT(F237,9)</f>
        <v>2019_7_30</v>
      </c>
    </row>
    <row r="238" spans="1:12" ht="15" hidden="1" customHeight="1" x14ac:dyDescent="0.3">
      <c r="A238">
        <v>305</v>
      </c>
      <c r="B238">
        <v>1027</v>
      </c>
      <c r="C238" t="s">
        <v>593</v>
      </c>
      <c r="D238" t="s">
        <v>594</v>
      </c>
      <c r="E238" t="s">
        <v>9</v>
      </c>
      <c r="F238" t="s">
        <v>595</v>
      </c>
      <c r="G238" s="1" t="s">
        <v>596</v>
      </c>
      <c r="H238">
        <v>2019</v>
      </c>
      <c r="J238" s="2" t="str">
        <f>LEFT(F238,10)</f>
        <v>2019-06-12</v>
      </c>
    </row>
    <row r="239" spans="1:12" ht="15" hidden="1" customHeight="1" x14ac:dyDescent="0.3">
      <c r="A239">
        <v>306</v>
      </c>
      <c r="B239">
        <v>1028</v>
      </c>
      <c r="C239" t="s">
        <v>597</v>
      </c>
      <c r="D239" t="s">
        <v>594</v>
      </c>
      <c r="E239" t="s">
        <v>9</v>
      </c>
      <c r="F239" t="s">
        <v>598</v>
      </c>
      <c r="G239" s="1" t="s">
        <v>599</v>
      </c>
      <c r="H239">
        <v>2019</v>
      </c>
      <c r="J239" s="2" t="str">
        <f t="shared" ref="J239:J271" si="12">LEFT(F239,10)</f>
        <v>2019-05-20</v>
      </c>
    </row>
    <row r="240" spans="1:12" ht="15" hidden="1" customHeight="1" x14ac:dyDescent="0.3">
      <c r="A240">
        <v>307</v>
      </c>
      <c r="B240">
        <v>1029</v>
      </c>
      <c r="C240" t="s">
        <v>600</v>
      </c>
      <c r="D240" t="s">
        <v>594</v>
      </c>
      <c r="E240" t="s">
        <v>9</v>
      </c>
      <c r="F240" t="s">
        <v>601</v>
      </c>
      <c r="G240" s="1" t="s">
        <v>602</v>
      </c>
      <c r="H240">
        <v>2019</v>
      </c>
      <c r="J240" s="2" t="str">
        <f t="shared" si="12"/>
        <v>2019-06-04</v>
      </c>
    </row>
    <row r="241" spans="1:10" ht="15" hidden="1" customHeight="1" x14ac:dyDescent="0.3">
      <c r="A241">
        <v>308</v>
      </c>
      <c r="B241">
        <v>1030</v>
      </c>
      <c r="C241" t="s">
        <v>603</v>
      </c>
      <c r="D241" t="s">
        <v>594</v>
      </c>
      <c r="E241" t="s">
        <v>9</v>
      </c>
      <c r="F241" t="s">
        <v>604</v>
      </c>
      <c r="G241" s="1" t="s">
        <v>605</v>
      </c>
      <c r="H241">
        <v>2019</v>
      </c>
      <c r="J241" s="2" t="str">
        <f t="shared" si="12"/>
        <v>2019-05-14</v>
      </c>
    </row>
    <row r="242" spans="1:10" ht="15" hidden="1" customHeight="1" x14ac:dyDescent="0.3">
      <c r="A242">
        <v>309</v>
      </c>
      <c r="B242">
        <v>1031</v>
      </c>
      <c r="C242" t="s">
        <v>606</v>
      </c>
      <c r="D242" t="s">
        <v>594</v>
      </c>
      <c r="E242" t="s">
        <v>9</v>
      </c>
      <c r="F242" t="s">
        <v>607</v>
      </c>
      <c r="G242" s="1" t="s">
        <v>608</v>
      </c>
      <c r="H242">
        <v>2019</v>
      </c>
      <c r="J242" s="2" t="str">
        <f t="shared" si="12"/>
        <v>2019-06-18</v>
      </c>
    </row>
    <row r="243" spans="1:10" ht="15" hidden="1" customHeight="1" x14ac:dyDescent="0.3">
      <c r="A243">
        <v>310</v>
      </c>
      <c r="B243">
        <v>1032</v>
      </c>
      <c r="C243" t="s">
        <v>609</v>
      </c>
      <c r="D243" t="s">
        <v>594</v>
      </c>
      <c r="E243" t="s">
        <v>9</v>
      </c>
      <c r="F243" t="s">
        <v>610</v>
      </c>
      <c r="G243" s="1" t="s">
        <v>611</v>
      </c>
      <c r="H243">
        <v>2019</v>
      </c>
      <c r="J243" s="2" t="str">
        <f t="shared" si="12"/>
        <v>2019-07-09</v>
      </c>
    </row>
    <row r="244" spans="1:10" ht="15" hidden="1" customHeight="1" x14ac:dyDescent="0.3">
      <c r="A244">
        <v>311</v>
      </c>
      <c r="B244">
        <v>1047</v>
      </c>
      <c r="C244" t="s">
        <v>612</v>
      </c>
      <c r="D244" t="s">
        <v>613</v>
      </c>
      <c r="E244" t="s">
        <v>118</v>
      </c>
      <c r="F244" t="s">
        <v>614</v>
      </c>
      <c r="G244" s="1" t="s">
        <v>615</v>
      </c>
      <c r="H244">
        <v>2019</v>
      </c>
      <c r="J244" s="2" t="str">
        <f t="shared" si="12"/>
        <v>2019-02-12</v>
      </c>
    </row>
    <row r="245" spans="1:10" ht="15" hidden="1" customHeight="1" x14ac:dyDescent="0.3">
      <c r="A245">
        <v>312</v>
      </c>
      <c r="B245">
        <v>1048</v>
      </c>
      <c r="C245" t="s">
        <v>612</v>
      </c>
      <c r="D245" t="s">
        <v>613</v>
      </c>
      <c r="E245" t="s">
        <v>118</v>
      </c>
      <c r="F245" t="s">
        <v>616</v>
      </c>
      <c r="G245" s="1" t="s">
        <v>617</v>
      </c>
      <c r="H245">
        <v>2019</v>
      </c>
      <c r="J245" s="2" t="str">
        <f t="shared" si="12"/>
        <v>2019-02-19</v>
      </c>
    </row>
    <row r="246" spans="1:10" ht="15" hidden="1" customHeight="1" x14ac:dyDescent="0.3">
      <c r="A246">
        <v>313</v>
      </c>
      <c r="B246">
        <v>1049</v>
      </c>
      <c r="C246" t="s">
        <v>612</v>
      </c>
      <c r="D246" t="s">
        <v>613</v>
      </c>
      <c r="E246" t="s">
        <v>118</v>
      </c>
      <c r="F246" t="s">
        <v>618</v>
      </c>
      <c r="G246" s="1" t="s">
        <v>619</v>
      </c>
      <c r="H246">
        <v>2019</v>
      </c>
      <c r="J246" s="2" t="str">
        <f t="shared" si="12"/>
        <v>2019-02-25</v>
      </c>
    </row>
    <row r="247" spans="1:10" ht="15" hidden="1" customHeight="1" x14ac:dyDescent="0.3">
      <c r="A247">
        <v>314</v>
      </c>
      <c r="B247">
        <v>1050</v>
      </c>
      <c r="C247" t="s">
        <v>612</v>
      </c>
      <c r="D247" t="s">
        <v>613</v>
      </c>
      <c r="E247" t="s">
        <v>118</v>
      </c>
      <c r="F247" t="s">
        <v>620</v>
      </c>
      <c r="G247" s="1" t="s">
        <v>621</v>
      </c>
      <c r="H247">
        <v>2019</v>
      </c>
      <c r="J247" s="2" t="str">
        <f t="shared" si="12"/>
        <v>2019-03-06</v>
      </c>
    </row>
    <row r="248" spans="1:10" ht="15" hidden="1" customHeight="1" x14ac:dyDescent="0.3">
      <c r="A248">
        <v>315</v>
      </c>
      <c r="B248">
        <v>1051</v>
      </c>
      <c r="C248" t="s">
        <v>612</v>
      </c>
      <c r="D248" t="s">
        <v>613</v>
      </c>
      <c r="E248" t="s">
        <v>118</v>
      </c>
      <c r="F248" t="s">
        <v>622</v>
      </c>
      <c r="G248" s="1" t="s">
        <v>623</v>
      </c>
      <c r="H248">
        <v>2019</v>
      </c>
      <c r="J248" s="2" t="str">
        <f t="shared" si="12"/>
        <v>2019-03-13</v>
      </c>
    </row>
    <row r="249" spans="1:10" ht="15" hidden="1" customHeight="1" x14ac:dyDescent="0.3">
      <c r="A249">
        <v>316</v>
      </c>
      <c r="B249">
        <v>1052</v>
      </c>
      <c r="C249" t="s">
        <v>612</v>
      </c>
      <c r="D249" t="s">
        <v>613</v>
      </c>
      <c r="E249" t="s">
        <v>118</v>
      </c>
      <c r="F249" t="s">
        <v>624</v>
      </c>
      <c r="G249" s="1" t="s">
        <v>623</v>
      </c>
      <c r="H249">
        <v>2019</v>
      </c>
      <c r="J249" s="2" t="str">
        <f t="shared" si="12"/>
        <v>2019-04-10</v>
      </c>
    </row>
    <row r="250" spans="1:10" ht="15" hidden="1" customHeight="1" x14ac:dyDescent="0.3">
      <c r="A250">
        <v>317</v>
      </c>
      <c r="B250">
        <v>1053</v>
      </c>
      <c r="C250" t="s">
        <v>612</v>
      </c>
      <c r="D250" t="s">
        <v>613</v>
      </c>
      <c r="E250" t="s">
        <v>118</v>
      </c>
      <c r="F250" t="s">
        <v>625</v>
      </c>
      <c r="G250" s="1" t="s">
        <v>626</v>
      </c>
      <c r="H250">
        <v>2019</v>
      </c>
      <c r="J250" s="2" t="str">
        <f t="shared" si="12"/>
        <v>2019-04-24</v>
      </c>
    </row>
    <row r="251" spans="1:10" ht="15" hidden="1" customHeight="1" x14ac:dyDescent="0.3">
      <c r="A251">
        <v>318</v>
      </c>
      <c r="B251">
        <v>1054</v>
      </c>
      <c r="C251" t="s">
        <v>612</v>
      </c>
      <c r="D251" t="s">
        <v>613</v>
      </c>
      <c r="E251" t="s">
        <v>118</v>
      </c>
      <c r="F251" t="s">
        <v>627</v>
      </c>
      <c r="G251" s="1" t="s">
        <v>628</v>
      </c>
      <c r="H251">
        <v>2019</v>
      </c>
      <c r="J251" s="2" t="str">
        <f t="shared" si="12"/>
        <v>2019-05-01</v>
      </c>
    </row>
    <row r="252" spans="1:10" ht="15" hidden="1" customHeight="1" x14ac:dyDescent="0.3">
      <c r="A252">
        <v>319</v>
      </c>
      <c r="B252">
        <v>1055</v>
      </c>
      <c r="C252" t="s">
        <v>612</v>
      </c>
      <c r="D252" t="s">
        <v>613</v>
      </c>
      <c r="E252" t="s">
        <v>118</v>
      </c>
      <c r="F252" t="s">
        <v>629</v>
      </c>
      <c r="G252" s="1" t="s">
        <v>630</v>
      </c>
      <c r="H252">
        <v>2019</v>
      </c>
      <c r="J252" s="2" t="str">
        <f t="shared" si="12"/>
        <v>2019-05-08</v>
      </c>
    </row>
    <row r="253" spans="1:10" ht="15" hidden="1" customHeight="1" x14ac:dyDescent="0.3">
      <c r="A253">
        <v>320</v>
      </c>
      <c r="B253">
        <v>1056</v>
      </c>
      <c r="C253" t="s">
        <v>612</v>
      </c>
      <c r="D253" t="s">
        <v>613</v>
      </c>
      <c r="E253" t="s">
        <v>118</v>
      </c>
      <c r="F253" t="s">
        <v>631</v>
      </c>
      <c r="G253" s="1" t="s">
        <v>632</v>
      </c>
      <c r="H253">
        <v>2019</v>
      </c>
      <c r="J253" s="2" t="str">
        <f t="shared" si="12"/>
        <v>2019-05-15</v>
      </c>
    </row>
    <row r="254" spans="1:10" ht="15" hidden="1" customHeight="1" x14ac:dyDescent="0.3">
      <c r="A254">
        <v>321</v>
      </c>
      <c r="B254">
        <v>1057</v>
      </c>
      <c r="C254" t="s">
        <v>612</v>
      </c>
      <c r="D254" t="s">
        <v>613</v>
      </c>
      <c r="E254" t="s">
        <v>118</v>
      </c>
      <c r="F254" t="s">
        <v>633</v>
      </c>
      <c r="G254" s="1" t="s">
        <v>634</v>
      </c>
      <c r="H254">
        <v>2019</v>
      </c>
      <c r="J254" s="2" t="str">
        <f t="shared" si="12"/>
        <v>2019-05-21</v>
      </c>
    </row>
    <row r="255" spans="1:10" ht="15" hidden="1" customHeight="1" x14ac:dyDescent="0.3">
      <c r="A255">
        <v>322</v>
      </c>
      <c r="B255">
        <v>1058</v>
      </c>
      <c r="C255" t="s">
        <v>612</v>
      </c>
      <c r="D255" t="s">
        <v>613</v>
      </c>
      <c r="E255" t="s">
        <v>118</v>
      </c>
      <c r="F255" t="s">
        <v>635</v>
      </c>
      <c r="G255" s="1" t="s">
        <v>636</v>
      </c>
      <c r="H255">
        <v>2019</v>
      </c>
      <c r="J255" s="2" t="str">
        <f t="shared" si="12"/>
        <v>2019-05-28</v>
      </c>
    </row>
    <row r="256" spans="1:10" ht="15" hidden="1" customHeight="1" x14ac:dyDescent="0.3">
      <c r="A256">
        <v>323</v>
      </c>
      <c r="B256">
        <v>1059</v>
      </c>
      <c r="C256" t="s">
        <v>612</v>
      </c>
      <c r="D256" t="s">
        <v>613</v>
      </c>
      <c r="E256" t="s">
        <v>118</v>
      </c>
      <c r="F256" t="s">
        <v>637</v>
      </c>
      <c r="G256" s="1" t="s">
        <v>638</v>
      </c>
      <c r="H256">
        <v>2019</v>
      </c>
      <c r="J256" s="2" t="str">
        <f t="shared" si="12"/>
        <v>2019-06-03</v>
      </c>
    </row>
    <row r="257" spans="1:10" ht="15" hidden="1" customHeight="1" x14ac:dyDescent="0.3">
      <c r="A257">
        <v>324</v>
      </c>
      <c r="B257">
        <v>1060</v>
      </c>
      <c r="C257" t="s">
        <v>612</v>
      </c>
      <c r="D257" t="s">
        <v>613</v>
      </c>
      <c r="E257" t="s">
        <v>118</v>
      </c>
      <c r="F257" t="s">
        <v>639</v>
      </c>
      <c r="G257" s="1" t="s">
        <v>640</v>
      </c>
      <c r="H257">
        <v>2019</v>
      </c>
      <c r="J257" s="2" t="str">
        <f t="shared" si="12"/>
        <v>2019-06-17</v>
      </c>
    </row>
    <row r="258" spans="1:10" ht="15" hidden="1" customHeight="1" x14ac:dyDescent="0.3">
      <c r="A258">
        <v>325</v>
      </c>
      <c r="B258">
        <v>1061</v>
      </c>
      <c r="C258" t="s">
        <v>612</v>
      </c>
      <c r="D258" t="s">
        <v>613</v>
      </c>
      <c r="E258" t="s">
        <v>118</v>
      </c>
      <c r="F258" t="s">
        <v>641</v>
      </c>
      <c r="G258" s="1" t="s">
        <v>642</v>
      </c>
      <c r="H258">
        <v>2019</v>
      </c>
      <c r="J258" s="2" t="str">
        <f t="shared" si="12"/>
        <v>2019-07-01</v>
      </c>
    </row>
    <row r="259" spans="1:10" ht="15" hidden="1" customHeight="1" x14ac:dyDescent="0.3">
      <c r="A259">
        <v>326</v>
      </c>
      <c r="B259">
        <v>1062</v>
      </c>
      <c r="C259" t="s">
        <v>612</v>
      </c>
      <c r="D259" t="s">
        <v>613</v>
      </c>
      <c r="E259" t="s">
        <v>118</v>
      </c>
      <c r="F259" t="s">
        <v>643</v>
      </c>
      <c r="G259" s="1" t="s">
        <v>644</v>
      </c>
      <c r="H259">
        <v>2019</v>
      </c>
      <c r="J259" s="2" t="str">
        <f t="shared" si="12"/>
        <v>2019-07-09</v>
      </c>
    </row>
    <row r="260" spans="1:10" ht="15" hidden="1" customHeight="1" x14ac:dyDescent="0.3">
      <c r="A260">
        <v>327</v>
      </c>
      <c r="B260">
        <v>1063</v>
      </c>
      <c r="C260" t="s">
        <v>612</v>
      </c>
      <c r="D260" t="s">
        <v>613</v>
      </c>
      <c r="E260" t="s">
        <v>118</v>
      </c>
      <c r="F260" t="s">
        <v>645</v>
      </c>
      <c r="G260" s="1" t="s">
        <v>646</v>
      </c>
      <c r="H260">
        <v>2019</v>
      </c>
      <c r="J260" s="2" t="str">
        <f t="shared" si="12"/>
        <v>2019-07-15</v>
      </c>
    </row>
    <row r="261" spans="1:10" ht="15" hidden="1" customHeight="1" x14ac:dyDescent="0.3">
      <c r="A261">
        <v>328</v>
      </c>
      <c r="B261">
        <v>1064</v>
      </c>
      <c r="C261" t="s">
        <v>612</v>
      </c>
      <c r="D261" t="s">
        <v>613</v>
      </c>
      <c r="E261" t="s">
        <v>118</v>
      </c>
      <c r="F261" t="s">
        <v>647</v>
      </c>
      <c r="G261" s="1" t="s">
        <v>648</v>
      </c>
      <c r="H261">
        <v>2019</v>
      </c>
      <c r="J261" s="2" t="str">
        <f t="shared" si="12"/>
        <v>2019-08-28</v>
      </c>
    </row>
    <row r="262" spans="1:10" ht="15" hidden="1" customHeight="1" x14ac:dyDescent="0.3">
      <c r="A262">
        <v>329</v>
      </c>
      <c r="B262">
        <v>1065</v>
      </c>
      <c r="C262" t="s">
        <v>612</v>
      </c>
      <c r="D262" t="s">
        <v>613</v>
      </c>
      <c r="E262" t="s">
        <v>118</v>
      </c>
      <c r="F262" t="s">
        <v>649</v>
      </c>
      <c r="G262" s="1" t="s">
        <v>650</v>
      </c>
      <c r="H262">
        <v>2019</v>
      </c>
      <c r="J262" s="2" t="str">
        <f t="shared" si="12"/>
        <v>2019-09-03</v>
      </c>
    </row>
    <row r="263" spans="1:10" ht="15" hidden="1" customHeight="1" x14ac:dyDescent="0.3">
      <c r="A263">
        <v>330</v>
      </c>
      <c r="B263">
        <v>1066</v>
      </c>
      <c r="C263" t="s">
        <v>612</v>
      </c>
      <c r="D263" t="s">
        <v>613</v>
      </c>
      <c r="E263" t="s">
        <v>118</v>
      </c>
      <c r="F263" t="s">
        <v>651</v>
      </c>
      <c r="G263" s="1" t="s">
        <v>652</v>
      </c>
      <c r="H263">
        <v>2019</v>
      </c>
      <c r="J263" s="2" t="str">
        <f t="shared" si="12"/>
        <v>2019-09-10</v>
      </c>
    </row>
    <row r="264" spans="1:10" ht="15" hidden="1" customHeight="1" x14ac:dyDescent="0.3">
      <c r="A264">
        <v>331</v>
      </c>
      <c r="B264">
        <v>1067</v>
      </c>
      <c r="C264" t="s">
        <v>612</v>
      </c>
      <c r="D264" t="s">
        <v>613</v>
      </c>
      <c r="E264" t="s">
        <v>118</v>
      </c>
      <c r="F264" t="s">
        <v>653</v>
      </c>
      <c r="G264" s="1" t="s">
        <v>654</v>
      </c>
      <c r="H264">
        <v>2019</v>
      </c>
      <c r="J264" s="2" t="str">
        <f t="shared" si="12"/>
        <v>2019-09-17</v>
      </c>
    </row>
    <row r="265" spans="1:10" ht="15" hidden="1" customHeight="1" x14ac:dyDescent="0.3">
      <c r="A265">
        <v>332</v>
      </c>
      <c r="B265">
        <v>1068</v>
      </c>
      <c r="C265" t="s">
        <v>612</v>
      </c>
      <c r="D265" t="s">
        <v>613</v>
      </c>
      <c r="E265" t="s">
        <v>118</v>
      </c>
      <c r="F265" t="s">
        <v>655</v>
      </c>
      <c r="G265" s="1" t="s">
        <v>656</v>
      </c>
      <c r="H265">
        <v>2019</v>
      </c>
      <c r="J265" s="2" t="str">
        <f t="shared" si="12"/>
        <v>2019-10-01</v>
      </c>
    </row>
    <row r="266" spans="1:10" ht="15" hidden="1" customHeight="1" x14ac:dyDescent="0.3">
      <c r="A266">
        <v>333</v>
      </c>
      <c r="B266">
        <v>1069</v>
      </c>
      <c r="C266" t="s">
        <v>612</v>
      </c>
      <c r="D266" t="s">
        <v>613</v>
      </c>
      <c r="E266" t="s">
        <v>118</v>
      </c>
      <c r="F266" t="s">
        <v>657</v>
      </c>
      <c r="G266" s="1" t="s">
        <v>658</v>
      </c>
      <c r="H266">
        <v>2019</v>
      </c>
      <c r="J266" s="2" t="str">
        <f t="shared" si="12"/>
        <v>2019-10-08</v>
      </c>
    </row>
    <row r="267" spans="1:10" ht="15" hidden="1" customHeight="1" x14ac:dyDescent="0.3">
      <c r="A267">
        <v>334</v>
      </c>
      <c r="B267">
        <v>1070</v>
      </c>
      <c r="C267" t="s">
        <v>612</v>
      </c>
      <c r="D267" t="s">
        <v>613</v>
      </c>
      <c r="E267" t="s">
        <v>118</v>
      </c>
      <c r="F267" t="s">
        <v>659</v>
      </c>
      <c r="G267" s="1" t="s">
        <v>660</v>
      </c>
      <c r="H267">
        <v>2019</v>
      </c>
      <c r="J267" s="2" t="str">
        <f t="shared" si="12"/>
        <v>2019-10-15</v>
      </c>
    </row>
    <row r="268" spans="1:10" ht="15" hidden="1" customHeight="1" x14ac:dyDescent="0.3">
      <c r="A268">
        <v>335</v>
      </c>
      <c r="B268">
        <v>1071</v>
      </c>
      <c r="C268" t="s">
        <v>612</v>
      </c>
      <c r="D268" t="s">
        <v>613</v>
      </c>
      <c r="E268" t="s">
        <v>118</v>
      </c>
      <c r="F268" t="s">
        <v>661</v>
      </c>
      <c r="G268" s="1" t="s">
        <v>662</v>
      </c>
      <c r="H268">
        <v>2019</v>
      </c>
      <c r="J268" s="2" t="str">
        <f t="shared" si="12"/>
        <v>2019-10-29</v>
      </c>
    </row>
    <row r="269" spans="1:10" ht="15" hidden="1" customHeight="1" x14ac:dyDescent="0.3">
      <c r="A269">
        <v>336</v>
      </c>
      <c r="B269">
        <v>1076</v>
      </c>
      <c r="C269" t="s">
        <v>663</v>
      </c>
      <c r="D269" t="s">
        <v>664</v>
      </c>
      <c r="E269" t="s">
        <v>665</v>
      </c>
      <c r="F269" t="s">
        <v>666</v>
      </c>
      <c r="G269" s="1" t="s">
        <v>667</v>
      </c>
      <c r="H269">
        <v>2019</v>
      </c>
      <c r="J269" s="2" t="str">
        <f t="shared" si="12"/>
        <v>2019-06-24</v>
      </c>
    </row>
    <row r="270" spans="1:10" ht="15" hidden="1" customHeight="1" x14ac:dyDescent="0.3">
      <c r="A270">
        <v>337</v>
      </c>
      <c r="B270">
        <v>1077</v>
      </c>
      <c r="C270" t="s">
        <v>663</v>
      </c>
      <c r="D270" t="s">
        <v>664</v>
      </c>
      <c r="E270" t="s">
        <v>665</v>
      </c>
      <c r="F270" t="s">
        <v>668</v>
      </c>
      <c r="G270" s="1" t="s">
        <v>669</v>
      </c>
      <c r="H270">
        <v>2019</v>
      </c>
      <c r="J270" s="2" t="str">
        <f t="shared" si="12"/>
        <v>2019-06-24</v>
      </c>
    </row>
    <row r="271" spans="1:10" ht="15" hidden="1" customHeight="1" x14ac:dyDescent="0.3">
      <c r="A271">
        <v>338</v>
      </c>
      <c r="B271">
        <v>1078</v>
      </c>
      <c r="C271" t="s">
        <v>663</v>
      </c>
      <c r="D271" t="s">
        <v>664</v>
      </c>
      <c r="E271" t="s">
        <v>665</v>
      </c>
      <c r="F271" t="s">
        <v>670</v>
      </c>
      <c r="G271" s="1" t="s">
        <v>671</v>
      </c>
      <c r="H271">
        <v>2019</v>
      </c>
      <c r="J271" s="2" t="str">
        <f t="shared" si="12"/>
        <v>2019-07-09</v>
      </c>
    </row>
    <row r="272" spans="1:10" ht="15" hidden="1" customHeight="1" x14ac:dyDescent="0.3">
      <c r="A272">
        <v>339</v>
      </c>
      <c r="B272">
        <v>1095</v>
      </c>
      <c r="C272" t="s">
        <v>672</v>
      </c>
      <c r="D272" t="s">
        <v>673</v>
      </c>
      <c r="E272" t="s">
        <v>674</v>
      </c>
      <c r="F272" t="s">
        <v>675</v>
      </c>
      <c r="G272" s="1" t="s">
        <v>676</v>
      </c>
      <c r="H272">
        <v>2019</v>
      </c>
      <c r="J272" s="2" t="str">
        <f>MID(F272,12,10)</f>
        <v>2019-05-01</v>
      </c>
    </row>
    <row r="273" spans="1:10" ht="15" hidden="1" customHeight="1" x14ac:dyDescent="0.3">
      <c r="A273">
        <v>340</v>
      </c>
      <c r="B273">
        <v>1096</v>
      </c>
      <c r="C273" t="s">
        <v>672</v>
      </c>
      <c r="D273" t="s">
        <v>673</v>
      </c>
      <c r="E273" t="s">
        <v>674</v>
      </c>
      <c r="F273" t="s">
        <v>677</v>
      </c>
      <c r="G273" s="1" t="s">
        <v>678</v>
      </c>
      <c r="H273">
        <v>2019</v>
      </c>
      <c r="J273" s="2" t="str">
        <f t="shared" ref="J273:J274" si="13">MID(F273,12,10)</f>
        <v>2019-10-23</v>
      </c>
    </row>
    <row r="274" spans="1:10" ht="15" hidden="1" customHeight="1" x14ac:dyDescent="0.3">
      <c r="A274">
        <v>341</v>
      </c>
      <c r="B274">
        <v>1097</v>
      </c>
      <c r="C274" t="s">
        <v>672</v>
      </c>
      <c r="D274" t="s">
        <v>673</v>
      </c>
      <c r="E274" t="s">
        <v>674</v>
      </c>
      <c r="F274" t="s">
        <v>679</v>
      </c>
      <c r="G274" s="1" t="s">
        <v>680</v>
      </c>
      <c r="H274">
        <v>2019</v>
      </c>
      <c r="J274" s="2" t="str">
        <f t="shared" si="13"/>
        <v>2019-10-23</v>
      </c>
    </row>
    <row r="275" spans="1:10" ht="15" hidden="1" customHeight="1" x14ac:dyDescent="0.3">
      <c r="A275">
        <v>342</v>
      </c>
      <c r="B275">
        <v>1100</v>
      </c>
      <c r="C275" t="s">
        <v>681</v>
      </c>
      <c r="D275" t="s">
        <v>682</v>
      </c>
      <c r="E275" t="s">
        <v>65</v>
      </c>
      <c r="F275" t="s">
        <v>683</v>
      </c>
      <c r="G275" s="1" t="s">
        <v>684</v>
      </c>
      <c r="H275">
        <v>2019</v>
      </c>
      <c r="J275" s="2" t="str">
        <f>LEFT(F275,10)</f>
        <v>2019-03-26</v>
      </c>
    </row>
    <row r="276" spans="1:10" ht="15" hidden="1" customHeight="1" x14ac:dyDescent="0.3">
      <c r="A276">
        <v>343</v>
      </c>
      <c r="B276">
        <v>1101</v>
      </c>
      <c r="C276" t="s">
        <v>685</v>
      </c>
      <c r="D276" t="s">
        <v>682</v>
      </c>
      <c r="E276" t="s">
        <v>65</v>
      </c>
      <c r="F276" t="s">
        <v>686</v>
      </c>
      <c r="G276" s="1" t="s">
        <v>687</v>
      </c>
      <c r="H276">
        <v>2019</v>
      </c>
      <c r="J276" s="2" t="str">
        <f t="shared" ref="J276:J278" si="14">LEFT(F276,10)</f>
        <v>2019-03-12</v>
      </c>
    </row>
    <row r="277" spans="1:10" ht="15" hidden="1" customHeight="1" x14ac:dyDescent="0.3">
      <c r="A277">
        <v>344</v>
      </c>
      <c r="B277">
        <v>1102</v>
      </c>
      <c r="C277" t="s">
        <v>688</v>
      </c>
      <c r="D277" t="s">
        <v>682</v>
      </c>
      <c r="E277" t="s">
        <v>65</v>
      </c>
      <c r="F277" t="s">
        <v>689</v>
      </c>
      <c r="G277" s="1" t="s">
        <v>690</v>
      </c>
      <c r="H277">
        <v>2019</v>
      </c>
      <c r="J277" s="2" t="str">
        <f t="shared" si="14"/>
        <v>2019-02-26</v>
      </c>
    </row>
    <row r="278" spans="1:10" ht="15" hidden="1" customHeight="1" x14ac:dyDescent="0.3">
      <c r="A278">
        <v>345</v>
      </c>
      <c r="B278">
        <v>1103</v>
      </c>
      <c r="C278" t="s">
        <v>691</v>
      </c>
      <c r="D278" t="s">
        <v>682</v>
      </c>
      <c r="E278" t="s">
        <v>65</v>
      </c>
      <c r="F278" t="s">
        <v>692</v>
      </c>
      <c r="G278" s="1" t="s">
        <v>693</v>
      </c>
      <c r="H278">
        <v>2019</v>
      </c>
      <c r="J278" s="2" t="str">
        <f t="shared" si="14"/>
        <v>2019-02-19</v>
      </c>
    </row>
    <row r="279" spans="1:10" ht="15" hidden="1" customHeight="1" x14ac:dyDescent="0.3">
      <c r="A279">
        <v>346</v>
      </c>
      <c r="B279">
        <v>1117</v>
      </c>
      <c r="C279" t="s">
        <v>694</v>
      </c>
      <c r="D279" t="s">
        <v>695</v>
      </c>
      <c r="E279" t="s">
        <v>9</v>
      </c>
      <c r="F279" t="s">
        <v>696</v>
      </c>
      <c r="G279" s="1" t="s">
        <v>697</v>
      </c>
      <c r="H279">
        <v>2019</v>
      </c>
      <c r="J279" s="2" t="str">
        <f>MID(F280,12,10)</f>
        <v>19-07-02.R</v>
      </c>
    </row>
    <row r="280" spans="1:10" ht="15" hidden="1" customHeight="1" x14ac:dyDescent="0.3">
      <c r="A280">
        <v>348</v>
      </c>
      <c r="B280">
        <v>1119</v>
      </c>
      <c r="C280" t="s">
        <v>698</v>
      </c>
      <c r="D280" t="s">
        <v>699</v>
      </c>
      <c r="E280" t="s">
        <v>9</v>
      </c>
      <c r="F280" t="s">
        <v>700</v>
      </c>
      <c r="G280" s="1" t="s">
        <v>701</v>
      </c>
      <c r="H280">
        <v>2019</v>
      </c>
      <c r="J280" s="2" t="str">
        <f>LEFT(F280,10)</f>
        <v>2019-07-02</v>
      </c>
    </row>
    <row r="281" spans="1:10" ht="15" hidden="1" customHeight="1" x14ac:dyDescent="0.3">
      <c r="A281">
        <v>349</v>
      </c>
      <c r="B281">
        <v>1120</v>
      </c>
      <c r="C281" t="s">
        <v>702</v>
      </c>
      <c r="D281" t="s">
        <v>699</v>
      </c>
      <c r="E281" t="s">
        <v>9</v>
      </c>
      <c r="F281" t="s">
        <v>703</v>
      </c>
      <c r="G281" s="1" t="s">
        <v>704</v>
      </c>
      <c r="H281">
        <v>2019</v>
      </c>
      <c r="J281" s="2" t="str">
        <f>LEFT(F281,9)</f>
        <v>2019-06-2</v>
      </c>
    </row>
    <row r="282" spans="1:10" ht="15" hidden="1" customHeight="1" x14ac:dyDescent="0.3">
      <c r="A282">
        <v>350</v>
      </c>
      <c r="B282">
        <v>1121</v>
      </c>
      <c r="C282" t="s">
        <v>705</v>
      </c>
      <c r="D282" t="s">
        <v>706</v>
      </c>
      <c r="E282" t="s">
        <v>9</v>
      </c>
      <c r="F282" t="s">
        <v>707</v>
      </c>
      <c r="G282" s="1" t="s">
        <v>708</v>
      </c>
      <c r="H282">
        <v>2019</v>
      </c>
      <c r="J282" s="2" t="str">
        <f t="shared" ref="J282:J284" si="15">LEFT(F282,10)</f>
        <v>20190618_b</v>
      </c>
    </row>
    <row r="283" spans="1:10" ht="15" hidden="1" customHeight="1" x14ac:dyDescent="0.3">
      <c r="A283">
        <v>352</v>
      </c>
      <c r="B283">
        <v>1142</v>
      </c>
      <c r="C283" t="s">
        <v>709</v>
      </c>
      <c r="D283" t="s">
        <v>710</v>
      </c>
      <c r="E283" t="s">
        <v>711</v>
      </c>
      <c r="F283" t="s">
        <v>712</v>
      </c>
      <c r="G283" s="1" t="s">
        <v>713</v>
      </c>
      <c r="H283">
        <v>2019</v>
      </c>
      <c r="J283" s="2" t="str">
        <f t="shared" si="15"/>
        <v>2019-06-11</v>
      </c>
    </row>
    <row r="284" spans="1:10" ht="15" hidden="1" customHeight="1" x14ac:dyDescent="0.3">
      <c r="A284">
        <v>353</v>
      </c>
      <c r="B284">
        <v>1143</v>
      </c>
      <c r="C284" t="s">
        <v>709</v>
      </c>
      <c r="D284" t="s">
        <v>710</v>
      </c>
      <c r="E284" t="s">
        <v>711</v>
      </c>
      <c r="F284" t="s">
        <v>714</v>
      </c>
      <c r="G284" s="1" t="s">
        <v>715</v>
      </c>
      <c r="H284">
        <v>2019</v>
      </c>
      <c r="J284" s="2" t="str">
        <f t="shared" si="15"/>
        <v>2019-06-11</v>
      </c>
    </row>
    <row r="285" spans="1:10" ht="15" hidden="1" customHeight="1" x14ac:dyDescent="0.3">
      <c r="A285">
        <v>354</v>
      </c>
      <c r="B285">
        <v>1144</v>
      </c>
      <c r="C285" t="s">
        <v>716</v>
      </c>
      <c r="D285" t="s">
        <v>717</v>
      </c>
      <c r="E285" t="s">
        <v>718</v>
      </c>
      <c r="F285" t="s">
        <v>719</v>
      </c>
      <c r="G285" s="1" t="s">
        <v>720</v>
      </c>
      <c r="H285">
        <v>2019</v>
      </c>
      <c r="J285" s="2" t="str">
        <f>LEFT(F285,8)</f>
        <v>20190625</v>
      </c>
    </row>
    <row r="286" spans="1:10" ht="15" hidden="1" customHeight="1" x14ac:dyDescent="0.3">
      <c r="A286">
        <v>355</v>
      </c>
      <c r="B286">
        <v>1153</v>
      </c>
      <c r="C286" t="s">
        <v>721</v>
      </c>
      <c r="D286" t="s">
        <v>722</v>
      </c>
      <c r="E286" t="s">
        <v>118</v>
      </c>
      <c r="F286" t="s">
        <v>723</v>
      </c>
      <c r="G286" s="1" t="s">
        <v>724</v>
      </c>
      <c r="H286">
        <v>2019</v>
      </c>
      <c r="I286">
        <v>20</v>
      </c>
    </row>
    <row r="287" spans="1:10" ht="15" hidden="1" customHeight="1" x14ac:dyDescent="0.3">
      <c r="A287">
        <v>356</v>
      </c>
      <c r="B287">
        <v>1189</v>
      </c>
      <c r="C287" t="s">
        <v>725</v>
      </c>
      <c r="D287" t="s">
        <v>726</v>
      </c>
      <c r="E287" t="s">
        <v>9</v>
      </c>
      <c r="F287" t="s">
        <v>727</v>
      </c>
      <c r="G287" s="1" t="s">
        <v>728</v>
      </c>
      <c r="H287">
        <v>2019</v>
      </c>
      <c r="J287" s="2" t="str">
        <f>LEFT(F287,10)</f>
        <v>2019-04-23</v>
      </c>
    </row>
    <row r="288" spans="1:10" ht="15" hidden="1" customHeight="1" x14ac:dyDescent="0.3">
      <c r="A288">
        <v>357</v>
      </c>
      <c r="B288">
        <v>1190</v>
      </c>
      <c r="C288" t="s">
        <v>725</v>
      </c>
      <c r="D288" t="s">
        <v>726</v>
      </c>
      <c r="E288" t="s">
        <v>9</v>
      </c>
      <c r="F288" t="s">
        <v>729</v>
      </c>
      <c r="G288" s="1" t="s">
        <v>730</v>
      </c>
      <c r="H288">
        <v>2019</v>
      </c>
      <c r="J288" s="2" t="str">
        <f>LEFT(F288,10)</f>
        <v>2019-06-11</v>
      </c>
    </row>
    <row r="289" spans="1:10" ht="15" hidden="1" customHeight="1" x14ac:dyDescent="0.3">
      <c r="A289">
        <v>358</v>
      </c>
      <c r="B289">
        <v>1191</v>
      </c>
      <c r="C289" t="s">
        <v>725</v>
      </c>
      <c r="D289" t="s">
        <v>726</v>
      </c>
      <c r="E289" t="s">
        <v>9</v>
      </c>
      <c r="F289" t="s">
        <v>731</v>
      </c>
      <c r="G289" s="1" t="s">
        <v>732</v>
      </c>
      <c r="H289">
        <v>2019</v>
      </c>
      <c r="J289" s="2" t="str">
        <f>LEFT(F289,10)</f>
        <v>2019-06-18</v>
      </c>
    </row>
    <row r="290" spans="1:10" ht="15" hidden="1" customHeight="1" x14ac:dyDescent="0.3">
      <c r="A290">
        <v>359</v>
      </c>
      <c r="B290">
        <v>1198</v>
      </c>
      <c r="C290" t="s">
        <v>733</v>
      </c>
      <c r="D290" t="s">
        <v>734</v>
      </c>
      <c r="E290" t="s">
        <v>118</v>
      </c>
      <c r="F290" t="s">
        <v>735</v>
      </c>
      <c r="G290" s="1" t="s">
        <v>736</v>
      </c>
      <c r="H290">
        <v>2019</v>
      </c>
      <c r="J290" s="2" t="s">
        <v>1122</v>
      </c>
    </row>
    <row r="291" spans="1:10" ht="15" hidden="1" customHeight="1" x14ac:dyDescent="0.3">
      <c r="A291">
        <v>360</v>
      </c>
      <c r="B291">
        <v>1321</v>
      </c>
      <c r="C291" t="s">
        <v>737</v>
      </c>
      <c r="D291" t="s">
        <v>738</v>
      </c>
      <c r="E291" t="s">
        <v>739</v>
      </c>
      <c r="F291" t="s">
        <v>740</v>
      </c>
      <c r="G291" s="1" t="s">
        <v>741</v>
      </c>
      <c r="H291">
        <v>2019</v>
      </c>
      <c r="J291" s="2" t="str">
        <f>LEFT(F291,10)</f>
        <v>2019-05-07</v>
      </c>
    </row>
    <row r="292" spans="1:10" ht="15" hidden="1" customHeight="1" x14ac:dyDescent="0.3">
      <c r="A292">
        <v>361</v>
      </c>
      <c r="B292">
        <v>1322</v>
      </c>
      <c r="C292" t="s">
        <v>742</v>
      </c>
      <c r="D292" t="s">
        <v>738</v>
      </c>
      <c r="E292" t="s">
        <v>739</v>
      </c>
      <c r="F292" t="s">
        <v>743</v>
      </c>
      <c r="G292" s="1" t="s">
        <v>744</v>
      </c>
      <c r="H292">
        <v>2019</v>
      </c>
      <c r="J292" s="2" t="str">
        <f t="shared" ref="J292:J299" si="16">LEFT(F292,10)</f>
        <v>2019-04-23</v>
      </c>
    </row>
    <row r="293" spans="1:10" ht="15" hidden="1" customHeight="1" x14ac:dyDescent="0.3">
      <c r="A293">
        <v>362</v>
      </c>
      <c r="B293">
        <v>1323</v>
      </c>
      <c r="C293" t="s">
        <v>745</v>
      </c>
      <c r="D293" t="s">
        <v>738</v>
      </c>
      <c r="E293" t="s">
        <v>739</v>
      </c>
      <c r="F293" t="s">
        <v>746</v>
      </c>
      <c r="G293" s="1" t="s">
        <v>747</v>
      </c>
      <c r="H293">
        <v>2019</v>
      </c>
      <c r="J293" s="2" t="str">
        <f t="shared" si="16"/>
        <v>2019-04-09</v>
      </c>
    </row>
    <row r="294" spans="1:10" ht="15" hidden="1" customHeight="1" x14ac:dyDescent="0.3">
      <c r="A294">
        <v>363</v>
      </c>
      <c r="B294">
        <v>1350</v>
      </c>
      <c r="C294" t="s">
        <v>748</v>
      </c>
      <c r="D294" t="s">
        <v>738</v>
      </c>
      <c r="E294" t="s">
        <v>739</v>
      </c>
      <c r="F294" t="s">
        <v>749</v>
      </c>
      <c r="G294" s="1" t="s">
        <v>750</v>
      </c>
      <c r="H294">
        <v>2019</v>
      </c>
      <c r="J294" s="2" t="str">
        <f t="shared" si="16"/>
        <v>2019-04-30</v>
      </c>
    </row>
    <row r="295" spans="1:10" ht="15" hidden="1" customHeight="1" x14ac:dyDescent="0.3">
      <c r="A295">
        <v>364</v>
      </c>
      <c r="B295">
        <v>1351</v>
      </c>
      <c r="C295" t="s">
        <v>751</v>
      </c>
      <c r="D295" t="s">
        <v>738</v>
      </c>
      <c r="E295" t="s">
        <v>739</v>
      </c>
      <c r="F295" t="s">
        <v>752</v>
      </c>
      <c r="G295" s="1" t="s">
        <v>753</v>
      </c>
      <c r="H295">
        <v>2019</v>
      </c>
      <c r="J295" s="2" t="str">
        <f t="shared" si="16"/>
        <v>2019-05-20</v>
      </c>
    </row>
    <row r="296" spans="1:10" ht="15" hidden="1" customHeight="1" x14ac:dyDescent="0.3">
      <c r="A296">
        <v>365</v>
      </c>
      <c r="B296">
        <v>1352</v>
      </c>
      <c r="C296" t="s">
        <v>754</v>
      </c>
      <c r="D296" t="s">
        <v>738</v>
      </c>
      <c r="E296" t="s">
        <v>739</v>
      </c>
      <c r="F296" t="s">
        <v>755</v>
      </c>
      <c r="G296" s="1" t="s">
        <v>756</v>
      </c>
      <c r="H296">
        <v>2019</v>
      </c>
      <c r="J296" s="2" t="str">
        <f t="shared" si="16"/>
        <v>2019-04-16</v>
      </c>
    </row>
    <row r="297" spans="1:10" ht="15" hidden="1" customHeight="1" x14ac:dyDescent="0.3">
      <c r="A297">
        <v>366</v>
      </c>
      <c r="B297">
        <v>1353</v>
      </c>
      <c r="C297" t="s">
        <v>754</v>
      </c>
      <c r="D297" t="s">
        <v>738</v>
      </c>
      <c r="E297" t="s">
        <v>739</v>
      </c>
      <c r="F297" t="s">
        <v>757</v>
      </c>
      <c r="G297" s="1" t="s">
        <v>758</v>
      </c>
      <c r="H297">
        <v>2019</v>
      </c>
      <c r="J297" s="2" t="str">
        <f t="shared" si="16"/>
        <v>2019-05-14</v>
      </c>
    </row>
    <row r="298" spans="1:10" ht="15" hidden="1" customHeight="1" x14ac:dyDescent="0.3">
      <c r="A298">
        <v>367</v>
      </c>
      <c r="B298">
        <v>1354</v>
      </c>
      <c r="C298" t="s">
        <v>754</v>
      </c>
      <c r="D298" t="s">
        <v>738</v>
      </c>
      <c r="E298" t="s">
        <v>739</v>
      </c>
      <c r="F298" t="s">
        <v>759</v>
      </c>
      <c r="G298" s="1" t="s">
        <v>760</v>
      </c>
      <c r="H298">
        <v>2019</v>
      </c>
      <c r="J298" s="2" t="str">
        <f t="shared" si="16"/>
        <v>2019-05-28</v>
      </c>
    </row>
    <row r="299" spans="1:10" ht="15" hidden="1" customHeight="1" x14ac:dyDescent="0.3">
      <c r="A299">
        <v>368</v>
      </c>
      <c r="B299">
        <v>1355</v>
      </c>
      <c r="C299" t="s">
        <v>754</v>
      </c>
      <c r="D299" t="s">
        <v>738</v>
      </c>
      <c r="E299" t="s">
        <v>739</v>
      </c>
      <c r="F299" t="s">
        <v>761</v>
      </c>
      <c r="G299" s="1" t="s">
        <v>762</v>
      </c>
      <c r="H299">
        <v>2019</v>
      </c>
      <c r="J299" s="2" t="str">
        <f t="shared" si="16"/>
        <v>2019-06-04</v>
      </c>
    </row>
    <row r="300" spans="1:10" ht="15" hidden="1" customHeight="1" x14ac:dyDescent="0.3">
      <c r="A300">
        <v>369</v>
      </c>
      <c r="B300">
        <v>1392</v>
      </c>
      <c r="C300" t="s">
        <v>763</v>
      </c>
      <c r="D300" t="s">
        <v>764</v>
      </c>
      <c r="E300" t="s">
        <v>765</v>
      </c>
      <c r="F300" t="s">
        <v>766</v>
      </c>
      <c r="G300" s="1" t="s">
        <v>767</v>
      </c>
      <c r="H300">
        <v>2019</v>
      </c>
      <c r="J300" s="2" t="s">
        <v>1123</v>
      </c>
    </row>
    <row r="301" spans="1:10" ht="15" hidden="1" customHeight="1" x14ac:dyDescent="0.3">
      <c r="A301">
        <v>370</v>
      </c>
      <c r="B301">
        <v>1393</v>
      </c>
      <c r="C301" t="s">
        <v>768</v>
      </c>
      <c r="D301" t="s">
        <v>769</v>
      </c>
      <c r="E301" t="s">
        <v>118</v>
      </c>
      <c r="F301" t="s">
        <v>770</v>
      </c>
      <c r="G301" s="1" t="s">
        <v>771</v>
      </c>
      <c r="H301">
        <v>2019</v>
      </c>
      <c r="J301" s="2" t="s">
        <v>1124</v>
      </c>
    </row>
    <row r="302" spans="1:10" ht="15" hidden="1" customHeight="1" x14ac:dyDescent="0.3">
      <c r="A302">
        <v>371</v>
      </c>
      <c r="B302">
        <v>1398</v>
      </c>
      <c r="C302" t="s">
        <v>772</v>
      </c>
      <c r="D302" t="s">
        <v>773</v>
      </c>
      <c r="E302" t="s">
        <v>711</v>
      </c>
      <c r="F302" t="s">
        <v>774</v>
      </c>
      <c r="G302" s="1" t="s">
        <v>775</v>
      </c>
      <c r="H302">
        <v>2019</v>
      </c>
      <c r="J302" s="2" t="s">
        <v>1125</v>
      </c>
    </row>
    <row r="303" spans="1:10" ht="15" hidden="1" customHeight="1" x14ac:dyDescent="0.3">
      <c r="A303">
        <v>372</v>
      </c>
      <c r="B303">
        <v>1399</v>
      </c>
      <c r="C303" t="s">
        <v>776</v>
      </c>
      <c r="D303" t="s">
        <v>777</v>
      </c>
      <c r="E303" t="s">
        <v>65</v>
      </c>
      <c r="F303" t="s">
        <v>778</v>
      </c>
      <c r="G303" s="1" t="s">
        <v>779</v>
      </c>
      <c r="H303">
        <v>2019</v>
      </c>
      <c r="J303" s="2" t="s">
        <v>1126</v>
      </c>
    </row>
    <row r="304" spans="1:10" ht="15" hidden="1" customHeight="1" x14ac:dyDescent="0.3">
      <c r="A304">
        <v>373</v>
      </c>
      <c r="B304">
        <v>1400</v>
      </c>
      <c r="C304" t="s">
        <v>780</v>
      </c>
      <c r="D304" t="s">
        <v>777</v>
      </c>
      <c r="E304" t="s">
        <v>65</v>
      </c>
      <c r="F304" t="s">
        <v>781</v>
      </c>
      <c r="G304" s="1" t="s">
        <v>782</v>
      </c>
      <c r="H304">
        <v>2019</v>
      </c>
      <c r="J304" s="2" t="s">
        <v>1125</v>
      </c>
    </row>
    <row r="305" spans="1:10" ht="15" hidden="1" customHeight="1" x14ac:dyDescent="0.3">
      <c r="A305">
        <v>374</v>
      </c>
      <c r="B305">
        <v>1406</v>
      </c>
      <c r="C305" t="s">
        <v>783</v>
      </c>
      <c r="D305" t="s">
        <v>784</v>
      </c>
      <c r="E305" t="s">
        <v>401</v>
      </c>
      <c r="F305" t="s">
        <v>785</v>
      </c>
      <c r="G305" s="1" t="s">
        <v>786</v>
      </c>
      <c r="H305">
        <v>2019</v>
      </c>
      <c r="I305" t="str">
        <f>MID(F305,5,2)</f>
        <v>21</v>
      </c>
    </row>
    <row r="306" spans="1:10" ht="15" hidden="1" customHeight="1" x14ac:dyDescent="0.3">
      <c r="A306">
        <v>375</v>
      </c>
      <c r="B306">
        <v>1407</v>
      </c>
      <c r="C306" t="s">
        <v>787</v>
      </c>
      <c r="D306" t="s">
        <v>784</v>
      </c>
      <c r="E306" t="s">
        <v>401</v>
      </c>
      <c r="F306" t="s">
        <v>788</v>
      </c>
      <c r="G306" s="1" t="s">
        <v>789</v>
      </c>
      <c r="H306">
        <v>2019</v>
      </c>
      <c r="I306" t="str">
        <f>MID(F306,5,2)</f>
        <v>20</v>
      </c>
    </row>
    <row r="307" spans="1:10" ht="15" hidden="1" customHeight="1" x14ac:dyDescent="0.3">
      <c r="A307">
        <v>376</v>
      </c>
      <c r="B307">
        <v>1408</v>
      </c>
      <c r="C307" t="s">
        <v>790</v>
      </c>
      <c r="D307" t="s">
        <v>784</v>
      </c>
      <c r="E307" t="s">
        <v>401</v>
      </c>
      <c r="F307" t="s">
        <v>791</v>
      </c>
      <c r="G307" s="1" t="s">
        <v>792</v>
      </c>
      <c r="H307">
        <v>2019</v>
      </c>
      <c r="I307" t="str">
        <f>MID(F307,5,2)</f>
        <v>19</v>
      </c>
    </row>
    <row r="308" spans="1:10" ht="15" hidden="1" customHeight="1" x14ac:dyDescent="0.3">
      <c r="A308">
        <v>377</v>
      </c>
      <c r="B308">
        <v>1409</v>
      </c>
      <c r="C308" t="s">
        <v>793</v>
      </c>
      <c r="D308" t="s">
        <v>784</v>
      </c>
      <c r="E308" t="s">
        <v>401</v>
      </c>
      <c r="F308" t="s">
        <v>794</v>
      </c>
      <c r="G308" s="1" t="s">
        <v>795</v>
      </c>
      <c r="H308">
        <v>2019</v>
      </c>
      <c r="I308" t="str">
        <f>MID(F308,5,2)</f>
        <v>22</v>
      </c>
    </row>
    <row r="309" spans="1:10" ht="15" hidden="1" customHeight="1" x14ac:dyDescent="0.3">
      <c r="A309">
        <v>378</v>
      </c>
      <c r="B309">
        <v>1410</v>
      </c>
      <c r="C309" t="s">
        <v>793</v>
      </c>
      <c r="D309" t="s">
        <v>784</v>
      </c>
      <c r="E309" t="s">
        <v>401</v>
      </c>
      <c r="F309" t="s">
        <v>796</v>
      </c>
      <c r="G309" s="1" t="s">
        <v>797</v>
      </c>
      <c r="H309">
        <v>2019</v>
      </c>
      <c r="I309" t="str">
        <f>MID(F309,5,2)</f>
        <v>22</v>
      </c>
    </row>
    <row r="310" spans="1:10" ht="15" hidden="1" customHeight="1" x14ac:dyDescent="0.3">
      <c r="A310">
        <v>379</v>
      </c>
      <c r="B310">
        <v>1411</v>
      </c>
      <c r="C310" t="s">
        <v>798</v>
      </c>
      <c r="D310" t="s">
        <v>799</v>
      </c>
      <c r="E310" t="s">
        <v>800</v>
      </c>
      <c r="F310" t="s">
        <v>801</v>
      </c>
      <c r="G310" s="1" t="s">
        <v>802</v>
      </c>
      <c r="H310">
        <v>2019</v>
      </c>
      <c r="J310" t="str">
        <f>LEFT(F310,10)</f>
        <v>2019-05-21</v>
      </c>
    </row>
    <row r="311" spans="1:10" ht="15" hidden="1" customHeight="1" x14ac:dyDescent="0.3">
      <c r="A311">
        <v>380</v>
      </c>
      <c r="B311">
        <v>1412</v>
      </c>
      <c r="C311" t="s">
        <v>803</v>
      </c>
      <c r="D311" t="s">
        <v>804</v>
      </c>
      <c r="E311" t="s">
        <v>9</v>
      </c>
      <c r="F311" t="s">
        <v>805</v>
      </c>
      <c r="G311" s="1" t="s">
        <v>806</v>
      </c>
      <c r="H311">
        <v>2019</v>
      </c>
      <c r="I311">
        <v>21</v>
      </c>
      <c r="J311"/>
    </row>
    <row r="312" spans="1:10" ht="15" hidden="1" customHeight="1" x14ac:dyDescent="0.3">
      <c r="A312">
        <v>381</v>
      </c>
      <c r="B312">
        <v>1413</v>
      </c>
      <c r="C312" t="s">
        <v>807</v>
      </c>
      <c r="D312" t="s">
        <v>804</v>
      </c>
      <c r="E312" t="s">
        <v>9</v>
      </c>
      <c r="F312" t="s">
        <v>808</v>
      </c>
      <c r="G312" s="1" t="s">
        <v>809</v>
      </c>
      <c r="H312">
        <v>2019</v>
      </c>
      <c r="I312">
        <v>20</v>
      </c>
      <c r="J312"/>
    </row>
    <row r="313" spans="1:10" ht="15" hidden="1" customHeight="1" x14ac:dyDescent="0.3">
      <c r="A313">
        <v>382</v>
      </c>
      <c r="B313">
        <v>1414</v>
      </c>
      <c r="C313" t="s">
        <v>807</v>
      </c>
      <c r="D313" t="s">
        <v>804</v>
      </c>
      <c r="E313" t="s">
        <v>9</v>
      </c>
      <c r="F313" t="s">
        <v>810</v>
      </c>
      <c r="G313" s="1" t="s">
        <v>811</v>
      </c>
      <c r="H313">
        <v>2019</v>
      </c>
      <c r="I313">
        <v>42</v>
      </c>
      <c r="J313"/>
    </row>
    <row r="314" spans="1:10" ht="15" hidden="1" customHeight="1" x14ac:dyDescent="0.3">
      <c r="A314">
        <v>383</v>
      </c>
      <c r="B314">
        <v>1415</v>
      </c>
      <c r="C314" t="s">
        <v>807</v>
      </c>
      <c r="D314" t="s">
        <v>804</v>
      </c>
      <c r="E314" t="s">
        <v>9</v>
      </c>
      <c r="F314" t="s">
        <v>812</v>
      </c>
      <c r="G314" s="1" t="s">
        <v>813</v>
      </c>
      <c r="H314">
        <v>2019</v>
      </c>
      <c r="I314">
        <v>43</v>
      </c>
      <c r="J314"/>
    </row>
    <row r="315" spans="1:10" ht="15" hidden="1" customHeight="1" x14ac:dyDescent="0.3">
      <c r="A315">
        <v>384</v>
      </c>
      <c r="B315">
        <v>1416</v>
      </c>
      <c r="C315" t="s">
        <v>807</v>
      </c>
      <c r="D315" t="s">
        <v>804</v>
      </c>
      <c r="E315" t="s">
        <v>9</v>
      </c>
      <c r="F315" t="s">
        <v>814</v>
      </c>
      <c r="G315" s="1" t="s">
        <v>815</v>
      </c>
      <c r="H315">
        <v>2019</v>
      </c>
      <c r="I315">
        <v>44</v>
      </c>
      <c r="J315"/>
    </row>
    <row r="316" spans="1:10" ht="15" hidden="1" customHeight="1" x14ac:dyDescent="0.3">
      <c r="A316">
        <v>385</v>
      </c>
      <c r="B316">
        <v>1417</v>
      </c>
      <c r="C316" t="s">
        <v>807</v>
      </c>
      <c r="D316" t="s">
        <v>804</v>
      </c>
      <c r="E316" t="s">
        <v>9</v>
      </c>
      <c r="F316" t="s">
        <v>816</v>
      </c>
      <c r="G316" s="1" t="s">
        <v>817</v>
      </c>
      <c r="H316">
        <v>2019</v>
      </c>
      <c r="I316">
        <v>45</v>
      </c>
      <c r="J316"/>
    </row>
    <row r="317" spans="1:10" ht="15" hidden="1" customHeight="1" x14ac:dyDescent="0.3">
      <c r="A317">
        <v>386</v>
      </c>
      <c r="B317">
        <v>1418</v>
      </c>
      <c r="C317" t="s">
        <v>818</v>
      </c>
      <c r="D317" t="s">
        <v>819</v>
      </c>
      <c r="E317" t="s">
        <v>820</v>
      </c>
      <c r="F317" t="s">
        <v>821</v>
      </c>
      <c r="G317" s="1" t="s">
        <v>822</v>
      </c>
      <c r="H317">
        <v>2019</v>
      </c>
      <c r="J317" t="str">
        <f t="shared" ref="J311:J322" si="17">LEFT(F317,10)</f>
        <v>2019-04-23</v>
      </c>
    </row>
    <row r="318" spans="1:10" ht="15" hidden="1" customHeight="1" x14ac:dyDescent="0.3">
      <c r="A318">
        <v>387</v>
      </c>
      <c r="B318">
        <v>1419</v>
      </c>
      <c r="C318" t="s">
        <v>818</v>
      </c>
      <c r="D318" t="s">
        <v>819</v>
      </c>
      <c r="E318" t="s">
        <v>820</v>
      </c>
      <c r="F318" t="s">
        <v>823</v>
      </c>
      <c r="G318" s="1" t="s">
        <v>824</v>
      </c>
      <c r="H318">
        <v>2019</v>
      </c>
      <c r="J318" t="str">
        <f t="shared" si="17"/>
        <v>2019-04-30</v>
      </c>
    </row>
    <row r="319" spans="1:10" ht="15" hidden="1" customHeight="1" x14ac:dyDescent="0.3">
      <c r="A319">
        <v>388</v>
      </c>
      <c r="B319">
        <v>1420</v>
      </c>
      <c r="C319" t="s">
        <v>818</v>
      </c>
      <c r="D319" t="s">
        <v>819</v>
      </c>
      <c r="E319" t="s">
        <v>820</v>
      </c>
      <c r="F319" t="s">
        <v>825</v>
      </c>
      <c r="G319" s="1" t="s">
        <v>826</v>
      </c>
      <c r="H319">
        <v>2019</v>
      </c>
      <c r="J319" t="str">
        <f t="shared" si="17"/>
        <v>2019-05-07</v>
      </c>
    </row>
    <row r="320" spans="1:10" ht="15" hidden="1" customHeight="1" x14ac:dyDescent="0.3">
      <c r="A320">
        <v>389</v>
      </c>
      <c r="B320">
        <v>1421</v>
      </c>
      <c r="C320" t="s">
        <v>818</v>
      </c>
      <c r="D320" t="s">
        <v>819</v>
      </c>
      <c r="E320" t="s">
        <v>820</v>
      </c>
      <c r="F320" t="s">
        <v>827</v>
      </c>
      <c r="G320" s="1" t="s">
        <v>828</v>
      </c>
      <c r="H320">
        <v>2019</v>
      </c>
      <c r="J320" t="str">
        <f t="shared" si="17"/>
        <v>2019-05-14</v>
      </c>
    </row>
    <row r="321" spans="1:10" ht="15" hidden="1" customHeight="1" x14ac:dyDescent="0.3">
      <c r="A321">
        <v>390</v>
      </c>
      <c r="B321">
        <v>1422</v>
      </c>
      <c r="C321" t="s">
        <v>818</v>
      </c>
      <c r="D321" t="s">
        <v>819</v>
      </c>
      <c r="E321" t="s">
        <v>820</v>
      </c>
      <c r="F321" t="s">
        <v>829</v>
      </c>
      <c r="G321" s="1" t="s">
        <v>830</v>
      </c>
      <c r="H321">
        <v>2019</v>
      </c>
      <c r="J321" t="str">
        <f t="shared" si="17"/>
        <v>2019-05-21</v>
      </c>
    </row>
    <row r="322" spans="1:10" ht="15" hidden="1" customHeight="1" x14ac:dyDescent="0.3">
      <c r="A322">
        <v>391</v>
      </c>
      <c r="B322">
        <v>1423</v>
      </c>
      <c r="C322" t="s">
        <v>818</v>
      </c>
      <c r="D322" t="s">
        <v>819</v>
      </c>
      <c r="E322" t="s">
        <v>820</v>
      </c>
      <c r="F322" t="s">
        <v>831</v>
      </c>
      <c r="G322" s="1" t="s">
        <v>832</v>
      </c>
      <c r="H322">
        <v>2019</v>
      </c>
      <c r="J322" t="str">
        <f t="shared" si="17"/>
        <v>2019-05-28</v>
      </c>
    </row>
    <row r="323" spans="1:10" ht="15" hidden="1" customHeight="1" x14ac:dyDescent="0.3">
      <c r="A323">
        <v>392</v>
      </c>
      <c r="B323">
        <v>1424</v>
      </c>
      <c r="C323" t="s">
        <v>833</v>
      </c>
      <c r="D323" t="s">
        <v>834</v>
      </c>
      <c r="E323" t="s">
        <v>118</v>
      </c>
      <c r="F323" t="s">
        <v>835</v>
      </c>
      <c r="G323" s="1" t="s">
        <v>836</v>
      </c>
      <c r="H323">
        <v>2019</v>
      </c>
      <c r="I323">
        <v>5</v>
      </c>
    </row>
    <row r="324" spans="1:10" ht="15" hidden="1" customHeight="1" x14ac:dyDescent="0.3">
      <c r="A324">
        <v>393</v>
      </c>
      <c r="B324">
        <v>1425</v>
      </c>
      <c r="C324" t="s">
        <v>837</v>
      </c>
      <c r="D324" t="s">
        <v>838</v>
      </c>
      <c r="E324" t="s">
        <v>118</v>
      </c>
      <c r="F324" t="s">
        <v>839</v>
      </c>
      <c r="G324" s="1" t="s">
        <v>840</v>
      </c>
      <c r="H324">
        <v>2019</v>
      </c>
      <c r="J324" s="2" t="s">
        <v>1127</v>
      </c>
    </row>
    <row r="325" spans="1:10" ht="15" hidden="1" customHeight="1" x14ac:dyDescent="0.3">
      <c r="A325">
        <v>394</v>
      </c>
      <c r="B325">
        <v>1426</v>
      </c>
      <c r="C325" t="s">
        <v>841</v>
      </c>
      <c r="D325" t="s">
        <v>842</v>
      </c>
      <c r="E325" t="s">
        <v>820</v>
      </c>
      <c r="F325" t="s">
        <v>843</v>
      </c>
      <c r="G325" s="1" t="s">
        <v>844</v>
      </c>
      <c r="H325">
        <v>2019</v>
      </c>
      <c r="J325" s="2" t="str">
        <f>LEFT(F325,10)</f>
        <v>2019-04-16</v>
      </c>
    </row>
    <row r="326" spans="1:10" ht="15" hidden="1" customHeight="1" x14ac:dyDescent="0.3">
      <c r="A326">
        <v>395</v>
      </c>
      <c r="B326">
        <v>1427</v>
      </c>
      <c r="C326" t="s">
        <v>845</v>
      </c>
      <c r="D326" t="s">
        <v>842</v>
      </c>
      <c r="E326" t="s">
        <v>820</v>
      </c>
      <c r="F326" t="s">
        <v>846</v>
      </c>
      <c r="G326" s="1" t="s">
        <v>847</v>
      </c>
      <c r="H326">
        <v>2019</v>
      </c>
      <c r="J326" s="2" t="str">
        <f t="shared" ref="J326:J327" si="18">LEFT(F326,10)</f>
        <v>2019-05-21</v>
      </c>
    </row>
    <row r="327" spans="1:10" ht="15" hidden="1" customHeight="1" x14ac:dyDescent="0.3">
      <c r="A327">
        <v>396</v>
      </c>
      <c r="B327">
        <v>1428</v>
      </c>
      <c r="C327" t="s">
        <v>848</v>
      </c>
      <c r="D327" t="s">
        <v>842</v>
      </c>
      <c r="E327" t="s">
        <v>820</v>
      </c>
      <c r="F327" t="s">
        <v>849</v>
      </c>
      <c r="G327" s="1" t="s">
        <v>850</v>
      </c>
      <c r="H327">
        <v>2019</v>
      </c>
      <c r="J327" s="2" t="str">
        <f t="shared" si="18"/>
        <v>2019-04-23</v>
      </c>
    </row>
    <row r="328" spans="1:10" ht="15" hidden="1" customHeight="1" x14ac:dyDescent="0.3">
      <c r="A328">
        <v>397</v>
      </c>
      <c r="B328">
        <v>1432</v>
      </c>
      <c r="C328" t="s">
        <v>851</v>
      </c>
      <c r="D328" t="s">
        <v>852</v>
      </c>
      <c r="E328" t="s">
        <v>310</v>
      </c>
      <c r="F328" t="s">
        <v>853</v>
      </c>
      <c r="G328" s="1" t="s">
        <v>854</v>
      </c>
      <c r="H328">
        <v>2019</v>
      </c>
      <c r="J328" s="2" t="str">
        <f>MID(F328,6,10)</f>
        <v>2019-05-14</v>
      </c>
    </row>
    <row r="329" spans="1:10" ht="15" hidden="1" customHeight="1" x14ac:dyDescent="0.3">
      <c r="A329">
        <v>398</v>
      </c>
      <c r="B329">
        <v>1433</v>
      </c>
      <c r="C329" t="s">
        <v>855</v>
      </c>
      <c r="D329" t="s">
        <v>852</v>
      </c>
      <c r="E329" t="s">
        <v>310</v>
      </c>
      <c r="F329" t="s">
        <v>856</v>
      </c>
      <c r="G329" s="1" t="s">
        <v>857</v>
      </c>
      <c r="H329">
        <v>2019</v>
      </c>
      <c r="J329" s="2" t="str">
        <f t="shared" ref="J329:J330" si="19">MID(F329,6,10)</f>
        <v>2019-04-23</v>
      </c>
    </row>
    <row r="330" spans="1:10" ht="15" hidden="1" customHeight="1" x14ac:dyDescent="0.3">
      <c r="A330">
        <v>399</v>
      </c>
      <c r="B330">
        <v>1434</v>
      </c>
      <c r="C330" t="s">
        <v>858</v>
      </c>
      <c r="D330" t="s">
        <v>852</v>
      </c>
      <c r="E330" t="s">
        <v>310</v>
      </c>
      <c r="F330" t="s">
        <v>859</v>
      </c>
      <c r="G330" s="1" t="s">
        <v>860</v>
      </c>
      <c r="H330">
        <v>2019</v>
      </c>
      <c r="J330" s="2" t="str">
        <f t="shared" si="19"/>
        <v>2019-04-16</v>
      </c>
    </row>
    <row r="331" spans="1:10" ht="15" hidden="1" customHeight="1" x14ac:dyDescent="0.3">
      <c r="A331">
        <v>400</v>
      </c>
      <c r="B331">
        <v>1435</v>
      </c>
      <c r="C331" t="s">
        <v>861</v>
      </c>
      <c r="D331" t="s">
        <v>862</v>
      </c>
      <c r="E331" t="s">
        <v>863</v>
      </c>
      <c r="F331" t="s">
        <v>864</v>
      </c>
      <c r="G331" s="1" t="s">
        <v>865</v>
      </c>
      <c r="H331">
        <v>2019</v>
      </c>
      <c r="J331" s="2" t="s">
        <v>1128</v>
      </c>
    </row>
    <row r="332" spans="1:10" ht="15" hidden="1" customHeight="1" x14ac:dyDescent="0.3">
      <c r="A332">
        <v>401</v>
      </c>
      <c r="B332">
        <v>1437</v>
      </c>
      <c r="C332" t="s">
        <v>866</v>
      </c>
      <c r="D332" t="s">
        <v>862</v>
      </c>
      <c r="E332" t="s">
        <v>863</v>
      </c>
      <c r="F332" t="s">
        <v>867</v>
      </c>
      <c r="G332" s="1" t="s">
        <v>868</v>
      </c>
      <c r="H332">
        <v>2019</v>
      </c>
      <c r="J332" s="2" t="s">
        <v>1129</v>
      </c>
    </row>
    <row r="333" spans="1:10" ht="15" hidden="1" customHeight="1" x14ac:dyDescent="0.3">
      <c r="A333">
        <v>402</v>
      </c>
      <c r="B333">
        <v>1438</v>
      </c>
      <c r="C333" t="s">
        <v>866</v>
      </c>
      <c r="D333" t="s">
        <v>862</v>
      </c>
      <c r="E333" t="s">
        <v>863</v>
      </c>
      <c r="F333" t="s">
        <v>869</v>
      </c>
      <c r="G333" s="1" t="s">
        <v>870</v>
      </c>
      <c r="H333">
        <v>2019</v>
      </c>
      <c r="J333" s="2" t="s">
        <v>1130</v>
      </c>
    </row>
    <row r="334" spans="1:10" ht="15" hidden="1" customHeight="1" x14ac:dyDescent="0.3">
      <c r="A334">
        <v>403</v>
      </c>
      <c r="B334">
        <v>1439</v>
      </c>
      <c r="C334" t="s">
        <v>866</v>
      </c>
      <c r="D334" t="s">
        <v>862</v>
      </c>
      <c r="E334" t="s">
        <v>863</v>
      </c>
      <c r="F334" t="s">
        <v>871</v>
      </c>
      <c r="G334" s="1" t="s">
        <v>872</v>
      </c>
      <c r="H334">
        <v>2019</v>
      </c>
      <c r="J334" s="2" t="s">
        <v>1131</v>
      </c>
    </row>
    <row r="335" spans="1:10" ht="15" hidden="1" customHeight="1" x14ac:dyDescent="0.3">
      <c r="A335">
        <v>404</v>
      </c>
      <c r="B335">
        <v>1460</v>
      </c>
      <c r="C335" t="s">
        <v>873</v>
      </c>
      <c r="D335" t="s">
        <v>874</v>
      </c>
      <c r="E335" t="s">
        <v>9</v>
      </c>
      <c r="F335" t="s">
        <v>875</v>
      </c>
      <c r="G335" s="1" t="s">
        <v>876</v>
      </c>
      <c r="H335">
        <v>2019</v>
      </c>
      <c r="I335">
        <v>17</v>
      </c>
    </row>
    <row r="336" spans="1:10" ht="15" hidden="1" customHeight="1" x14ac:dyDescent="0.3">
      <c r="A336">
        <v>405</v>
      </c>
      <c r="B336">
        <v>1488</v>
      </c>
      <c r="C336" t="s">
        <v>877</v>
      </c>
      <c r="D336" t="s">
        <v>878</v>
      </c>
      <c r="E336" t="s">
        <v>9</v>
      </c>
      <c r="F336" t="s">
        <v>879</v>
      </c>
      <c r="G336" s="1" t="s">
        <v>880</v>
      </c>
      <c r="H336">
        <v>2019</v>
      </c>
      <c r="J336" s="2" t="str">
        <f>LEFT(F336,8)</f>
        <v>20190416</v>
      </c>
    </row>
    <row r="337" spans="1:10" ht="15" hidden="1" customHeight="1" x14ac:dyDescent="0.3">
      <c r="A337">
        <v>406</v>
      </c>
      <c r="B337">
        <v>1489</v>
      </c>
      <c r="C337" t="s">
        <v>881</v>
      </c>
      <c r="D337" t="s">
        <v>882</v>
      </c>
      <c r="E337" t="s">
        <v>883</v>
      </c>
      <c r="F337" t="s">
        <v>884</v>
      </c>
      <c r="G337" s="1" t="s">
        <v>885</v>
      </c>
      <c r="H337">
        <v>2019</v>
      </c>
      <c r="I337">
        <v>16</v>
      </c>
    </row>
    <row r="338" spans="1:10" ht="15" hidden="1" customHeight="1" x14ac:dyDescent="0.3">
      <c r="A338">
        <v>407</v>
      </c>
      <c r="B338">
        <v>1500</v>
      </c>
      <c r="C338" t="s">
        <v>886</v>
      </c>
      <c r="D338" t="s">
        <v>887</v>
      </c>
      <c r="E338" t="s">
        <v>888</v>
      </c>
      <c r="F338" t="s">
        <v>889</v>
      </c>
      <c r="G338" s="1" t="s">
        <v>890</v>
      </c>
      <c r="H338">
        <v>2019</v>
      </c>
      <c r="I338">
        <v>15</v>
      </c>
    </row>
    <row r="339" spans="1:10" ht="15" hidden="1" customHeight="1" x14ac:dyDescent="0.3">
      <c r="A339">
        <v>408</v>
      </c>
      <c r="B339">
        <v>1503</v>
      </c>
      <c r="C339" t="s">
        <v>886</v>
      </c>
      <c r="D339" t="s">
        <v>887</v>
      </c>
      <c r="E339" t="s">
        <v>888</v>
      </c>
      <c r="F339" t="s">
        <v>891</v>
      </c>
      <c r="G339" s="1" t="s">
        <v>892</v>
      </c>
      <c r="H339">
        <v>2019</v>
      </c>
      <c r="I339">
        <v>7</v>
      </c>
    </row>
    <row r="340" spans="1:10" ht="15" hidden="1" customHeight="1" x14ac:dyDescent="0.3">
      <c r="A340">
        <v>409</v>
      </c>
      <c r="B340">
        <v>1504</v>
      </c>
      <c r="C340" t="s">
        <v>893</v>
      </c>
      <c r="D340" t="s">
        <v>887</v>
      </c>
      <c r="E340" t="s">
        <v>118</v>
      </c>
      <c r="F340" t="s">
        <v>889</v>
      </c>
      <c r="G340" s="1" t="s">
        <v>890</v>
      </c>
      <c r="H340">
        <v>2019</v>
      </c>
      <c r="I340">
        <v>15</v>
      </c>
    </row>
    <row r="341" spans="1:10" ht="15" hidden="1" customHeight="1" x14ac:dyDescent="0.3">
      <c r="A341">
        <v>410</v>
      </c>
      <c r="B341">
        <v>1507</v>
      </c>
      <c r="C341" t="s">
        <v>893</v>
      </c>
      <c r="D341" t="s">
        <v>887</v>
      </c>
      <c r="E341" t="s">
        <v>118</v>
      </c>
      <c r="F341" t="s">
        <v>891</v>
      </c>
      <c r="G341" s="1" t="s">
        <v>892</v>
      </c>
      <c r="H341">
        <v>2019</v>
      </c>
      <c r="I341">
        <v>7</v>
      </c>
    </row>
    <row r="342" spans="1:10" ht="15" hidden="1" customHeight="1" x14ac:dyDescent="0.3">
      <c r="A342">
        <v>411</v>
      </c>
      <c r="B342">
        <v>1511</v>
      </c>
      <c r="C342" t="s">
        <v>894</v>
      </c>
      <c r="D342" t="s">
        <v>895</v>
      </c>
      <c r="E342" t="s">
        <v>9</v>
      </c>
      <c r="F342" t="s">
        <v>896</v>
      </c>
      <c r="G342" s="1" t="s">
        <v>897</v>
      </c>
      <c r="H342">
        <v>2019</v>
      </c>
      <c r="J342" s="2" t="str">
        <f>MID(F342,11,10)</f>
        <v>2019-01-29</v>
      </c>
    </row>
    <row r="343" spans="1:10" ht="15" hidden="1" customHeight="1" x14ac:dyDescent="0.3">
      <c r="A343">
        <v>412</v>
      </c>
      <c r="B343">
        <v>1515</v>
      </c>
      <c r="C343" t="s">
        <v>898</v>
      </c>
      <c r="D343" t="s">
        <v>895</v>
      </c>
      <c r="E343" t="s">
        <v>9</v>
      </c>
      <c r="F343" t="s">
        <v>176</v>
      </c>
      <c r="G343" s="1" t="s">
        <v>177</v>
      </c>
      <c r="H343">
        <v>2018</v>
      </c>
      <c r="J343" s="2" t="str">
        <f t="shared" ref="J343:J365" si="20">MID(F343,11,10)</f>
        <v>2018-09-04</v>
      </c>
    </row>
    <row r="344" spans="1:10" ht="15" hidden="1" customHeight="1" x14ac:dyDescent="0.3">
      <c r="A344">
        <v>413</v>
      </c>
      <c r="B344">
        <v>1516</v>
      </c>
      <c r="C344" t="s">
        <v>898</v>
      </c>
      <c r="D344" t="s">
        <v>895</v>
      </c>
      <c r="E344" t="s">
        <v>9</v>
      </c>
      <c r="F344" t="s">
        <v>178</v>
      </c>
      <c r="G344" s="1" t="s">
        <v>179</v>
      </c>
      <c r="H344">
        <v>2018</v>
      </c>
      <c r="J344" s="2" t="str">
        <f t="shared" si="20"/>
        <v>2018-09-25</v>
      </c>
    </row>
    <row r="345" spans="1:10" ht="15" hidden="1" customHeight="1" x14ac:dyDescent="0.3">
      <c r="A345">
        <v>414</v>
      </c>
      <c r="B345">
        <v>1517</v>
      </c>
      <c r="C345" t="s">
        <v>898</v>
      </c>
      <c r="D345" t="s">
        <v>895</v>
      </c>
      <c r="E345" t="s">
        <v>9</v>
      </c>
      <c r="F345" t="s">
        <v>180</v>
      </c>
      <c r="G345" s="1" t="s">
        <v>181</v>
      </c>
      <c r="H345">
        <v>2018</v>
      </c>
      <c r="J345" s="2" t="str">
        <f t="shared" si="20"/>
        <v>2018-09-25</v>
      </c>
    </row>
    <row r="346" spans="1:10" ht="15" hidden="1" customHeight="1" x14ac:dyDescent="0.3">
      <c r="A346">
        <v>415</v>
      </c>
      <c r="B346">
        <v>1518</v>
      </c>
      <c r="C346" t="s">
        <v>898</v>
      </c>
      <c r="D346" t="s">
        <v>895</v>
      </c>
      <c r="E346" t="s">
        <v>9</v>
      </c>
      <c r="F346" t="s">
        <v>182</v>
      </c>
      <c r="G346" s="1" t="s">
        <v>183</v>
      </c>
      <c r="H346">
        <v>2019</v>
      </c>
      <c r="J346" s="2" t="str">
        <f t="shared" si="20"/>
        <v>2019-01-22</v>
      </c>
    </row>
    <row r="347" spans="1:10" ht="15" hidden="1" customHeight="1" x14ac:dyDescent="0.3">
      <c r="A347">
        <v>416</v>
      </c>
      <c r="B347">
        <v>1519</v>
      </c>
      <c r="C347" t="s">
        <v>898</v>
      </c>
      <c r="D347" t="s">
        <v>895</v>
      </c>
      <c r="E347" t="s">
        <v>9</v>
      </c>
      <c r="F347" t="s">
        <v>899</v>
      </c>
      <c r="G347" s="1" t="s">
        <v>900</v>
      </c>
      <c r="H347">
        <v>2019</v>
      </c>
      <c r="J347" s="2" t="str">
        <f t="shared" si="20"/>
        <v>2019-02-05</v>
      </c>
    </row>
    <row r="348" spans="1:10" ht="15" hidden="1" customHeight="1" x14ac:dyDescent="0.3">
      <c r="A348">
        <v>417</v>
      </c>
      <c r="B348">
        <v>1520</v>
      </c>
      <c r="C348" t="s">
        <v>898</v>
      </c>
      <c r="D348" t="s">
        <v>895</v>
      </c>
      <c r="E348" t="s">
        <v>9</v>
      </c>
      <c r="F348" t="s">
        <v>901</v>
      </c>
      <c r="G348" s="1" t="s">
        <v>902</v>
      </c>
      <c r="H348">
        <v>2019</v>
      </c>
      <c r="J348" s="2" t="str">
        <f t="shared" si="20"/>
        <v>2019-02-19</v>
      </c>
    </row>
    <row r="349" spans="1:10" ht="15" hidden="1" customHeight="1" x14ac:dyDescent="0.3">
      <c r="A349">
        <v>418</v>
      </c>
      <c r="B349">
        <v>1521</v>
      </c>
      <c r="C349" t="s">
        <v>898</v>
      </c>
      <c r="D349" t="s">
        <v>895</v>
      </c>
      <c r="E349" t="s">
        <v>9</v>
      </c>
      <c r="F349" t="s">
        <v>903</v>
      </c>
      <c r="G349" s="1" t="s">
        <v>904</v>
      </c>
      <c r="H349">
        <v>2019</v>
      </c>
      <c r="J349" s="2" t="str">
        <f t="shared" si="20"/>
        <v>2019-03-05</v>
      </c>
    </row>
    <row r="350" spans="1:10" ht="15" hidden="1" customHeight="1" x14ac:dyDescent="0.3">
      <c r="A350">
        <v>419</v>
      </c>
      <c r="B350">
        <v>1522</v>
      </c>
      <c r="C350" t="s">
        <v>898</v>
      </c>
      <c r="D350" t="s">
        <v>895</v>
      </c>
      <c r="E350" t="s">
        <v>9</v>
      </c>
      <c r="F350" t="s">
        <v>905</v>
      </c>
      <c r="G350" s="1" t="s">
        <v>906</v>
      </c>
      <c r="H350">
        <v>2019</v>
      </c>
      <c r="J350" s="2" t="str">
        <f t="shared" si="20"/>
        <v>2019-03-12</v>
      </c>
    </row>
    <row r="351" spans="1:10" ht="15" hidden="1" customHeight="1" x14ac:dyDescent="0.3">
      <c r="A351">
        <v>420</v>
      </c>
      <c r="B351">
        <v>1523</v>
      </c>
      <c r="C351" t="s">
        <v>898</v>
      </c>
      <c r="D351" t="s">
        <v>895</v>
      </c>
      <c r="E351" t="s">
        <v>9</v>
      </c>
      <c r="F351" t="s">
        <v>907</v>
      </c>
      <c r="G351" s="1" t="s">
        <v>908</v>
      </c>
      <c r="H351">
        <v>2019</v>
      </c>
      <c r="J351" s="2" t="str">
        <f t="shared" si="20"/>
        <v>2019-03-19</v>
      </c>
    </row>
    <row r="352" spans="1:10" ht="15" hidden="1" customHeight="1" x14ac:dyDescent="0.3">
      <c r="A352">
        <v>421</v>
      </c>
      <c r="B352">
        <v>1524</v>
      </c>
      <c r="C352" t="s">
        <v>898</v>
      </c>
      <c r="D352" t="s">
        <v>895</v>
      </c>
      <c r="E352" t="s">
        <v>9</v>
      </c>
      <c r="F352" t="s">
        <v>909</v>
      </c>
      <c r="G352" s="1" t="s">
        <v>910</v>
      </c>
      <c r="H352">
        <v>2019</v>
      </c>
      <c r="J352" s="2" t="str">
        <f t="shared" si="20"/>
        <v>2019-03-26</v>
      </c>
    </row>
    <row r="353" spans="1:10" ht="15" hidden="1" customHeight="1" x14ac:dyDescent="0.3">
      <c r="A353">
        <v>422</v>
      </c>
      <c r="B353">
        <v>1525</v>
      </c>
      <c r="C353" t="s">
        <v>898</v>
      </c>
      <c r="D353" t="s">
        <v>895</v>
      </c>
      <c r="E353" t="s">
        <v>9</v>
      </c>
      <c r="F353" t="s">
        <v>184</v>
      </c>
      <c r="G353" s="1" t="s">
        <v>185</v>
      </c>
      <c r="H353">
        <v>2019</v>
      </c>
      <c r="J353" s="2" t="str">
        <f t="shared" si="20"/>
        <v>2019-04-09</v>
      </c>
    </row>
    <row r="354" spans="1:10" ht="15" hidden="1" customHeight="1" x14ac:dyDescent="0.3">
      <c r="A354">
        <v>423</v>
      </c>
      <c r="B354">
        <v>1526</v>
      </c>
      <c r="C354" t="s">
        <v>898</v>
      </c>
      <c r="D354" t="s">
        <v>895</v>
      </c>
      <c r="E354" t="s">
        <v>9</v>
      </c>
      <c r="F354" t="s">
        <v>186</v>
      </c>
      <c r="G354" s="1" t="s">
        <v>187</v>
      </c>
      <c r="H354">
        <v>2019</v>
      </c>
      <c r="J354" s="2" t="str">
        <f t="shared" si="20"/>
        <v>2019-04-16</v>
      </c>
    </row>
    <row r="355" spans="1:10" ht="15" hidden="1" customHeight="1" x14ac:dyDescent="0.3">
      <c r="A355">
        <v>424</v>
      </c>
      <c r="B355">
        <v>1527</v>
      </c>
      <c r="C355" t="s">
        <v>898</v>
      </c>
      <c r="D355" t="s">
        <v>895</v>
      </c>
      <c r="E355" t="s">
        <v>9</v>
      </c>
      <c r="F355" t="s">
        <v>188</v>
      </c>
      <c r="G355" s="1" t="s">
        <v>189</v>
      </c>
      <c r="H355">
        <v>2019</v>
      </c>
      <c r="J355" s="2" t="str">
        <f t="shared" si="20"/>
        <v>2019-05-14</v>
      </c>
    </row>
    <row r="356" spans="1:10" ht="15" hidden="1" customHeight="1" x14ac:dyDescent="0.3">
      <c r="A356">
        <v>425</v>
      </c>
      <c r="B356">
        <v>1528</v>
      </c>
      <c r="C356" t="s">
        <v>898</v>
      </c>
      <c r="D356" t="s">
        <v>895</v>
      </c>
      <c r="E356" t="s">
        <v>9</v>
      </c>
      <c r="F356" t="s">
        <v>190</v>
      </c>
      <c r="G356" s="1" t="s">
        <v>191</v>
      </c>
      <c r="H356">
        <v>2019</v>
      </c>
      <c r="J356" s="2" t="str">
        <f t="shared" si="20"/>
        <v>2019-07-02</v>
      </c>
    </row>
    <row r="357" spans="1:10" ht="15" hidden="1" customHeight="1" x14ac:dyDescent="0.3">
      <c r="A357">
        <v>426</v>
      </c>
      <c r="B357">
        <v>1529</v>
      </c>
      <c r="C357" t="s">
        <v>898</v>
      </c>
      <c r="D357" t="s">
        <v>895</v>
      </c>
      <c r="E357" t="s">
        <v>9</v>
      </c>
      <c r="F357" t="s">
        <v>192</v>
      </c>
      <c r="G357" s="1" t="s">
        <v>193</v>
      </c>
      <c r="H357">
        <v>2019</v>
      </c>
      <c r="J357" s="2" t="str">
        <f t="shared" si="20"/>
        <v>2019-07-09</v>
      </c>
    </row>
    <row r="358" spans="1:10" ht="15" hidden="1" customHeight="1" x14ac:dyDescent="0.3">
      <c r="A358">
        <v>427</v>
      </c>
      <c r="B358">
        <v>1530</v>
      </c>
      <c r="C358" t="s">
        <v>898</v>
      </c>
      <c r="D358" t="s">
        <v>895</v>
      </c>
      <c r="E358" t="s">
        <v>9</v>
      </c>
      <c r="F358" t="s">
        <v>194</v>
      </c>
      <c r="G358" s="1" t="s">
        <v>195</v>
      </c>
      <c r="H358">
        <v>2019</v>
      </c>
      <c r="J358" s="2" t="str">
        <f t="shared" si="20"/>
        <v>2019-09-03</v>
      </c>
    </row>
    <row r="359" spans="1:10" ht="15" hidden="1" customHeight="1" x14ac:dyDescent="0.3">
      <c r="A359">
        <v>428</v>
      </c>
      <c r="B359">
        <v>1531</v>
      </c>
      <c r="C359" t="s">
        <v>898</v>
      </c>
      <c r="D359" t="s">
        <v>895</v>
      </c>
      <c r="E359" t="s">
        <v>9</v>
      </c>
      <c r="F359" t="s">
        <v>196</v>
      </c>
      <c r="G359" s="1" t="s">
        <v>197</v>
      </c>
      <c r="H359">
        <v>2019</v>
      </c>
      <c r="J359" s="2" t="str">
        <f t="shared" si="20"/>
        <v>2019-09-17</v>
      </c>
    </row>
    <row r="360" spans="1:10" ht="15" hidden="1" customHeight="1" x14ac:dyDescent="0.3">
      <c r="A360">
        <v>429</v>
      </c>
      <c r="B360">
        <v>1532</v>
      </c>
      <c r="C360" t="s">
        <v>898</v>
      </c>
      <c r="D360" t="s">
        <v>895</v>
      </c>
      <c r="E360" t="s">
        <v>9</v>
      </c>
      <c r="F360" t="s">
        <v>911</v>
      </c>
      <c r="G360" s="1" t="s">
        <v>912</v>
      </c>
      <c r="H360">
        <v>2019</v>
      </c>
      <c r="J360" s="2" t="str">
        <f t="shared" si="20"/>
        <v>2019-09-24</v>
      </c>
    </row>
    <row r="361" spans="1:10" ht="15" hidden="1" customHeight="1" x14ac:dyDescent="0.3">
      <c r="A361">
        <v>430</v>
      </c>
      <c r="B361">
        <v>1533</v>
      </c>
      <c r="C361" t="s">
        <v>898</v>
      </c>
      <c r="D361" t="s">
        <v>895</v>
      </c>
      <c r="E361" t="s">
        <v>9</v>
      </c>
      <c r="F361" t="s">
        <v>913</v>
      </c>
      <c r="G361" s="1" t="s">
        <v>914</v>
      </c>
      <c r="H361">
        <v>2019</v>
      </c>
      <c r="J361" s="2" t="str">
        <f t="shared" si="20"/>
        <v>2019-10-08</v>
      </c>
    </row>
    <row r="362" spans="1:10" ht="15" hidden="1" customHeight="1" x14ac:dyDescent="0.3">
      <c r="A362">
        <v>431</v>
      </c>
      <c r="B362">
        <v>1534</v>
      </c>
      <c r="C362" t="s">
        <v>898</v>
      </c>
      <c r="D362" t="s">
        <v>895</v>
      </c>
      <c r="E362" t="s">
        <v>9</v>
      </c>
      <c r="F362" t="s">
        <v>915</v>
      </c>
      <c r="G362" s="1" t="s">
        <v>916</v>
      </c>
      <c r="H362">
        <v>2019</v>
      </c>
      <c r="J362" s="2" t="str">
        <f t="shared" si="20"/>
        <v>2019-10-15</v>
      </c>
    </row>
    <row r="363" spans="1:10" ht="15" hidden="1" customHeight="1" x14ac:dyDescent="0.3">
      <c r="A363">
        <v>432</v>
      </c>
      <c r="B363">
        <v>1535</v>
      </c>
      <c r="C363" t="s">
        <v>898</v>
      </c>
      <c r="D363" t="s">
        <v>895</v>
      </c>
      <c r="E363" t="s">
        <v>9</v>
      </c>
      <c r="F363" t="s">
        <v>917</v>
      </c>
      <c r="G363" s="1" t="s">
        <v>918</v>
      </c>
      <c r="H363">
        <v>2019</v>
      </c>
      <c r="J363" s="2" t="str">
        <f t="shared" si="20"/>
        <v>2019-10-22</v>
      </c>
    </row>
    <row r="364" spans="1:10" ht="15" hidden="1" customHeight="1" x14ac:dyDescent="0.3">
      <c r="A364">
        <v>433</v>
      </c>
      <c r="B364">
        <v>1536</v>
      </c>
      <c r="C364" t="s">
        <v>898</v>
      </c>
      <c r="D364" t="s">
        <v>895</v>
      </c>
      <c r="E364" t="s">
        <v>9</v>
      </c>
      <c r="F364" t="s">
        <v>919</v>
      </c>
      <c r="G364" s="1" t="s">
        <v>920</v>
      </c>
      <c r="H364">
        <v>2019</v>
      </c>
      <c r="J364" s="2" t="str">
        <f t="shared" si="20"/>
        <v>2019-11-05</v>
      </c>
    </row>
    <row r="365" spans="1:10" ht="15" hidden="1" customHeight="1" x14ac:dyDescent="0.3">
      <c r="A365">
        <v>434</v>
      </c>
      <c r="B365">
        <v>1537</v>
      </c>
      <c r="C365" t="s">
        <v>898</v>
      </c>
      <c r="D365" t="s">
        <v>895</v>
      </c>
      <c r="E365" t="s">
        <v>9</v>
      </c>
      <c r="F365" t="s">
        <v>198</v>
      </c>
      <c r="G365" s="1" t="s">
        <v>199</v>
      </c>
      <c r="H365">
        <v>2019</v>
      </c>
      <c r="J365" s="2" t="str">
        <f t="shared" si="20"/>
        <v>2019-11-05</v>
      </c>
    </row>
    <row r="366" spans="1:10" ht="15" hidden="1" customHeight="1" x14ac:dyDescent="0.3">
      <c r="A366">
        <v>435</v>
      </c>
      <c r="B366">
        <v>1538</v>
      </c>
      <c r="C366" t="s">
        <v>921</v>
      </c>
      <c r="D366" t="s">
        <v>922</v>
      </c>
      <c r="E366" t="s">
        <v>9</v>
      </c>
      <c r="F366" t="s">
        <v>923</v>
      </c>
      <c r="G366" s="1" t="s">
        <v>924</v>
      </c>
      <c r="H366">
        <v>2019</v>
      </c>
      <c r="J366" s="2" t="str">
        <f>LEFT(F366,10)</f>
        <v>2019-01-15</v>
      </c>
    </row>
    <row r="367" spans="1:10" ht="15" hidden="1" customHeight="1" x14ac:dyDescent="0.3">
      <c r="A367">
        <v>436</v>
      </c>
      <c r="B367">
        <v>1539</v>
      </c>
      <c r="C367" t="s">
        <v>925</v>
      </c>
      <c r="D367" t="s">
        <v>922</v>
      </c>
      <c r="E367" t="s">
        <v>9</v>
      </c>
      <c r="F367" t="s">
        <v>926</v>
      </c>
      <c r="G367" s="1" t="s">
        <v>927</v>
      </c>
      <c r="H367">
        <v>2019</v>
      </c>
      <c r="J367" s="2" t="str">
        <f t="shared" ref="J367:J385" si="21">LEFT(F367,10)</f>
        <v>2019-01-29</v>
      </c>
    </row>
    <row r="368" spans="1:10" ht="15" hidden="1" customHeight="1" x14ac:dyDescent="0.3">
      <c r="A368">
        <v>437</v>
      </c>
      <c r="B368">
        <v>1540</v>
      </c>
      <c r="C368" t="s">
        <v>928</v>
      </c>
      <c r="D368" t="s">
        <v>922</v>
      </c>
      <c r="E368" t="s">
        <v>9</v>
      </c>
      <c r="F368" t="s">
        <v>929</v>
      </c>
      <c r="G368" s="1" t="s">
        <v>930</v>
      </c>
      <c r="H368">
        <v>2018</v>
      </c>
      <c r="J368" s="2" t="str">
        <f t="shared" si="21"/>
        <v>2018-10-09</v>
      </c>
    </row>
    <row r="369" spans="1:10" ht="15" hidden="1" customHeight="1" x14ac:dyDescent="0.3">
      <c r="A369">
        <v>438</v>
      </c>
      <c r="B369">
        <v>1541</v>
      </c>
      <c r="C369" t="s">
        <v>931</v>
      </c>
      <c r="D369" t="s">
        <v>922</v>
      </c>
      <c r="E369" t="s">
        <v>9</v>
      </c>
      <c r="F369" t="s">
        <v>932</v>
      </c>
      <c r="G369" s="1" t="s">
        <v>933</v>
      </c>
      <c r="H369">
        <v>2018</v>
      </c>
      <c r="J369" s="2" t="str">
        <f t="shared" si="21"/>
        <v>2018-10-16</v>
      </c>
    </row>
    <row r="370" spans="1:10" ht="15" hidden="1" customHeight="1" x14ac:dyDescent="0.3">
      <c r="A370">
        <v>439</v>
      </c>
      <c r="B370">
        <v>1542</v>
      </c>
      <c r="C370" t="s">
        <v>934</v>
      </c>
      <c r="D370" t="s">
        <v>922</v>
      </c>
      <c r="E370" t="s">
        <v>9</v>
      </c>
      <c r="F370" t="s">
        <v>935</v>
      </c>
      <c r="G370" s="1" t="s">
        <v>936</v>
      </c>
      <c r="H370">
        <v>2019</v>
      </c>
      <c r="J370" s="2" t="str">
        <f t="shared" si="21"/>
        <v>2019-03-26</v>
      </c>
    </row>
    <row r="371" spans="1:10" ht="15" hidden="1" customHeight="1" x14ac:dyDescent="0.3">
      <c r="A371">
        <v>440</v>
      </c>
      <c r="B371">
        <v>1543</v>
      </c>
      <c r="C371" t="s">
        <v>937</v>
      </c>
      <c r="D371" t="s">
        <v>922</v>
      </c>
      <c r="E371" t="s">
        <v>9</v>
      </c>
      <c r="F371" t="s">
        <v>938</v>
      </c>
      <c r="G371" s="1" t="s">
        <v>939</v>
      </c>
      <c r="H371">
        <v>2019</v>
      </c>
      <c r="J371" s="2" t="str">
        <f t="shared" si="21"/>
        <v>2019-02-19</v>
      </c>
    </row>
    <row r="372" spans="1:10" ht="15" hidden="1" customHeight="1" x14ac:dyDescent="0.3">
      <c r="A372">
        <v>441</v>
      </c>
      <c r="B372">
        <v>1544</v>
      </c>
      <c r="C372" t="s">
        <v>940</v>
      </c>
      <c r="D372" t="s">
        <v>922</v>
      </c>
      <c r="E372" t="s">
        <v>9</v>
      </c>
      <c r="F372" t="s">
        <v>941</v>
      </c>
      <c r="G372" s="1" t="s">
        <v>942</v>
      </c>
      <c r="H372">
        <v>2019</v>
      </c>
      <c r="J372" s="2" t="str">
        <f t="shared" si="21"/>
        <v>2019-03-05</v>
      </c>
    </row>
    <row r="373" spans="1:10" ht="15" hidden="1" customHeight="1" x14ac:dyDescent="0.3">
      <c r="A373">
        <v>442</v>
      </c>
      <c r="B373">
        <v>1545</v>
      </c>
      <c r="C373" t="s">
        <v>943</v>
      </c>
      <c r="D373" t="s">
        <v>922</v>
      </c>
      <c r="E373" t="s">
        <v>9</v>
      </c>
      <c r="F373" t="s">
        <v>944</v>
      </c>
      <c r="G373" s="1" t="s">
        <v>945</v>
      </c>
      <c r="H373">
        <v>2019</v>
      </c>
      <c r="J373" s="2" t="str">
        <f t="shared" si="21"/>
        <v>2019-02-05</v>
      </c>
    </row>
    <row r="374" spans="1:10" ht="15" hidden="1" customHeight="1" x14ac:dyDescent="0.3">
      <c r="A374">
        <v>443</v>
      </c>
      <c r="B374">
        <v>1546</v>
      </c>
      <c r="C374" t="s">
        <v>946</v>
      </c>
      <c r="D374" t="s">
        <v>922</v>
      </c>
      <c r="E374" t="s">
        <v>9</v>
      </c>
      <c r="F374" t="s">
        <v>947</v>
      </c>
      <c r="G374" s="1" t="s">
        <v>948</v>
      </c>
      <c r="H374">
        <v>2019</v>
      </c>
      <c r="J374" s="2" t="str">
        <f t="shared" si="21"/>
        <v>2019-03-12</v>
      </c>
    </row>
    <row r="375" spans="1:10" ht="15" hidden="1" customHeight="1" x14ac:dyDescent="0.3">
      <c r="A375">
        <v>444</v>
      </c>
      <c r="B375">
        <v>1547</v>
      </c>
      <c r="C375" t="s">
        <v>949</v>
      </c>
      <c r="D375" t="s">
        <v>922</v>
      </c>
      <c r="E375" t="s">
        <v>9</v>
      </c>
      <c r="F375" t="s">
        <v>950</v>
      </c>
      <c r="G375" s="1" t="s">
        <v>951</v>
      </c>
      <c r="H375">
        <v>2018</v>
      </c>
      <c r="J375" s="2" t="str">
        <f t="shared" si="21"/>
        <v>2018-10-23</v>
      </c>
    </row>
    <row r="376" spans="1:10" ht="15" hidden="1" customHeight="1" x14ac:dyDescent="0.3">
      <c r="A376">
        <v>445</v>
      </c>
      <c r="B376">
        <v>1548</v>
      </c>
      <c r="C376" t="s">
        <v>952</v>
      </c>
      <c r="D376" t="s">
        <v>922</v>
      </c>
      <c r="E376" t="s">
        <v>9</v>
      </c>
      <c r="F376" t="s">
        <v>953</v>
      </c>
      <c r="G376" s="1" t="s">
        <v>954</v>
      </c>
      <c r="H376">
        <v>2019</v>
      </c>
      <c r="J376" s="2" t="str">
        <f t="shared" si="21"/>
        <v>2019-02-12</v>
      </c>
    </row>
    <row r="377" spans="1:10" ht="15" hidden="1" customHeight="1" x14ac:dyDescent="0.3">
      <c r="A377">
        <v>446</v>
      </c>
      <c r="B377">
        <v>1549</v>
      </c>
      <c r="C377" t="s">
        <v>955</v>
      </c>
      <c r="D377" t="s">
        <v>922</v>
      </c>
      <c r="E377" t="s">
        <v>9</v>
      </c>
      <c r="F377" t="s">
        <v>956</v>
      </c>
      <c r="G377" s="1" t="s">
        <v>957</v>
      </c>
      <c r="H377">
        <v>2019</v>
      </c>
      <c r="J377" s="2" t="str">
        <f t="shared" si="21"/>
        <v>2019-01-01</v>
      </c>
    </row>
    <row r="378" spans="1:10" ht="15" hidden="1" customHeight="1" x14ac:dyDescent="0.3">
      <c r="A378">
        <v>447</v>
      </c>
      <c r="B378">
        <v>1550</v>
      </c>
      <c r="C378" t="s">
        <v>958</v>
      </c>
      <c r="D378" t="s">
        <v>922</v>
      </c>
      <c r="E378" t="s">
        <v>9</v>
      </c>
      <c r="F378" t="s">
        <v>959</v>
      </c>
      <c r="G378" s="1" t="s">
        <v>960</v>
      </c>
      <c r="H378">
        <v>2018</v>
      </c>
      <c r="J378" s="2" t="str">
        <f t="shared" si="21"/>
        <v>2018-12-04</v>
      </c>
    </row>
    <row r="379" spans="1:10" ht="15" hidden="1" customHeight="1" x14ac:dyDescent="0.3">
      <c r="A379">
        <v>448</v>
      </c>
      <c r="B379">
        <v>1551</v>
      </c>
      <c r="C379" t="s">
        <v>961</v>
      </c>
      <c r="D379" t="s">
        <v>922</v>
      </c>
      <c r="E379" t="s">
        <v>9</v>
      </c>
      <c r="F379" t="s">
        <v>962</v>
      </c>
      <c r="G379" s="1" t="s">
        <v>963</v>
      </c>
      <c r="H379">
        <v>2018</v>
      </c>
      <c r="J379" s="2" t="str">
        <f t="shared" si="21"/>
        <v>2018-12-11</v>
      </c>
    </row>
    <row r="380" spans="1:10" ht="15" hidden="1" customHeight="1" x14ac:dyDescent="0.3">
      <c r="A380">
        <v>449</v>
      </c>
      <c r="B380">
        <v>1552</v>
      </c>
      <c r="C380" t="s">
        <v>964</v>
      </c>
      <c r="D380" t="s">
        <v>922</v>
      </c>
      <c r="E380" t="s">
        <v>9</v>
      </c>
      <c r="F380" t="s">
        <v>965</v>
      </c>
      <c r="G380" s="1" t="s">
        <v>966</v>
      </c>
      <c r="H380">
        <v>2018</v>
      </c>
      <c r="J380" s="2" t="str">
        <f t="shared" si="21"/>
        <v>2018-09-25</v>
      </c>
    </row>
    <row r="381" spans="1:10" ht="15" hidden="1" customHeight="1" x14ac:dyDescent="0.3">
      <c r="A381">
        <v>450</v>
      </c>
      <c r="B381">
        <v>1553</v>
      </c>
      <c r="C381" t="s">
        <v>964</v>
      </c>
      <c r="D381" t="s">
        <v>922</v>
      </c>
      <c r="E381" t="s">
        <v>9</v>
      </c>
      <c r="F381" t="s">
        <v>967</v>
      </c>
      <c r="G381" s="1" t="s">
        <v>968</v>
      </c>
      <c r="H381">
        <v>2018</v>
      </c>
      <c r="J381" s="2" t="str">
        <f t="shared" si="21"/>
        <v>2018-09-25</v>
      </c>
    </row>
    <row r="382" spans="1:10" ht="15" hidden="1" customHeight="1" x14ac:dyDescent="0.3">
      <c r="A382">
        <v>451</v>
      </c>
      <c r="B382">
        <v>1554</v>
      </c>
      <c r="C382" t="s">
        <v>969</v>
      </c>
      <c r="D382" t="s">
        <v>922</v>
      </c>
      <c r="E382" t="s">
        <v>9</v>
      </c>
      <c r="F382" t="s">
        <v>970</v>
      </c>
      <c r="G382" s="1" t="s">
        <v>971</v>
      </c>
      <c r="H382">
        <v>2019</v>
      </c>
      <c r="J382" s="2" t="str">
        <f t="shared" si="21"/>
        <v>2019-01-08</v>
      </c>
    </row>
    <row r="383" spans="1:10" ht="15" hidden="1" customHeight="1" x14ac:dyDescent="0.3">
      <c r="A383">
        <v>452</v>
      </c>
      <c r="B383">
        <v>1555</v>
      </c>
      <c r="C383" t="s">
        <v>972</v>
      </c>
      <c r="D383" t="s">
        <v>922</v>
      </c>
      <c r="E383" t="s">
        <v>9</v>
      </c>
      <c r="F383" t="s">
        <v>973</v>
      </c>
      <c r="G383" s="1" t="s">
        <v>974</v>
      </c>
      <c r="H383">
        <v>2018</v>
      </c>
      <c r="J383" s="2" t="str">
        <f t="shared" si="21"/>
        <v>2018-11-27</v>
      </c>
    </row>
    <row r="384" spans="1:10" ht="15" hidden="1" customHeight="1" x14ac:dyDescent="0.3">
      <c r="A384">
        <v>453</v>
      </c>
      <c r="B384">
        <v>1556</v>
      </c>
      <c r="C384" t="s">
        <v>975</v>
      </c>
      <c r="D384" t="s">
        <v>922</v>
      </c>
      <c r="E384" t="s">
        <v>9</v>
      </c>
      <c r="F384" t="s">
        <v>976</v>
      </c>
      <c r="G384" s="1" t="s">
        <v>977</v>
      </c>
      <c r="H384">
        <v>2018</v>
      </c>
      <c r="J384" s="2" t="str">
        <f t="shared" si="21"/>
        <v>2018-10-02</v>
      </c>
    </row>
    <row r="385" spans="1:10" ht="15" hidden="1" customHeight="1" x14ac:dyDescent="0.3">
      <c r="A385">
        <v>454</v>
      </c>
      <c r="B385">
        <v>1557</v>
      </c>
      <c r="C385" t="s">
        <v>978</v>
      </c>
      <c r="D385" t="s">
        <v>922</v>
      </c>
      <c r="E385" t="s">
        <v>9</v>
      </c>
      <c r="F385" t="s">
        <v>979</v>
      </c>
      <c r="G385" s="1" t="s">
        <v>980</v>
      </c>
      <c r="H385">
        <v>2019</v>
      </c>
      <c r="J385" s="2" t="str">
        <f t="shared" si="21"/>
        <v>2019-02-26</v>
      </c>
    </row>
    <row r="386" spans="1:10" ht="15" hidden="1" customHeight="1" x14ac:dyDescent="0.3">
      <c r="A386">
        <v>455</v>
      </c>
      <c r="B386">
        <v>1560</v>
      </c>
      <c r="C386" t="s">
        <v>981</v>
      </c>
      <c r="D386" t="s">
        <v>982</v>
      </c>
      <c r="E386" t="s">
        <v>9</v>
      </c>
      <c r="F386" t="s">
        <v>983</v>
      </c>
      <c r="G386" s="1" t="s">
        <v>984</v>
      </c>
      <c r="H386">
        <v>2019</v>
      </c>
      <c r="J386" s="2" t="s">
        <v>1132</v>
      </c>
    </row>
    <row r="387" spans="1:10" ht="15" hidden="1" customHeight="1" x14ac:dyDescent="0.3">
      <c r="A387">
        <v>456</v>
      </c>
      <c r="B387">
        <v>1561</v>
      </c>
      <c r="C387" t="s">
        <v>981</v>
      </c>
      <c r="D387" t="s">
        <v>982</v>
      </c>
      <c r="E387" t="s">
        <v>9</v>
      </c>
      <c r="F387" t="s">
        <v>985</v>
      </c>
      <c r="G387" s="1" t="s">
        <v>986</v>
      </c>
      <c r="H387">
        <v>2019</v>
      </c>
      <c r="J387" s="2" t="s">
        <v>1133</v>
      </c>
    </row>
    <row r="388" spans="1:10" ht="15" hidden="1" customHeight="1" x14ac:dyDescent="0.3">
      <c r="A388">
        <v>457</v>
      </c>
      <c r="B388">
        <v>1562</v>
      </c>
      <c r="C388" t="s">
        <v>981</v>
      </c>
      <c r="D388" t="s">
        <v>982</v>
      </c>
      <c r="E388" t="s">
        <v>9</v>
      </c>
      <c r="F388" t="s">
        <v>987</v>
      </c>
      <c r="G388" s="1" t="s">
        <v>988</v>
      </c>
      <c r="H388">
        <v>2019</v>
      </c>
      <c r="J388" s="2" t="s">
        <v>1134</v>
      </c>
    </row>
    <row r="389" spans="1:10" ht="15" hidden="1" customHeight="1" x14ac:dyDescent="0.3">
      <c r="A389">
        <v>458</v>
      </c>
      <c r="B389">
        <v>1585</v>
      </c>
      <c r="C389" t="s">
        <v>989</v>
      </c>
      <c r="D389" t="s">
        <v>990</v>
      </c>
      <c r="E389" t="s">
        <v>9</v>
      </c>
      <c r="F389" t="s">
        <v>991</v>
      </c>
      <c r="G389" s="1" t="s">
        <v>992</v>
      </c>
      <c r="H389">
        <v>2018</v>
      </c>
      <c r="J389" s="2" t="str">
        <f>MID(F389,6,10)</f>
        <v>2018-11-27</v>
      </c>
    </row>
    <row r="390" spans="1:10" ht="15" hidden="1" customHeight="1" x14ac:dyDescent="0.3">
      <c r="A390">
        <v>459</v>
      </c>
      <c r="B390">
        <v>1586</v>
      </c>
      <c r="C390" t="s">
        <v>993</v>
      </c>
      <c r="D390" t="s">
        <v>990</v>
      </c>
      <c r="E390" t="s">
        <v>9</v>
      </c>
      <c r="F390" t="s">
        <v>994</v>
      </c>
      <c r="G390" s="1" t="s">
        <v>995</v>
      </c>
      <c r="H390">
        <v>2019</v>
      </c>
      <c r="J390" s="2" t="str">
        <f t="shared" ref="J390:J396" si="22">MID(F390,6,10)</f>
        <v>2019-01-29</v>
      </c>
    </row>
    <row r="391" spans="1:10" ht="15" hidden="1" customHeight="1" x14ac:dyDescent="0.3">
      <c r="A391">
        <v>460</v>
      </c>
      <c r="B391">
        <v>1587</v>
      </c>
      <c r="C391" t="s">
        <v>996</v>
      </c>
      <c r="D391" t="s">
        <v>990</v>
      </c>
      <c r="E391" t="s">
        <v>9</v>
      </c>
      <c r="F391" t="s">
        <v>997</v>
      </c>
      <c r="G391" s="1" t="s">
        <v>998</v>
      </c>
      <c r="H391">
        <v>2019</v>
      </c>
      <c r="J391" s="2" t="str">
        <f t="shared" si="22"/>
        <v>2019-01-15</v>
      </c>
    </row>
    <row r="392" spans="1:10" ht="15" hidden="1" customHeight="1" x14ac:dyDescent="0.3">
      <c r="A392">
        <v>461</v>
      </c>
      <c r="B392">
        <v>1588</v>
      </c>
      <c r="C392" t="s">
        <v>999</v>
      </c>
      <c r="D392" t="s">
        <v>990</v>
      </c>
      <c r="E392" t="s">
        <v>9</v>
      </c>
      <c r="F392" t="s">
        <v>1000</v>
      </c>
      <c r="G392" s="1" t="s">
        <v>1001</v>
      </c>
      <c r="H392">
        <v>2019</v>
      </c>
      <c r="J392" s="2" t="str">
        <f t="shared" si="22"/>
        <v>2019-02-12</v>
      </c>
    </row>
    <row r="393" spans="1:10" ht="15" hidden="1" customHeight="1" x14ac:dyDescent="0.3">
      <c r="A393">
        <v>462</v>
      </c>
      <c r="B393">
        <v>1589</v>
      </c>
      <c r="C393" t="s">
        <v>1002</v>
      </c>
      <c r="D393" t="s">
        <v>990</v>
      </c>
      <c r="E393" t="s">
        <v>9</v>
      </c>
      <c r="F393" t="s">
        <v>1003</v>
      </c>
      <c r="G393" s="1" t="s">
        <v>1004</v>
      </c>
      <c r="H393">
        <v>2019</v>
      </c>
      <c r="J393" s="2" t="str">
        <f t="shared" si="22"/>
        <v>2019-01-22</v>
      </c>
    </row>
    <row r="394" spans="1:10" ht="15" hidden="1" customHeight="1" x14ac:dyDescent="0.3">
      <c r="A394">
        <v>463</v>
      </c>
      <c r="B394">
        <v>1590</v>
      </c>
      <c r="C394" t="s">
        <v>1005</v>
      </c>
      <c r="D394" t="s">
        <v>990</v>
      </c>
      <c r="E394" t="s">
        <v>9</v>
      </c>
      <c r="F394" t="s">
        <v>1006</v>
      </c>
      <c r="G394" s="1" t="s">
        <v>1007</v>
      </c>
      <c r="H394">
        <v>2019</v>
      </c>
      <c r="J394" s="2" t="str">
        <f t="shared" si="22"/>
        <v>2019-02-19</v>
      </c>
    </row>
    <row r="395" spans="1:10" ht="15" hidden="1" customHeight="1" x14ac:dyDescent="0.3">
      <c r="A395">
        <v>464</v>
      </c>
      <c r="B395">
        <v>1591</v>
      </c>
      <c r="C395" t="s">
        <v>1005</v>
      </c>
      <c r="D395" t="s">
        <v>990</v>
      </c>
      <c r="E395" t="s">
        <v>9</v>
      </c>
      <c r="F395" t="s">
        <v>1008</v>
      </c>
      <c r="G395" s="1" t="s">
        <v>1009</v>
      </c>
      <c r="H395">
        <v>2019</v>
      </c>
      <c r="J395" s="2" t="str">
        <f t="shared" si="22"/>
        <v>2019-02-19</v>
      </c>
    </row>
    <row r="396" spans="1:10" ht="15" hidden="1" customHeight="1" x14ac:dyDescent="0.3">
      <c r="A396">
        <v>465</v>
      </c>
      <c r="B396">
        <v>1592</v>
      </c>
      <c r="C396" t="s">
        <v>1005</v>
      </c>
      <c r="D396" t="s">
        <v>990</v>
      </c>
      <c r="E396" t="s">
        <v>9</v>
      </c>
      <c r="F396" t="s">
        <v>1010</v>
      </c>
      <c r="G396" s="1" t="s">
        <v>1011</v>
      </c>
      <c r="H396">
        <v>2019</v>
      </c>
      <c r="J396" s="2" t="str">
        <f t="shared" si="22"/>
        <v>2019-02-19</v>
      </c>
    </row>
    <row r="397" spans="1:10" ht="15" hidden="1" customHeight="1" x14ac:dyDescent="0.3">
      <c r="A397">
        <v>466</v>
      </c>
      <c r="B397">
        <v>1593</v>
      </c>
      <c r="C397" t="s">
        <v>1012</v>
      </c>
      <c r="D397" t="s">
        <v>1013</v>
      </c>
      <c r="E397" t="s">
        <v>401</v>
      </c>
      <c r="F397" t="s">
        <v>1014</v>
      </c>
      <c r="G397" s="1" t="s">
        <v>1015</v>
      </c>
      <c r="H397">
        <v>2019</v>
      </c>
      <c r="I397">
        <v>6</v>
      </c>
    </row>
    <row r="398" spans="1:10" ht="15" hidden="1" customHeight="1" x14ac:dyDescent="0.3">
      <c r="A398">
        <v>467</v>
      </c>
      <c r="B398">
        <v>1594</v>
      </c>
      <c r="C398" t="s">
        <v>1016</v>
      </c>
      <c r="D398" t="s">
        <v>1017</v>
      </c>
      <c r="E398" t="s">
        <v>9</v>
      </c>
      <c r="F398" t="s">
        <v>1018</v>
      </c>
      <c r="G398" s="1" t="s">
        <v>1019</v>
      </c>
      <c r="H398">
        <v>2018</v>
      </c>
      <c r="I398">
        <v>1</v>
      </c>
    </row>
    <row r="399" spans="1:10" ht="15" hidden="1" customHeight="1" x14ac:dyDescent="0.3">
      <c r="A399">
        <v>468</v>
      </c>
      <c r="B399">
        <v>1595</v>
      </c>
      <c r="C399" t="s">
        <v>1016</v>
      </c>
      <c r="D399" t="s">
        <v>1017</v>
      </c>
      <c r="E399" t="s">
        <v>9</v>
      </c>
      <c r="F399" t="s">
        <v>1020</v>
      </c>
      <c r="G399" s="1" t="s">
        <v>1021</v>
      </c>
      <c r="H399">
        <v>2018</v>
      </c>
      <c r="I399">
        <v>2</v>
      </c>
    </row>
    <row r="400" spans="1:10" ht="15" hidden="1" customHeight="1" x14ac:dyDescent="0.3">
      <c r="A400">
        <v>469</v>
      </c>
      <c r="B400">
        <v>1596</v>
      </c>
      <c r="C400" t="s">
        <v>1016</v>
      </c>
      <c r="D400" t="s">
        <v>1017</v>
      </c>
      <c r="E400" t="s">
        <v>9</v>
      </c>
      <c r="F400" t="s">
        <v>1022</v>
      </c>
      <c r="G400" s="1" t="s">
        <v>1023</v>
      </c>
      <c r="H400">
        <v>2019</v>
      </c>
      <c r="I400">
        <v>5</v>
      </c>
    </row>
    <row r="401" spans="1:10" ht="15" hidden="1" customHeight="1" x14ac:dyDescent="0.3">
      <c r="A401">
        <v>470</v>
      </c>
      <c r="B401">
        <v>1597</v>
      </c>
      <c r="C401" t="s">
        <v>1016</v>
      </c>
      <c r="D401" t="s">
        <v>1017</v>
      </c>
      <c r="E401" t="s">
        <v>9</v>
      </c>
      <c r="F401" t="s">
        <v>1024</v>
      </c>
      <c r="G401" s="1" t="s">
        <v>1025</v>
      </c>
      <c r="H401">
        <v>2019</v>
      </c>
      <c r="I401">
        <v>6</v>
      </c>
    </row>
    <row r="402" spans="1:10" ht="15" hidden="1" customHeight="1" x14ac:dyDescent="0.3">
      <c r="A402">
        <v>471</v>
      </c>
      <c r="B402">
        <v>1598</v>
      </c>
      <c r="C402" t="s">
        <v>1016</v>
      </c>
      <c r="D402" t="s">
        <v>1017</v>
      </c>
      <c r="E402" t="s">
        <v>9</v>
      </c>
      <c r="F402" t="s">
        <v>1026</v>
      </c>
      <c r="G402" s="1" t="s">
        <v>1027</v>
      </c>
      <c r="H402">
        <v>2019</v>
      </c>
      <c r="I402">
        <v>7</v>
      </c>
    </row>
    <row r="403" spans="1:10" ht="15" hidden="1" customHeight="1" x14ac:dyDescent="0.3">
      <c r="A403">
        <v>472</v>
      </c>
      <c r="B403">
        <v>1599</v>
      </c>
      <c r="C403" t="s">
        <v>1016</v>
      </c>
      <c r="D403" t="s">
        <v>1017</v>
      </c>
      <c r="E403" t="s">
        <v>9</v>
      </c>
      <c r="F403" t="s">
        <v>1028</v>
      </c>
      <c r="G403" s="1" t="s">
        <v>1029</v>
      </c>
      <c r="H403">
        <v>2019</v>
      </c>
      <c r="I403">
        <v>8</v>
      </c>
    </row>
    <row r="404" spans="1:10" ht="15" hidden="1" customHeight="1" x14ac:dyDescent="0.3">
      <c r="A404">
        <v>473</v>
      </c>
      <c r="B404">
        <v>1600</v>
      </c>
      <c r="C404" t="s">
        <v>1030</v>
      </c>
      <c r="D404" t="s">
        <v>1031</v>
      </c>
      <c r="E404" t="s">
        <v>118</v>
      </c>
      <c r="F404" t="s">
        <v>1032</v>
      </c>
      <c r="G404" s="1" t="s">
        <v>1033</v>
      </c>
      <c r="H404">
        <v>2019</v>
      </c>
      <c r="J404" s="2" t="str">
        <f>LEFT(F404,10)</f>
        <v>2019-02-12</v>
      </c>
    </row>
    <row r="405" spans="1:10" ht="15" hidden="1" customHeight="1" x14ac:dyDescent="0.3">
      <c r="A405">
        <v>474</v>
      </c>
      <c r="B405">
        <v>1601</v>
      </c>
      <c r="C405" t="s">
        <v>1030</v>
      </c>
      <c r="D405" t="s">
        <v>1031</v>
      </c>
      <c r="E405" t="s">
        <v>118</v>
      </c>
      <c r="F405" t="s">
        <v>1034</v>
      </c>
      <c r="G405" s="1" t="s">
        <v>1035</v>
      </c>
      <c r="H405">
        <v>2019</v>
      </c>
      <c r="J405" s="2" t="str">
        <f t="shared" ref="J405:J406" si="23">LEFT(F405,10)</f>
        <v>2019-02-19</v>
      </c>
    </row>
    <row r="406" spans="1:10" ht="15" hidden="1" customHeight="1" x14ac:dyDescent="0.3">
      <c r="A406">
        <v>475</v>
      </c>
      <c r="B406">
        <v>1602</v>
      </c>
      <c r="C406" t="s">
        <v>1030</v>
      </c>
      <c r="D406" t="s">
        <v>1031</v>
      </c>
      <c r="E406" t="s">
        <v>118</v>
      </c>
      <c r="F406" t="s">
        <v>1036</v>
      </c>
      <c r="G406" s="1" t="s">
        <v>1037</v>
      </c>
      <c r="H406">
        <v>2019</v>
      </c>
      <c r="J406" s="2" t="str">
        <f t="shared" si="23"/>
        <v>2019-03-05</v>
      </c>
    </row>
    <row r="407" spans="1:10" ht="15" hidden="1" customHeight="1" x14ac:dyDescent="0.3">
      <c r="A407">
        <v>476</v>
      </c>
      <c r="B407">
        <v>1611</v>
      </c>
      <c r="C407" t="s">
        <v>1038</v>
      </c>
      <c r="D407" t="s">
        <v>1039</v>
      </c>
      <c r="E407" t="s">
        <v>1040</v>
      </c>
      <c r="F407" t="s">
        <v>1041</v>
      </c>
      <c r="G407" s="1" t="s">
        <v>1042</v>
      </c>
      <c r="H407">
        <v>2019</v>
      </c>
      <c r="I407">
        <v>10</v>
      </c>
    </row>
    <row r="408" spans="1:10" ht="15" hidden="1" customHeight="1" x14ac:dyDescent="0.3">
      <c r="A408">
        <v>477</v>
      </c>
      <c r="B408">
        <v>1616</v>
      </c>
      <c r="C408" t="s">
        <v>1043</v>
      </c>
      <c r="D408" t="s">
        <v>1039</v>
      </c>
      <c r="E408" t="s">
        <v>1040</v>
      </c>
      <c r="F408" t="s">
        <v>1044</v>
      </c>
      <c r="G408" s="1" t="s">
        <v>1045</v>
      </c>
      <c r="H408">
        <v>2019</v>
      </c>
      <c r="I408">
        <v>1</v>
      </c>
    </row>
    <row r="409" spans="1:10" ht="15" hidden="1" customHeight="1" x14ac:dyDescent="0.3">
      <c r="A409">
        <v>478</v>
      </c>
      <c r="B409">
        <v>1623</v>
      </c>
      <c r="C409" t="s">
        <v>1046</v>
      </c>
      <c r="D409" t="s">
        <v>1047</v>
      </c>
      <c r="E409" t="s">
        <v>1048</v>
      </c>
      <c r="F409" t="s">
        <v>1049</v>
      </c>
      <c r="G409" s="1" t="s">
        <v>1050</v>
      </c>
      <c r="H409">
        <v>2018</v>
      </c>
      <c r="J409" s="2" t="s">
        <v>1135</v>
      </c>
    </row>
    <row r="410" spans="1:10" ht="15" hidden="1" customHeight="1" x14ac:dyDescent="0.3">
      <c r="A410">
        <v>479</v>
      </c>
      <c r="B410">
        <v>1626</v>
      </c>
      <c r="C410" t="s">
        <v>1051</v>
      </c>
      <c r="D410" t="s">
        <v>1052</v>
      </c>
      <c r="E410" t="s">
        <v>1053</v>
      </c>
      <c r="F410" t="s">
        <v>1054</v>
      </c>
      <c r="G410" s="1" t="s">
        <v>1055</v>
      </c>
      <c r="H410">
        <v>2019</v>
      </c>
      <c r="J410" s="2" t="s">
        <v>1136</v>
      </c>
    </row>
    <row r="411" spans="1:10" ht="15" hidden="1" customHeight="1" x14ac:dyDescent="0.3">
      <c r="A411">
        <v>480</v>
      </c>
      <c r="B411">
        <v>1631</v>
      </c>
      <c r="C411" t="s">
        <v>1056</v>
      </c>
      <c r="D411" t="s">
        <v>1057</v>
      </c>
      <c r="E411" t="s">
        <v>118</v>
      </c>
      <c r="F411" t="s">
        <v>1058</v>
      </c>
      <c r="G411" s="1" t="s">
        <v>1059</v>
      </c>
      <c r="H411">
        <v>2019</v>
      </c>
      <c r="J411" s="2" t="str">
        <f>LEFT(F411,9)</f>
        <v>2019-2-19</v>
      </c>
    </row>
    <row r="412" spans="1:10" ht="15" hidden="1" customHeight="1" x14ac:dyDescent="0.3">
      <c r="A412">
        <v>481</v>
      </c>
      <c r="B412">
        <v>1632</v>
      </c>
      <c r="C412" t="s">
        <v>1060</v>
      </c>
      <c r="D412" t="s">
        <v>1061</v>
      </c>
      <c r="E412" t="s">
        <v>401</v>
      </c>
      <c r="F412" t="s">
        <v>1062</v>
      </c>
      <c r="G412" s="1" t="s">
        <v>1063</v>
      </c>
      <c r="H412">
        <v>2019</v>
      </c>
      <c r="I412">
        <v>2</v>
      </c>
    </row>
    <row r="413" spans="1:10" ht="15" hidden="1" customHeight="1" x14ac:dyDescent="0.3">
      <c r="A413">
        <v>482</v>
      </c>
      <c r="B413">
        <v>1633</v>
      </c>
      <c r="C413" t="s">
        <v>1064</v>
      </c>
      <c r="D413" t="s">
        <v>1061</v>
      </c>
      <c r="E413" t="s">
        <v>401</v>
      </c>
      <c r="F413" t="s">
        <v>1065</v>
      </c>
      <c r="G413" s="1" t="s">
        <v>1066</v>
      </c>
      <c r="H413">
        <v>2019</v>
      </c>
      <c r="I413">
        <v>4</v>
      </c>
    </row>
    <row r="414" spans="1:10" ht="15" hidden="1" customHeight="1" x14ac:dyDescent="0.3">
      <c r="A414">
        <v>483</v>
      </c>
      <c r="B414">
        <v>1634</v>
      </c>
      <c r="C414" t="s">
        <v>1067</v>
      </c>
      <c r="D414" t="s">
        <v>1061</v>
      </c>
      <c r="E414" t="s">
        <v>401</v>
      </c>
      <c r="F414" t="s">
        <v>1068</v>
      </c>
      <c r="G414" s="1" t="s">
        <v>1069</v>
      </c>
      <c r="H414">
        <v>2019</v>
      </c>
      <c r="I414">
        <v>3</v>
      </c>
    </row>
    <row r="415" spans="1:10" ht="15" hidden="1" customHeight="1" x14ac:dyDescent="0.3">
      <c r="A415">
        <v>484</v>
      </c>
      <c r="B415">
        <v>1635</v>
      </c>
      <c r="C415" t="s">
        <v>1070</v>
      </c>
      <c r="D415" t="s">
        <v>1071</v>
      </c>
      <c r="E415" t="s">
        <v>1072</v>
      </c>
      <c r="F415" t="s">
        <v>1073</v>
      </c>
      <c r="G415" s="1" t="s">
        <v>1074</v>
      </c>
      <c r="H415">
        <v>2019</v>
      </c>
      <c r="I415">
        <v>1</v>
      </c>
    </row>
    <row r="416" spans="1:10" ht="15" hidden="1" customHeight="1" x14ac:dyDescent="0.3">
      <c r="A416">
        <v>485</v>
      </c>
      <c r="B416">
        <v>1642</v>
      </c>
      <c r="C416" t="s">
        <v>1075</v>
      </c>
      <c r="D416" t="s">
        <v>1076</v>
      </c>
      <c r="E416" t="s">
        <v>1077</v>
      </c>
      <c r="F416" t="s">
        <v>1078</v>
      </c>
      <c r="G416" s="1" t="s">
        <v>1079</v>
      </c>
      <c r="H416">
        <v>2019</v>
      </c>
      <c r="J416" s="2" t="str">
        <f>LEFT(F416,10)</f>
        <v>2019_01_29</v>
      </c>
    </row>
    <row r="417" spans="1:12" ht="15" hidden="1" customHeight="1" x14ac:dyDescent="0.3">
      <c r="A417">
        <v>486</v>
      </c>
      <c r="B417">
        <v>1644</v>
      </c>
      <c r="C417" t="s">
        <v>1080</v>
      </c>
      <c r="D417" t="s">
        <v>1081</v>
      </c>
      <c r="E417" t="s">
        <v>9</v>
      </c>
      <c r="F417" t="s">
        <v>1082</v>
      </c>
      <c r="G417" s="1" t="s">
        <v>1083</v>
      </c>
      <c r="H417">
        <v>2019</v>
      </c>
      <c r="K417" t="s">
        <v>1137</v>
      </c>
    </row>
    <row r="418" spans="1:12" ht="15" hidden="1" customHeight="1" x14ac:dyDescent="0.3">
      <c r="A418">
        <v>487</v>
      </c>
      <c r="B418">
        <v>1645</v>
      </c>
      <c r="C418" t="s">
        <v>1084</v>
      </c>
      <c r="D418" t="s">
        <v>1081</v>
      </c>
      <c r="E418" t="s">
        <v>9</v>
      </c>
      <c r="F418" t="s">
        <v>1085</v>
      </c>
      <c r="G418" s="1" t="s">
        <v>1086</v>
      </c>
      <c r="H418">
        <v>2019</v>
      </c>
      <c r="I418">
        <v>3</v>
      </c>
    </row>
    <row r="419" spans="1:12" ht="15" hidden="1" customHeight="1" x14ac:dyDescent="0.3">
      <c r="A419">
        <v>488</v>
      </c>
      <c r="B419">
        <v>1647</v>
      </c>
      <c r="C419" t="s">
        <v>1087</v>
      </c>
      <c r="D419" t="s">
        <v>1088</v>
      </c>
      <c r="E419" t="s">
        <v>401</v>
      </c>
      <c r="F419" t="s">
        <v>1089</v>
      </c>
      <c r="G419" s="1" t="s">
        <v>1090</v>
      </c>
      <c r="H419">
        <v>2019</v>
      </c>
      <c r="J419" s="2" t="s">
        <v>1138</v>
      </c>
    </row>
    <row r="420" spans="1:12" ht="15" hidden="1" customHeight="1" x14ac:dyDescent="0.3">
      <c r="A420">
        <v>489</v>
      </c>
      <c r="B420">
        <v>1650</v>
      </c>
      <c r="C420" t="s">
        <v>1091</v>
      </c>
      <c r="D420" t="s">
        <v>1092</v>
      </c>
      <c r="E420" t="s">
        <v>9</v>
      </c>
      <c r="F420" t="s">
        <v>1093</v>
      </c>
      <c r="G420" s="1" t="s">
        <v>1094</v>
      </c>
      <c r="H420">
        <v>2019</v>
      </c>
      <c r="J420" s="2" t="s">
        <v>1138</v>
      </c>
    </row>
    <row r="421" spans="1:12" ht="15" hidden="1" customHeight="1" x14ac:dyDescent="0.3">
      <c r="A421">
        <v>491</v>
      </c>
      <c r="B421">
        <v>1663</v>
      </c>
      <c r="C421" t="s">
        <v>1095</v>
      </c>
      <c r="D421" t="s">
        <v>1096</v>
      </c>
      <c r="E421" t="s">
        <v>401</v>
      </c>
      <c r="F421" t="s">
        <v>1097</v>
      </c>
      <c r="G421" s="1" t="s">
        <v>1098</v>
      </c>
      <c r="H421">
        <v>2018</v>
      </c>
      <c r="I421">
        <v>36</v>
      </c>
    </row>
    <row r="422" spans="1:12" ht="15" customHeight="1" x14ac:dyDescent="0.3">
      <c r="A422">
        <v>492</v>
      </c>
      <c r="B422">
        <v>1679</v>
      </c>
      <c r="C422" t="s">
        <v>1099</v>
      </c>
      <c r="D422" t="s">
        <v>1100</v>
      </c>
      <c r="E422" t="s">
        <v>9</v>
      </c>
      <c r="F422" t="s">
        <v>1101</v>
      </c>
      <c r="G422" s="1" t="s">
        <v>1102</v>
      </c>
      <c r="H422">
        <v>2018</v>
      </c>
      <c r="L422" t="str">
        <f>LEFT(F422,8)</f>
        <v>11092018</v>
      </c>
    </row>
    <row r="423" spans="1:12" ht="15" customHeight="1" x14ac:dyDescent="0.3">
      <c r="A423">
        <v>493</v>
      </c>
      <c r="B423">
        <v>1680</v>
      </c>
      <c r="C423" t="s">
        <v>1103</v>
      </c>
      <c r="D423" t="s">
        <v>1100</v>
      </c>
      <c r="E423" t="s">
        <v>9</v>
      </c>
      <c r="F423" t="s">
        <v>1104</v>
      </c>
      <c r="G423" s="1" t="s">
        <v>1105</v>
      </c>
      <c r="H423">
        <v>2018</v>
      </c>
      <c r="L423" t="str">
        <f t="shared" ref="L423:L424" si="24">LEFT(F423,8)</f>
        <v>04092018</v>
      </c>
    </row>
    <row r="424" spans="1:12" ht="15" customHeight="1" x14ac:dyDescent="0.3">
      <c r="A424">
        <v>494</v>
      </c>
      <c r="B424">
        <v>1681</v>
      </c>
      <c r="C424" t="s">
        <v>1106</v>
      </c>
      <c r="D424" t="s">
        <v>1100</v>
      </c>
      <c r="E424" t="s">
        <v>9</v>
      </c>
      <c r="F424" t="s">
        <v>1107</v>
      </c>
      <c r="G424" s="1" t="s">
        <v>1108</v>
      </c>
      <c r="H424">
        <v>2018</v>
      </c>
      <c r="L424" t="str">
        <f t="shared" si="24"/>
        <v>18092018</v>
      </c>
    </row>
    <row r="425" spans="1:12" ht="15" hidden="1" customHeight="1" x14ac:dyDescent="0.3">
      <c r="A425">
        <v>495</v>
      </c>
      <c r="B425">
        <v>1721</v>
      </c>
      <c r="C425" t="s">
        <v>1109</v>
      </c>
      <c r="D425" t="s">
        <v>1110</v>
      </c>
      <c r="E425" t="s">
        <v>9</v>
      </c>
      <c r="F425" t="s">
        <v>1111</v>
      </c>
      <c r="G425" s="1" t="s">
        <v>177</v>
      </c>
      <c r="H425">
        <v>2018</v>
      </c>
      <c r="J425" s="2" t="str">
        <f>MID(F425,6,10)</f>
        <v>2018-09-04</v>
      </c>
    </row>
    <row r="426" spans="1:12" ht="15" hidden="1" customHeight="1" x14ac:dyDescent="0.3">
      <c r="A426">
        <v>496</v>
      </c>
      <c r="B426">
        <v>1722</v>
      </c>
      <c r="C426" t="s">
        <v>1109</v>
      </c>
      <c r="D426" t="s">
        <v>1110</v>
      </c>
      <c r="E426" t="s">
        <v>9</v>
      </c>
      <c r="F426" t="s">
        <v>1112</v>
      </c>
      <c r="G426" s="1" t="s">
        <v>1113</v>
      </c>
      <c r="H426">
        <v>2018</v>
      </c>
      <c r="J426" s="2" t="str">
        <f t="shared" ref="J426:J427" si="25">MID(F426,6,10)</f>
        <v>2018-09-25</v>
      </c>
    </row>
    <row r="427" spans="1:12" ht="15" hidden="1" customHeight="1" x14ac:dyDescent="0.3">
      <c r="A427">
        <v>497</v>
      </c>
      <c r="B427">
        <v>1723</v>
      </c>
      <c r="C427" t="s">
        <v>1109</v>
      </c>
      <c r="D427" t="s">
        <v>1110</v>
      </c>
      <c r="E427" t="s">
        <v>9</v>
      </c>
      <c r="F427" t="s">
        <v>1114</v>
      </c>
      <c r="G427" s="1" t="s">
        <v>181</v>
      </c>
      <c r="H427">
        <v>2018</v>
      </c>
      <c r="J427" s="2" t="str">
        <f t="shared" si="25"/>
        <v>2018-09-25</v>
      </c>
    </row>
  </sheetData>
  <autoFilter ref="A1:L427">
    <filterColumn colId="11">
      <customFilters>
        <customFilter operator="notEqual" val=" "/>
      </custom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year_no_week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Schmidt</cp:lastModifiedBy>
  <dcterms:created xsi:type="dcterms:W3CDTF">2020-02-25T00:53:08Z</dcterms:created>
  <dcterms:modified xsi:type="dcterms:W3CDTF">2020-02-25T02:04:59Z</dcterms:modified>
</cp:coreProperties>
</file>