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pring2016\HuMaIN\Experiment2\"/>
    </mc:Choice>
  </mc:AlternateContent>
  <bookViews>
    <workbookView xWindow="0" yWindow="0" windowWidth="14772" windowHeight="9348"/>
  </bookViews>
  <sheets>
    <sheet name="ent" sheetId="1" r:id="rId1"/>
    <sheet name="herb" sheetId="2" r:id="rId2"/>
    <sheet name="liche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3" i="3"/>
  <c r="I32" i="3"/>
  <c r="I31" i="3"/>
  <c r="I30" i="3"/>
  <c r="I29" i="3"/>
  <c r="H35" i="2"/>
  <c r="H34" i="2"/>
  <c r="H33" i="2"/>
  <c r="H32" i="2"/>
  <c r="H31" i="2"/>
  <c r="H30" i="2"/>
  <c r="I96" i="1"/>
  <c r="I93" i="1"/>
  <c r="I95" i="1"/>
  <c r="I94" i="1"/>
  <c r="I92" i="1"/>
  <c r="I91" i="1"/>
  <c r="K76" i="1" l="1"/>
  <c r="K75" i="1"/>
  <c r="K34" i="1" l="1"/>
  <c r="J34" i="1"/>
  <c r="I34" i="1"/>
  <c r="K9" i="2" l="1"/>
  <c r="J9" i="2"/>
  <c r="I9" i="2"/>
  <c r="K7" i="2"/>
  <c r="J7" i="2"/>
  <c r="I7" i="2"/>
  <c r="K6" i="2"/>
  <c r="J6" i="2"/>
  <c r="I6" i="2"/>
  <c r="K5" i="2"/>
  <c r="J5" i="2"/>
  <c r="I5" i="2"/>
  <c r="K4" i="2"/>
  <c r="J4" i="2"/>
  <c r="I4" i="2"/>
  <c r="K3" i="2"/>
  <c r="J3" i="2"/>
  <c r="I3" i="2"/>
  <c r="K15" i="1" l="1"/>
  <c r="J15" i="1"/>
  <c r="K14" i="1"/>
  <c r="J14" i="1"/>
  <c r="K12" i="1"/>
  <c r="J12" i="1"/>
  <c r="K11" i="1"/>
  <c r="J11" i="1"/>
  <c r="K10" i="1"/>
  <c r="J10" i="1"/>
  <c r="I8" i="1"/>
  <c r="I6" i="1"/>
  <c r="I14" i="1" s="1"/>
  <c r="I5" i="1"/>
  <c r="I12" i="1" s="1"/>
  <c r="I4" i="1"/>
  <c r="I11" i="1" s="1"/>
  <c r="I3" i="1"/>
  <c r="I15" i="1" s="1"/>
  <c r="I2" i="1"/>
  <c r="K9" i="3"/>
  <c r="J9" i="3"/>
  <c r="I9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I10" i="1" l="1"/>
</calcChain>
</file>

<file path=xl/sharedStrings.xml><?xml version="1.0" encoding="utf-8"?>
<sst xmlns="http://schemas.openxmlformats.org/spreadsheetml/2006/main" count="493" uniqueCount="426">
  <si>
    <t>EMEC609936_Stigmus_sp</t>
  </si>
  <si>
    <t>EMEC609930_Stigmus_sp</t>
  </si>
  <si>
    <t>EMEC609897_Cerceris_convergens</t>
  </si>
  <si>
    <t>EMEC609951_Stigmus_sp</t>
  </si>
  <si>
    <t>EMEC609651_Cerceris_completa</t>
  </si>
  <si>
    <t>EMEC609879_Cerceris_convergens</t>
  </si>
  <si>
    <t>EMEC609903_Stigmus_sp</t>
  </si>
  <si>
    <t>EMEC609758_Cerceris_convergens</t>
  </si>
  <si>
    <t>EMEC609689_Cerceris_conifrons</t>
  </si>
  <si>
    <t>EMEC609881_Cerceris_convergens</t>
  </si>
  <si>
    <t>EMEC609740_Cerceris_convergens</t>
  </si>
  <si>
    <t>EMEC609997_Aphilanthops_foxi</t>
  </si>
  <si>
    <t>EMEC609623_Cerceris_compacta</t>
  </si>
  <si>
    <t>EMEC609770_Cerceris_convergens</t>
  </si>
  <si>
    <t>EMEC609661_Cerceris_completa</t>
  </si>
  <si>
    <t>EMEC609828_Cerceris_convergens</t>
  </si>
  <si>
    <t>EMEC609885_Cerceris_convergens</t>
  </si>
  <si>
    <t>EMEC609686_Cerceris_conifrons</t>
  </si>
  <si>
    <t>EMEC609826_Cerceris_convergens</t>
  </si>
  <si>
    <t>EMEC609914_Stigmus_sp</t>
  </si>
  <si>
    <t>EMEC609600_Cerceris_compacta</t>
  </si>
  <si>
    <t>EMEC609747_Cerceris_convergens</t>
  </si>
  <si>
    <t>EMEC609841_Cerceris_convergens</t>
  </si>
  <si>
    <t>EMEC609976_Timberlakena_yucaipa</t>
  </si>
  <si>
    <t>EMEC609874_Cerceris_convergens</t>
  </si>
  <si>
    <t>EMEC609719_Cerceris_convergens</t>
  </si>
  <si>
    <t>EMEC609926_Stigmus_sp</t>
  </si>
  <si>
    <t>EMEC609722_Cerceris_convergens</t>
  </si>
  <si>
    <t>EMEC609523_Cerceris_compacta</t>
  </si>
  <si>
    <t>EMEC609958_Timberlakena_yucaipa</t>
  </si>
  <si>
    <t>EMEC609963_Timberlakena_yucaipa</t>
  </si>
  <si>
    <t>EMEC609529_Cerceris_compacta</t>
  </si>
  <si>
    <t>EMEC609488_Cerceris_compacta</t>
  </si>
  <si>
    <t>EMEC609924_Stigmus_sp</t>
  </si>
  <si>
    <t>EMEC609563_Cerceris_compacta</t>
  </si>
  <si>
    <t>EMEC609867_Cerceris_convergens</t>
  </si>
  <si>
    <t>EMEC609803_Cerceris_convergens</t>
  </si>
  <si>
    <t>EMEC609675_Cerceris_conifrons</t>
  </si>
  <si>
    <t>EMEC609696_Cerceris_conifrons</t>
  </si>
  <si>
    <t>EMEC609683_Cerceris_conifrons</t>
  </si>
  <si>
    <t>EMEC609928_Stigmus_sp</t>
  </si>
  <si>
    <t>EMEC609934_Stigmus_sp</t>
  </si>
  <si>
    <t>EMEC609952_Stigmus_sp</t>
  </si>
  <si>
    <t>EMEC609816_Cerceris_convergens</t>
  </si>
  <si>
    <t>EMEC609880_Cerceris_convergens</t>
  </si>
  <si>
    <t>EMEC609890_Cerceris_convergens</t>
  </si>
  <si>
    <t>EMEC609576_Cerceris_compacta</t>
  </si>
  <si>
    <t>EMEC609624_Cerceris_compacta</t>
  </si>
  <si>
    <t>EMEC609916_Stigmus_sp</t>
  </si>
  <si>
    <t>EMEC609836_Cerceris_convergens</t>
  </si>
  <si>
    <t>EMEC609800_Cerceris_convergens</t>
  </si>
  <si>
    <t>EMEC609853_Cerceris_convergens</t>
  </si>
  <si>
    <t>EMEC609939_Stigmus_sp</t>
  </si>
  <si>
    <t>EMEC609601_Cerceris_compacta</t>
  </si>
  <si>
    <t>EMEC609785_Cerceris_convergens</t>
  </si>
  <si>
    <t>EMEC609730_Cerceris_convergens</t>
  </si>
  <si>
    <t>EMEC609912_Stigmus_sp</t>
  </si>
  <si>
    <t>EMEC609918_Stigmus_sp</t>
  </si>
  <si>
    <t>EMEC609839_Cerceris_convergens</t>
  </si>
  <si>
    <t>EMEC609902_Stigmus_sp</t>
  </si>
  <si>
    <t>EMEC609945_Stigmus_sp</t>
  </si>
  <si>
    <t>EMEC609900_Stigmus_sp</t>
  </si>
  <si>
    <t>EMEC609766_Cerceris_convergens</t>
  </si>
  <si>
    <t>EMEC609933_Stigmus_sp</t>
  </si>
  <si>
    <t>EMEC609643_Cerceris_completa</t>
  </si>
  <si>
    <t>EMEC609889_Cerceris_convergens</t>
  </si>
  <si>
    <t>EMEC609882_Cerceris_convergens</t>
  </si>
  <si>
    <t>EMEC609910_Stigmus_sp</t>
  </si>
  <si>
    <t>EMEC609764_Cerceris_convergens</t>
  </si>
  <si>
    <t>EMEC609639_Cerceris_compar_compar</t>
  </si>
  <si>
    <t>EMEC609861_Cerceris_convergens</t>
  </si>
  <si>
    <t>EMEC609709_Cerceris_convergens</t>
  </si>
  <si>
    <t>EMEC609543_Cerceris_compacta</t>
  </si>
  <si>
    <t>EMEC609705_Cerceris_conifrons</t>
  </si>
  <si>
    <t>EMEC609944_Stigmus_sp</t>
  </si>
  <si>
    <t>EMEC609987_Aphilanthops_foxi</t>
  </si>
  <si>
    <t>EMEC609636_Cerceris_compar_compar</t>
  </si>
  <si>
    <t>EMEC609742_Cerceris_convergens</t>
  </si>
  <si>
    <t>EMEC609685_Cerceris_conifrons</t>
  </si>
  <si>
    <t>EMEC609590_Cerceris_compacta</t>
  </si>
  <si>
    <t>EMEC609862_Cerceris_convergens</t>
  </si>
  <si>
    <t>EMEC609921_Stigmus_sp</t>
  </si>
  <si>
    <t>EMEC609968_Timberlakena_yucaipa</t>
  </si>
  <si>
    <t>EMEC609711_Cerceris_convergens</t>
  </si>
  <si>
    <t>EMEC609935_Stigmus_sp</t>
  </si>
  <si>
    <t>EMEC609526_Cerceris_compacta</t>
  </si>
  <si>
    <t>EMEC609848_Cerceris_convergens</t>
  </si>
  <si>
    <t>EMEC609857_Cerceris_convergens</t>
  </si>
  <si>
    <t>EMEC609614_Cerceris_compacta</t>
  </si>
  <si>
    <t>EMEC609515_Cerceris_compacta</t>
  </si>
  <si>
    <t>EMEC609564_Cerceris_compacta</t>
  </si>
  <si>
    <t>EMEC609908_Stigmus_sp</t>
  </si>
  <si>
    <t>EMEC609733_Cerceris_convergens</t>
  </si>
  <si>
    <t>EMEC609504_Cerceris_compacta</t>
  </si>
  <si>
    <t>EMEC609815_Cerceris_convergens</t>
  </si>
  <si>
    <t>EMEC609612_Cerceris_compacta</t>
  </si>
  <si>
    <t>EMEC609782_Cerceris_convergens</t>
  </si>
  <si>
    <t>EMEC609589_Cerceris_compacta</t>
  </si>
  <si>
    <t>EMEC609780_Cerceris_convergens</t>
  </si>
  <si>
    <t>EMEC609795_Cerceris_convergens</t>
  </si>
  <si>
    <t>NY_01334334</t>
  </si>
  <si>
    <t>NY_01498103</t>
  </si>
  <si>
    <t>NY_01334523</t>
  </si>
  <si>
    <t>NY_01334419</t>
  </si>
  <si>
    <t>NY_01498098</t>
  </si>
  <si>
    <t>NY_01334464</t>
  </si>
  <si>
    <t>NY_01334318</t>
  </si>
  <si>
    <t>NY_00198980</t>
  </si>
  <si>
    <t>NY_00198990</t>
  </si>
  <si>
    <t>NY_01334314</t>
  </si>
  <si>
    <t>NY_01334433</t>
  </si>
  <si>
    <t>NY_01498134</t>
  </si>
  <si>
    <t>NY_00227183</t>
  </si>
  <si>
    <t>NY_00754872</t>
  </si>
  <si>
    <t>NY_01498166</t>
  </si>
  <si>
    <t>NY_01497987</t>
  </si>
  <si>
    <t>NY_01334407</t>
  </si>
  <si>
    <t>NY_00819657</t>
  </si>
  <si>
    <t>NY_01334508</t>
  </si>
  <si>
    <t>NY_00819601</t>
  </si>
  <si>
    <t>NY_01334423</t>
  </si>
  <si>
    <t>NY_01498198</t>
  </si>
  <si>
    <t>NY_01498087</t>
  </si>
  <si>
    <t>NY_01334391</t>
  </si>
  <si>
    <t>NY_00617142</t>
  </si>
  <si>
    <t>NY_01334493</t>
  </si>
  <si>
    <t>NY_01334473</t>
  </si>
  <si>
    <t>NY_01334442</t>
  </si>
  <si>
    <t>NY_01498139</t>
  </si>
  <si>
    <t>NY_01334326</t>
  </si>
  <si>
    <t>NY_00198997</t>
  </si>
  <si>
    <t>NY_01498031</t>
  </si>
  <si>
    <t>NY_01334531</t>
  </si>
  <si>
    <t>NY_01498080</t>
  </si>
  <si>
    <t>NY_01498025</t>
  </si>
  <si>
    <t>NY_00413589</t>
  </si>
  <si>
    <t>NY_01498090</t>
  </si>
  <si>
    <t>NY_01498155</t>
  </si>
  <si>
    <t>NY_01334328</t>
  </si>
  <si>
    <t>NY_00819622</t>
  </si>
  <si>
    <t>NY_01334454</t>
  </si>
  <si>
    <t>NY_01498067</t>
  </si>
  <si>
    <t>NY_00532999</t>
  </si>
  <si>
    <t>NY_01334389</t>
  </si>
  <si>
    <t>NY_00499088</t>
  </si>
  <si>
    <t>NY_01498027</t>
  </si>
  <si>
    <t>NY_01498009</t>
  </si>
  <si>
    <t>NY_01334354</t>
  </si>
  <si>
    <t>NY_00040919</t>
  </si>
  <si>
    <t>NY_01497989</t>
  </si>
  <si>
    <t>NY_00191205</t>
  </si>
  <si>
    <t>NY_01334446</t>
  </si>
  <si>
    <t>NY_00629823</t>
  </si>
  <si>
    <t>NY_01334438</t>
  </si>
  <si>
    <t>NY_00040685</t>
  </si>
  <si>
    <t>NY_00499439</t>
  </si>
  <si>
    <t>NY_01334398</t>
  </si>
  <si>
    <t>NY_01334306</t>
  </si>
  <si>
    <t>NY_01334543</t>
  </si>
  <si>
    <t>NY_00641566</t>
  </si>
  <si>
    <t>NY_01498119</t>
  </si>
  <si>
    <t>NY_00754870</t>
  </si>
  <si>
    <t>NY_01498110</t>
  </si>
  <si>
    <t>NY_00413475</t>
  </si>
  <si>
    <t>NY_00754868</t>
  </si>
  <si>
    <t>NY_01498069</t>
  </si>
  <si>
    <t>NY_01497997</t>
  </si>
  <si>
    <t>NY_00227158</t>
  </si>
  <si>
    <t>NY_00617450</t>
  </si>
  <si>
    <t>NY_01498127</t>
  </si>
  <si>
    <t>NY_01334349</t>
  </si>
  <si>
    <t>NY_01498043</t>
  </si>
  <si>
    <t>NY_01498191</t>
  </si>
  <si>
    <t>NY_01334383</t>
  </si>
  <si>
    <t>NY_01498039</t>
  </si>
  <si>
    <t>NY_01498168</t>
  </si>
  <si>
    <t>NY_01498062</t>
  </si>
  <si>
    <t>NY_01498124</t>
  </si>
  <si>
    <t>NY_01334370</t>
  </si>
  <si>
    <t>NY_01334374</t>
  </si>
  <si>
    <t>NY_00020326</t>
  </si>
  <si>
    <t>NY_01498065</t>
  </si>
  <si>
    <t>NY_01498171</t>
  </si>
  <si>
    <t>NY_00499577</t>
  </si>
  <si>
    <t>NY_00385378</t>
  </si>
  <si>
    <t>NY_00198945</t>
  </si>
  <si>
    <t>NY_00198985</t>
  </si>
  <si>
    <t>NY_01498142</t>
  </si>
  <si>
    <t>NY_01498113</t>
  </si>
  <si>
    <t>NY_01498144</t>
  </si>
  <si>
    <t>NY_01334466</t>
  </si>
  <si>
    <t>NY_01334304</t>
  </si>
  <si>
    <t>NY_00198993</t>
  </si>
  <si>
    <t>NY_00819627</t>
  </si>
  <si>
    <t>NY_01334403</t>
  </si>
  <si>
    <t>NY_01334450</t>
  </si>
  <si>
    <t>NY_00040904</t>
  </si>
  <si>
    <t>NY_01498186</t>
  </si>
  <si>
    <t>NY_01497992</t>
  </si>
  <si>
    <t>NY_01498176</t>
  </si>
  <si>
    <t>WIS-L-0012060_lg</t>
  </si>
  <si>
    <t>TENN-L-0000074_lg</t>
  </si>
  <si>
    <t>WIS-L-0012042_lg</t>
  </si>
  <si>
    <t>TENN-L-0000045_lg</t>
  </si>
  <si>
    <t>NY01075761_lg</t>
  </si>
  <si>
    <t>TENN-L-0000035_lg</t>
  </si>
  <si>
    <t>NY01075805_lg</t>
  </si>
  <si>
    <t>WIS-L-0012053_lg</t>
  </si>
  <si>
    <t>TENN-L-0000073_lg</t>
  </si>
  <si>
    <t>NY01075792_lg</t>
  </si>
  <si>
    <t>WIS-L-0012047_lg</t>
  </si>
  <si>
    <t>WIS-L-0012062_lg</t>
  </si>
  <si>
    <t>WIS-L-0012065_lg</t>
  </si>
  <si>
    <t>WIS-L-0012049_lg</t>
  </si>
  <si>
    <t>WIS-L-0011735_lg</t>
  </si>
  <si>
    <t>TENN-L-0000059_lg</t>
  </si>
  <si>
    <t>TENN-L-0000003_lg</t>
  </si>
  <si>
    <t>TENN-L-0000099_lg</t>
  </si>
  <si>
    <t>WIS-L-0012069_lg</t>
  </si>
  <si>
    <t>TENN-L-0000058_lg</t>
  </si>
  <si>
    <t>NY01075827_lg</t>
  </si>
  <si>
    <t>NY01075759_lg</t>
  </si>
  <si>
    <t>TENN-L-0000098_lg</t>
  </si>
  <si>
    <t>NY01075769_lg</t>
  </si>
  <si>
    <t>NY01075812_lg</t>
  </si>
  <si>
    <t>WIS-L-0012082_lg</t>
  </si>
  <si>
    <t>TENN-L-0000093_lg</t>
  </si>
  <si>
    <t>NY01075790_lg</t>
  </si>
  <si>
    <t>TENN-L-0000002_lg</t>
  </si>
  <si>
    <t>NY01075822_lg</t>
  </si>
  <si>
    <t>WIS-L-0011736_lg</t>
  </si>
  <si>
    <t>TENN-L-0000013_lg</t>
  </si>
  <si>
    <t>WIS-L-0012067_lg</t>
  </si>
  <si>
    <t>WIS-L-0012086_lg</t>
  </si>
  <si>
    <t>NY01075785_lg</t>
  </si>
  <si>
    <t>WIS-L-0012085_lg</t>
  </si>
  <si>
    <t>NY01075786_lg</t>
  </si>
  <si>
    <t>NY01075820_lg</t>
  </si>
  <si>
    <t>WIS-L-0012056_lg</t>
  </si>
  <si>
    <t>WIS-L-0012050_lg</t>
  </si>
  <si>
    <t>TENN-L-0000020_lg</t>
  </si>
  <si>
    <t>WIS-L-0012074_lg</t>
  </si>
  <si>
    <t>WIS-L-0012030_lg</t>
  </si>
  <si>
    <t>NY01075764_lg</t>
  </si>
  <si>
    <t>NY01075823_lg</t>
  </si>
  <si>
    <t>WIS-L-0012051_lg</t>
  </si>
  <si>
    <t>TENN-L-0000017_lg</t>
  </si>
  <si>
    <t>TENN-L-0000072_lg</t>
  </si>
  <si>
    <t>WIS-L-0012038_lg</t>
  </si>
  <si>
    <t>TENN-L-0000050_lg</t>
  </si>
  <si>
    <t>NY01075840_lg</t>
  </si>
  <si>
    <t>NY01075806_lg</t>
  </si>
  <si>
    <t>TENN-L-0000001_lg</t>
  </si>
  <si>
    <t>WIS-L-0012034_lg</t>
  </si>
  <si>
    <t>WIS-L-0012032_lg</t>
  </si>
  <si>
    <t>NY01075837_lg</t>
  </si>
  <si>
    <t>NY01075803_lg</t>
  </si>
  <si>
    <t>TENN-L-0000084_lg</t>
  </si>
  <si>
    <t>TENN-L-0000028_lg</t>
  </si>
  <si>
    <t>WIS-L-0012028_lg</t>
  </si>
  <si>
    <t>TENN-L-0000016_lg</t>
  </si>
  <si>
    <t>WIS-L-0012078_lg</t>
  </si>
  <si>
    <t>TENN-L-0000036_lg</t>
  </si>
  <si>
    <t>TENN-L-0000063_lg</t>
  </si>
  <si>
    <t>TENN-L-0000004_lg</t>
  </si>
  <si>
    <t>WIS-L-0012057_lg</t>
  </si>
  <si>
    <t>WIS-L-0012035_lg</t>
  </si>
  <si>
    <t>NY01075775_lg</t>
  </si>
  <si>
    <t>TENN-L-0000051_lg</t>
  </si>
  <si>
    <t>NY01075818_lg</t>
  </si>
  <si>
    <t>NY01075791_lg</t>
  </si>
  <si>
    <t>WIS-L-0011727_lg</t>
  </si>
  <si>
    <t>TENN-L-0000047_lg</t>
  </si>
  <si>
    <t>NY01075779_lg</t>
  </si>
  <si>
    <t>WIS-L-0011730_lg</t>
  </si>
  <si>
    <t>WIS-L-0012058_lg</t>
  </si>
  <si>
    <t>WIS-L-0012083_lg</t>
  </si>
  <si>
    <t>WIS-L-0012033_lg</t>
  </si>
  <si>
    <t>NY01075813_lg</t>
  </si>
  <si>
    <t>WIS-L-0011734_lg</t>
  </si>
  <si>
    <t>WIS-L-0012040_lg</t>
  </si>
  <si>
    <t>WIS-L-0011728_lg</t>
  </si>
  <si>
    <t>NY01075831_lg</t>
  </si>
  <si>
    <t>NY01075773_lg</t>
  </si>
  <si>
    <t>TENN-L-0000080_lg</t>
  </si>
  <si>
    <t>TENN-L-0000089_lg</t>
  </si>
  <si>
    <t>WIS-L-0012027_lg</t>
  </si>
  <si>
    <t>NY01075767_lg</t>
  </si>
  <si>
    <t>NY01075821_lg</t>
  </si>
  <si>
    <t>WIS-L-0012031_lg</t>
  </si>
  <si>
    <t>NY01075816_lg</t>
  </si>
  <si>
    <t>TENN-L-0000014_lg</t>
  </si>
  <si>
    <t>TENN-L-0000042_lg</t>
  </si>
  <si>
    <t>WIS-L-0012072_lg</t>
  </si>
  <si>
    <t>TENN-L-0000015_lg</t>
  </si>
  <si>
    <t>NY01075765_lg</t>
  </si>
  <si>
    <t>WIS-L-0012037_lg</t>
  </si>
  <si>
    <t>NY01075787_lg</t>
  </si>
  <si>
    <t>TENN-L-0000079_lg</t>
  </si>
  <si>
    <t>TENN-L-0000053_lg</t>
  </si>
  <si>
    <t>WIS-L-0012048_lg</t>
  </si>
  <si>
    <t>TENN-L-0000065_lg</t>
  </si>
  <si>
    <t>WIS-L-0012064_lg</t>
  </si>
  <si>
    <t>NY01075763_lg</t>
  </si>
  <si>
    <t>WIS-L-0012059_lg</t>
  </si>
  <si>
    <t>WIS-L-0012077_lg</t>
  </si>
  <si>
    <t>TENN-L-0000008_lg</t>
  </si>
  <si>
    <t>WIS-L-0012026_lg</t>
  </si>
  <si>
    <t>NY01075797_lg</t>
  </si>
  <si>
    <t>TENN-L-0000057_lg</t>
  </si>
  <si>
    <t>WIS-L-0012044_lg</t>
  </si>
  <si>
    <t>WIS-L-0012063_lg</t>
  </si>
  <si>
    <t>TENN-L-0000012_lg</t>
  </si>
  <si>
    <t>WIS-L-0011726_lg</t>
  </si>
  <si>
    <t>NY01075794_lg</t>
  </si>
  <si>
    <t>WIS-L-0012043_lg</t>
  </si>
  <si>
    <t>NY01075841_lg</t>
  </si>
  <si>
    <t>NY01075828_lg</t>
  </si>
  <si>
    <t>TENN-L-0000029_lg</t>
  </si>
  <si>
    <t>TENN-L-0000049_lg</t>
  </si>
  <si>
    <t>WIS-L-0012070_lg</t>
  </si>
  <si>
    <t>NY01075819_lg</t>
  </si>
  <si>
    <t>TENN-L-0000018_lg</t>
  </si>
  <si>
    <t>NY01075817_lg</t>
  </si>
  <si>
    <t>TENN-L-0000055_lg</t>
  </si>
  <si>
    <t>WIS-L-0011732_lg</t>
  </si>
  <si>
    <t>NY01075814_lg</t>
  </si>
  <si>
    <t>TENN-L-0000027_lg</t>
  </si>
  <si>
    <t>NY01075830_lg</t>
  </si>
  <si>
    <t>TENN-L-0000005_lg</t>
  </si>
  <si>
    <t>TENN-L-0000006_lg</t>
  </si>
  <si>
    <t>TENN-L-0000064_lg</t>
  </si>
  <si>
    <t>WIS-L-0012076_lg</t>
  </si>
  <si>
    <t>NY01075781_lg</t>
  </si>
  <si>
    <t>WIS-L-0012071_lg</t>
  </si>
  <si>
    <t>WIS-L-0012036_lg</t>
  </si>
  <si>
    <t>NY01075795_lg</t>
  </si>
  <si>
    <t>NY01075815_lg</t>
  </si>
  <si>
    <t>WIS-L-0012068_lg</t>
  </si>
  <si>
    <t>TENN-L-0000019_lg</t>
  </si>
  <si>
    <t>WIS-L-0011731_lg</t>
  </si>
  <si>
    <t>NY01075768_lg</t>
  </si>
  <si>
    <t>TENN-L-0000095_lg</t>
  </si>
  <si>
    <t>TENN-L-0000091_lg</t>
  </si>
  <si>
    <t>NY01075777_lg</t>
  </si>
  <si>
    <t>WIS-L-0012054_lg</t>
  </si>
  <si>
    <t>WIS-L-0012052_lg</t>
  </si>
  <si>
    <t>TENN-L-0000043_lg</t>
  </si>
  <si>
    <t>NY01075771_lg</t>
  </si>
  <si>
    <t>WIS-L-0012084_lg</t>
  </si>
  <si>
    <t>TENN-L-0000007_lg</t>
  </si>
  <si>
    <t>NY01075780_lg</t>
  </si>
  <si>
    <t>NY01075760_lg</t>
  </si>
  <si>
    <t>TENN-L-0000097_lg</t>
  </si>
  <si>
    <t>TENN-L-0000033_lg</t>
  </si>
  <si>
    <t>NY01075766_lg</t>
  </si>
  <si>
    <t>WIS-L-0012046_lg</t>
  </si>
  <si>
    <t>TENN-L-0000046_lg</t>
  </si>
  <si>
    <t>NY01075798_lg</t>
  </si>
  <si>
    <t>NY01075762_lg</t>
  </si>
  <si>
    <t>WIS-L-0012039_lg</t>
  </si>
  <si>
    <t>TENN-L-0000044_lg</t>
  </si>
  <si>
    <t>TENN-L-0000048_lg</t>
  </si>
  <si>
    <t>NY01075829_lg</t>
  </si>
  <si>
    <t>WIS-L-0011733_lg</t>
  </si>
  <si>
    <t>WIS-L-0012045_lg</t>
  </si>
  <si>
    <t>TENN-L-0000022_lg</t>
  </si>
  <si>
    <t>TENN-L-0000090_lg</t>
  </si>
  <si>
    <t>WIS-L-0012055_lg</t>
  </si>
  <si>
    <t>TENN-L-0000021_lg</t>
  </si>
  <si>
    <t>TENN-L-0000041_lg</t>
  </si>
  <si>
    <t>WIS-L-0012061_lg</t>
  </si>
  <si>
    <t>NY01075839_lg</t>
  </si>
  <si>
    <t>WIS-L-0012025_lg</t>
  </si>
  <si>
    <t>TENN-L-0000030_lg</t>
  </si>
  <si>
    <t>WIS-L-0012073_lg</t>
  </si>
  <si>
    <t>TENN-L-0000009_lg</t>
  </si>
  <si>
    <t>TENN-L-0000061_lg</t>
  </si>
  <si>
    <t>TENN-L-0000010_lg</t>
  </si>
  <si>
    <t>TENN-L-0000052_lg</t>
  </si>
  <si>
    <t>TENN-L-0000076_lg</t>
  </si>
  <si>
    <t>WIS-L-0012029_lg</t>
  </si>
  <si>
    <t>TENN-L-0000032_lg</t>
  </si>
  <si>
    <t>NY01075770_lg</t>
  </si>
  <si>
    <t>WIS-L-0012075_lg</t>
  </si>
  <si>
    <t>TENN-L-0000056_lg</t>
  </si>
  <si>
    <t>NY01075782_lg</t>
  </si>
  <si>
    <t>TENN-L-0000087_lg</t>
  </si>
  <si>
    <t>WIS-L-0011729_lg</t>
  </si>
  <si>
    <t>TENN-L-0000068_lg</t>
  </si>
  <si>
    <t>NY01075802_lg</t>
  </si>
  <si>
    <t>NY01075774_lg</t>
  </si>
  <si>
    <t>TENN-L-0000083_lg</t>
  </si>
  <si>
    <t>TENN-L-0000077_lg</t>
  </si>
  <si>
    <t>NY01075788_lg</t>
  </si>
  <si>
    <t>WIS-L-0012041_lg</t>
  </si>
  <si>
    <t>TENN-L-0000075_lg</t>
  </si>
  <si>
    <t>TENN-L-0000054_lg</t>
  </si>
  <si>
    <t>NY01075789_lg</t>
  </si>
  <si>
    <t>NY01075776_lg</t>
  </si>
  <si>
    <t>Img.Size</t>
  </si>
  <si>
    <t>Filename</t>
  </si>
  <si>
    <t>NDLd</t>
  </si>
  <si>
    <t>Exec.Time</t>
  </si>
  <si>
    <t>Min</t>
  </si>
  <si>
    <t>Q1</t>
  </si>
  <si>
    <t>Median</t>
  </si>
  <si>
    <t>Q3</t>
  </si>
  <si>
    <t>Max</t>
  </si>
  <si>
    <t>Avg</t>
  </si>
  <si>
    <t>Entomology</t>
  </si>
  <si>
    <t>Bryophyte</t>
  </si>
  <si>
    <t>Lichens</t>
  </si>
  <si>
    <t>Hidden</t>
  </si>
  <si>
    <t>Lower</t>
  </si>
  <si>
    <t>Upper</t>
  </si>
  <si>
    <t>Whisker Top</t>
  </si>
  <si>
    <t>Whisker Bottom</t>
  </si>
  <si>
    <t>Whole Image</t>
  </si>
  <si>
    <t>Cropped Label</t>
  </si>
  <si>
    <t>Execution Time (s)</t>
  </si>
  <si>
    <t>OCR Time</t>
  </si>
  <si>
    <t>Crop Time</t>
  </si>
  <si>
    <t>Cropping time</t>
  </si>
  <si>
    <t>Average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</si>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</sst>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Entomology - Img.Size(B) vs. Exec.Time(s)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ent!$A$1</c:f>
              <c:strCache>
                <c:ptCount val="1"/>
                <c:pt idx="0">
                  <c:v>Img.Size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ent!$A$2:$A$101</c:f>
              <c:numCache>
                <c:formatCode>General</c:formatCode>
                <c:ptCount val="100"/>
                <c:pt idx="0">
                  <c:v>102625</c:v>
                </c:pt>
                <c:pt idx="1">
                  <c:v>102309</c:v>
                </c:pt>
                <c:pt idx="2">
                  <c:v>78272</c:v>
                </c:pt>
                <c:pt idx="3">
                  <c:v>92971</c:v>
                </c:pt>
                <c:pt idx="4">
                  <c:v>90609</c:v>
                </c:pt>
                <c:pt idx="5">
                  <c:v>102873</c:v>
                </c:pt>
                <c:pt idx="6">
                  <c:v>93575</c:v>
                </c:pt>
                <c:pt idx="7">
                  <c:v>93651</c:v>
                </c:pt>
                <c:pt idx="8">
                  <c:v>104538</c:v>
                </c:pt>
                <c:pt idx="9">
                  <c:v>88098</c:v>
                </c:pt>
                <c:pt idx="10">
                  <c:v>69729</c:v>
                </c:pt>
                <c:pt idx="11">
                  <c:v>69532</c:v>
                </c:pt>
                <c:pt idx="12">
                  <c:v>51481</c:v>
                </c:pt>
                <c:pt idx="13">
                  <c:v>75187</c:v>
                </c:pt>
                <c:pt idx="14">
                  <c:v>80256</c:v>
                </c:pt>
                <c:pt idx="15">
                  <c:v>78463</c:v>
                </c:pt>
                <c:pt idx="16">
                  <c:v>84969</c:v>
                </c:pt>
                <c:pt idx="17">
                  <c:v>59029</c:v>
                </c:pt>
                <c:pt idx="18">
                  <c:v>113035</c:v>
                </c:pt>
                <c:pt idx="19">
                  <c:v>69149</c:v>
                </c:pt>
                <c:pt idx="20">
                  <c:v>85899</c:v>
                </c:pt>
                <c:pt idx="21">
                  <c:v>108568</c:v>
                </c:pt>
                <c:pt idx="22">
                  <c:v>69790</c:v>
                </c:pt>
                <c:pt idx="23">
                  <c:v>78716</c:v>
                </c:pt>
                <c:pt idx="24">
                  <c:v>76525</c:v>
                </c:pt>
                <c:pt idx="25">
                  <c:v>64701</c:v>
                </c:pt>
                <c:pt idx="26">
                  <c:v>61040</c:v>
                </c:pt>
                <c:pt idx="27">
                  <c:v>41417</c:v>
                </c:pt>
                <c:pt idx="28">
                  <c:v>74054</c:v>
                </c:pt>
                <c:pt idx="29">
                  <c:v>95246</c:v>
                </c:pt>
                <c:pt idx="30">
                  <c:v>99452</c:v>
                </c:pt>
                <c:pt idx="31">
                  <c:v>74827</c:v>
                </c:pt>
                <c:pt idx="32">
                  <c:v>54353</c:v>
                </c:pt>
                <c:pt idx="33">
                  <c:v>82967</c:v>
                </c:pt>
                <c:pt idx="34">
                  <c:v>78967</c:v>
                </c:pt>
                <c:pt idx="35">
                  <c:v>78144</c:v>
                </c:pt>
                <c:pt idx="36">
                  <c:v>75170</c:v>
                </c:pt>
                <c:pt idx="37">
                  <c:v>65885</c:v>
                </c:pt>
                <c:pt idx="38">
                  <c:v>77357</c:v>
                </c:pt>
                <c:pt idx="39">
                  <c:v>72610</c:v>
                </c:pt>
                <c:pt idx="40">
                  <c:v>73441</c:v>
                </c:pt>
                <c:pt idx="41">
                  <c:v>72650</c:v>
                </c:pt>
                <c:pt idx="42">
                  <c:v>74004</c:v>
                </c:pt>
                <c:pt idx="43">
                  <c:v>71536</c:v>
                </c:pt>
                <c:pt idx="44">
                  <c:v>74592</c:v>
                </c:pt>
                <c:pt idx="45">
                  <c:v>72493</c:v>
                </c:pt>
                <c:pt idx="46">
                  <c:v>77053</c:v>
                </c:pt>
                <c:pt idx="47">
                  <c:v>88386</c:v>
                </c:pt>
                <c:pt idx="48">
                  <c:v>75608</c:v>
                </c:pt>
                <c:pt idx="49">
                  <c:v>86246</c:v>
                </c:pt>
                <c:pt idx="50">
                  <c:v>97561</c:v>
                </c:pt>
                <c:pt idx="51">
                  <c:v>99501</c:v>
                </c:pt>
                <c:pt idx="52">
                  <c:v>102344</c:v>
                </c:pt>
                <c:pt idx="53">
                  <c:v>87849</c:v>
                </c:pt>
                <c:pt idx="54">
                  <c:v>85726</c:v>
                </c:pt>
                <c:pt idx="55">
                  <c:v>83440</c:v>
                </c:pt>
                <c:pt idx="56">
                  <c:v>91290</c:v>
                </c:pt>
                <c:pt idx="57">
                  <c:v>95568</c:v>
                </c:pt>
                <c:pt idx="58">
                  <c:v>92850</c:v>
                </c:pt>
                <c:pt idx="59">
                  <c:v>75482</c:v>
                </c:pt>
                <c:pt idx="60">
                  <c:v>75840</c:v>
                </c:pt>
                <c:pt idx="61">
                  <c:v>90198</c:v>
                </c:pt>
                <c:pt idx="62">
                  <c:v>107395</c:v>
                </c:pt>
                <c:pt idx="63">
                  <c:v>99186</c:v>
                </c:pt>
                <c:pt idx="64">
                  <c:v>56327</c:v>
                </c:pt>
                <c:pt idx="65">
                  <c:v>54752</c:v>
                </c:pt>
                <c:pt idx="66">
                  <c:v>72660</c:v>
                </c:pt>
                <c:pt idx="67">
                  <c:v>64907</c:v>
                </c:pt>
                <c:pt idx="68">
                  <c:v>60124</c:v>
                </c:pt>
                <c:pt idx="69">
                  <c:v>65851</c:v>
                </c:pt>
                <c:pt idx="70">
                  <c:v>68070</c:v>
                </c:pt>
                <c:pt idx="71">
                  <c:v>61901</c:v>
                </c:pt>
                <c:pt idx="72">
                  <c:v>57488</c:v>
                </c:pt>
                <c:pt idx="73">
                  <c:v>59963</c:v>
                </c:pt>
                <c:pt idx="74">
                  <c:v>51850</c:v>
                </c:pt>
                <c:pt idx="75">
                  <c:v>49869</c:v>
                </c:pt>
                <c:pt idx="76">
                  <c:v>57817</c:v>
                </c:pt>
                <c:pt idx="77">
                  <c:v>66187</c:v>
                </c:pt>
                <c:pt idx="78">
                  <c:v>58934</c:v>
                </c:pt>
                <c:pt idx="79">
                  <c:v>61435</c:v>
                </c:pt>
                <c:pt idx="80">
                  <c:v>55124</c:v>
                </c:pt>
                <c:pt idx="81">
                  <c:v>49424</c:v>
                </c:pt>
                <c:pt idx="82">
                  <c:v>44627</c:v>
                </c:pt>
                <c:pt idx="83">
                  <c:v>49424</c:v>
                </c:pt>
                <c:pt idx="84">
                  <c:v>46159</c:v>
                </c:pt>
                <c:pt idx="85">
                  <c:v>48512</c:v>
                </c:pt>
                <c:pt idx="86">
                  <c:v>54956</c:v>
                </c:pt>
                <c:pt idx="87">
                  <c:v>64765</c:v>
                </c:pt>
                <c:pt idx="88">
                  <c:v>64103</c:v>
                </c:pt>
                <c:pt idx="89">
                  <c:v>78567</c:v>
                </c:pt>
                <c:pt idx="90">
                  <c:v>48214</c:v>
                </c:pt>
                <c:pt idx="91">
                  <c:v>44778</c:v>
                </c:pt>
                <c:pt idx="92">
                  <c:v>65220</c:v>
                </c:pt>
                <c:pt idx="93">
                  <c:v>61513</c:v>
                </c:pt>
                <c:pt idx="94">
                  <c:v>52144</c:v>
                </c:pt>
                <c:pt idx="95">
                  <c:v>53561</c:v>
                </c:pt>
                <c:pt idx="96">
                  <c:v>49478</c:v>
                </c:pt>
                <c:pt idx="97">
                  <c:v>47288</c:v>
                </c:pt>
                <c:pt idx="98">
                  <c:v>59018</c:v>
                </c:pt>
                <c:pt idx="99">
                  <c:v>68816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064120"/>
        <c:axId val="282572432"/>
      </c:lineChart>
      <c:lineChart>
        <c:grouping val="standard"/>
        <c:varyColors val="0"/>
        <c:ser>
          <c:idx val="1"/>
          <c:order val="1"/>
          <c:tx>
            <c:strRef>
              <c:f>ent!$D$1</c:f>
              <c:strCache>
                <c:ptCount val="1"/>
                <c:pt idx="0">
                  <c:v>OCR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ent!$D$2:$D$101</c:f>
              <c:numCache>
                <c:formatCode>General</c:formatCode>
                <c:ptCount val="100"/>
                <c:pt idx="0">
                  <c:v>16.623917102813699</c:v>
                </c:pt>
                <c:pt idx="1">
                  <c:v>17.689582824706999</c:v>
                </c:pt>
                <c:pt idx="2">
                  <c:v>15.6951029300689</c:v>
                </c:pt>
                <c:pt idx="3">
                  <c:v>16.590126991271902</c:v>
                </c:pt>
                <c:pt idx="4">
                  <c:v>17.548906087875299</c:v>
                </c:pt>
                <c:pt idx="5">
                  <c:v>18.781991004943801</c:v>
                </c:pt>
                <c:pt idx="6">
                  <c:v>16.5238389968872</c:v>
                </c:pt>
                <c:pt idx="7">
                  <c:v>15.9872670173645</c:v>
                </c:pt>
                <c:pt idx="8">
                  <c:v>16.794395923614498</c:v>
                </c:pt>
                <c:pt idx="9">
                  <c:v>18.596143960952698</c:v>
                </c:pt>
                <c:pt idx="10">
                  <c:v>14.4644517898559</c:v>
                </c:pt>
                <c:pt idx="11">
                  <c:v>14.592699050903301</c:v>
                </c:pt>
                <c:pt idx="12">
                  <c:v>13.8434598445892</c:v>
                </c:pt>
                <c:pt idx="13">
                  <c:v>14.558593988418499</c:v>
                </c:pt>
                <c:pt idx="14">
                  <c:v>14.91211104393</c:v>
                </c:pt>
                <c:pt idx="15">
                  <c:v>14.214070796966499</c:v>
                </c:pt>
                <c:pt idx="16">
                  <c:v>15.6152889728546</c:v>
                </c:pt>
                <c:pt idx="17">
                  <c:v>11.8545939922332</c:v>
                </c:pt>
                <c:pt idx="18">
                  <c:v>22.099815845489498</c:v>
                </c:pt>
                <c:pt idx="19">
                  <c:v>13.1258549690246</c:v>
                </c:pt>
                <c:pt idx="20">
                  <c:v>16.670453071594199</c:v>
                </c:pt>
                <c:pt idx="21">
                  <c:v>16.871691942214898</c:v>
                </c:pt>
                <c:pt idx="22">
                  <c:v>13.0857198238372</c:v>
                </c:pt>
                <c:pt idx="23">
                  <c:v>14.9549648761749</c:v>
                </c:pt>
                <c:pt idx="24">
                  <c:v>14.747346878051699</c:v>
                </c:pt>
                <c:pt idx="25">
                  <c:v>14.305775880813499</c:v>
                </c:pt>
                <c:pt idx="26">
                  <c:v>15.698427915573101</c:v>
                </c:pt>
                <c:pt idx="27">
                  <c:v>13.9476680755615</c:v>
                </c:pt>
                <c:pt idx="28">
                  <c:v>17.9544229507446</c:v>
                </c:pt>
                <c:pt idx="29">
                  <c:v>23.022666931152301</c:v>
                </c:pt>
                <c:pt idx="30">
                  <c:v>19.4573249816894</c:v>
                </c:pt>
                <c:pt idx="31">
                  <c:v>15.3383209705352</c:v>
                </c:pt>
                <c:pt idx="32">
                  <c:v>15.036398172378499</c:v>
                </c:pt>
                <c:pt idx="33">
                  <c:v>15.6825230121612</c:v>
                </c:pt>
                <c:pt idx="34">
                  <c:v>15.2202081680297</c:v>
                </c:pt>
                <c:pt idx="35">
                  <c:v>15.523601770400999</c:v>
                </c:pt>
                <c:pt idx="36">
                  <c:v>16.135363817214898</c:v>
                </c:pt>
                <c:pt idx="37">
                  <c:v>14.669330120086601</c:v>
                </c:pt>
                <c:pt idx="38">
                  <c:v>15.8220090866088</c:v>
                </c:pt>
                <c:pt idx="39">
                  <c:v>14.15194606781</c:v>
                </c:pt>
                <c:pt idx="40">
                  <c:v>14.6243870258331</c:v>
                </c:pt>
                <c:pt idx="41">
                  <c:v>14.956984996795599</c:v>
                </c:pt>
                <c:pt idx="42">
                  <c:v>15.924421787261901</c:v>
                </c:pt>
                <c:pt idx="43">
                  <c:v>17.475147008895799</c:v>
                </c:pt>
                <c:pt idx="44">
                  <c:v>16.428514003753602</c:v>
                </c:pt>
                <c:pt idx="45">
                  <c:v>16.315804004669101</c:v>
                </c:pt>
                <c:pt idx="46">
                  <c:v>17.475975036621001</c:v>
                </c:pt>
                <c:pt idx="47">
                  <c:v>17.673578023910501</c:v>
                </c:pt>
                <c:pt idx="48">
                  <c:v>19.573548078536898</c:v>
                </c:pt>
                <c:pt idx="49">
                  <c:v>15.9150350093841</c:v>
                </c:pt>
                <c:pt idx="50">
                  <c:v>19.194713830947801</c:v>
                </c:pt>
                <c:pt idx="51">
                  <c:v>19.089651107788001</c:v>
                </c:pt>
                <c:pt idx="52">
                  <c:v>18.8502149581909</c:v>
                </c:pt>
                <c:pt idx="53">
                  <c:v>16.139796972274699</c:v>
                </c:pt>
                <c:pt idx="54">
                  <c:v>16.634323120117099</c:v>
                </c:pt>
                <c:pt idx="55">
                  <c:v>16.770502090454102</c:v>
                </c:pt>
                <c:pt idx="56">
                  <c:v>15.135923862457201</c:v>
                </c:pt>
                <c:pt idx="57">
                  <c:v>18.068288087844799</c:v>
                </c:pt>
                <c:pt idx="58">
                  <c:v>18.027112960815401</c:v>
                </c:pt>
                <c:pt idx="59">
                  <c:v>18.890741109848001</c:v>
                </c:pt>
                <c:pt idx="60">
                  <c:v>18.4984209537506</c:v>
                </c:pt>
                <c:pt idx="61">
                  <c:v>18.262484073638898</c:v>
                </c:pt>
                <c:pt idx="62">
                  <c:v>18.178337097167901</c:v>
                </c:pt>
                <c:pt idx="63">
                  <c:v>14.3591618537902</c:v>
                </c:pt>
                <c:pt idx="64">
                  <c:v>13.3699460029602</c:v>
                </c:pt>
                <c:pt idx="65">
                  <c:v>16.489919900894101</c:v>
                </c:pt>
                <c:pt idx="66">
                  <c:v>13.591659069061199</c:v>
                </c:pt>
                <c:pt idx="67">
                  <c:v>12.968307018280001</c:v>
                </c:pt>
                <c:pt idx="68">
                  <c:v>14.2808411121368</c:v>
                </c:pt>
                <c:pt idx="69">
                  <c:v>13.906189203262301</c:v>
                </c:pt>
                <c:pt idx="70">
                  <c:v>14.234571933746301</c:v>
                </c:pt>
                <c:pt idx="71">
                  <c:v>13.313738822936999</c:v>
                </c:pt>
                <c:pt idx="72">
                  <c:v>14.6534540653228</c:v>
                </c:pt>
                <c:pt idx="73">
                  <c:v>15.190461158752401</c:v>
                </c:pt>
                <c:pt idx="74">
                  <c:v>13.3256618976593</c:v>
                </c:pt>
                <c:pt idx="75">
                  <c:v>14.547655105590801</c:v>
                </c:pt>
                <c:pt idx="76">
                  <c:v>13.447902202606199</c:v>
                </c:pt>
                <c:pt idx="77">
                  <c:v>15.2888309955596</c:v>
                </c:pt>
                <c:pt idx="78">
                  <c:v>14.233932018280001</c:v>
                </c:pt>
                <c:pt idx="79">
                  <c:v>14.8258898258209</c:v>
                </c:pt>
                <c:pt idx="80">
                  <c:v>13.006891965866</c:v>
                </c:pt>
                <c:pt idx="81">
                  <c:v>12.680197000503499</c:v>
                </c:pt>
                <c:pt idx="82">
                  <c:v>13.5855238437652</c:v>
                </c:pt>
                <c:pt idx="83">
                  <c:v>12.883100032806301</c:v>
                </c:pt>
                <c:pt idx="84">
                  <c:v>14.581140995025599</c:v>
                </c:pt>
                <c:pt idx="85">
                  <c:v>13.93821310997</c:v>
                </c:pt>
                <c:pt idx="86">
                  <c:v>20.3255198001861</c:v>
                </c:pt>
                <c:pt idx="87">
                  <c:v>16.0813000202178</c:v>
                </c:pt>
                <c:pt idx="88">
                  <c:v>18.2756249904632</c:v>
                </c:pt>
                <c:pt idx="89">
                  <c:v>13.9209609031677</c:v>
                </c:pt>
                <c:pt idx="90">
                  <c:v>15.399991035461399</c:v>
                </c:pt>
                <c:pt idx="91">
                  <c:v>12.081429004669101</c:v>
                </c:pt>
                <c:pt idx="92">
                  <c:v>15.7368998527526</c:v>
                </c:pt>
                <c:pt idx="93">
                  <c:v>13.118309974670399</c:v>
                </c:pt>
                <c:pt idx="94">
                  <c:v>13.6670150756835</c:v>
                </c:pt>
                <c:pt idx="95">
                  <c:v>14.0698249340057</c:v>
                </c:pt>
                <c:pt idx="96">
                  <c:v>13.613679170608499</c:v>
                </c:pt>
                <c:pt idx="97">
                  <c:v>13.013314008712699</c:v>
                </c:pt>
                <c:pt idx="98">
                  <c:v>12.009220123291</c:v>
                </c:pt>
                <c:pt idx="99">
                  <c:v>14.644561052322301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72824"/>
        <c:axId val="282572040"/>
      </c:lineChart>
      <c:catAx>
        <c:axId val="28006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72432"/>
        <c:crosses val="autoZero"/>
        <c:auto val="1"/>
        <c:lblAlgn val="ctr"/>
        <c:lblOffset val="100"/>
        <c:noMultiLvlLbl val="0"/>
      </c:catAx>
      <c:valAx>
        <c:axId val="2825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64120"/>
        <c:crosses val="autoZero"/>
        <c:crossBetween val="between"/>
      </c:valAx>
      <c:valAx>
        <c:axId val="282572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72824"/>
        <c:crosses val="max"/>
        <c:crossBetween val="between"/>
      </c:valAx>
      <c:catAx>
        <c:axId val="282572824"/>
        <c:scaling>
          <c:orientation val="minMax"/>
        </c:scaling>
        <c:delete val="1"/>
        <c:axPos val="b"/>
        <c:majorTickMark val="out"/>
        <c:minorTickMark val="none"/>
        <c:tickLblPos val="nextTo"/>
        <c:crossAx val="282572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Bryophite - Img. Size (B) vs. NDLd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herb!$A$1</c:f>
              <c:strCache>
                <c:ptCount val="1"/>
                <c:pt idx="0">
                  <c:v>Img.Size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herb!$A$2:$A$101</c:f>
              <c:numCache>
                <c:formatCode>General</c:formatCode>
                <c:ptCount val="100"/>
                <c:pt idx="0">
                  <c:v>85008</c:v>
                </c:pt>
                <c:pt idx="1">
                  <c:v>158835</c:v>
                </c:pt>
                <c:pt idx="2">
                  <c:v>124780</c:v>
                </c:pt>
                <c:pt idx="3">
                  <c:v>101888</c:v>
                </c:pt>
                <c:pt idx="4">
                  <c:v>125016</c:v>
                </c:pt>
                <c:pt idx="5">
                  <c:v>72000</c:v>
                </c:pt>
                <c:pt idx="6">
                  <c:v>218113</c:v>
                </c:pt>
                <c:pt idx="7">
                  <c:v>101337</c:v>
                </c:pt>
                <c:pt idx="8">
                  <c:v>99143</c:v>
                </c:pt>
                <c:pt idx="9">
                  <c:v>116165</c:v>
                </c:pt>
                <c:pt idx="10">
                  <c:v>111220</c:v>
                </c:pt>
                <c:pt idx="11">
                  <c:v>104936</c:v>
                </c:pt>
                <c:pt idx="12">
                  <c:v>96131</c:v>
                </c:pt>
                <c:pt idx="13">
                  <c:v>77044</c:v>
                </c:pt>
                <c:pt idx="14">
                  <c:v>114465</c:v>
                </c:pt>
                <c:pt idx="15">
                  <c:v>85153</c:v>
                </c:pt>
                <c:pt idx="16">
                  <c:v>76811</c:v>
                </c:pt>
                <c:pt idx="17">
                  <c:v>71948</c:v>
                </c:pt>
                <c:pt idx="18">
                  <c:v>111879</c:v>
                </c:pt>
                <c:pt idx="19">
                  <c:v>308453</c:v>
                </c:pt>
                <c:pt idx="20">
                  <c:v>122296</c:v>
                </c:pt>
                <c:pt idx="21">
                  <c:v>87319</c:v>
                </c:pt>
                <c:pt idx="22">
                  <c:v>53974</c:v>
                </c:pt>
                <c:pt idx="23">
                  <c:v>96998</c:v>
                </c:pt>
                <c:pt idx="24">
                  <c:v>110326</c:v>
                </c:pt>
                <c:pt idx="25">
                  <c:v>95391</c:v>
                </c:pt>
                <c:pt idx="26">
                  <c:v>65819</c:v>
                </c:pt>
                <c:pt idx="27">
                  <c:v>233187</c:v>
                </c:pt>
                <c:pt idx="28">
                  <c:v>150245</c:v>
                </c:pt>
                <c:pt idx="29">
                  <c:v>122634</c:v>
                </c:pt>
                <c:pt idx="30">
                  <c:v>133827</c:v>
                </c:pt>
                <c:pt idx="31">
                  <c:v>48123</c:v>
                </c:pt>
                <c:pt idx="32">
                  <c:v>55538</c:v>
                </c:pt>
                <c:pt idx="33">
                  <c:v>73967</c:v>
                </c:pt>
                <c:pt idx="34">
                  <c:v>42384</c:v>
                </c:pt>
                <c:pt idx="35">
                  <c:v>187797</c:v>
                </c:pt>
                <c:pt idx="36">
                  <c:v>192209</c:v>
                </c:pt>
                <c:pt idx="37">
                  <c:v>98050</c:v>
                </c:pt>
                <c:pt idx="38">
                  <c:v>101215</c:v>
                </c:pt>
                <c:pt idx="39">
                  <c:v>89553</c:v>
                </c:pt>
                <c:pt idx="40">
                  <c:v>121397</c:v>
                </c:pt>
                <c:pt idx="41">
                  <c:v>110285</c:v>
                </c:pt>
                <c:pt idx="42">
                  <c:v>286311</c:v>
                </c:pt>
                <c:pt idx="43">
                  <c:v>81561</c:v>
                </c:pt>
                <c:pt idx="44">
                  <c:v>87612</c:v>
                </c:pt>
                <c:pt idx="45">
                  <c:v>174023</c:v>
                </c:pt>
                <c:pt idx="46">
                  <c:v>87577</c:v>
                </c:pt>
                <c:pt idx="47">
                  <c:v>86206</c:v>
                </c:pt>
                <c:pt idx="48">
                  <c:v>120538</c:v>
                </c:pt>
                <c:pt idx="49">
                  <c:v>88044</c:v>
                </c:pt>
                <c:pt idx="50">
                  <c:v>87328</c:v>
                </c:pt>
                <c:pt idx="51">
                  <c:v>166791</c:v>
                </c:pt>
                <c:pt idx="52">
                  <c:v>79360</c:v>
                </c:pt>
                <c:pt idx="53">
                  <c:v>82567</c:v>
                </c:pt>
                <c:pt idx="54">
                  <c:v>88159</c:v>
                </c:pt>
                <c:pt idx="55">
                  <c:v>226214</c:v>
                </c:pt>
                <c:pt idx="56">
                  <c:v>52050</c:v>
                </c:pt>
                <c:pt idx="57">
                  <c:v>76759</c:v>
                </c:pt>
                <c:pt idx="58">
                  <c:v>69119</c:v>
                </c:pt>
                <c:pt idx="59">
                  <c:v>67790</c:v>
                </c:pt>
                <c:pt idx="60">
                  <c:v>137778</c:v>
                </c:pt>
                <c:pt idx="61">
                  <c:v>100668</c:v>
                </c:pt>
                <c:pt idx="62">
                  <c:v>166143</c:v>
                </c:pt>
                <c:pt idx="63">
                  <c:v>132484</c:v>
                </c:pt>
                <c:pt idx="64">
                  <c:v>74290</c:v>
                </c:pt>
                <c:pt idx="65">
                  <c:v>114498</c:v>
                </c:pt>
                <c:pt idx="66">
                  <c:v>147105</c:v>
                </c:pt>
                <c:pt idx="67">
                  <c:v>120417</c:v>
                </c:pt>
                <c:pt idx="68">
                  <c:v>144195</c:v>
                </c:pt>
                <c:pt idx="69">
                  <c:v>136416</c:v>
                </c:pt>
                <c:pt idx="70">
                  <c:v>131172</c:v>
                </c:pt>
                <c:pt idx="71">
                  <c:v>79329</c:v>
                </c:pt>
                <c:pt idx="72">
                  <c:v>103845</c:v>
                </c:pt>
                <c:pt idx="73">
                  <c:v>75793</c:v>
                </c:pt>
                <c:pt idx="74">
                  <c:v>42282</c:v>
                </c:pt>
                <c:pt idx="75">
                  <c:v>66817</c:v>
                </c:pt>
                <c:pt idx="76">
                  <c:v>55562</c:v>
                </c:pt>
                <c:pt idx="77">
                  <c:v>124272</c:v>
                </c:pt>
                <c:pt idx="78">
                  <c:v>104676</c:v>
                </c:pt>
                <c:pt idx="79">
                  <c:v>96386</c:v>
                </c:pt>
                <c:pt idx="80">
                  <c:v>228110</c:v>
                </c:pt>
                <c:pt idx="81">
                  <c:v>146911</c:v>
                </c:pt>
                <c:pt idx="82">
                  <c:v>95748</c:v>
                </c:pt>
                <c:pt idx="83">
                  <c:v>102703</c:v>
                </c:pt>
                <c:pt idx="84">
                  <c:v>957046</c:v>
                </c:pt>
                <c:pt idx="85">
                  <c:v>95440</c:v>
                </c:pt>
                <c:pt idx="86">
                  <c:v>68871</c:v>
                </c:pt>
                <c:pt idx="87">
                  <c:v>497603</c:v>
                </c:pt>
                <c:pt idx="88">
                  <c:v>74289</c:v>
                </c:pt>
                <c:pt idx="89">
                  <c:v>94190</c:v>
                </c:pt>
                <c:pt idx="90">
                  <c:v>51382</c:v>
                </c:pt>
                <c:pt idx="91">
                  <c:v>124047</c:v>
                </c:pt>
                <c:pt idx="92">
                  <c:v>251954</c:v>
                </c:pt>
                <c:pt idx="93">
                  <c:v>120117</c:v>
                </c:pt>
                <c:pt idx="94">
                  <c:v>99071</c:v>
                </c:pt>
                <c:pt idx="95">
                  <c:v>120619</c:v>
                </c:pt>
                <c:pt idx="96">
                  <c:v>212588</c:v>
                </c:pt>
                <c:pt idx="97">
                  <c:v>109448</c:v>
                </c:pt>
                <c:pt idx="98">
                  <c:v>76084</c:v>
                </c:pt>
                <c:pt idx="99">
                  <c:v>132419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04416"/>
        <c:axId val="283307552"/>
      </c:lineChart>
      <c:lineChart>
        <c:grouping val="standard"/>
        <c:varyColors val="0"/>
        <c:ser>
          <c:idx val="1"/>
          <c:order val="1"/>
          <c:tx>
            <c:strRef>
              <c:f>herb!$C$1</c:f>
              <c:strCache>
                <c:ptCount val="1"/>
                <c:pt idx="0">
                  <c:v>NDLd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herb!$C$2:$C$101</c:f>
              <c:numCache>
                <c:formatCode>General</c:formatCode>
                <c:ptCount val="100"/>
                <c:pt idx="0">
                  <c:v>0.33939393939399998</c:v>
                </c:pt>
                <c:pt idx="1">
                  <c:v>0.44472361808999999</c:v>
                </c:pt>
                <c:pt idx="2">
                  <c:v>0.50693703308399995</c:v>
                </c:pt>
                <c:pt idx="3">
                  <c:v>0.453001132503</c:v>
                </c:pt>
                <c:pt idx="4">
                  <c:v>0.442449841605</c:v>
                </c:pt>
                <c:pt idx="5">
                  <c:v>0.63182897862200005</c:v>
                </c:pt>
                <c:pt idx="6">
                  <c:v>0.82642998027600001</c:v>
                </c:pt>
                <c:pt idx="7">
                  <c:v>0.38947368421099998</c:v>
                </c:pt>
                <c:pt idx="8">
                  <c:v>0.48040885860299998</c:v>
                </c:pt>
                <c:pt idx="9">
                  <c:v>0.61968680089499995</c:v>
                </c:pt>
                <c:pt idx="10">
                  <c:v>0.51232394366199996</c:v>
                </c:pt>
                <c:pt idx="11">
                  <c:v>0.36347197106700002</c:v>
                </c:pt>
                <c:pt idx="12">
                  <c:v>0.38252427184499999</c:v>
                </c:pt>
                <c:pt idx="13">
                  <c:v>0.47465437787999998</c:v>
                </c:pt>
                <c:pt idx="14">
                  <c:v>0.376377952756</c:v>
                </c:pt>
                <c:pt idx="15">
                  <c:v>0.38323353293399998</c:v>
                </c:pt>
                <c:pt idx="16">
                  <c:v>0.80168776371299999</c:v>
                </c:pt>
                <c:pt idx="17">
                  <c:v>0.70992366412200003</c:v>
                </c:pt>
                <c:pt idx="18">
                  <c:v>0.35526315789500001</c:v>
                </c:pt>
                <c:pt idx="19">
                  <c:v>0.35764235764199998</c:v>
                </c:pt>
                <c:pt idx="20">
                  <c:v>0.368794326241</c:v>
                </c:pt>
                <c:pt idx="21">
                  <c:v>0.47599999999999998</c:v>
                </c:pt>
                <c:pt idx="22">
                  <c:v>0.74301675977699999</c:v>
                </c:pt>
                <c:pt idx="23">
                  <c:v>0.31612903225799999</c:v>
                </c:pt>
                <c:pt idx="24">
                  <c:v>0.35248447205</c:v>
                </c:pt>
                <c:pt idx="25">
                  <c:v>0.35797665369600001</c:v>
                </c:pt>
                <c:pt idx="26">
                  <c:v>0.45247933884300001</c:v>
                </c:pt>
                <c:pt idx="27">
                  <c:v>0.65013774104699995</c:v>
                </c:pt>
                <c:pt idx="28">
                  <c:v>0.52024922118399997</c:v>
                </c:pt>
                <c:pt idx="29">
                  <c:v>0.71183533447699998</c:v>
                </c:pt>
                <c:pt idx="30">
                  <c:v>0.81774193548399998</c:v>
                </c:pt>
                <c:pt idx="31">
                  <c:v>0.50243902438999999</c:v>
                </c:pt>
                <c:pt idx="32">
                  <c:v>0.51982378854599998</c:v>
                </c:pt>
                <c:pt idx="33">
                  <c:v>0.70918367346900002</c:v>
                </c:pt>
                <c:pt idx="34">
                  <c:v>0.66834170854300001</c:v>
                </c:pt>
                <c:pt idx="35">
                  <c:v>0.76470588235299997</c:v>
                </c:pt>
                <c:pt idx="36">
                  <c:v>0.50398406374500004</c:v>
                </c:pt>
                <c:pt idx="37">
                  <c:v>0.38095238095200001</c:v>
                </c:pt>
                <c:pt idx="38">
                  <c:v>0.58497316636899999</c:v>
                </c:pt>
                <c:pt idx="39">
                  <c:v>0.56126482213399997</c:v>
                </c:pt>
                <c:pt idx="40">
                  <c:v>0.65328467153299996</c:v>
                </c:pt>
                <c:pt idx="41">
                  <c:v>0.46719681908499999</c:v>
                </c:pt>
                <c:pt idx="42">
                  <c:v>0.69253294289900003</c:v>
                </c:pt>
                <c:pt idx="43">
                  <c:v>0.67157894736799995</c:v>
                </c:pt>
                <c:pt idx="44">
                  <c:v>0.48140495867799998</c:v>
                </c:pt>
                <c:pt idx="45">
                  <c:v>0.44754098360700001</c:v>
                </c:pt>
                <c:pt idx="46">
                  <c:v>0.55907172995800003</c:v>
                </c:pt>
                <c:pt idx="47">
                  <c:v>0.368015414258</c:v>
                </c:pt>
                <c:pt idx="48">
                  <c:v>0.31911966987599999</c:v>
                </c:pt>
                <c:pt idx="49">
                  <c:v>0.41124780316300003</c:v>
                </c:pt>
                <c:pt idx="50">
                  <c:v>0.78461538461500002</c:v>
                </c:pt>
                <c:pt idx="51">
                  <c:v>0.39117199391200003</c:v>
                </c:pt>
                <c:pt idx="52">
                  <c:v>0.38086303939999999</c:v>
                </c:pt>
                <c:pt idx="53">
                  <c:v>0.46938775510199998</c:v>
                </c:pt>
                <c:pt idx="54">
                  <c:v>0.46200000000000002</c:v>
                </c:pt>
                <c:pt idx="55">
                  <c:v>0.56783919597999999</c:v>
                </c:pt>
                <c:pt idx="56">
                  <c:v>0.49770642201800003</c:v>
                </c:pt>
                <c:pt idx="57">
                  <c:v>0.53846153846199996</c:v>
                </c:pt>
                <c:pt idx="58">
                  <c:v>0.426439232409</c:v>
                </c:pt>
                <c:pt idx="59">
                  <c:v>0.59259259259300001</c:v>
                </c:pt>
                <c:pt idx="60">
                  <c:v>0.39065420560699998</c:v>
                </c:pt>
                <c:pt idx="61">
                  <c:v>0.52329749103900003</c:v>
                </c:pt>
                <c:pt idx="62">
                  <c:v>0.83852140077799997</c:v>
                </c:pt>
                <c:pt idx="63">
                  <c:v>0.85185185185199996</c:v>
                </c:pt>
                <c:pt idx="64">
                  <c:v>0.67164179104499999</c:v>
                </c:pt>
                <c:pt idx="65">
                  <c:v>0.65527065527100004</c:v>
                </c:pt>
                <c:pt idx="66">
                  <c:v>0.7</c:v>
                </c:pt>
                <c:pt idx="67">
                  <c:v>0.614379084967</c:v>
                </c:pt>
                <c:pt idx="68">
                  <c:v>0.53240279162500004</c:v>
                </c:pt>
                <c:pt idx="69">
                  <c:v>0.86977886977899999</c:v>
                </c:pt>
                <c:pt idx="70">
                  <c:v>0.82296650717700004</c:v>
                </c:pt>
                <c:pt idx="71">
                  <c:v>0.48225469728600001</c:v>
                </c:pt>
                <c:pt idx="72">
                  <c:v>0.72494669509599996</c:v>
                </c:pt>
                <c:pt idx="73">
                  <c:v>0.71801566579599996</c:v>
                </c:pt>
                <c:pt idx="74">
                  <c:v>0.65814696485599999</c:v>
                </c:pt>
                <c:pt idx="75">
                  <c:v>0.49541284403699998</c:v>
                </c:pt>
                <c:pt idx="76">
                  <c:v>0.553846153846</c:v>
                </c:pt>
                <c:pt idx="77">
                  <c:v>0.42129629629600002</c:v>
                </c:pt>
                <c:pt idx="78">
                  <c:v>0.77564102564100001</c:v>
                </c:pt>
                <c:pt idx="79">
                  <c:v>0.70567375886499994</c:v>
                </c:pt>
                <c:pt idx="80">
                  <c:v>0.78358208955200004</c:v>
                </c:pt>
                <c:pt idx="81">
                  <c:v>0.79501915708799997</c:v>
                </c:pt>
                <c:pt idx="82">
                  <c:v>0.64435146443500002</c:v>
                </c:pt>
                <c:pt idx="83">
                  <c:v>0.43816254417</c:v>
                </c:pt>
                <c:pt idx="84">
                  <c:v>0.85633001422499999</c:v>
                </c:pt>
                <c:pt idx="85">
                  <c:v>0.596949891068</c:v>
                </c:pt>
                <c:pt idx="86">
                  <c:v>0.46952595936800001</c:v>
                </c:pt>
                <c:pt idx="87">
                  <c:v>0.79161028416799994</c:v>
                </c:pt>
                <c:pt idx="88">
                  <c:v>0.79512195121999996</c:v>
                </c:pt>
                <c:pt idx="89">
                  <c:v>0.890625</c:v>
                </c:pt>
                <c:pt idx="90">
                  <c:v>0.55256723716400002</c:v>
                </c:pt>
                <c:pt idx="91">
                  <c:v>0.5103926097</c:v>
                </c:pt>
                <c:pt idx="92">
                  <c:v>0.75874769797399999</c:v>
                </c:pt>
                <c:pt idx="93">
                  <c:v>0.72833333333299999</c:v>
                </c:pt>
                <c:pt idx="94">
                  <c:v>0.750965250965</c:v>
                </c:pt>
                <c:pt idx="95">
                  <c:v>0.52639999999999998</c:v>
                </c:pt>
                <c:pt idx="96">
                  <c:v>0.64322469982800001</c:v>
                </c:pt>
                <c:pt idx="97">
                  <c:v>0.59504132231399998</c:v>
                </c:pt>
                <c:pt idx="98">
                  <c:v>0.40257352941199998</c:v>
                </c:pt>
                <c:pt idx="99">
                  <c:v>0.75506445672199995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07944"/>
        <c:axId val="283305200"/>
      </c:lineChart>
      <c:catAx>
        <c:axId val="28330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7552"/>
        <c:crosses val="autoZero"/>
        <c:auto val="1"/>
        <c:lblAlgn val="ctr"/>
        <c:lblOffset val="100"/>
        <c:noMultiLvlLbl val="0"/>
      </c:catAx>
      <c:valAx>
        <c:axId val="2833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4416"/>
        <c:crosses val="autoZero"/>
        <c:crossBetween val="between"/>
      </c:valAx>
      <c:valAx>
        <c:axId val="28330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7944"/>
        <c:crosses val="max"/>
        <c:crossBetween val="between"/>
      </c:valAx>
      <c:catAx>
        <c:axId val="283307944"/>
        <c:scaling>
          <c:orientation val="minMax"/>
        </c:scaling>
        <c:delete val="1"/>
        <c:axPos val="b"/>
        <c:majorTickMark val="out"/>
        <c:minorTickMark val="none"/>
        <c:tickLblPos val="nextTo"/>
        <c:crossAx val="28330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Bryophite</a:t>
            </a:r>
            <a:r>
              <a:rPr lang="en-US" baseline="0"/>
              <a:t> - Img.Size (B) vs. Exec. Time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herb!$A$1</c:f>
              <c:strCache>
                <c:ptCount val="1"/>
                <c:pt idx="0">
                  <c:v>Img.Size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herb!$A$2:$A$101</c:f>
              <c:numCache>
                <c:formatCode>General</c:formatCode>
                <c:ptCount val="100"/>
                <c:pt idx="0">
                  <c:v>85008</c:v>
                </c:pt>
                <c:pt idx="1">
                  <c:v>158835</c:v>
                </c:pt>
                <c:pt idx="2">
                  <c:v>124780</c:v>
                </c:pt>
                <c:pt idx="3">
                  <c:v>101888</c:v>
                </c:pt>
                <c:pt idx="4">
                  <c:v>125016</c:v>
                </c:pt>
                <c:pt idx="5">
                  <c:v>72000</c:v>
                </c:pt>
                <c:pt idx="6">
                  <c:v>218113</c:v>
                </c:pt>
                <c:pt idx="7">
                  <c:v>101337</c:v>
                </c:pt>
                <c:pt idx="8">
                  <c:v>99143</c:v>
                </c:pt>
                <c:pt idx="9">
                  <c:v>116165</c:v>
                </c:pt>
                <c:pt idx="10">
                  <c:v>111220</c:v>
                </c:pt>
                <c:pt idx="11">
                  <c:v>104936</c:v>
                </c:pt>
                <c:pt idx="12">
                  <c:v>96131</c:v>
                </c:pt>
                <c:pt idx="13">
                  <c:v>77044</c:v>
                </c:pt>
                <c:pt idx="14">
                  <c:v>114465</c:v>
                </c:pt>
                <c:pt idx="15">
                  <c:v>85153</c:v>
                </c:pt>
                <c:pt idx="16">
                  <c:v>76811</c:v>
                </c:pt>
                <c:pt idx="17">
                  <c:v>71948</c:v>
                </c:pt>
                <c:pt idx="18">
                  <c:v>111879</c:v>
                </c:pt>
                <c:pt idx="19">
                  <c:v>308453</c:v>
                </c:pt>
                <c:pt idx="20">
                  <c:v>122296</c:v>
                </c:pt>
                <c:pt idx="21">
                  <c:v>87319</c:v>
                </c:pt>
                <c:pt idx="22">
                  <c:v>53974</c:v>
                </c:pt>
                <c:pt idx="23">
                  <c:v>96998</c:v>
                </c:pt>
                <c:pt idx="24">
                  <c:v>110326</c:v>
                </c:pt>
                <c:pt idx="25">
                  <c:v>95391</c:v>
                </c:pt>
                <c:pt idx="26">
                  <c:v>65819</c:v>
                </c:pt>
                <c:pt idx="27">
                  <c:v>233187</c:v>
                </c:pt>
                <c:pt idx="28">
                  <c:v>150245</c:v>
                </c:pt>
                <c:pt idx="29">
                  <c:v>122634</c:v>
                </c:pt>
                <c:pt idx="30">
                  <c:v>133827</c:v>
                </c:pt>
                <c:pt idx="31">
                  <c:v>48123</c:v>
                </c:pt>
                <c:pt idx="32">
                  <c:v>55538</c:v>
                </c:pt>
                <c:pt idx="33">
                  <c:v>73967</c:v>
                </c:pt>
                <c:pt idx="34">
                  <c:v>42384</c:v>
                </c:pt>
                <c:pt idx="35">
                  <c:v>187797</c:v>
                </c:pt>
                <c:pt idx="36">
                  <c:v>192209</c:v>
                </c:pt>
                <c:pt idx="37">
                  <c:v>98050</c:v>
                </c:pt>
                <c:pt idx="38">
                  <c:v>101215</c:v>
                </c:pt>
                <c:pt idx="39">
                  <c:v>89553</c:v>
                </c:pt>
                <c:pt idx="40">
                  <c:v>121397</c:v>
                </c:pt>
                <c:pt idx="41">
                  <c:v>110285</c:v>
                </c:pt>
                <c:pt idx="42">
                  <c:v>286311</c:v>
                </c:pt>
                <c:pt idx="43">
                  <c:v>81561</c:v>
                </c:pt>
                <c:pt idx="44">
                  <c:v>87612</c:v>
                </c:pt>
                <c:pt idx="45">
                  <c:v>174023</c:v>
                </c:pt>
                <c:pt idx="46">
                  <c:v>87577</c:v>
                </c:pt>
                <c:pt idx="47">
                  <c:v>86206</c:v>
                </c:pt>
                <c:pt idx="48">
                  <c:v>120538</c:v>
                </c:pt>
                <c:pt idx="49">
                  <c:v>88044</c:v>
                </c:pt>
                <c:pt idx="50">
                  <c:v>87328</c:v>
                </c:pt>
                <c:pt idx="51">
                  <c:v>166791</c:v>
                </c:pt>
                <c:pt idx="52">
                  <c:v>79360</c:v>
                </c:pt>
                <c:pt idx="53">
                  <c:v>82567</c:v>
                </c:pt>
                <c:pt idx="54">
                  <c:v>88159</c:v>
                </c:pt>
                <c:pt idx="55">
                  <c:v>226214</c:v>
                </c:pt>
                <c:pt idx="56">
                  <c:v>52050</c:v>
                </c:pt>
                <c:pt idx="57">
                  <c:v>76759</c:v>
                </c:pt>
                <c:pt idx="58">
                  <c:v>69119</c:v>
                </c:pt>
                <c:pt idx="59">
                  <c:v>67790</c:v>
                </c:pt>
                <c:pt idx="60">
                  <c:v>137778</c:v>
                </c:pt>
                <c:pt idx="61">
                  <c:v>100668</c:v>
                </c:pt>
                <c:pt idx="62">
                  <c:v>166143</c:v>
                </c:pt>
                <c:pt idx="63">
                  <c:v>132484</c:v>
                </c:pt>
                <c:pt idx="64">
                  <c:v>74290</c:v>
                </c:pt>
                <c:pt idx="65">
                  <c:v>114498</c:v>
                </c:pt>
                <c:pt idx="66">
                  <c:v>147105</c:v>
                </c:pt>
                <c:pt idx="67">
                  <c:v>120417</c:v>
                </c:pt>
                <c:pt idx="68">
                  <c:v>144195</c:v>
                </c:pt>
                <c:pt idx="69">
                  <c:v>136416</c:v>
                </c:pt>
                <c:pt idx="70">
                  <c:v>131172</c:v>
                </c:pt>
                <c:pt idx="71">
                  <c:v>79329</c:v>
                </c:pt>
                <c:pt idx="72">
                  <c:v>103845</c:v>
                </c:pt>
                <c:pt idx="73">
                  <c:v>75793</c:v>
                </c:pt>
                <c:pt idx="74">
                  <c:v>42282</c:v>
                </c:pt>
                <c:pt idx="75">
                  <c:v>66817</c:v>
                </c:pt>
                <c:pt idx="76">
                  <c:v>55562</c:v>
                </c:pt>
                <c:pt idx="77">
                  <c:v>124272</c:v>
                </c:pt>
                <c:pt idx="78">
                  <c:v>104676</c:v>
                </c:pt>
                <c:pt idx="79">
                  <c:v>96386</c:v>
                </c:pt>
                <c:pt idx="80">
                  <c:v>228110</c:v>
                </c:pt>
                <c:pt idx="81">
                  <c:v>146911</c:v>
                </c:pt>
                <c:pt idx="82">
                  <c:v>95748</c:v>
                </c:pt>
                <c:pt idx="83">
                  <c:v>102703</c:v>
                </c:pt>
                <c:pt idx="84">
                  <c:v>957046</c:v>
                </c:pt>
                <c:pt idx="85">
                  <c:v>95440</c:v>
                </c:pt>
                <c:pt idx="86">
                  <c:v>68871</c:v>
                </c:pt>
                <c:pt idx="87">
                  <c:v>497603</c:v>
                </c:pt>
                <c:pt idx="88">
                  <c:v>74289</c:v>
                </c:pt>
                <c:pt idx="89">
                  <c:v>94190</c:v>
                </c:pt>
                <c:pt idx="90">
                  <c:v>51382</c:v>
                </c:pt>
                <c:pt idx="91">
                  <c:v>124047</c:v>
                </c:pt>
                <c:pt idx="92">
                  <c:v>251954</c:v>
                </c:pt>
                <c:pt idx="93">
                  <c:v>120117</c:v>
                </c:pt>
                <c:pt idx="94">
                  <c:v>99071</c:v>
                </c:pt>
                <c:pt idx="95">
                  <c:v>120619</c:v>
                </c:pt>
                <c:pt idx="96">
                  <c:v>212588</c:v>
                </c:pt>
                <c:pt idx="97">
                  <c:v>109448</c:v>
                </c:pt>
                <c:pt idx="98">
                  <c:v>76084</c:v>
                </c:pt>
                <c:pt idx="99">
                  <c:v>132419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08336"/>
        <c:axId val="283308728"/>
      </c:lineChart>
      <c:lineChart>
        <c:grouping val="standard"/>
        <c:varyColors val="0"/>
        <c:ser>
          <c:idx val="1"/>
          <c:order val="1"/>
          <c:tx>
            <c:strRef>
              <c:f>herb!$D$1</c:f>
              <c:strCache>
                <c:ptCount val="1"/>
                <c:pt idx="0">
                  <c:v>OCR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herb!$D$2:$D$101</c:f>
              <c:numCache>
                <c:formatCode>General</c:formatCode>
                <c:ptCount val="100"/>
                <c:pt idx="0">
                  <c:v>26.573709011077799</c:v>
                </c:pt>
                <c:pt idx="1">
                  <c:v>46.984147071838301</c:v>
                </c:pt>
                <c:pt idx="2">
                  <c:v>36.684000968933098</c:v>
                </c:pt>
                <c:pt idx="3">
                  <c:v>38.549717187881399</c:v>
                </c:pt>
                <c:pt idx="4">
                  <c:v>36.872389078140202</c:v>
                </c:pt>
                <c:pt idx="5">
                  <c:v>22.8925731182098</c:v>
                </c:pt>
                <c:pt idx="6">
                  <c:v>45.782716035842803</c:v>
                </c:pt>
                <c:pt idx="7">
                  <c:v>35.644586086273101</c:v>
                </c:pt>
                <c:pt idx="8">
                  <c:v>25.917518138885399</c:v>
                </c:pt>
                <c:pt idx="9">
                  <c:v>30.690514087676998</c:v>
                </c:pt>
                <c:pt idx="10">
                  <c:v>26.0348589420318</c:v>
                </c:pt>
                <c:pt idx="11">
                  <c:v>25.889555931091301</c:v>
                </c:pt>
                <c:pt idx="12">
                  <c:v>24.243966817855799</c:v>
                </c:pt>
                <c:pt idx="13">
                  <c:v>24.242652177810601</c:v>
                </c:pt>
                <c:pt idx="14">
                  <c:v>36.111958980560303</c:v>
                </c:pt>
                <c:pt idx="15">
                  <c:v>25.432466983795099</c:v>
                </c:pt>
                <c:pt idx="16">
                  <c:v>23.788403034210202</c:v>
                </c:pt>
                <c:pt idx="17">
                  <c:v>22.8675649166107</c:v>
                </c:pt>
                <c:pt idx="18">
                  <c:v>35.4319329261779</c:v>
                </c:pt>
                <c:pt idx="19">
                  <c:v>55.4918339252471</c:v>
                </c:pt>
                <c:pt idx="20">
                  <c:v>33.985728979110696</c:v>
                </c:pt>
                <c:pt idx="21">
                  <c:v>25.175525903701701</c:v>
                </c:pt>
                <c:pt idx="22">
                  <c:v>20.117635965347201</c:v>
                </c:pt>
                <c:pt idx="23">
                  <c:v>35.451009988784698</c:v>
                </c:pt>
                <c:pt idx="24">
                  <c:v>32.193889856338501</c:v>
                </c:pt>
                <c:pt idx="25">
                  <c:v>32.972661018371497</c:v>
                </c:pt>
                <c:pt idx="26">
                  <c:v>25.6796040534973</c:v>
                </c:pt>
                <c:pt idx="27">
                  <c:v>54.6275181770324</c:v>
                </c:pt>
                <c:pt idx="28">
                  <c:v>38.726608991622903</c:v>
                </c:pt>
                <c:pt idx="29">
                  <c:v>38.824217081069897</c:v>
                </c:pt>
                <c:pt idx="30">
                  <c:v>32.736891984939497</c:v>
                </c:pt>
                <c:pt idx="31">
                  <c:v>18.8762898445129</c:v>
                </c:pt>
                <c:pt idx="32">
                  <c:v>20.716995000839201</c:v>
                </c:pt>
                <c:pt idx="33">
                  <c:v>20.616066932678201</c:v>
                </c:pt>
                <c:pt idx="34">
                  <c:v>14.824872970581</c:v>
                </c:pt>
                <c:pt idx="35">
                  <c:v>42.262603044509802</c:v>
                </c:pt>
                <c:pt idx="36">
                  <c:v>38.333767890930098</c:v>
                </c:pt>
                <c:pt idx="37">
                  <c:v>34.9149749279022</c:v>
                </c:pt>
                <c:pt idx="38">
                  <c:v>33.3537278175354</c:v>
                </c:pt>
                <c:pt idx="39">
                  <c:v>28.266108036041199</c:v>
                </c:pt>
                <c:pt idx="40">
                  <c:v>31.299499988555901</c:v>
                </c:pt>
                <c:pt idx="41">
                  <c:v>29.1087579727172</c:v>
                </c:pt>
                <c:pt idx="42">
                  <c:v>59.185319900512603</c:v>
                </c:pt>
                <c:pt idx="43">
                  <c:v>23.996978044509799</c:v>
                </c:pt>
                <c:pt idx="44">
                  <c:v>25.326241970062199</c:v>
                </c:pt>
                <c:pt idx="45">
                  <c:v>42.930714845657299</c:v>
                </c:pt>
                <c:pt idx="46">
                  <c:v>31.179747819900498</c:v>
                </c:pt>
                <c:pt idx="47">
                  <c:v>27.5755290985107</c:v>
                </c:pt>
                <c:pt idx="48">
                  <c:v>32.646515130996697</c:v>
                </c:pt>
                <c:pt idx="49">
                  <c:v>26.493775129318198</c:v>
                </c:pt>
                <c:pt idx="50">
                  <c:v>24.202123165130601</c:v>
                </c:pt>
                <c:pt idx="51">
                  <c:v>39.9495689868927</c:v>
                </c:pt>
                <c:pt idx="52">
                  <c:v>25.224110841751099</c:v>
                </c:pt>
                <c:pt idx="53">
                  <c:v>23.857000112533498</c:v>
                </c:pt>
                <c:pt idx="54">
                  <c:v>25.681200981140101</c:v>
                </c:pt>
                <c:pt idx="55">
                  <c:v>45.567650079727102</c:v>
                </c:pt>
                <c:pt idx="56">
                  <c:v>16.556221961975002</c:v>
                </c:pt>
                <c:pt idx="57">
                  <c:v>23.714517116546599</c:v>
                </c:pt>
                <c:pt idx="58">
                  <c:v>22.179138898849398</c:v>
                </c:pt>
                <c:pt idx="59">
                  <c:v>21.256073951721099</c:v>
                </c:pt>
                <c:pt idx="60">
                  <c:v>43.714414119720402</c:v>
                </c:pt>
                <c:pt idx="61">
                  <c:v>30.662123203277499</c:v>
                </c:pt>
                <c:pt idx="62">
                  <c:v>40.987477064132598</c:v>
                </c:pt>
                <c:pt idx="63">
                  <c:v>39.133234024047802</c:v>
                </c:pt>
                <c:pt idx="64">
                  <c:v>19.087491035461401</c:v>
                </c:pt>
                <c:pt idx="65">
                  <c:v>28.908939123153601</c:v>
                </c:pt>
                <c:pt idx="66">
                  <c:v>33.342214822769101</c:v>
                </c:pt>
                <c:pt idx="67">
                  <c:v>29.721398115157999</c:v>
                </c:pt>
                <c:pt idx="68">
                  <c:v>45.1825528144836</c:v>
                </c:pt>
                <c:pt idx="69">
                  <c:v>24.866867065429599</c:v>
                </c:pt>
                <c:pt idx="70">
                  <c:v>24.730375051498399</c:v>
                </c:pt>
                <c:pt idx="71">
                  <c:v>23.915452957153299</c:v>
                </c:pt>
                <c:pt idx="72">
                  <c:v>26.1571140289306</c:v>
                </c:pt>
                <c:pt idx="73">
                  <c:v>23.345717906951901</c:v>
                </c:pt>
                <c:pt idx="74">
                  <c:v>17.4521148204803</c:v>
                </c:pt>
                <c:pt idx="75">
                  <c:v>21.9857931137084</c:v>
                </c:pt>
                <c:pt idx="76">
                  <c:v>19.838090896606399</c:v>
                </c:pt>
                <c:pt idx="77">
                  <c:v>36.478166103363002</c:v>
                </c:pt>
                <c:pt idx="78">
                  <c:v>32.4278469085693</c:v>
                </c:pt>
                <c:pt idx="79">
                  <c:v>31.296749830245901</c:v>
                </c:pt>
                <c:pt idx="80">
                  <c:v>46.818477869033799</c:v>
                </c:pt>
                <c:pt idx="81">
                  <c:v>34.544799089431699</c:v>
                </c:pt>
                <c:pt idx="82">
                  <c:v>27.434792041778501</c:v>
                </c:pt>
                <c:pt idx="83">
                  <c:v>30.7497458457946</c:v>
                </c:pt>
                <c:pt idx="84">
                  <c:v>131.61978697776701</c:v>
                </c:pt>
                <c:pt idx="85">
                  <c:v>24.4342119693756</c:v>
                </c:pt>
                <c:pt idx="86">
                  <c:v>22.431697845458899</c:v>
                </c:pt>
                <c:pt idx="87">
                  <c:v>86.385442018508897</c:v>
                </c:pt>
                <c:pt idx="88">
                  <c:v>17.792777061462399</c:v>
                </c:pt>
                <c:pt idx="89">
                  <c:v>23.554127931594799</c:v>
                </c:pt>
                <c:pt idx="90">
                  <c:v>18.591439962387</c:v>
                </c:pt>
                <c:pt idx="91">
                  <c:v>35.587630987167302</c:v>
                </c:pt>
                <c:pt idx="92">
                  <c:v>55.787248134613002</c:v>
                </c:pt>
                <c:pt idx="93">
                  <c:v>42.544245004653902</c:v>
                </c:pt>
                <c:pt idx="94">
                  <c:v>32.608537912368703</c:v>
                </c:pt>
                <c:pt idx="95">
                  <c:v>34.845649957656804</c:v>
                </c:pt>
                <c:pt idx="96">
                  <c:v>48.027200222015303</c:v>
                </c:pt>
                <c:pt idx="97">
                  <c:v>33.797887802124002</c:v>
                </c:pt>
                <c:pt idx="98">
                  <c:v>29.47749710083</c:v>
                </c:pt>
                <c:pt idx="99">
                  <c:v>37.2865600585937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71256"/>
        <c:axId val="283301280"/>
      </c:lineChart>
      <c:catAx>
        <c:axId val="28330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8728"/>
        <c:crosses val="autoZero"/>
        <c:auto val="1"/>
        <c:lblAlgn val="ctr"/>
        <c:lblOffset val="100"/>
        <c:noMultiLvlLbl val="0"/>
      </c:catAx>
      <c:valAx>
        <c:axId val="28330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8336"/>
        <c:crosses val="autoZero"/>
        <c:crossBetween val="between"/>
      </c:valAx>
      <c:valAx>
        <c:axId val="283301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71256"/>
        <c:crosses val="max"/>
        <c:crossBetween val="between"/>
      </c:valAx>
      <c:catAx>
        <c:axId val="282571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8330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Lichens - Img.Size(B) vs. NDLb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lichens!$A$1</c:f>
              <c:strCache>
                <c:ptCount val="1"/>
                <c:pt idx="0">
                  <c:v>Img.Size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lichens!$A$2:$A$201</c:f>
              <c:numCache>
                <c:formatCode>General</c:formatCode>
                <c:ptCount val="200"/>
                <c:pt idx="0">
                  <c:v>102405</c:v>
                </c:pt>
                <c:pt idx="1">
                  <c:v>90648</c:v>
                </c:pt>
                <c:pt idx="2">
                  <c:v>98322</c:v>
                </c:pt>
                <c:pt idx="3">
                  <c:v>97972</c:v>
                </c:pt>
                <c:pt idx="4">
                  <c:v>59278</c:v>
                </c:pt>
                <c:pt idx="5">
                  <c:v>111487</c:v>
                </c:pt>
                <c:pt idx="6">
                  <c:v>60399</c:v>
                </c:pt>
                <c:pt idx="7">
                  <c:v>92612</c:v>
                </c:pt>
                <c:pt idx="8">
                  <c:v>78949</c:v>
                </c:pt>
                <c:pt idx="9">
                  <c:v>82935</c:v>
                </c:pt>
                <c:pt idx="10">
                  <c:v>74950</c:v>
                </c:pt>
                <c:pt idx="11">
                  <c:v>49512</c:v>
                </c:pt>
                <c:pt idx="12">
                  <c:v>102307</c:v>
                </c:pt>
                <c:pt idx="13">
                  <c:v>74596</c:v>
                </c:pt>
                <c:pt idx="14">
                  <c:v>54151</c:v>
                </c:pt>
                <c:pt idx="15">
                  <c:v>77768</c:v>
                </c:pt>
                <c:pt idx="16">
                  <c:v>79926</c:v>
                </c:pt>
                <c:pt idx="17">
                  <c:v>80114</c:v>
                </c:pt>
                <c:pt idx="18">
                  <c:v>85091</c:v>
                </c:pt>
                <c:pt idx="19">
                  <c:v>78147</c:v>
                </c:pt>
                <c:pt idx="20">
                  <c:v>90766</c:v>
                </c:pt>
                <c:pt idx="21">
                  <c:v>64956</c:v>
                </c:pt>
                <c:pt idx="22">
                  <c:v>88659</c:v>
                </c:pt>
                <c:pt idx="23">
                  <c:v>78390</c:v>
                </c:pt>
                <c:pt idx="24">
                  <c:v>67258</c:v>
                </c:pt>
                <c:pt idx="25">
                  <c:v>78794</c:v>
                </c:pt>
                <c:pt idx="26">
                  <c:v>82769</c:v>
                </c:pt>
                <c:pt idx="27">
                  <c:v>83542</c:v>
                </c:pt>
                <c:pt idx="28">
                  <c:v>52676</c:v>
                </c:pt>
                <c:pt idx="29">
                  <c:v>69787</c:v>
                </c:pt>
                <c:pt idx="30">
                  <c:v>95158</c:v>
                </c:pt>
                <c:pt idx="31">
                  <c:v>93900</c:v>
                </c:pt>
                <c:pt idx="32">
                  <c:v>79723</c:v>
                </c:pt>
                <c:pt idx="33">
                  <c:v>111315</c:v>
                </c:pt>
                <c:pt idx="34">
                  <c:v>89078</c:v>
                </c:pt>
                <c:pt idx="35">
                  <c:v>102910</c:v>
                </c:pt>
                <c:pt idx="36">
                  <c:v>68643</c:v>
                </c:pt>
                <c:pt idx="37">
                  <c:v>68413</c:v>
                </c:pt>
                <c:pt idx="38">
                  <c:v>85375</c:v>
                </c:pt>
                <c:pt idx="39">
                  <c:v>53056</c:v>
                </c:pt>
                <c:pt idx="40">
                  <c:v>80785</c:v>
                </c:pt>
                <c:pt idx="41">
                  <c:v>78057</c:v>
                </c:pt>
                <c:pt idx="42">
                  <c:v>69037</c:v>
                </c:pt>
                <c:pt idx="43">
                  <c:v>83926</c:v>
                </c:pt>
                <c:pt idx="44">
                  <c:v>95236</c:v>
                </c:pt>
                <c:pt idx="45">
                  <c:v>98250</c:v>
                </c:pt>
                <c:pt idx="46">
                  <c:v>78541</c:v>
                </c:pt>
                <c:pt idx="47">
                  <c:v>85761</c:v>
                </c:pt>
                <c:pt idx="48">
                  <c:v>73645</c:v>
                </c:pt>
                <c:pt idx="49">
                  <c:v>88247</c:v>
                </c:pt>
                <c:pt idx="50">
                  <c:v>83871</c:v>
                </c:pt>
                <c:pt idx="51">
                  <c:v>83646</c:v>
                </c:pt>
                <c:pt idx="52">
                  <c:v>85524</c:v>
                </c:pt>
                <c:pt idx="53">
                  <c:v>84988</c:v>
                </c:pt>
                <c:pt idx="54">
                  <c:v>75856</c:v>
                </c:pt>
                <c:pt idx="55">
                  <c:v>77734</c:v>
                </c:pt>
                <c:pt idx="56">
                  <c:v>78135</c:v>
                </c:pt>
                <c:pt idx="57">
                  <c:v>72649</c:v>
                </c:pt>
                <c:pt idx="58">
                  <c:v>69384</c:v>
                </c:pt>
                <c:pt idx="59">
                  <c:v>177243</c:v>
                </c:pt>
                <c:pt idx="60">
                  <c:v>117894</c:v>
                </c:pt>
                <c:pt idx="61">
                  <c:v>87710</c:v>
                </c:pt>
                <c:pt idx="62">
                  <c:v>137982</c:v>
                </c:pt>
                <c:pt idx="63">
                  <c:v>212819</c:v>
                </c:pt>
                <c:pt idx="64">
                  <c:v>130056</c:v>
                </c:pt>
                <c:pt idx="65">
                  <c:v>126890</c:v>
                </c:pt>
                <c:pt idx="66">
                  <c:v>124447</c:v>
                </c:pt>
                <c:pt idx="67">
                  <c:v>110457</c:v>
                </c:pt>
                <c:pt idx="68">
                  <c:v>114653</c:v>
                </c:pt>
                <c:pt idx="69">
                  <c:v>95545</c:v>
                </c:pt>
                <c:pt idx="70">
                  <c:v>94229</c:v>
                </c:pt>
                <c:pt idx="71">
                  <c:v>155004</c:v>
                </c:pt>
                <c:pt idx="72">
                  <c:v>111514</c:v>
                </c:pt>
                <c:pt idx="73">
                  <c:v>114156</c:v>
                </c:pt>
                <c:pt idx="74">
                  <c:v>134235</c:v>
                </c:pt>
                <c:pt idx="75">
                  <c:v>134524</c:v>
                </c:pt>
                <c:pt idx="76">
                  <c:v>137979</c:v>
                </c:pt>
                <c:pt idx="77">
                  <c:v>126057</c:v>
                </c:pt>
                <c:pt idx="78">
                  <c:v>106506</c:v>
                </c:pt>
                <c:pt idx="79">
                  <c:v>134178</c:v>
                </c:pt>
                <c:pt idx="80">
                  <c:v>61796</c:v>
                </c:pt>
                <c:pt idx="81">
                  <c:v>59228</c:v>
                </c:pt>
                <c:pt idx="82">
                  <c:v>95999</c:v>
                </c:pt>
                <c:pt idx="83">
                  <c:v>74485</c:v>
                </c:pt>
                <c:pt idx="84">
                  <c:v>94798</c:v>
                </c:pt>
                <c:pt idx="85">
                  <c:v>114751</c:v>
                </c:pt>
                <c:pt idx="86">
                  <c:v>122043</c:v>
                </c:pt>
                <c:pt idx="87">
                  <c:v>100825</c:v>
                </c:pt>
                <c:pt idx="88">
                  <c:v>126750</c:v>
                </c:pt>
                <c:pt idx="89">
                  <c:v>95592</c:v>
                </c:pt>
                <c:pt idx="90">
                  <c:v>59443</c:v>
                </c:pt>
                <c:pt idx="91">
                  <c:v>117126</c:v>
                </c:pt>
                <c:pt idx="92">
                  <c:v>127876</c:v>
                </c:pt>
                <c:pt idx="93">
                  <c:v>122864</c:v>
                </c:pt>
                <c:pt idx="94">
                  <c:v>92820</c:v>
                </c:pt>
                <c:pt idx="95">
                  <c:v>77437</c:v>
                </c:pt>
                <c:pt idx="96">
                  <c:v>145713</c:v>
                </c:pt>
                <c:pt idx="97">
                  <c:v>94171</c:v>
                </c:pt>
                <c:pt idx="98">
                  <c:v>124017</c:v>
                </c:pt>
                <c:pt idx="99">
                  <c:v>130848</c:v>
                </c:pt>
                <c:pt idx="100">
                  <c:v>191492</c:v>
                </c:pt>
                <c:pt idx="101">
                  <c:v>90714</c:v>
                </c:pt>
                <c:pt idx="102">
                  <c:v>110245</c:v>
                </c:pt>
                <c:pt idx="103">
                  <c:v>71428</c:v>
                </c:pt>
                <c:pt idx="104">
                  <c:v>96340</c:v>
                </c:pt>
                <c:pt idx="105">
                  <c:v>115721</c:v>
                </c:pt>
                <c:pt idx="106">
                  <c:v>116011</c:v>
                </c:pt>
                <c:pt idx="107">
                  <c:v>100207</c:v>
                </c:pt>
                <c:pt idx="108">
                  <c:v>88774</c:v>
                </c:pt>
                <c:pt idx="109">
                  <c:v>42030</c:v>
                </c:pt>
                <c:pt idx="110">
                  <c:v>54910</c:v>
                </c:pt>
                <c:pt idx="111">
                  <c:v>59604</c:v>
                </c:pt>
                <c:pt idx="112">
                  <c:v>125609</c:v>
                </c:pt>
                <c:pt idx="113">
                  <c:v>134815</c:v>
                </c:pt>
                <c:pt idx="114">
                  <c:v>64104</c:v>
                </c:pt>
                <c:pt idx="115">
                  <c:v>139043</c:v>
                </c:pt>
                <c:pt idx="116">
                  <c:v>116713</c:v>
                </c:pt>
                <c:pt idx="117">
                  <c:v>134115</c:v>
                </c:pt>
                <c:pt idx="118">
                  <c:v>48885</c:v>
                </c:pt>
                <c:pt idx="119">
                  <c:v>136030</c:v>
                </c:pt>
                <c:pt idx="120">
                  <c:v>81699</c:v>
                </c:pt>
                <c:pt idx="121">
                  <c:v>107401</c:v>
                </c:pt>
                <c:pt idx="122">
                  <c:v>123915</c:v>
                </c:pt>
                <c:pt idx="123">
                  <c:v>87735</c:v>
                </c:pt>
                <c:pt idx="124">
                  <c:v>84738</c:v>
                </c:pt>
                <c:pt idx="125">
                  <c:v>84108</c:v>
                </c:pt>
                <c:pt idx="126">
                  <c:v>57532</c:v>
                </c:pt>
                <c:pt idx="127">
                  <c:v>58164</c:v>
                </c:pt>
                <c:pt idx="128">
                  <c:v>127117</c:v>
                </c:pt>
                <c:pt idx="129">
                  <c:v>68924</c:v>
                </c:pt>
                <c:pt idx="130">
                  <c:v>110895</c:v>
                </c:pt>
                <c:pt idx="131">
                  <c:v>149861</c:v>
                </c:pt>
                <c:pt idx="132">
                  <c:v>148331</c:v>
                </c:pt>
                <c:pt idx="133">
                  <c:v>120764</c:v>
                </c:pt>
                <c:pt idx="134">
                  <c:v>116651</c:v>
                </c:pt>
                <c:pt idx="135">
                  <c:v>110084</c:v>
                </c:pt>
                <c:pt idx="136">
                  <c:v>173527</c:v>
                </c:pt>
                <c:pt idx="137">
                  <c:v>173042</c:v>
                </c:pt>
                <c:pt idx="138">
                  <c:v>159541</c:v>
                </c:pt>
                <c:pt idx="139">
                  <c:v>133506</c:v>
                </c:pt>
                <c:pt idx="140">
                  <c:v>197347</c:v>
                </c:pt>
                <c:pt idx="141">
                  <c:v>153466</c:v>
                </c:pt>
                <c:pt idx="142">
                  <c:v>100027</c:v>
                </c:pt>
                <c:pt idx="143">
                  <c:v>110841</c:v>
                </c:pt>
                <c:pt idx="144">
                  <c:v>127898</c:v>
                </c:pt>
                <c:pt idx="145">
                  <c:v>144363</c:v>
                </c:pt>
                <c:pt idx="146">
                  <c:v>137079</c:v>
                </c:pt>
                <c:pt idx="147">
                  <c:v>136879</c:v>
                </c:pt>
                <c:pt idx="148">
                  <c:v>138751</c:v>
                </c:pt>
                <c:pt idx="149">
                  <c:v>137758</c:v>
                </c:pt>
                <c:pt idx="150">
                  <c:v>129861</c:v>
                </c:pt>
                <c:pt idx="151">
                  <c:v>149389</c:v>
                </c:pt>
                <c:pt idx="152">
                  <c:v>129265</c:v>
                </c:pt>
                <c:pt idx="153">
                  <c:v>140184</c:v>
                </c:pt>
                <c:pt idx="154">
                  <c:v>133915</c:v>
                </c:pt>
                <c:pt idx="155">
                  <c:v>127634</c:v>
                </c:pt>
                <c:pt idx="156">
                  <c:v>140525</c:v>
                </c:pt>
                <c:pt idx="157">
                  <c:v>164815</c:v>
                </c:pt>
                <c:pt idx="158">
                  <c:v>155441</c:v>
                </c:pt>
                <c:pt idx="159">
                  <c:v>132599</c:v>
                </c:pt>
                <c:pt idx="160">
                  <c:v>132421</c:v>
                </c:pt>
                <c:pt idx="161">
                  <c:v>178553</c:v>
                </c:pt>
                <c:pt idx="162">
                  <c:v>164055</c:v>
                </c:pt>
                <c:pt idx="163">
                  <c:v>160282</c:v>
                </c:pt>
                <c:pt idx="164">
                  <c:v>130772</c:v>
                </c:pt>
                <c:pt idx="165">
                  <c:v>129319</c:v>
                </c:pt>
                <c:pt idx="166">
                  <c:v>176905</c:v>
                </c:pt>
                <c:pt idx="167">
                  <c:v>152140</c:v>
                </c:pt>
                <c:pt idx="168">
                  <c:v>147999</c:v>
                </c:pt>
                <c:pt idx="169">
                  <c:v>145125</c:v>
                </c:pt>
                <c:pt idx="170">
                  <c:v>138228</c:v>
                </c:pt>
                <c:pt idx="171">
                  <c:v>163009</c:v>
                </c:pt>
                <c:pt idx="172">
                  <c:v>151084</c:v>
                </c:pt>
                <c:pt idx="173">
                  <c:v>156914</c:v>
                </c:pt>
                <c:pt idx="174">
                  <c:v>152532</c:v>
                </c:pt>
                <c:pt idx="175">
                  <c:v>150655</c:v>
                </c:pt>
                <c:pt idx="176">
                  <c:v>151354</c:v>
                </c:pt>
                <c:pt idx="177">
                  <c:v>149548</c:v>
                </c:pt>
                <c:pt idx="178">
                  <c:v>192762</c:v>
                </c:pt>
                <c:pt idx="179">
                  <c:v>109303</c:v>
                </c:pt>
                <c:pt idx="180">
                  <c:v>170326</c:v>
                </c:pt>
                <c:pt idx="181">
                  <c:v>140038</c:v>
                </c:pt>
                <c:pt idx="182">
                  <c:v>155336</c:v>
                </c:pt>
                <c:pt idx="183">
                  <c:v>149251</c:v>
                </c:pt>
                <c:pt idx="184">
                  <c:v>144845</c:v>
                </c:pt>
                <c:pt idx="185">
                  <c:v>155695</c:v>
                </c:pt>
                <c:pt idx="186">
                  <c:v>157258</c:v>
                </c:pt>
                <c:pt idx="187">
                  <c:v>186476</c:v>
                </c:pt>
                <c:pt idx="188">
                  <c:v>122363</c:v>
                </c:pt>
                <c:pt idx="189">
                  <c:v>122817</c:v>
                </c:pt>
                <c:pt idx="190">
                  <c:v>132580</c:v>
                </c:pt>
                <c:pt idx="191">
                  <c:v>133861</c:v>
                </c:pt>
                <c:pt idx="192">
                  <c:v>154588</c:v>
                </c:pt>
                <c:pt idx="193">
                  <c:v>150730</c:v>
                </c:pt>
                <c:pt idx="194">
                  <c:v>149841</c:v>
                </c:pt>
                <c:pt idx="195">
                  <c:v>156060</c:v>
                </c:pt>
                <c:pt idx="196">
                  <c:v>160130</c:v>
                </c:pt>
                <c:pt idx="197">
                  <c:v>149919</c:v>
                </c:pt>
                <c:pt idx="198">
                  <c:v>154902</c:v>
                </c:pt>
                <c:pt idx="199">
                  <c:v>154960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lichens!$C$1</c:f>
              <c:strCache>
                <c:ptCount val="1"/>
                <c:pt idx="0">
                  <c:v>NDLd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lichens!$C$2:$C$201</c:f>
              <c:numCache>
                <c:formatCode>General</c:formatCode>
                <c:ptCount val="200"/>
                <c:pt idx="0">
                  <c:v>0.19098712446400001</c:v>
                </c:pt>
                <c:pt idx="1">
                  <c:v>0.30062630480199998</c:v>
                </c:pt>
                <c:pt idx="2">
                  <c:v>0.21090047393399999</c:v>
                </c:pt>
                <c:pt idx="3">
                  <c:v>0.18930041152300001</c:v>
                </c:pt>
                <c:pt idx="4">
                  <c:v>0.18430034129699999</c:v>
                </c:pt>
                <c:pt idx="5">
                  <c:v>0.30303030303</c:v>
                </c:pt>
                <c:pt idx="6">
                  <c:v>0.18220338983100001</c:v>
                </c:pt>
                <c:pt idx="7">
                  <c:v>0.58797327394200005</c:v>
                </c:pt>
                <c:pt idx="8">
                  <c:v>0.367088607595</c:v>
                </c:pt>
                <c:pt idx="9">
                  <c:v>0.299748110831</c:v>
                </c:pt>
                <c:pt idx="10">
                  <c:v>0.191860465116</c:v>
                </c:pt>
                <c:pt idx="11">
                  <c:v>0.48632218845000003</c:v>
                </c:pt>
                <c:pt idx="12">
                  <c:v>0.21178637200700001</c:v>
                </c:pt>
                <c:pt idx="13">
                  <c:v>0.15686274509799999</c:v>
                </c:pt>
                <c:pt idx="14">
                  <c:v>0.38188976378</c:v>
                </c:pt>
                <c:pt idx="15">
                  <c:v>0.22285714285700001</c:v>
                </c:pt>
                <c:pt idx="16">
                  <c:v>0.176630434783</c:v>
                </c:pt>
                <c:pt idx="17">
                  <c:v>0.17791411042899999</c:v>
                </c:pt>
                <c:pt idx="18">
                  <c:v>0.32432432432399999</c:v>
                </c:pt>
                <c:pt idx="19">
                  <c:v>0.10081743869199999</c:v>
                </c:pt>
                <c:pt idx="20">
                  <c:v>0.20681265206800001</c:v>
                </c:pt>
                <c:pt idx="21">
                  <c:v>0.432304038005</c:v>
                </c:pt>
                <c:pt idx="22">
                  <c:v>0.31014492753599998</c:v>
                </c:pt>
                <c:pt idx="23">
                  <c:v>0.276967930029</c:v>
                </c:pt>
                <c:pt idx="24">
                  <c:v>0.21929824561399999</c:v>
                </c:pt>
                <c:pt idx="25">
                  <c:v>0.21428571428599999</c:v>
                </c:pt>
                <c:pt idx="26">
                  <c:v>0.20256410256400001</c:v>
                </c:pt>
                <c:pt idx="27">
                  <c:v>0.45141700404899998</c:v>
                </c:pt>
                <c:pt idx="28">
                  <c:v>0.52156862745099997</c:v>
                </c:pt>
                <c:pt idx="29">
                  <c:v>0.180327868852</c:v>
                </c:pt>
                <c:pt idx="30">
                  <c:v>0.29357798165100002</c:v>
                </c:pt>
                <c:pt idx="31">
                  <c:v>0.446866485014</c:v>
                </c:pt>
                <c:pt idx="32">
                  <c:v>0.25</c:v>
                </c:pt>
                <c:pt idx="33">
                  <c:v>0.17585301837299999</c:v>
                </c:pt>
                <c:pt idx="34">
                  <c:v>0.46067415730299999</c:v>
                </c:pt>
                <c:pt idx="35">
                  <c:v>0.270983213429</c:v>
                </c:pt>
                <c:pt idx="36">
                  <c:v>0.42136498516300003</c:v>
                </c:pt>
                <c:pt idx="37">
                  <c:v>0.26408450704199998</c:v>
                </c:pt>
                <c:pt idx="38">
                  <c:v>0.22413793103400001</c:v>
                </c:pt>
                <c:pt idx="39">
                  <c:v>0.27152317880799998</c:v>
                </c:pt>
                <c:pt idx="40">
                  <c:v>0.18478260869599999</c:v>
                </c:pt>
                <c:pt idx="41">
                  <c:v>0.246684350133</c:v>
                </c:pt>
                <c:pt idx="42">
                  <c:v>0.18098159509200001</c:v>
                </c:pt>
                <c:pt idx="43">
                  <c:v>0.185676392573</c:v>
                </c:pt>
                <c:pt idx="44">
                  <c:v>0.19597989949700001</c:v>
                </c:pt>
                <c:pt idx="45">
                  <c:v>0.18617021276599999</c:v>
                </c:pt>
                <c:pt idx="46">
                  <c:v>0.204081632653</c:v>
                </c:pt>
                <c:pt idx="47">
                  <c:v>0.21040189125299999</c:v>
                </c:pt>
                <c:pt idx="48">
                  <c:v>0.223367697595</c:v>
                </c:pt>
                <c:pt idx="49">
                  <c:v>0.15246636771300001</c:v>
                </c:pt>
                <c:pt idx="50">
                  <c:v>0.191780821918</c:v>
                </c:pt>
                <c:pt idx="51">
                  <c:v>0.18691588784999999</c:v>
                </c:pt>
                <c:pt idx="52">
                  <c:v>0.194805194805</c:v>
                </c:pt>
                <c:pt idx="53">
                  <c:v>0.27113702623899999</c:v>
                </c:pt>
                <c:pt idx="54">
                  <c:v>0.19420289855100001</c:v>
                </c:pt>
                <c:pt idx="55">
                  <c:v>0.22647058823499999</c:v>
                </c:pt>
                <c:pt idx="56">
                  <c:v>0.114845938375</c:v>
                </c:pt>
                <c:pt idx="57">
                  <c:v>0.162629757785</c:v>
                </c:pt>
                <c:pt idx="58">
                  <c:v>0.1875</c:v>
                </c:pt>
                <c:pt idx="59">
                  <c:v>0.16831683168299999</c:v>
                </c:pt>
                <c:pt idx="60">
                  <c:v>0.43414634146300002</c:v>
                </c:pt>
                <c:pt idx="61">
                  <c:v>0.74476987447700005</c:v>
                </c:pt>
                <c:pt idx="62">
                  <c:v>0.61454545454499998</c:v>
                </c:pt>
                <c:pt idx="63">
                  <c:v>0.14118792599800001</c:v>
                </c:pt>
                <c:pt idx="64">
                  <c:v>0.44262295082000003</c:v>
                </c:pt>
                <c:pt idx="65">
                  <c:v>0.338461538462</c:v>
                </c:pt>
                <c:pt idx="66">
                  <c:v>0.32835820895500001</c:v>
                </c:pt>
                <c:pt idx="67">
                  <c:v>0.40361445783099997</c:v>
                </c:pt>
                <c:pt idx="68">
                  <c:v>0.428571428571</c:v>
                </c:pt>
                <c:pt idx="69">
                  <c:v>0.204724409449</c:v>
                </c:pt>
                <c:pt idx="70">
                  <c:v>0.28010471204199999</c:v>
                </c:pt>
                <c:pt idx="71">
                  <c:v>0.28868360277100003</c:v>
                </c:pt>
                <c:pt idx="72">
                  <c:v>0.79943502824900003</c:v>
                </c:pt>
                <c:pt idx="73">
                  <c:v>0.57611940298499997</c:v>
                </c:pt>
                <c:pt idx="74">
                  <c:v>0.63888888888899997</c:v>
                </c:pt>
                <c:pt idx="75">
                  <c:v>0.52852852852900001</c:v>
                </c:pt>
                <c:pt idx="76">
                  <c:v>0.65964912280700005</c:v>
                </c:pt>
                <c:pt idx="77">
                  <c:v>0.52536231884100004</c:v>
                </c:pt>
                <c:pt idx="78">
                  <c:v>0.75342465753400001</c:v>
                </c:pt>
                <c:pt idx="79">
                  <c:v>0.84306569343100002</c:v>
                </c:pt>
                <c:pt idx="80">
                  <c:v>0.32857142857100002</c:v>
                </c:pt>
                <c:pt idx="81">
                  <c:v>0.39267015706800001</c:v>
                </c:pt>
                <c:pt idx="82">
                  <c:v>0.48511904761899999</c:v>
                </c:pt>
                <c:pt idx="83">
                  <c:v>0.35227272727300002</c:v>
                </c:pt>
                <c:pt idx="84">
                  <c:v>0.34</c:v>
                </c:pt>
                <c:pt idx="85">
                  <c:v>0.233243967828</c:v>
                </c:pt>
                <c:pt idx="86">
                  <c:v>0.35223880597000001</c:v>
                </c:pt>
                <c:pt idx="87">
                  <c:v>0.42692307692300002</c:v>
                </c:pt>
                <c:pt idx="88">
                  <c:v>0.33425414364599998</c:v>
                </c:pt>
                <c:pt idx="89">
                  <c:v>0.49685534591199998</c:v>
                </c:pt>
                <c:pt idx="90">
                  <c:v>0.52348993288599999</c:v>
                </c:pt>
                <c:pt idx="91">
                  <c:v>0.323170731707</c:v>
                </c:pt>
                <c:pt idx="92">
                  <c:v>0.59911894273099997</c:v>
                </c:pt>
                <c:pt idx="93">
                  <c:v>0.41688654353600002</c:v>
                </c:pt>
                <c:pt idx="94">
                  <c:v>0.321100917431</c:v>
                </c:pt>
                <c:pt idx="95">
                  <c:v>0.41626794258400002</c:v>
                </c:pt>
                <c:pt idx="96">
                  <c:v>0.49834983498300001</c:v>
                </c:pt>
                <c:pt idx="97">
                  <c:v>0.46808510638299999</c:v>
                </c:pt>
                <c:pt idx="98">
                  <c:v>0.35928143712600003</c:v>
                </c:pt>
                <c:pt idx="99">
                  <c:v>0.50830564784099996</c:v>
                </c:pt>
                <c:pt idx="100">
                  <c:v>0.555555555556</c:v>
                </c:pt>
                <c:pt idx="101">
                  <c:v>0.51111111111100005</c:v>
                </c:pt>
                <c:pt idx="102">
                  <c:v>0.42996742670999999</c:v>
                </c:pt>
                <c:pt idx="103">
                  <c:v>0.60439560439600004</c:v>
                </c:pt>
                <c:pt idx="104">
                  <c:v>0.461095100865</c:v>
                </c:pt>
                <c:pt idx="105">
                  <c:v>0.58974358974399999</c:v>
                </c:pt>
                <c:pt idx="106">
                  <c:v>0.40601503759399998</c:v>
                </c:pt>
                <c:pt idx="107">
                  <c:v>0.26164874552</c:v>
                </c:pt>
                <c:pt idx="108">
                  <c:v>0.436241610738</c:v>
                </c:pt>
                <c:pt idx="109">
                  <c:v>0.58762886597899999</c:v>
                </c:pt>
                <c:pt idx="110">
                  <c:v>0.39423076923099998</c:v>
                </c:pt>
                <c:pt idx="111">
                  <c:v>0.52403846153800004</c:v>
                </c:pt>
                <c:pt idx="112">
                  <c:v>0.35114503816800002</c:v>
                </c:pt>
                <c:pt idx="113">
                  <c:v>0.478873239437</c:v>
                </c:pt>
                <c:pt idx="114">
                  <c:v>0.73333333333299999</c:v>
                </c:pt>
                <c:pt idx="115">
                  <c:v>0.40749414519900001</c:v>
                </c:pt>
                <c:pt idx="116">
                  <c:v>0.49715909090900001</c:v>
                </c:pt>
                <c:pt idx="117">
                  <c:v>0.80669144981399998</c:v>
                </c:pt>
                <c:pt idx="118">
                  <c:v>0.47</c:v>
                </c:pt>
                <c:pt idx="119">
                  <c:v>0.31679389313</c:v>
                </c:pt>
                <c:pt idx="120">
                  <c:v>0.45544554455399999</c:v>
                </c:pt>
                <c:pt idx="121">
                  <c:v>0.60416666666700003</c:v>
                </c:pt>
                <c:pt idx="122">
                  <c:v>0.74844720496899997</c:v>
                </c:pt>
                <c:pt idx="123">
                  <c:v>0.29343629343599997</c:v>
                </c:pt>
                <c:pt idx="124">
                  <c:v>0.52995391705100003</c:v>
                </c:pt>
                <c:pt idx="125">
                  <c:v>0.60540540540499999</c:v>
                </c:pt>
                <c:pt idx="126">
                  <c:v>0.371980676329</c:v>
                </c:pt>
                <c:pt idx="127">
                  <c:v>0.45327102803699998</c:v>
                </c:pt>
                <c:pt idx="128">
                  <c:v>0.69883040935700003</c:v>
                </c:pt>
                <c:pt idx="129">
                  <c:v>0.36764705882400001</c:v>
                </c:pt>
                <c:pt idx="130">
                  <c:v>0.32312925170099999</c:v>
                </c:pt>
                <c:pt idx="131">
                  <c:v>0.18224299065399999</c:v>
                </c:pt>
                <c:pt idx="132">
                  <c:v>0.229268292683</c:v>
                </c:pt>
                <c:pt idx="133">
                  <c:v>0.31874999999999998</c:v>
                </c:pt>
                <c:pt idx="134">
                  <c:v>0.33660130718999998</c:v>
                </c:pt>
                <c:pt idx="135">
                  <c:v>0.26688102893900001</c:v>
                </c:pt>
                <c:pt idx="136">
                  <c:v>0.35889070146800001</c:v>
                </c:pt>
                <c:pt idx="137">
                  <c:v>0.23950617284</c:v>
                </c:pt>
                <c:pt idx="138">
                  <c:v>0.286472148541</c:v>
                </c:pt>
                <c:pt idx="139">
                  <c:v>0.262820512821</c:v>
                </c:pt>
                <c:pt idx="140">
                  <c:v>0.71735241502699998</c:v>
                </c:pt>
                <c:pt idx="141">
                  <c:v>0.37611940298500002</c:v>
                </c:pt>
                <c:pt idx="142">
                  <c:v>0.34451219512199999</c:v>
                </c:pt>
                <c:pt idx="143">
                  <c:v>0.36419753086399997</c:v>
                </c:pt>
                <c:pt idx="144">
                  <c:v>0.37230769230799998</c:v>
                </c:pt>
                <c:pt idx="145">
                  <c:v>0.49004975124400002</c:v>
                </c:pt>
                <c:pt idx="146">
                  <c:v>0.498753117207</c:v>
                </c:pt>
                <c:pt idx="147">
                  <c:v>0.59899749373400002</c:v>
                </c:pt>
                <c:pt idx="148">
                  <c:v>0.49246231155800002</c:v>
                </c:pt>
                <c:pt idx="149">
                  <c:v>0.50372208436699994</c:v>
                </c:pt>
                <c:pt idx="150">
                  <c:v>0.36</c:v>
                </c:pt>
                <c:pt idx="151">
                  <c:v>0.368902439024</c:v>
                </c:pt>
                <c:pt idx="152">
                  <c:v>0.348484848485</c:v>
                </c:pt>
                <c:pt idx="153">
                  <c:v>0.36467236467199998</c:v>
                </c:pt>
                <c:pt idx="154">
                  <c:v>0.36144578313300002</c:v>
                </c:pt>
                <c:pt idx="155">
                  <c:v>0.32643678160900003</c:v>
                </c:pt>
                <c:pt idx="156">
                  <c:v>0.38271604938300002</c:v>
                </c:pt>
                <c:pt idx="157">
                  <c:v>0.38167938931299999</c:v>
                </c:pt>
                <c:pt idx="158">
                  <c:v>0.31168831168799999</c:v>
                </c:pt>
                <c:pt idx="159">
                  <c:v>0.47089947089899997</c:v>
                </c:pt>
                <c:pt idx="160">
                  <c:v>0.46482412060299999</c:v>
                </c:pt>
                <c:pt idx="161">
                  <c:v>0.33732057416299999</c:v>
                </c:pt>
                <c:pt idx="162">
                  <c:v>0.36503856041100002</c:v>
                </c:pt>
                <c:pt idx="163">
                  <c:v>0.24019607843099999</c:v>
                </c:pt>
                <c:pt idx="164">
                  <c:v>0.6</c:v>
                </c:pt>
                <c:pt idx="165">
                  <c:v>0.49873417721500002</c:v>
                </c:pt>
                <c:pt idx="166">
                  <c:v>0.32805429864300001</c:v>
                </c:pt>
                <c:pt idx="167">
                  <c:v>0.22037914691900001</c:v>
                </c:pt>
                <c:pt idx="168">
                  <c:v>0.28061224489800002</c:v>
                </c:pt>
                <c:pt idx="169">
                  <c:v>0.26585365853699999</c:v>
                </c:pt>
                <c:pt idx="170">
                  <c:v>0.29597701149400002</c:v>
                </c:pt>
                <c:pt idx="171">
                  <c:v>0.26252983293600002</c:v>
                </c:pt>
                <c:pt idx="172">
                  <c:v>0.26811594202900002</c:v>
                </c:pt>
                <c:pt idx="173">
                  <c:v>0.27832512315300001</c:v>
                </c:pt>
                <c:pt idx="174">
                  <c:v>0.27764127764099999</c:v>
                </c:pt>
                <c:pt idx="175">
                  <c:v>0.30263157894699999</c:v>
                </c:pt>
                <c:pt idx="176">
                  <c:v>0.22197802197800001</c:v>
                </c:pt>
                <c:pt idx="177">
                  <c:v>0.21541950113399999</c:v>
                </c:pt>
                <c:pt idx="178">
                  <c:v>0.383252818035</c:v>
                </c:pt>
                <c:pt idx="179">
                  <c:v>0.25448028673799999</c:v>
                </c:pt>
                <c:pt idx="180">
                  <c:v>0.39169675090299999</c:v>
                </c:pt>
                <c:pt idx="181">
                  <c:v>0.33250620347400001</c:v>
                </c:pt>
                <c:pt idx="182">
                  <c:v>0.23690205011400001</c:v>
                </c:pt>
                <c:pt idx="183">
                  <c:v>0.24105011933199999</c:v>
                </c:pt>
                <c:pt idx="184">
                  <c:v>0.26010101010100001</c:v>
                </c:pt>
                <c:pt idx="185">
                  <c:v>0.39400921658999999</c:v>
                </c:pt>
                <c:pt idx="186">
                  <c:v>0.273542600897</c:v>
                </c:pt>
                <c:pt idx="187">
                  <c:v>0.34285714285699997</c:v>
                </c:pt>
                <c:pt idx="188">
                  <c:v>0.340757238307</c:v>
                </c:pt>
                <c:pt idx="189">
                  <c:v>0.28571428571399998</c:v>
                </c:pt>
                <c:pt idx="190">
                  <c:v>0.26150627615099997</c:v>
                </c:pt>
                <c:pt idx="191">
                  <c:v>0.37283236994199997</c:v>
                </c:pt>
                <c:pt idx="192">
                  <c:v>0.3</c:v>
                </c:pt>
                <c:pt idx="193">
                  <c:v>0.37084398976999999</c:v>
                </c:pt>
                <c:pt idx="194">
                  <c:v>0.33333333333300003</c:v>
                </c:pt>
                <c:pt idx="195">
                  <c:v>0.35308641975299998</c:v>
                </c:pt>
                <c:pt idx="196">
                  <c:v>0.29195402298899997</c:v>
                </c:pt>
                <c:pt idx="197">
                  <c:v>0.26913580246899999</c:v>
                </c:pt>
                <c:pt idx="198">
                  <c:v>0.34123222748799997</c:v>
                </c:pt>
                <c:pt idx="199">
                  <c:v>0.34669811320799998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567728"/>
        <c:axId val="282568120"/>
      </c:lineChart>
      <c:catAx>
        <c:axId val="28256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68120"/>
        <c:crosses val="autoZero"/>
        <c:auto val="1"/>
        <c:lblAlgn val="ctr"/>
        <c:lblOffset val="100"/>
        <c:noMultiLvlLbl val="0"/>
      </c:catAx>
      <c:valAx>
        <c:axId val="28256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Lichens -</a:t>
            </a:r>
            <a:r>
              <a:rPr lang="en-US" baseline="0"/>
              <a:t> Img.Size (B) vs. Exec.Time (s)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lichens!$A$1</c:f>
              <c:strCache>
                <c:ptCount val="1"/>
                <c:pt idx="0">
                  <c:v>Img.Size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lichens!$A$2:$A$201</c:f>
              <c:numCache>
                <c:formatCode>General</c:formatCode>
                <c:ptCount val="200"/>
                <c:pt idx="0">
                  <c:v>102405</c:v>
                </c:pt>
                <c:pt idx="1">
                  <c:v>90648</c:v>
                </c:pt>
                <c:pt idx="2">
                  <c:v>98322</c:v>
                </c:pt>
                <c:pt idx="3">
                  <c:v>97972</c:v>
                </c:pt>
                <c:pt idx="4">
                  <c:v>59278</c:v>
                </c:pt>
                <c:pt idx="5">
                  <c:v>111487</c:v>
                </c:pt>
                <c:pt idx="6">
                  <c:v>60399</c:v>
                </c:pt>
                <c:pt idx="7">
                  <c:v>92612</c:v>
                </c:pt>
                <c:pt idx="8">
                  <c:v>78949</c:v>
                </c:pt>
                <c:pt idx="9">
                  <c:v>82935</c:v>
                </c:pt>
                <c:pt idx="10">
                  <c:v>74950</c:v>
                </c:pt>
                <c:pt idx="11">
                  <c:v>49512</c:v>
                </c:pt>
                <c:pt idx="12">
                  <c:v>102307</c:v>
                </c:pt>
                <c:pt idx="13">
                  <c:v>74596</c:v>
                </c:pt>
                <c:pt idx="14">
                  <c:v>54151</c:v>
                </c:pt>
                <c:pt idx="15">
                  <c:v>77768</c:v>
                </c:pt>
                <c:pt idx="16">
                  <c:v>79926</c:v>
                </c:pt>
                <c:pt idx="17">
                  <c:v>80114</c:v>
                </c:pt>
                <c:pt idx="18">
                  <c:v>85091</c:v>
                </c:pt>
                <c:pt idx="19">
                  <c:v>78147</c:v>
                </c:pt>
                <c:pt idx="20">
                  <c:v>90766</c:v>
                </c:pt>
                <c:pt idx="21">
                  <c:v>64956</c:v>
                </c:pt>
                <c:pt idx="22">
                  <c:v>88659</c:v>
                </c:pt>
                <c:pt idx="23">
                  <c:v>78390</c:v>
                </c:pt>
                <c:pt idx="24">
                  <c:v>67258</c:v>
                </c:pt>
                <c:pt idx="25">
                  <c:v>78794</c:v>
                </c:pt>
                <c:pt idx="26">
                  <c:v>82769</c:v>
                </c:pt>
                <c:pt idx="27">
                  <c:v>83542</c:v>
                </c:pt>
                <c:pt idx="28">
                  <c:v>52676</c:v>
                </c:pt>
                <c:pt idx="29">
                  <c:v>69787</c:v>
                </c:pt>
                <c:pt idx="30">
                  <c:v>95158</c:v>
                </c:pt>
                <c:pt idx="31">
                  <c:v>93900</c:v>
                </c:pt>
                <c:pt idx="32">
                  <c:v>79723</c:v>
                </c:pt>
                <c:pt idx="33">
                  <c:v>111315</c:v>
                </c:pt>
                <c:pt idx="34">
                  <c:v>89078</c:v>
                </c:pt>
                <c:pt idx="35">
                  <c:v>102910</c:v>
                </c:pt>
                <c:pt idx="36">
                  <c:v>68643</c:v>
                </c:pt>
                <c:pt idx="37">
                  <c:v>68413</c:v>
                </c:pt>
                <c:pt idx="38">
                  <c:v>85375</c:v>
                </c:pt>
                <c:pt idx="39">
                  <c:v>53056</c:v>
                </c:pt>
                <c:pt idx="40">
                  <c:v>80785</c:v>
                </c:pt>
                <c:pt idx="41">
                  <c:v>78057</c:v>
                </c:pt>
                <c:pt idx="42">
                  <c:v>69037</c:v>
                </c:pt>
                <c:pt idx="43">
                  <c:v>83926</c:v>
                </c:pt>
                <c:pt idx="44">
                  <c:v>95236</c:v>
                </c:pt>
                <c:pt idx="45">
                  <c:v>98250</c:v>
                </c:pt>
                <c:pt idx="46">
                  <c:v>78541</c:v>
                </c:pt>
                <c:pt idx="47">
                  <c:v>85761</c:v>
                </c:pt>
                <c:pt idx="48">
                  <c:v>73645</c:v>
                </c:pt>
                <c:pt idx="49">
                  <c:v>88247</c:v>
                </c:pt>
                <c:pt idx="50">
                  <c:v>83871</c:v>
                </c:pt>
                <c:pt idx="51">
                  <c:v>83646</c:v>
                </c:pt>
                <c:pt idx="52">
                  <c:v>85524</c:v>
                </c:pt>
                <c:pt idx="53">
                  <c:v>84988</c:v>
                </c:pt>
                <c:pt idx="54">
                  <c:v>75856</c:v>
                </c:pt>
                <c:pt idx="55">
                  <c:v>77734</c:v>
                </c:pt>
                <c:pt idx="56">
                  <c:v>78135</c:v>
                </c:pt>
                <c:pt idx="57">
                  <c:v>72649</c:v>
                </c:pt>
                <c:pt idx="58">
                  <c:v>69384</c:v>
                </c:pt>
                <c:pt idx="59">
                  <c:v>177243</c:v>
                </c:pt>
                <c:pt idx="60">
                  <c:v>117894</c:v>
                </c:pt>
                <c:pt idx="61">
                  <c:v>87710</c:v>
                </c:pt>
                <c:pt idx="62">
                  <c:v>137982</c:v>
                </c:pt>
                <c:pt idx="63">
                  <c:v>212819</c:v>
                </c:pt>
                <c:pt idx="64">
                  <c:v>130056</c:v>
                </c:pt>
                <c:pt idx="65">
                  <c:v>126890</c:v>
                </c:pt>
                <c:pt idx="66">
                  <c:v>124447</c:v>
                </c:pt>
                <c:pt idx="67">
                  <c:v>110457</c:v>
                </c:pt>
                <c:pt idx="68">
                  <c:v>114653</c:v>
                </c:pt>
                <c:pt idx="69">
                  <c:v>95545</c:v>
                </c:pt>
                <c:pt idx="70">
                  <c:v>94229</c:v>
                </c:pt>
                <c:pt idx="71">
                  <c:v>155004</c:v>
                </c:pt>
                <c:pt idx="72">
                  <c:v>111514</c:v>
                </c:pt>
                <c:pt idx="73">
                  <c:v>114156</c:v>
                </c:pt>
                <c:pt idx="74">
                  <c:v>134235</c:v>
                </c:pt>
                <c:pt idx="75">
                  <c:v>134524</c:v>
                </c:pt>
                <c:pt idx="76">
                  <c:v>137979</c:v>
                </c:pt>
                <c:pt idx="77">
                  <c:v>126057</c:v>
                </c:pt>
                <c:pt idx="78">
                  <c:v>106506</c:v>
                </c:pt>
                <c:pt idx="79">
                  <c:v>134178</c:v>
                </c:pt>
                <c:pt idx="80">
                  <c:v>61796</c:v>
                </c:pt>
                <c:pt idx="81">
                  <c:v>59228</c:v>
                </c:pt>
                <c:pt idx="82">
                  <c:v>95999</c:v>
                </c:pt>
                <c:pt idx="83">
                  <c:v>74485</c:v>
                </c:pt>
                <c:pt idx="84">
                  <c:v>94798</c:v>
                </c:pt>
                <c:pt idx="85">
                  <c:v>114751</c:v>
                </c:pt>
                <c:pt idx="86">
                  <c:v>122043</c:v>
                </c:pt>
                <c:pt idx="87">
                  <c:v>100825</c:v>
                </c:pt>
                <c:pt idx="88">
                  <c:v>126750</c:v>
                </c:pt>
                <c:pt idx="89">
                  <c:v>95592</c:v>
                </c:pt>
                <c:pt idx="90">
                  <c:v>59443</c:v>
                </c:pt>
                <c:pt idx="91">
                  <c:v>117126</c:v>
                </c:pt>
                <c:pt idx="92">
                  <c:v>127876</c:v>
                </c:pt>
                <c:pt idx="93">
                  <c:v>122864</c:v>
                </c:pt>
                <c:pt idx="94">
                  <c:v>92820</c:v>
                </c:pt>
                <c:pt idx="95">
                  <c:v>77437</c:v>
                </c:pt>
                <c:pt idx="96">
                  <c:v>145713</c:v>
                </c:pt>
                <c:pt idx="97">
                  <c:v>94171</c:v>
                </c:pt>
                <c:pt idx="98">
                  <c:v>124017</c:v>
                </c:pt>
                <c:pt idx="99">
                  <c:v>130848</c:v>
                </c:pt>
                <c:pt idx="100">
                  <c:v>191492</c:v>
                </c:pt>
                <c:pt idx="101">
                  <c:v>90714</c:v>
                </c:pt>
                <c:pt idx="102">
                  <c:v>110245</c:v>
                </c:pt>
                <c:pt idx="103">
                  <c:v>71428</c:v>
                </c:pt>
                <c:pt idx="104">
                  <c:v>96340</c:v>
                </c:pt>
                <c:pt idx="105">
                  <c:v>115721</c:v>
                </c:pt>
                <c:pt idx="106">
                  <c:v>116011</c:v>
                </c:pt>
                <c:pt idx="107">
                  <c:v>100207</c:v>
                </c:pt>
                <c:pt idx="108">
                  <c:v>88774</c:v>
                </c:pt>
                <c:pt idx="109">
                  <c:v>42030</c:v>
                </c:pt>
                <c:pt idx="110">
                  <c:v>54910</c:v>
                </c:pt>
                <c:pt idx="111">
                  <c:v>59604</c:v>
                </c:pt>
                <c:pt idx="112">
                  <c:v>125609</c:v>
                </c:pt>
                <c:pt idx="113">
                  <c:v>134815</c:v>
                </c:pt>
                <c:pt idx="114">
                  <c:v>64104</c:v>
                </c:pt>
                <c:pt idx="115">
                  <c:v>139043</c:v>
                </c:pt>
                <c:pt idx="116">
                  <c:v>116713</c:v>
                </c:pt>
                <c:pt idx="117">
                  <c:v>134115</c:v>
                </c:pt>
                <c:pt idx="118">
                  <c:v>48885</c:v>
                </c:pt>
                <c:pt idx="119">
                  <c:v>136030</c:v>
                </c:pt>
                <c:pt idx="120">
                  <c:v>81699</c:v>
                </c:pt>
                <c:pt idx="121">
                  <c:v>107401</c:v>
                </c:pt>
                <c:pt idx="122">
                  <c:v>123915</c:v>
                </c:pt>
                <c:pt idx="123">
                  <c:v>87735</c:v>
                </c:pt>
                <c:pt idx="124">
                  <c:v>84738</c:v>
                </c:pt>
                <c:pt idx="125">
                  <c:v>84108</c:v>
                </c:pt>
                <c:pt idx="126">
                  <c:v>57532</c:v>
                </c:pt>
                <c:pt idx="127">
                  <c:v>58164</c:v>
                </c:pt>
                <c:pt idx="128">
                  <c:v>127117</c:v>
                </c:pt>
                <c:pt idx="129">
                  <c:v>68924</c:v>
                </c:pt>
                <c:pt idx="130">
                  <c:v>110895</c:v>
                </c:pt>
                <c:pt idx="131">
                  <c:v>149861</c:v>
                </c:pt>
                <c:pt idx="132">
                  <c:v>148331</c:v>
                </c:pt>
                <c:pt idx="133">
                  <c:v>120764</c:v>
                </c:pt>
                <c:pt idx="134">
                  <c:v>116651</c:v>
                </c:pt>
                <c:pt idx="135">
                  <c:v>110084</c:v>
                </c:pt>
                <c:pt idx="136">
                  <c:v>173527</c:v>
                </c:pt>
                <c:pt idx="137">
                  <c:v>173042</c:v>
                </c:pt>
                <c:pt idx="138">
                  <c:v>159541</c:v>
                </c:pt>
                <c:pt idx="139">
                  <c:v>133506</c:v>
                </c:pt>
                <c:pt idx="140">
                  <c:v>197347</c:v>
                </c:pt>
                <c:pt idx="141">
                  <c:v>153466</c:v>
                </c:pt>
                <c:pt idx="142">
                  <c:v>100027</c:v>
                </c:pt>
                <c:pt idx="143">
                  <c:v>110841</c:v>
                </c:pt>
                <c:pt idx="144">
                  <c:v>127898</c:v>
                </c:pt>
                <c:pt idx="145">
                  <c:v>144363</c:v>
                </c:pt>
                <c:pt idx="146">
                  <c:v>137079</c:v>
                </c:pt>
                <c:pt idx="147">
                  <c:v>136879</c:v>
                </c:pt>
                <c:pt idx="148">
                  <c:v>138751</c:v>
                </c:pt>
                <c:pt idx="149">
                  <c:v>137758</c:v>
                </c:pt>
                <c:pt idx="150">
                  <c:v>129861</c:v>
                </c:pt>
                <c:pt idx="151">
                  <c:v>149389</c:v>
                </c:pt>
                <c:pt idx="152">
                  <c:v>129265</c:v>
                </c:pt>
                <c:pt idx="153">
                  <c:v>140184</c:v>
                </c:pt>
                <c:pt idx="154">
                  <c:v>133915</c:v>
                </c:pt>
                <c:pt idx="155">
                  <c:v>127634</c:v>
                </c:pt>
                <c:pt idx="156">
                  <c:v>140525</c:v>
                </c:pt>
                <c:pt idx="157">
                  <c:v>164815</c:v>
                </c:pt>
                <c:pt idx="158">
                  <c:v>155441</c:v>
                </c:pt>
                <c:pt idx="159">
                  <c:v>132599</c:v>
                </c:pt>
                <c:pt idx="160">
                  <c:v>132421</c:v>
                </c:pt>
                <c:pt idx="161">
                  <c:v>178553</c:v>
                </c:pt>
                <c:pt idx="162">
                  <c:v>164055</c:v>
                </c:pt>
                <c:pt idx="163">
                  <c:v>160282</c:v>
                </c:pt>
                <c:pt idx="164">
                  <c:v>130772</c:v>
                </c:pt>
                <c:pt idx="165">
                  <c:v>129319</c:v>
                </c:pt>
                <c:pt idx="166">
                  <c:v>176905</c:v>
                </c:pt>
                <c:pt idx="167">
                  <c:v>152140</c:v>
                </c:pt>
                <c:pt idx="168">
                  <c:v>147999</c:v>
                </c:pt>
                <c:pt idx="169">
                  <c:v>145125</c:v>
                </c:pt>
                <c:pt idx="170">
                  <c:v>138228</c:v>
                </c:pt>
                <c:pt idx="171">
                  <c:v>163009</c:v>
                </c:pt>
                <c:pt idx="172">
                  <c:v>151084</c:v>
                </c:pt>
                <c:pt idx="173">
                  <c:v>156914</c:v>
                </c:pt>
                <c:pt idx="174">
                  <c:v>152532</c:v>
                </c:pt>
                <c:pt idx="175">
                  <c:v>150655</c:v>
                </c:pt>
                <c:pt idx="176">
                  <c:v>151354</c:v>
                </c:pt>
                <c:pt idx="177">
                  <c:v>149548</c:v>
                </c:pt>
                <c:pt idx="178">
                  <c:v>192762</c:v>
                </c:pt>
                <c:pt idx="179">
                  <c:v>109303</c:v>
                </c:pt>
                <c:pt idx="180">
                  <c:v>170326</c:v>
                </c:pt>
                <c:pt idx="181">
                  <c:v>140038</c:v>
                </c:pt>
                <c:pt idx="182">
                  <c:v>155336</c:v>
                </c:pt>
                <c:pt idx="183">
                  <c:v>149251</c:v>
                </c:pt>
                <c:pt idx="184">
                  <c:v>144845</c:v>
                </c:pt>
                <c:pt idx="185">
                  <c:v>155695</c:v>
                </c:pt>
                <c:pt idx="186">
                  <c:v>157258</c:v>
                </c:pt>
                <c:pt idx="187">
                  <c:v>186476</c:v>
                </c:pt>
                <c:pt idx="188">
                  <c:v>122363</c:v>
                </c:pt>
                <c:pt idx="189">
                  <c:v>122817</c:v>
                </c:pt>
                <c:pt idx="190">
                  <c:v>132580</c:v>
                </c:pt>
                <c:pt idx="191">
                  <c:v>133861</c:v>
                </c:pt>
                <c:pt idx="192">
                  <c:v>154588</c:v>
                </c:pt>
                <c:pt idx="193">
                  <c:v>150730</c:v>
                </c:pt>
                <c:pt idx="194">
                  <c:v>149841</c:v>
                </c:pt>
                <c:pt idx="195">
                  <c:v>156060</c:v>
                </c:pt>
                <c:pt idx="196">
                  <c:v>160130</c:v>
                </c:pt>
                <c:pt idx="197">
                  <c:v>149919</c:v>
                </c:pt>
                <c:pt idx="198">
                  <c:v>154902</c:v>
                </c:pt>
                <c:pt idx="199">
                  <c:v>154960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72152"/>
        <c:axId val="282767840"/>
      </c:lineChart>
      <c:lineChart>
        <c:grouping val="standard"/>
        <c:varyColors val="0"/>
        <c:ser>
          <c:idx val="1"/>
          <c:order val="1"/>
          <c:tx>
            <c:strRef>
              <c:f>lichens!$D$1</c:f>
              <c:strCache>
                <c:ptCount val="1"/>
                <c:pt idx="0">
                  <c:v>OCR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lichens!$D$2:$D$201</c:f>
              <c:numCache>
                <c:formatCode>General</c:formatCode>
                <c:ptCount val="200"/>
                <c:pt idx="0">
                  <c:v>27.120041131973199</c:v>
                </c:pt>
                <c:pt idx="1">
                  <c:v>27.5403280258178</c:v>
                </c:pt>
                <c:pt idx="2">
                  <c:v>24.152977943420399</c:v>
                </c:pt>
                <c:pt idx="3">
                  <c:v>25.014848947525</c:v>
                </c:pt>
                <c:pt idx="4">
                  <c:v>18.440416097640899</c:v>
                </c:pt>
                <c:pt idx="5">
                  <c:v>24.109638929367001</c:v>
                </c:pt>
                <c:pt idx="6">
                  <c:v>19.539215803146298</c:v>
                </c:pt>
                <c:pt idx="7">
                  <c:v>34.155223846435497</c:v>
                </c:pt>
                <c:pt idx="8">
                  <c:v>23.675496101379299</c:v>
                </c:pt>
                <c:pt idx="9">
                  <c:v>21.794044017791698</c:v>
                </c:pt>
                <c:pt idx="10">
                  <c:v>23.626288890838602</c:v>
                </c:pt>
                <c:pt idx="11">
                  <c:v>20.3255198001861</c:v>
                </c:pt>
                <c:pt idx="12">
                  <c:v>25.142644882202099</c:v>
                </c:pt>
                <c:pt idx="13">
                  <c:v>20.3384141921997</c:v>
                </c:pt>
                <c:pt idx="14">
                  <c:v>18.502855062484699</c:v>
                </c:pt>
                <c:pt idx="15">
                  <c:v>22.318938016891401</c:v>
                </c:pt>
                <c:pt idx="16">
                  <c:v>21.8349509239196</c:v>
                </c:pt>
                <c:pt idx="17">
                  <c:v>20.7935690879821</c:v>
                </c:pt>
                <c:pt idx="18">
                  <c:v>26.219419956207201</c:v>
                </c:pt>
                <c:pt idx="19">
                  <c:v>21.568530797958299</c:v>
                </c:pt>
                <c:pt idx="20">
                  <c:v>23.317461967468201</c:v>
                </c:pt>
                <c:pt idx="21">
                  <c:v>20.598464965820298</c:v>
                </c:pt>
                <c:pt idx="22">
                  <c:v>21.361572980880698</c:v>
                </c:pt>
                <c:pt idx="23">
                  <c:v>22.946121215820298</c:v>
                </c:pt>
                <c:pt idx="24">
                  <c:v>21.463731050491301</c:v>
                </c:pt>
                <c:pt idx="25">
                  <c:v>22.8944909572601</c:v>
                </c:pt>
                <c:pt idx="26">
                  <c:v>23.310847043991</c:v>
                </c:pt>
                <c:pt idx="27">
                  <c:v>33.476637125015202</c:v>
                </c:pt>
                <c:pt idx="28">
                  <c:v>21.113307952880799</c:v>
                </c:pt>
                <c:pt idx="29">
                  <c:v>22.1584999561309</c:v>
                </c:pt>
                <c:pt idx="30">
                  <c:v>21.835406064987101</c:v>
                </c:pt>
                <c:pt idx="31">
                  <c:v>25.175521850585898</c:v>
                </c:pt>
                <c:pt idx="32">
                  <c:v>21.4219119548797</c:v>
                </c:pt>
                <c:pt idx="33">
                  <c:v>23.858580112457201</c:v>
                </c:pt>
                <c:pt idx="34">
                  <c:v>21.7632880210876</c:v>
                </c:pt>
                <c:pt idx="35">
                  <c:v>27.225886106491</c:v>
                </c:pt>
                <c:pt idx="36">
                  <c:v>26.027091979980401</c:v>
                </c:pt>
                <c:pt idx="37">
                  <c:v>21.630125999450598</c:v>
                </c:pt>
                <c:pt idx="38">
                  <c:v>21.1120669841766</c:v>
                </c:pt>
                <c:pt idx="39">
                  <c:v>20.182088136672899</c:v>
                </c:pt>
                <c:pt idx="40">
                  <c:v>23.5907688140869</c:v>
                </c:pt>
                <c:pt idx="41">
                  <c:v>22.6822299957275</c:v>
                </c:pt>
                <c:pt idx="42">
                  <c:v>20.8015151023864</c:v>
                </c:pt>
                <c:pt idx="43">
                  <c:v>23.0623679161071</c:v>
                </c:pt>
                <c:pt idx="44">
                  <c:v>23.2736639976501</c:v>
                </c:pt>
                <c:pt idx="45">
                  <c:v>21.807871103286701</c:v>
                </c:pt>
                <c:pt idx="46">
                  <c:v>19.552141904830901</c:v>
                </c:pt>
                <c:pt idx="47">
                  <c:v>24.6049931049346</c:v>
                </c:pt>
                <c:pt idx="48">
                  <c:v>19.537163019180198</c:v>
                </c:pt>
                <c:pt idx="49">
                  <c:v>25.234092950820902</c:v>
                </c:pt>
                <c:pt idx="50">
                  <c:v>22.777674913406301</c:v>
                </c:pt>
                <c:pt idx="51">
                  <c:v>24.553202152252101</c:v>
                </c:pt>
                <c:pt idx="52">
                  <c:v>22.783637046813901</c:v>
                </c:pt>
                <c:pt idx="53">
                  <c:v>21.166440963745099</c:v>
                </c:pt>
                <c:pt idx="54">
                  <c:v>21.5625579357147</c:v>
                </c:pt>
                <c:pt idx="55">
                  <c:v>20.612428903579701</c:v>
                </c:pt>
                <c:pt idx="56">
                  <c:v>22.568379878997799</c:v>
                </c:pt>
                <c:pt idx="57">
                  <c:v>21.1939389705657</c:v>
                </c:pt>
                <c:pt idx="58">
                  <c:v>21.802278995513898</c:v>
                </c:pt>
                <c:pt idx="59">
                  <c:v>39.861696004867497</c:v>
                </c:pt>
                <c:pt idx="60">
                  <c:v>17.759593963623001</c:v>
                </c:pt>
                <c:pt idx="61">
                  <c:v>24.970887184142999</c:v>
                </c:pt>
                <c:pt idx="62">
                  <c:v>26.207934856414699</c:v>
                </c:pt>
                <c:pt idx="63">
                  <c:v>45.550738811492899</c:v>
                </c:pt>
                <c:pt idx="64">
                  <c:v>23.732122182845998</c:v>
                </c:pt>
                <c:pt idx="65">
                  <c:v>20.168694019317599</c:v>
                </c:pt>
                <c:pt idx="66">
                  <c:v>21.598933935165402</c:v>
                </c:pt>
                <c:pt idx="67">
                  <c:v>24.992244005203201</c:v>
                </c:pt>
                <c:pt idx="68">
                  <c:v>27.0748288631439</c:v>
                </c:pt>
                <c:pt idx="69">
                  <c:v>23.977258920669499</c:v>
                </c:pt>
                <c:pt idx="70">
                  <c:v>21.747843980789099</c:v>
                </c:pt>
                <c:pt idx="71">
                  <c:v>31.247611999511701</c:v>
                </c:pt>
                <c:pt idx="72">
                  <c:v>26.967269897460898</c:v>
                </c:pt>
                <c:pt idx="73">
                  <c:v>25.941436052322299</c:v>
                </c:pt>
                <c:pt idx="74">
                  <c:v>26.8250329494476</c:v>
                </c:pt>
                <c:pt idx="75">
                  <c:v>25.702270984649601</c:v>
                </c:pt>
                <c:pt idx="76">
                  <c:v>22.0738189220428</c:v>
                </c:pt>
                <c:pt idx="77">
                  <c:v>24.098802089691102</c:v>
                </c:pt>
                <c:pt idx="78">
                  <c:v>19.487993955612101</c:v>
                </c:pt>
                <c:pt idx="79">
                  <c:v>25.612663030624301</c:v>
                </c:pt>
                <c:pt idx="80">
                  <c:v>15.740159034729</c:v>
                </c:pt>
                <c:pt idx="81">
                  <c:v>15.5161700248718</c:v>
                </c:pt>
                <c:pt idx="82">
                  <c:v>22.0713131427764</c:v>
                </c:pt>
                <c:pt idx="83">
                  <c:v>18.736268043517999</c:v>
                </c:pt>
                <c:pt idx="84">
                  <c:v>19.763890981674098</c:v>
                </c:pt>
                <c:pt idx="85">
                  <c:v>20.012318849563599</c:v>
                </c:pt>
                <c:pt idx="86">
                  <c:v>28.115433931350701</c:v>
                </c:pt>
                <c:pt idx="87">
                  <c:v>23.307183980941701</c:v>
                </c:pt>
                <c:pt idx="88">
                  <c:v>26.9542090892791</c:v>
                </c:pt>
                <c:pt idx="89">
                  <c:v>20.144810914993201</c:v>
                </c:pt>
                <c:pt idx="90">
                  <c:v>19.251322984695399</c:v>
                </c:pt>
                <c:pt idx="91">
                  <c:v>24.016136884689299</c:v>
                </c:pt>
                <c:pt idx="92">
                  <c:v>18.254919052123999</c:v>
                </c:pt>
                <c:pt idx="93">
                  <c:v>21.722660064697202</c:v>
                </c:pt>
                <c:pt idx="94">
                  <c:v>22.220657110214201</c:v>
                </c:pt>
                <c:pt idx="95">
                  <c:v>21.0239820480346</c:v>
                </c:pt>
                <c:pt idx="96">
                  <c:v>24.823221206665</c:v>
                </c:pt>
                <c:pt idx="97">
                  <c:v>17.527595996856601</c:v>
                </c:pt>
                <c:pt idx="98">
                  <c:v>23.947062015533401</c:v>
                </c:pt>
                <c:pt idx="99">
                  <c:v>22.6528849601745</c:v>
                </c:pt>
                <c:pt idx="100">
                  <c:v>31.741825103759702</c:v>
                </c:pt>
                <c:pt idx="101">
                  <c:v>18.922622919082599</c:v>
                </c:pt>
                <c:pt idx="102">
                  <c:v>26.238530874252302</c:v>
                </c:pt>
                <c:pt idx="103">
                  <c:v>20.8888840675354</c:v>
                </c:pt>
                <c:pt idx="104">
                  <c:v>24.623422861099201</c:v>
                </c:pt>
                <c:pt idx="105">
                  <c:v>20.829630136489801</c:v>
                </c:pt>
                <c:pt idx="106">
                  <c:v>19.7759239673614</c:v>
                </c:pt>
                <c:pt idx="107">
                  <c:v>21.836967945098799</c:v>
                </c:pt>
                <c:pt idx="108">
                  <c:v>18.243081092834402</c:v>
                </c:pt>
                <c:pt idx="109">
                  <c:v>13.2354478836059</c:v>
                </c:pt>
                <c:pt idx="110">
                  <c:v>14.967993021011299</c:v>
                </c:pt>
                <c:pt idx="111">
                  <c:v>20.710464954376199</c:v>
                </c:pt>
                <c:pt idx="112">
                  <c:v>19.297201871871899</c:v>
                </c:pt>
                <c:pt idx="113">
                  <c:v>29.313570976257299</c:v>
                </c:pt>
                <c:pt idx="114">
                  <c:v>17.1082990169525</c:v>
                </c:pt>
                <c:pt idx="115">
                  <c:v>32.240617036819401</c:v>
                </c:pt>
                <c:pt idx="116">
                  <c:v>25.5558469295501</c:v>
                </c:pt>
                <c:pt idx="117">
                  <c:v>23.125521183013898</c:v>
                </c:pt>
                <c:pt idx="118">
                  <c:v>13.9898228645324</c:v>
                </c:pt>
                <c:pt idx="119">
                  <c:v>19.938232898712101</c:v>
                </c:pt>
                <c:pt idx="120">
                  <c:v>20.191158056259098</c:v>
                </c:pt>
                <c:pt idx="121">
                  <c:v>25.3583130836486</c:v>
                </c:pt>
                <c:pt idx="122">
                  <c:v>24.9093580245971</c:v>
                </c:pt>
                <c:pt idx="123">
                  <c:v>19.548230886459301</c:v>
                </c:pt>
                <c:pt idx="124">
                  <c:v>22.339859962463301</c:v>
                </c:pt>
                <c:pt idx="125">
                  <c:v>18.244607925415</c:v>
                </c:pt>
                <c:pt idx="126">
                  <c:v>15.6143341064453</c:v>
                </c:pt>
                <c:pt idx="127">
                  <c:v>17.046125173568701</c:v>
                </c:pt>
                <c:pt idx="128">
                  <c:v>22.621906995773301</c:v>
                </c:pt>
                <c:pt idx="129">
                  <c:v>23.2686381340026</c:v>
                </c:pt>
                <c:pt idx="130">
                  <c:v>18.1664781570434</c:v>
                </c:pt>
                <c:pt idx="131">
                  <c:v>30.9380350112915</c:v>
                </c:pt>
                <c:pt idx="132">
                  <c:v>30.516664981841998</c:v>
                </c:pt>
                <c:pt idx="133">
                  <c:v>27.964066982269198</c:v>
                </c:pt>
                <c:pt idx="134">
                  <c:v>26.552829980850198</c:v>
                </c:pt>
                <c:pt idx="135">
                  <c:v>24.176169157028198</c:v>
                </c:pt>
                <c:pt idx="136">
                  <c:v>38.262698888778601</c:v>
                </c:pt>
                <c:pt idx="137">
                  <c:v>31.985163927078201</c:v>
                </c:pt>
                <c:pt idx="138">
                  <c:v>29.086245059966998</c:v>
                </c:pt>
                <c:pt idx="139">
                  <c:v>29.253087997436499</c:v>
                </c:pt>
                <c:pt idx="140">
                  <c:v>36.958848953246999</c:v>
                </c:pt>
                <c:pt idx="141">
                  <c:v>30.7319750785827</c:v>
                </c:pt>
                <c:pt idx="142">
                  <c:v>24.662161111831601</c:v>
                </c:pt>
                <c:pt idx="143">
                  <c:v>25.847948074340799</c:v>
                </c:pt>
                <c:pt idx="144">
                  <c:v>28.113271951675401</c:v>
                </c:pt>
                <c:pt idx="145">
                  <c:v>32.242599964141803</c:v>
                </c:pt>
                <c:pt idx="146">
                  <c:v>31.285225868225002</c:v>
                </c:pt>
                <c:pt idx="147">
                  <c:v>31.6407711505889</c:v>
                </c:pt>
                <c:pt idx="148">
                  <c:v>30.050139188766401</c:v>
                </c:pt>
                <c:pt idx="149">
                  <c:v>31.814409017562799</c:v>
                </c:pt>
                <c:pt idx="150">
                  <c:v>26.489005088806099</c:v>
                </c:pt>
                <c:pt idx="151">
                  <c:v>28.997586011886501</c:v>
                </c:pt>
                <c:pt idx="152">
                  <c:v>26.2102980613708</c:v>
                </c:pt>
                <c:pt idx="153">
                  <c:v>30.066569089889501</c:v>
                </c:pt>
                <c:pt idx="154">
                  <c:v>27.2480819225311</c:v>
                </c:pt>
                <c:pt idx="155">
                  <c:v>30.325582027435299</c:v>
                </c:pt>
                <c:pt idx="156">
                  <c:v>28.7628140449523</c:v>
                </c:pt>
                <c:pt idx="157">
                  <c:v>31.052481174468902</c:v>
                </c:pt>
                <c:pt idx="158">
                  <c:v>31.754108190536499</c:v>
                </c:pt>
                <c:pt idx="159">
                  <c:v>29.6295278072357</c:v>
                </c:pt>
                <c:pt idx="160">
                  <c:v>31.039762020110999</c:v>
                </c:pt>
                <c:pt idx="161">
                  <c:v>32.163661956787102</c:v>
                </c:pt>
                <c:pt idx="162">
                  <c:v>31.515168905258101</c:v>
                </c:pt>
                <c:pt idx="163">
                  <c:v>31.825558900833101</c:v>
                </c:pt>
                <c:pt idx="164">
                  <c:v>28.982896804809499</c:v>
                </c:pt>
                <c:pt idx="165">
                  <c:v>28.3282210826873</c:v>
                </c:pt>
                <c:pt idx="166">
                  <c:v>32.775520086288402</c:v>
                </c:pt>
                <c:pt idx="167">
                  <c:v>31.870038032531699</c:v>
                </c:pt>
                <c:pt idx="168">
                  <c:v>30.779104948043798</c:v>
                </c:pt>
                <c:pt idx="169">
                  <c:v>31.648265123367299</c:v>
                </c:pt>
                <c:pt idx="170">
                  <c:v>29.6590189933776</c:v>
                </c:pt>
                <c:pt idx="171">
                  <c:v>32.417861223220797</c:v>
                </c:pt>
                <c:pt idx="172">
                  <c:v>29.257999897003099</c:v>
                </c:pt>
                <c:pt idx="173">
                  <c:v>33.124381065368603</c:v>
                </c:pt>
                <c:pt idx="174">
                  <c:v>30.669871091842602</c:v>
                </c:pt>
                <c:pt idx="175">
                  <c:v>31.1757359504699</c:v>
                </c:pt>
                <c:pt idx="176">
                  <c:v>33.196748971939002</c:v>
                </c:pt>
                <c:pt idx="177">
                  <c:v>33.471851110458303</c:v>
                </c:pt>
                <c:pt idx="178">
                  <c:v>39.534296989440897</c:v>
                </c:pt>
                <c:pt idx="179">
                  <c:v>25.195076942443801</c:v>
                </c:pt>
                <c:pt idx="180">
                  <c:v>34.423513889312702</c:v>
                </c:pt>
                <c:pt idx="181">
                  <c:v>28.9751698970794</c:v>
                </c:pt>
                <c:pt idx="182">
                  <c:v>33.300652027130099</c:v>
                </c:pt>
                <c:pt idx="183">
                  <c:v>31.475445032119701</c:v>
                </c:pt>
                <c:pt idx="184">
                  <c:v>28.826078891754101</c:v>
                </c:pt>
                <c:pt idx="185">
                  <c:v>32.2064559459686</c:v>
                </c:pt>
                <c:pt idx="186">
                  <c:v>34.761633872985797</c:v>
                </c:pt>
                <c:pt idx="187">
                  <c:v>40.1591830253601</c:v>
                </c:pt>
                <c:pt idx="188">
                  <c:v>29.470293998718201</c:v>
                </c:pt>
                <c:pt idx="189">
                  <c:v>28.429774999618498</c:v>
                </c:pt>
                <c:pt idx="190">
                  <c:v>29.932313203811599</c:v>
                </c:pt>
                <c:pt idx="191">
                  <c:v>29.441239118576</c:v>
                </c:pt>
                <c:pt idx="192">
                  <c:v>33.1158699989318</c:v>
                </c:pt>
                <c:pt idx="193">
                  <c:v>29.965759992599398</c:v>
                </c:pt>
                <c:pt idx="194">
                  <c:v>30.3329319953918</c:v>
                </c:pt>
                <c:pt idx="195">
                  <c:v>29.835299015045099</c:v>
                </c:pt>
                <c:pt idx="196">
                  <c:v>31.851550817489599</c:v>
                </c:pt>
                <c:pt idx="197">
                  <c:v>31.548753023147501</c:v>
                </c:pt>
                <c:pt idx="198">
                  <c:v>30.2995779514312</c:v>
                </c:pt>
                <c:pt idx="199">
                  <c:v>30.259219884872401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768232"/>
        <c:axId val="282774112"/>
      </c:lineChart>
      <c:catAx>
        <c:axId val="282772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67840"/>
        <c:crosses val="autoZero"/>
        <c:auto val="1"/>
        <c:lblAlgn val="ctr"/>
        <c:lblOffset val="100"/>
        <c:noMultiLvlLbl val="0"/>
      </c:catAx>
      <c:valAx>
        <c:axId val="2827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2152"/>
        <c:crosses val="autoZero"/>
        <c:crossBetween val="between"/>
      </c:valAx>
      <c:valAx>
        <c:axId val="282774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68232"/>
        <c:crosses val="max"/>
        <c:crossBetween val="between"/>
      </c:valAx>
      <c:catAx>
        <c:axId val="282768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8277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Damerau-Levenshtein distance</a:t>
            </a:r>
          </a:p>
          <a:p>
            <a:pPr>
              <a:defRPr/>
            </a:pPr>
            <a:r>
              <a:rPr lang="en-US" b="1" baseline="0"/>
              <a:t>Cropped Label</a:t>
            </a:r>
            <a:r>
              <a:rPr lang="en-US" baseline="0"/>
              <a:t> - OCR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ent!$H$10</c:f>
              <c:strCache>
                <c:ptCount val="1"/>
                <c:pt idx="0">
                  <c:v>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ent!$I$15:$K$15</c:f>
                <c:numCache>
                  <c:formatCode>General</c:formatCode>
                  <c:ptCount val="3"/>
                  <c:pt idx="0">
                    <c:v>0.20752792340974999</c:v>
                  </c:pt>
                  <c:pt idx="1">
                    <c:v>0.13070761000000003</c:v>
                  </c:pt>
                  <c:pt idx="2">
                    <c:v>0.14835364900000003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ent!$I$1:$K$1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ent!$I$10:$K$10</c:f>
              <c:numCache>
                <c:formatCode>0.00</c:formatCode>
                <c:ptCount val="3"/>
                <c:pt idx="0">
                  <c:v>0.30752792340974999</c:v>
                </c:pt>
                <c:pt idx="1">
                  <c:v>0.44683664200000001</c:v>
                </c:pt>
                <c:pt idx="2">
                  <c:v>0.24917108800000001</c:v>
                </c:pt>
              </c:numCache>
            </c:numRef>
          </c:val>
        </c:ser>
        <c:ser>
          <c:idx val="1"/>
          <c:order val="1"/>
          <c:tx>
            <c:strRef>
              <c:f>ent!$H$11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ent!$I$1:$K$1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ent!$I$11:$K$11</c:f>
              <c:numCache>
                <c:formatCode>0.00</c:formatCode>
                <c:ptCount val="3"/>
                <c:pt idx="0">
                  <c:v>0.12739912192625003</c:v>
                </c:pt>
                <c:pt idx="1">
                  <c:v>9.8677745999999955E-2</c:v>
                </c:pt>
                <c:pt idx="2">
                  <c:v>8.871996800000001E-2</c:v>
                </c:pt>
              </c:numCache>
            </c:numRef>
          </c:val>
        </c:ser>
        <c:ser>
          <c:idx val="2"/>
          <c:order val="2"/>
          <c:tx>
            <c:strRef>
              <c:f>ent!$H$12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ent!$I$14:$K$14</c:f>
                <c:numCache>
                  <c:formatCode>General</c:formatCode>
                  <c:ptCount val="3"/>
                  <c:pt idx="0">
                    <c:v>0.18280441244275014</c:v>
                  </c:pt>
                  <c:pt idx="1">
                    <c:v>0.18125632899999999</c:v>
                  </c:pt>
                  <c:pt idx="2">
                    <c:v>0.39118518299999999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ent!$I$1:$K$1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ent!$I$12:$K$12</c:f>
              <c:numCache>
                <c:formatCode>0.00</c:formatCode>
                <c:ptCount val="3"/>
                <c:pt idx="0">
                  <c:v>0.10378752956324988</c:v>
                </c:pt>
                <c:pt idx="1">
                  <c:v>0.16385428300000004</c:v>
                </c:pt>
                <c:pt idx="2">
                  <c:v>0.11398945399999999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573608"/>
        <c:axId val="282574000"/>
      </c:barChart>
      <c:catAx>
        <c:axId val="2825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74000"/>
        <c:crosses val="autoZero"/>
        <c:auto val="1"/>
        <c:lblAlgn val="ctr"/>
        <c:lblOffset val="100"/>
        <c:noMultiLvlLbl val="0"/>
      </c:catAx>
      <c:valAx>
        <c:axId val="2825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7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Damerau-Levenshtein d.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ent!$I$33</c:f>
              <c:strCache>
                <c:ptCount val="1"/>
                <c:pt idx="0">
                  <c:v>NDLd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ent!$H$34:$H$36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ent!$I$34:$I$36</c:f>
              <c:numCache>
                <c:formatCode>0.00</c:formatCode>
                <c:ptCount val="3"/>
                <c:pt idx="0">
                  <c:v>0.41280182127736009</c:v>
                </c:pt>
                <c:pt idx="1">
                  <c:v>0.56999999999999995</c:v>
                </c:pt>
                <c:pt idx="2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68904"/>
        <c:axId val="282574392"/>
      </c:barChart>
      <c:catAx>
        <c:axId val="28256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74392"/>
        <c:crosses val="autoZero"/>
        <c:auto val="1"/>
        <c:lblAlgn val="ctr"/>
        <c:lblOffset val="100"/>
        <c:noMultiLvlLbl val="0"/>
      </c:catAx>
      <c:valAx>
        <c:axId val="282574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6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</a:t>
            </a:r>
            <a:r>
              <a:rPr lang="en-US" baseline="0"/>
              <a:t> </a:t>
            </a:r>
            <a:r>
              <a:rPr lang="en-US"/>
              <a:t>Size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ent!$J$33</c:f>
              <c:strCache>
                <c:ptCount val="1"/>
                <c:pt idx="0">
                  <c:v>Img.Size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ent!$H$34:$H$36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ent!$J$34:$J$36</c:f>
              <c:numCache>
                <c:formatCode>0</c:formatCode>
                <c:ptCount val="3"/>
                <c:pt idx="0">
                  <c:v>73401.039999999994</c:v>
                </c:pt>
                <c:pt idx="1">
                  <c:v>125736</c:v>
                </c:pt>
                <c:pt idx="2">
                  <c:v>113200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67336"/>
        <c:axId val="282569296"/>
      </c:barChart>
      <c:catAx>
        <c:axId val="28256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69296"/>
        <c:crosses val="autoZero"/>
        <c:auto val="1"/>
        <c:lblAlgn val="ctr"/>
        <c:lblOffset val="100"/>
        <c:noMultiLvlLbl val="0"/>
      </c:catAx>
      <c:valAx>
        <c:axId val="2825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6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</a:t>
            </a:r>
            <a:r>
              <a:rPr lang="en-US"/>
              <a:t>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ent!$K$33</c:f>
              <c:strCache>
                <c:ptCount val="1"/>
                <c:pt idx="0">
                  <c:v>Exec.Time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ent!$H$34:$H$36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ent!$K$34:$K$36</c:f>
              <c:numCache>
                <c:formatCode>0.00</c:formatCode>
                <c:ptCount val="3"/>
                <c:pt idx="0">
                  <c:v>15.651731219291655</c:v>
                </c:pt>
                <c:pt idx="1">
                  <c:v>32.74</c:v>
                </c:pt>
                <c:pt idx="2">
                  <c:v>25.52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71648"/>
        <c:axId val="282570864"/>
      </c:barChart>
      <c:catAx>
        <c:axId val="2825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70864"/>
        <c:crosses val="autoZero"/>
        <c:auto val="1"/>
        <c:lblAlgn val="ctr"/>
        <c:lblOffset val="100"/>
        <c:noMultiLvlLbl val="0"/>
      </c:catAx>
      <c:valAx>
        <c:axId val="2825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Entomology - Img.Size(B) vs. NDLd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ent!$A$1</c:f>
              <c:strCache>
                <c:ptCount val="1"/>
                <c:pt idx="0">
                  <c:v>Img.Size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ent!$A$2:$A$101</c:f>
              <c:numCache>
                <c:formatCode>General</c:formatCode>
                <c:ptCount val="100"/>
                <c:pt idx="0">
                  <c:v>102625</c:v>
                </c:pt>
                <c:pt idx="1">
                  <c:v>102309</c:v>
                </c:pt>
                <c:pt idx="2">
                  <c:v>78272</c:v>
                </c:pt>
                <c:pt idx="3">
                  <c:v>92971</c:v>
                </c:pt>
                <c:pt idx="4">
                  <c:v>90609</c:v>
                </c:pt>
                <c:pt idx="5">
                  <c:v>102873</c:v>
                </c:pt>
                <c:pt idx="6">
                  <c:v>93575</c:v>
                </c:pt>
                <c:pt idx="7">
                  <c:v>93651</c:v>
                </c:pt>
                <c:pt idx="8">
                  <c:v>104538</c:v>
                </c:pt>
                <c:pt idx="9">
                  <c:v>88098</c:v>
                </c:pt>
                <c:pt idx="10">
                  <c:v>69729</c:v>
                </c:pt>
                <c:pt idx="11">
                  <c:v>69532</c:v>
                </c:pt>
                <c:pt idx="12">
                  <c:v>51481</c:v>
                </c:pt>
                <c:pt idx="13">
                  <c:v>75187</c:v>
                </c:pt>
                <c:pt idx="14">
                  <c:v>80256</c:v>
                </c:pt>
                <c:pt idx="15">
                  <c:v>78463</c:v>
                </c:pt>
                <c:pt idx="16">
                  <c:v>84969</c:v>
                </c:pt>
                <c:pt idx="17">
                  <c:v>59029</c:v>
                </c:pt>
                <c:pt idx="18">
                  <c:v>113035</c:v>
                </c:pt>
                <c:pt idx="19">
                  <c:v>69149</c:v>
                </c:pt>
                <c:pt idx="20">
                  <c:v>85899</c:v>
                </c:pt>
                <c:pt idx="21">
                  <c:v>108568</c:v>
                </c:pt>
                <c:pt idx="22">
                  <c:v>69790</c:v>
                </c:pt>
                <c:pt idx="23">
                  <c:v>78716</c:v>
                </c:pt>
                <c:pt idx="24">
                  <c:v>76525</c:v>
                </c:pt>
                <c:pt idx="25">
                  <c:v>64701</c:v>
                </c:pt>
                <c:pt idx="26">
                  <c:v>61040</c:v>
                </c:pt>
                <c:pt idx="27">
                  <c:v>41417</c:v>
                </c:pt>
                <c:pt idx="28">
                  <c:v>74054</c:v>
                </c:pt>
                <c:pt idx="29">
                  <c:v>95246</c:v>
                </c:pt>
                <c:pt idx="30">
                  <c:v>99452</c:v>
                </c:pt>
                <c:pt idx="31">
                  <c:v>74827</c:v>
                </c:pt>
                <c:pt idx="32">
                  <c:v>54353</c:v>
                </c:pt>
                <c:pt idx="33">
                  <c:v>82967</c:v>
                </c:pt>
                <c:pt idx="34">
                  <c:v>78967</c:v>
                </c:pt>
                <c:pt idx="35">
                  <c:v>78144</c:v>
                </c:pt>
                <c:pt idx="36">
                  <c:v>75170</c:v>
                </c:pt>
                <c:pt idx="37">
                  <c:v>65885</c:v>
                </c:pt>
                <c:pt idx="38">
                  <c:v>77357</c:v>
                </c:pt>
                <c:pt idx="39">
                  <c:v>72610</c:v>
                </c:pt>
                <c:pt idx="40">
                  <c:v>73441</c:v>
                </c:pt>
                <c:pt idx="41">
                  <c:v>72650</c:v>
                </c:pt>
                <c:pt idx="42">
                  <c:v>74004</c:v>
                </c:pt>
                <c:pt idx="43">
                  <c:v>71536</c:v>
                </c:pt>
                <c:pt idx="44">
                  <c:v>74592</c:v>
                </c:pt>
                <c:pt idx="45">
                  <c:v>72493</c:v>
                </c:pt>
                <c:pt idx="46">
                  <c:v>77053</c:v>
                </c:pt>
                <c:pt idx="47">
                  <c:v>88386</c:v>
                </c:pt>
                <c:pt idx="48">
                  <c:v>75608</c:v>
                </c:pt>
                <c:pt idx="49">
                  <c:v>86246</c:v>
                </c:pt>
                <c:pt idx="50">
                  <c:v>97561</c:v>
                </c:pt>
                <c:pt idx="51">
                  <c:v>99501</c:v>
                </c:pt>
                <c:pt idx="52">
                  <c:v>102344</c:v>
                </c:pt>
                <c:pt idx="53">
                  <c:v>87849</c:v>
                </c:pt>
                <c:pt idx="54">
                  <c:v>85726</c:v>
                </c:pt>
                <c:pt idx="55">
                  <c:v>83440</c:v>
                </c:pt>
                <c:pt idx="56">
                  <c:v>91290</c:v>
                </c:pt>
                <c:pt idx="57">
                  <c:v>95568</c:v>
                </c:pt>
                <c:pt idx="58">
                  <c:v>92850</c:v>
                </c:pt>
                <c:pt idx="59">
                  <c:v>75482</c:v>
                </c:pt>
                <c:pt idx="60">
                  <c:v>75840</c:v>
                </c:pt>
                <c:pt idx="61">
                  <c:v>90198</c:v>
                </c:pt>
                <c:pt idx="62">
                  <c:v>107395</c:v>
                </c:pt>
                <c:pt idx="63">
                  <c:v>99186</c:v>
                </c:pt>
                <c:pt idx="64">
                  <c:v>56327</c:v>
                </c:pt>
                <c:pt idx="65">
                  <c:v>54752</c:v>
                </c:pt>
                <c:pt idx="66">
                  <c:v>72660</c:v>
                </c:pt>
                <c:pt idx="67">
                  <c:v>64907</c:v>
                </c:pt>
                <c:pt idx="68">
                  <c:v>60124</c:v>
                </c:pt>
                <c:pt idx="69">
                  <c:v>65851</c:v>
                </c:pt>
                <c:pt idx="70">
                  <c:v>68070</c:v>
                </c:pt>
                <c:pt idx="71">
                  <c:v>61901</c:v>
                </c:pt>
                <c:pt idx="72">
                  <c:v>57488</c:v>
                </c:pt>
                <c:pt idx="73">
                  <c:v>59963</c:v>
                </c:pt>
                <c:pt idx="74">
                  <c:v>51850</c:v>
                </c:pt>
                <c:pt idx="75">
                  <c:v>49869</c:v>
                </c:pt>
                <c:pt idx="76">
                  <c:v>57817</c:v>
                </c:pt>
                <c:pt idx="77">
                  <c:v>66187</c:v>
                </c:pt>
                <c:pt idx="78">
                  <c:v>58934</c:v>
                </c:pt>
                <c:pt idx="79">
                  <c:v>61435</c:v>
                </c:pt>
                <c:pt idx="80">
                  <c:v>55124</c:v>
                </c:pt>
                <c:pt idx="81">
                  <c:v>49424</c:v>
                </c:pt>
                <c:pt idx="82">
                  <c:v>44627</c:v>
                </c:pt>
                <c:pt idx="83">
                  <c:v>49424</c:v>
                </c:pt>
                <c:pt idx="84">
                  <c:v>46159</c:v>
                </c:pt>
                <c:pt idx="85">
                  <c:v>48512</c:v>
                </c:pt>
                <c:pt idx="86">
                  <c:v>54956</c:v>
                </c:pt>
                <c:pt idx="87">
                  <c:v>64765</c:v>
                </c:pt>
                <c:pt idx="88">
                  <c:v>64103</c:v>
                </c:pt>
                <c:pt idx="89">
                  <c:v>78567</c:v>
                </c:pt>
                <c:pt idx="90">
                  <c:v>48214</c:v>
                </c:pt>
                <c:pt idx="91">
                  <c:v>44778</c:v>
                </c:pt>
                <c:pt idx="92">
                  <c:v>65220</c:v>
                </c:pt>
                <c:pt idx="93">
                  <c:v>61513</c:v>
                </c:pt>
                <c:pt idx="94">
                  <c:v>52144</c:v>
                </c:pt>
                <c:pt idx="95">
                  <c:v>53561</c:v>
                </c:pt>
                <c:pt idx="96">
                  <c:v>49478</c:v>
                </c:pt>
                <c:pt idx="97">
                  <c:v>47288</c:v>
                </c:pt>
                <c:pt idx="98">
                  <c:v>59018</c:v>
                </c:pt>
                <c:pt idx="99">
                  <c:v>68816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02848"/>
        <c:axId val="283306376"/>
      </c:lineChart>
      <c:lineChart>
        <c:grouping val="standard"/>
        <c:varyColors val="0"/>
        <c:ser>
          <c:idx val="1"/>
          <c:order val="1"/>
          <c:tx>
            <c:strRef>
              <c:f>ent!$C$1</c:f>
              <c:strCache>
                <c:ptCount val="1"/>
                <c:pt idx="0">
                  <c:v>NDLd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ent!$C$2:$C$101</c:f>
              <c:numCache>
                <c:formatCode>General</c:formatCode>
                <c:ptCount val="100"/>
                <c:pt idx="0">
                  <c:v>0.62576687116600005</c:v>
                </c:pt>
                <c:pt idx="1">
                  <c:v>0.59740259740299995</c:v>
                </c:pt>
                <c:pt idx="2">
                  <c:v>0.63636363636399995</c:v>
                </c:pt>
                <c:pt idx="3">
                  <c:v>0.72151898734200004</c:v>
                </c:pt>
                <c:pt idx="4">
                  <c:v>0.60240963855399998</c:v>
                </c:pt>
                <c:pt idx="5">
                  <c:v>0.63297872340399997</c:v>
                </c:pt>
                <c:pt idx="6">
                  <c:v>0.54705882352900004</c:v>
                </c:pt>
                <c:pt idx="7">
                  <c:v>0.43949044586000002</c:v>
                </c:pt>
                <c:pt idx="8">
                  <c:v>0.50588235294100004</c:v>
                </c:pt>
                <c:pt idx="9">
                  <c:v>0.53658536585399996</c:v>
                </c:pt>
                <c:pt idx="10">
                  <c:v>0.43564356435599999</c:v>
                </c:pt>
                <c:pt idx="11">
                  <c:v>0.320388349515</c:v>
                </c:pt>
                <c:pt idx="12">
                  <c:v>0.17985611510800001</c:v>
                </c:pt>
                <c:pt idx="13">
                  <c:v>0.40517241379300001</c:v>
                </c:pt>
                <c:pt idx="14">
                  <c:v>0.30882352941199998</c:v>
                </c:pt>
                <c:pt idx="15">
                  <c:v>0.33088235294099999</c:v>
                </c:pt>
                <c:pt idx="16">
                  <c:v>0.37037037036999998</c:v>
                </c:pt>
                <c:pt idx="17">
                  <c:v>0.41379310344800002</c:v>
                </c:pt>
                <c:pt idx="18">
                  <c:v>0.58506224066400003</c:v>
                </c:pt>
                <c:pt idx="19">
                  <c:v>0.58778625954200003</c:v>
                </c:pt>
                <c:pt idx="20">
                  <c:v>0.36723163841799999</c:v>
                </c:pt>
                <c:pt idx="21">
                  <c:v>0.445086705202</c:v>
                </c:pt>
                <c:pt idx="22">
                  <c:v>0.38211382113800002</c:v>
                </c:pt>
                <c:pt idx="23">
                  <c:v>0.6</c:v>
                </c:pt>
                <c:pt idx="24">
                  <c:v>0.5</c:v>
                </c:pt>
                <c:pt idx="25">
                  <c:v>0.31333333333300001</c:v>
                </c:pt>
                <c:pt idx="26">
                  <c:v>0.51219512195100003</c:v>
                </c:pt>
                <c:pt idx="27">
                  <c:v>0.28358208955199998</c:v>
                </c:pt>
                <c:pt idx="28">
                  <c:v>0.56647398843899999</c:v>
                </c:pt>
                <c:pt idx="29">
                  <c:v>0.50996015936299999</c:v>
                </c:pt>
                <c:pt idx="30">
                  <c:v>0.6</c:v>
                </c:pt>
                <c:pt idx="31">
                  <c:v>0.36305732484100001</c:v>
                </c:pt>
                <c:pt idx="32">
                  <c:v>0.59836065573800001</c:v>
                </c:pt>
                <c:pt idx="33">
                  <c:v>0.456140350877</c:v>
                </c:pt>
                <c:pt idx="34">
                  <c:v>0.43421052631599999</c:v>
                </c:pt>
                <c:pt idx="35">
                  <c:v>0.49367088607600002</c:v>
                </c:pt>
                <c:pt idx="36">
                  <c:v>0.51234567901200001</c:v>
                </c:pt>
                <c:pt idx="37">
                  <c:v>0.385185185185</c:v>
                </c:pt>
                <c:pt idx="38">
                  <c:v>0.46987951807200001</c:v>
                </c:pt>
                <c:pt idx="39">
                  <c:v>0.53947368421099995</c:v>
                </c:pt>
                <c:pt idx="40">
                  <c:v>0.30487804878000002</c:v>
                </c:pt>
                <c:pt idx="41">
                  <c:v>0.42352941176499997</c:v>
                </c:pt>
                <c:pt idx="42">
                  <c:v>0.57499999999999996</c:v>
                </c:pt>
                <c:pt idx="43">
                  <c:v>0.59146341463399998</c:v>
                </c:pt>
                <c:pt idx="44">
                  <c:v>0.41025641025600001</c:v>
                </c:pt>
                <c:pt idx="45">
                  <c:v>0.5</c:v>
                </c:pt>
                <c:pt idx="46">
                  <c:v>0.57647058823499997</c:v>
                </c:pt>
                <c:pt idx="47">
                  <c:v>0.44117647058800002</c:v>
                </c:pt>
                <c:pt idx="48">
                  <c:v>0.53846153846199996</c:v>
                </c:pt>
                <c:pt idx="49">
                  <c:v>0.625</c:v>
                </c:pt>
                <c:pt idx="50">
                  <c:v>0.46354166666699997</c:v>
                </c:pt>
                <c:pt idx="51">
                  <c:v>0.56284153005500004</c:v>
                </c:pt>
                <c:pt idx="52">
                  <c:v>0.51666666666700001</c:v>
                </c:pt>
                <c:pt idx="53">
                  <c:v>0.61818181818200002</c:v>
                </c:pt>
                <c:pt idx="54">
                  <c:v>0.51515151515199997</c:v>
                </c:pt>
                <c:pt idx="55">
                  <c:v>0.49397590361400001</c:v>
                </c:pt>
                <c:pt idx="56">
                  <c:v>0.5625</c:v>
                </c:pt>
                <c:pt idx="57">
                  <c:v>0.49079754601199999</c:v>
                </c:pt>
                <c:pt idx="58">
                  <c:v>0.40853658536600002</c:v>
                </c:pt>
                <c:pt idx="59">
                  <c:v>0.55029585798799996</c:v>
                </c:pt>
                <c:pt idx="60">
                  <c:v>0.451282051282</c:v>
                </c:pt>
                <c:pt idx="61">
                  <c:v>0.67261904761900004</c:v>
                </c:pt>
                <c:pt idx="62">
                  <c:v>0.43661971831000002</c:v>
                </c:pt>
                <c:pt idx="63">
                  <c:v>0.472527472527</c:v>
                </c:pt>
                <c:pt idx="64">
                  <c:v>0.15037593985</c:v>
                </c:pt>
                <c:pt idx="65">
                  <c:v>0.23275862069</c:v>
                </c:pt>
                <c:pt idx="66">
                  <c:v>0.23312883435599999</c:v>
                </c:pt>
                <c:pt idx="67">
                  <c:v>0.38144329896899998</c:v>
                </c:pt>
                <c:pt idx="68">
                  <c:v>0.67368421052600003</c:v>
                </c:pt>
                <c:pt idx="69">
                  <c:v>0.51578947368399997</c:v>
                </c:pt>
                <c:pt idx="70">
                  <c:v>0.46534653465300002</c:v>
                </c:pt>
                <c:pt idx="71">
                  <c:v>0.27500000000000002</c:v>
                </c:pt>
                <c:pt idx="72">
                  <c:v>0.27966101694899997</c:v>
                </c:pt>
                <c:pt idx="73">
                  <c:v>0.1</c:v>
                </c:pt>
                <c:pt idx="74">
                  <c:v>0.264462809917</c:v>
                </c:pt>
                <c:pt idx="75">
                  <c:v>0.137614678899</c:v>
                </c:pt>
                <c:pt idx="76">
                  <c:v>0.32710280373799999</c:v>
                </c:pt>
                <c:pt idx="77">
                  <c:v>0.18796992481200001</c:v>
                </c:pt>
                <c:pt idx="78">
                  <c:v>0.22962962963</c:v>
                </c:pt>
                <c:pt idx="79">
                  <c:v>0.13385826771699999</c:v>
                </c:pt>
                <c:pt idx="80">
                  <c:v>0.22463768115900001</c:v>
                </c:pt>
                <c:pt idx="81">
                  <c:v>0.116279069767</c:v>
                </c:pt>
                <c:pt idx="82">
                  <c:v>0.12643678160899999</c:v>
                </c:pt>
                <c:pt idx="83">
                  <c:v>0.150943396226</c:v>
                </c:pt>
                <c:pt idx="84">
                  <c:v>0.125</c:v>
                </c:pt>
                <c:pt idx="85">
                  <c:v>0.2</c:v>
                </c:pt>
                <c:pt idx="86">
                  <c:v>0.308411214953</c:v>
                </c:pt>
                <c:pt idx="87">
                  <c:v>0.30952380952399999</c:v>
                </c:pt>
                <c:pt idx="88">
                  <c:v>0.34343434343399998</c:v>
                </c:pt>
                <c:pt idx="89">
                  <c:v>0.15789473684200001</c:v>
                </c:pt>
                <c:pt idx="90">
                  <c:v>0.36363636363599999</c:v>
                </c:pt>
                <c:pt idx="91">
                  <c:v>0.19565217391299999</c:v>
                </c:pt>
                <c:pt idx="92">
                  <c:v>0.14000000000000001</c:v>
                </c:pt>
                <c:pt idx="93">
                  <c:v>0.42</c:v>
                </c:pt>
                <c:pt idx="94">
                  <c:v>0.57377049180299999</c:v>
                </c:pt>
                <c:pt idx="95">
                  <c:v>0.28703703703700001</c:v>
                </c:pt>
                <c:pt idx="96">
                  <c:v>0.27868852458999999</c:v>
                </c:pt>
                <c:pt idx="97">
                  <c:v>0.32</c:v>
                </c:pt>
                <c:pt idx="98">
                  <c:v>0.34</c:v>
                </c:pt>
                <c:pt idx="99">
                  <c:v>0.39370078740199999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04808"/>
        <c:axId val="283302064"/>
      </c:lineChart>
      <c:catAx>
        <c:axId val="28330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6376"/>
        <c:crosses val="autoZero"/>
        <c:auto val="1"/>
        <c:lblAlgn val="ctr"/>
        <c:lblOffset val="100"/>
        <c:noMultiLvlLbl val="0"/>
      </c:catAx>
      <c:valAx>
        <c:axId val="2833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2848"/>
        <c:crosses val="autoZero"/>
        <c:crossBetween val="between"/>
      </c:valAx>
      <c:valAx>
        <c:axId val="28330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4808"/>
        <c:crosses val="max"/>
        <c:crossBetween val="between"/>
      </c:valAx>
      <c:catAx>
        <c:axId val="283304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83302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Damerau-Levenshtein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ent!$I$58</c:f>
              <c:strCache>
                <c:ptCount val="1"/>
                <c:pt idx="0">
                  <c:v>Whole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ent!$H$59:$H$61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ent!$I$59:$I$61</c:f>
              <c:numCache>
                <c:formatCode>0.00</c:formatCode>
                <c:ptCount val="3"/>
                <c:pt idx="0">
                  <c:v>0.41</c:v>
                </c:pt>
                <c:pt idx="1">
                  <c:v>0.56999999999999995</c:v>
                </c:pt>
                <c:pt idx="2">
                  <c:v>0.36</c:v>
                </c:pt>
              </c:numCache>
            </c:numRef>
          </c:val>
        </c:ser>
        <c:ser>
          <c:idx val="1"/>
          <c:order val="1"/>
          <c:tx>
            <c:strRef>
              <c:f>ent!$J$58</c:f>
              <c:strCache>
                <c:ptCount val="1"/>
                <c:pt idx="0">
                  <c:v>Cropped Label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ent!$H$59:$H$61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ent!$J$59:$J$61</c:f>
              <c:numCache>
                <c:formatCode>0.00</c:formatCode>
                <c:ptCount val="3"/>
                <c:pt idx="0">
                  <c:v>0.69</c:v>
                </c:pt>
                <c:pt idx="1">
                  <c:v>0.69</c:v>
                </c:pt>
                <c:pt idx="2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307160"/>
        <c:axId val="283303240"/>
      </c:barChart>
      <c:catAx>
        <c:axId val="28330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3240"/>
        <c:crosses val="autoZero"/>
        <c:auto val="1"/>
        <c:lblAlgn val="ctr"/>
        <c:lblOffset val="100"/>
        <c:noMultiLvlLbl val="0"/>
      </c:catAx>
      <c:valAx>
        <c:axId val="2833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ent!$I$74</c:f>
              <c:strCache>
                <c:ptCount val="1"/>
                <c:pt idx="0">
                  <c:v>Whole Image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ent!$H$75:$H$77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ent!$I$75:$I$77</c:f>
              <c:numCache>
                <c:formatCode>0.00</c:formatCode>
                <c:ptCount val="3"/>
                <c:pt idx="0">
                  <c:v>15.65</c:v>
                </c:pt>
                <c:pt idx="1">
                  <c:v>32.74</c:v>
                </c:pt>
                <c:pt idx="2">
                  <c:v>25.52</c:v>
                </c:pt>
              </c:numCache>
            </c:numRef>
          </c:val>
        </c:ser>
        <c:ser>
          <c:idx val="1"/>
          <c:order val="1"/>
          <c:tx>
            <c:strRef>
              <c:f>ent!$J$74</c:f>
              <c:strCache>
                <c:ptCount val="1"/>
                <c:pt idx="0">
                  <c:v>Cropped Label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ent!$H$75:$H$77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ent!$J$75:$J$77</c:f>
              <c:numCache>
                <c:formatCode>0.00</c:formatCode>
                <c:ptCount val="3"/>
                <c:pt idx="0">
                  <c:v>28.36</c:v>
                </c:pt>
                <c:pt idx="1">
                  <c:v>158.57</c:v>
                </c:pt>
                <c:pt idx="2">
                  <c:v>30.46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303632"/>
        <c:axId val="283301672"/>
      </c:barChart>
      <c:catAx>
        <c:axId val="2833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1672"/>
        <c:crosses val="autoZero"/>
        <c:auto val="1"/>
        <c:lblAlgn val="ctr"/>
        <c:lblOffset val="100"/>
        <c:noMultiLvlLbl val="0"/>
      </c:catAx>
      <c:valAx>
        <c:axId val="283301672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cropping label time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ent!$H$96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ent!$I$90:$K$90</c:f>
              <c:strCache>
                <c:ptCount val="3"/>
                <c:pt idx="0">
                  <c:v>Entomology</c:v>
                </c:pt>
                <c:pt idx="1">
                  <c:v>Bryophyte</c:v>
                </c:pt>
                <c:pt idx="2">
                  <c:v>Lichens</c:v>
                </c:pt>
              </c:strCache>
            </c:strRef>
          </c:cat>
          <c:val>
            <c:numRef>
              <c:f>ent!$I$96:$K$96</c:f>
              <c:numCache>
                <c:formatCode>General</c:formatCode>
                <c:ptCount val="3"/>
                <c:pt idx="0" formatCode="0.00">
                  <c:v>15.323232323232324</c:v>
                </c:pt>
                <c:pt idx="1">
                  <c:v>24.56</c:v>
                </c:pt>
                <c:pt idx="2">
                  <c:v>15.13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004400"/>
        <c:axId val="271004792"/>
      </c:barChart>
      <c:catAx>
        <c:axId val="2710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04792"/>
        <c:crosses val="autoZero"/>
        <c:auto val="1"/>
        <c:lblAlgn val="ctr"/>
        <c:lblOffset val="100"/>
        <c:noMultiLvlLbl val="0"/>
      </c:catAx>
      <c:valAx>
        <c:axId val="27100479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15</xdr:row>
      <xdr:rowOff>160020</xdr:rowOff>
    </xdr:from>
    <xdr:to>
      <xdr:col>11</xdr:col>
      <xdr:colOff>601980</xdr:colOff>
      <xdr:row>30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0</xdr:row>
      <xdr:rowOff>7620</xdr:rowOff>
    </xdr:from>
    <xdr:to>
      <xdr:col>19</xdr:col>
      <xdr:colOff>121920</xdr:colOff>
      <xdr:row>19</xdr:row>
      <xdr:rowOff>45720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129540</xdr:colOff>
      <xdr:row>36</xdr:row>
      <xdr:rowOff>53340</xdr:rowOff>
    </xdr:from>
    <xdr:to>
      <xdr:col>8</xdr:col>
      <xdr:colOff>586740</xdr:colOff>
      <xdr:row>55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624840</xdr:colOff>
      <xdr:row>36</xdr:row>
      <xdr:rowOff>45720</xdr:rowOff>
    </xdr:from>
    <xdr:to>
      <xdr:col>13</xdr:col>
      <xdr:colOff>30480</xdr:colOff>
      <xdr:row>54</xdr:row>
      <xdr:rowOff>175260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76200</xdr:colOff>
      <xdr:row>36</xdr:row>
      <xdr:rowOff>45720</xdr:rowOff>
    </xdr:from>
    <xdr:to>
      <xdr:col>17</xdr:col>
      <xdr:colOff>419100</xdr:colOff>
      <xdr:row>55</xdr:row>
      <xdr:rowOff>7620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</xdr:colOff>
      <xdr:row>19</xdr:row>
      <xdr:rowOff>68580</xdr:rowOff>
    </xdr:from>
    <xdr:to>
      <xdr:col>19</xdr:col>
      <xdr:colOff>327660</xdr:colOff>
      <xdr:row>34</xdr:row>
      <xdr:rowOff>68580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449580</xdr:colOff>
      <xdr:row>55</xdr:row>
      <xdr:rowOff>160020</xdr:rowOff>
    </xdr:from>
    <xdr:to>
      <xdr:col>18</xdr:col>
      <xdr:colOff>106680</xdr:colOff>
      <xdr:row>70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106680</xdr:colOff>
      <xdr:row>72</xdr:row>
      <xdr:rowOff>99060</xdr:rowOff>
    </xdr:from>
    <xdr:to>
      <xdr:col>18</xdr:col>
      <xdr:colOff>411480</xdr:colOff>
      <xdr:row>87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304800</xdr:colOff>
      <xdr:row>88</xdr:row>
      <xdr:rowOff>160020</xdr:rowOff>
    </xdr:from>
    <xdr:to>
      <xdr:col>17</xdr:col>
      <xdr:colOff>205740</xdr:colOff>
      <xdr:row>103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10</xdr:row>
      <xdr:rowOff>0</xdr:rowOff>
    </xdr:from>
    <xdr:to>
      <xdr:col>12</xdr:col>
      <xdr:colOff>358140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10</xdr:row>
      <xdr:rowOff>22860</xdr:rowOff>
    </xdr:from>
    <xdr:to>
      <xdr:col>20</xdr:col>
      <xdr:colOff>182880</xdr:colOff>
      <xdr:row>25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9</xdr:row>
      <xdr:rowOff>144780</xdr:rowOff>
    </xdr:from>
    <xdr:to>
      <xdr:col>13</xdr:col>
      <xdr:colOff>0</xdr:colOff>
      <xdr:row>24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9</xdr:row>
      <xdr:rowOff>152400</xdr:rowOff>
    </xdr:from>
    <xdr:to>
      <xdr:col>20</xdr:col>
      <xdr:colOff>396240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82" workbookViewId="0">
      <selection activeCell="J103" sqref="J103"/>
    </sheetView>
  </sheetViews>
  <sheetFormatPr defaultRowHeight="14.4" x14ac:dyDescent="0.3"/>
  <cols>
    <col min="1" max="1" width="8" bestFit="1" customWidth="1"/>
    <col min="2" max="2" width="34.44140625" bestFit="1" customWidth="1"/>
    <col min="3" max="3" width="12" bestFit="1" customWidth="1"/>
    <col min="4" max="4" width="9.44140625" bestFit="1" customWidth="1"/>
    <col min="5" max="5" width="9.44140625" style="9" customWidth="1"/>
    <col min="6" max="6" width="5.6640625" customWidth="1"/>
    <col min="8" max="8" width="14.6640625" bestFit="1" customWidth="1"/>
    <col min="9" max="9" width="12.109375" bestFit="1" customWidth="1"/>
    <col min="10" max="10" width="9.77734375" bestFit="1" customWidth="1"/>
    <col min="11" max="11" width="9.44140625" bestFit="1" customWidth="1"/>
  </cols>
  <sheetData>
    <row r="1" spans="1:11" x14ac:dyDescent="0.3">
      <c r="A1" s="1" t="s">
        <v>400</v>
      </c>
      <c r="B1" s="1" t="s">
        <v>401</v>
      </c>
      <c r="C1" s="1" t="s">
        <v>402</v>
      </c>
      <c r="D1" s="1" t="s">
        <v>421</v>
      </c>
      <c r="E1" s="1" t="s">
        <v>422</v>
      </c>
      <c r="H1" s="1" t="s">
        <v>402</v>
      </c>
      <c r="I1" s="1" t="s">
        <v>410</v>
      </c>
      <c r="J1" s="1" t="s">
        <v>411</v>
      </c>
      <c r="K1" s="1" t="s">
        <v>412</v>
      </c>
    </row>
    <row r="2" spans="1:11" x14ac:dyDescent="0.3">
      <c r="A2" s="2">
        <v>102625</v>
      </c>
      <c r="B2" s="2" t="s">
        <v>32</v>
      </c>
      <c r="C2" s="2">
        <v>0.62576687116600005</v>
      </c>
      <c r="D2" s="2">
        <v>16.623917102813699</v>
      </c>
      <c r="E2" s="11">
        <v>19</v>
      </c>
      <c r="H2" s="1" t="s">
        <v>404</v>
      </c>
      <c r="I2" s="6">
        <f>MIN(C2:C101)</f>
        <v>0.1</v>
      </c>
      <c r="J2" s="6">
        <v>0.31612903199999998</v>
      </c>
      <c r="K2" s="6">
        <v>0.10081743899999999</v>
      </c>
    </row>
    <row r="3" spans="1:11" x14ac:dyDescent="0.3">
      <c r="A3" s="2">
        <v>102309</v>
      </c>
      <c r="B3" s="2" t="s">
        <v>93</v>
      </c>
      <c r="C3" s="2">
        <v>0.59740259740299995</v>
      </c>
      <c r="D3" s="2">
        <v>17.689582824706999</v>
      </c>
      <c r="E3" s="11">
        <v>24</v>
      </c>
      <c r="H3" s="1" t="s">
        <v>405</v>
      </c>
      <c r="I3" s="6">
        <f>QUARTILE(C2:C101,1)</f>
        <v>0.30752792340974999</v>
      </c>
      <c r="J3" s="6">
        <v>0.44683664200000001</v>
      </c>
      <c r="K3" s="6">
        <v>0.24917108800000001</v>
      </c>
    </row>
    <row r="4" spans="1:11" x14ac:dyDescent="0.3">
      <c r="A4" s="2">
        <v>78272</v>
      </c>
      <c r="B4" s="2" t="s">
        <v>89</v>
      </c>
      <c r="C4" s="2">
        <v>0.63636363636399995</v>
      </c>
      <c r="D4" s="2">
        <v>15.6951029300689</v>
      </c>
      <c r="E4" s="11">
        <v>22</v>
      </c>
      <c r="H4" s="1" t="s">
        <v>406</v>
      </c>
      <c r="I4" s="6">
        <f>MEDIAN(C2:C101)</f>
        <v>0.43492704533600002</v>
      </c>
      <c r="J4" s="6">
        <v>0.54551438799999996</v>
      </c>
      <c r="K4" s="6">
        <v>0.33789105600000002</v>
      </c>
    </row>
    <row r="5" spans="1:11" x14ac:dyDescent="0.3">
      <c r="A5" s="2">
        <v>92971</v>
      </c>
      <c r="B5" s="2" t="s">
        <v>28</v>
      </c>
      <c r="C5" s="2">
        <v>0.72151898734200004</v>
      </c>
      <c r="D5" s="2">
        <v>16.590126991271902</v>
      </c>
      <c r="E5" s="11">
        <v>22</v>
      </c>
      <c r="H5" s="1" t="s">
        <v>407</v>
      </c>
      <c r="I5" s="6">
        <f>QUARTILE(C2:C101,3)</f>
        <v>0.5387145748992499</v>
      </c>
      <c r="J5" s="6">
        <v>0.70936867100000001</v>
      </c>
      <c r="K5" s="6">
        <v>0.45188051000000001</v>
      </c>
    </row>
    <row r="6" spans="1:11" x14ac:dyDescent="0.3">
      <c r="A6" s="2">
        <v>90609</v>
      </c>
      <c r="B6" s="2" t="s">
        <v>85</v>
      </c>
      <c r="C6" s="2">
        <v>0.60240963855399998</v>
      </c>
      <c r="D6" s="2">
        <v>17.548906087875299</v>
      </c>
      <c r="E6" s="11">
        <v>12</v>
      </c>
      <c r="H6" s="1" t="s">
        <v>408</v>
      </c>
      <c r="I6" s="6">
        <f>MAX(C2:C101)</f>
        <v>0.72151898734200004</v>
      </c>
      <c r="J6" s="6">
        <v>0.890625</v>
      </c>
      <c r="K6" s="6">
        <v>0.843065693</v>
      </c>
    </row>
    <row r="7" spans="1:11" x14ac:dyDescent="0.3">
      <c r="A7" s="2">
        <v>102873</v>
      </c>
      <c r="B7" s="2" t="s">
        <v>31</v>
      </c>
      <c r="C7" s="2">
        <v>0.63297872340399997</v>
      </c>
      <c r="D7" s="2">
        <v>18.781991004943801</v>
      </c>
      <c r="E7" s="11">
        <v>15</v>
      </c>
      <c r="H7" s="4"/>
      <c r="I7" s="7"/>
      <c r="J7" s="4"/>
      <c r="K7" s="7"/>
    </row>
    <row r="8" spans="1:11" x14ac:dyDescent="0.3">
      <c r="A8" s="2">
        <v>93575</v>
      </c>
      <c r="B8" s="2" t="s">
        <v>72</v>
      </c>
      <c r="C8" s="2">
        <v>0.54705882352900004</v>
      </c>
      <c r="D8" s="2">
        <v>16.5238389968872</v>
      </c>
      <c r="E8" s="11">
        <v>13</v>
      </c>
      <c r="H8" s="1" t="s">
        <v>409</v>
      </c>
      <c r="I8" s="6">
        <f>AVERAGE(C2:C101)</f>
        <v>0.41280182127736009</v>
      </c>
      <c r="J8" s="6">
        <v>0.57286608500000002</v>
      </c>
      <c r="K8" s="6">
        <v>0.361273397</v>
      </c>
    </row>
    <row r="9" spans="1:11" x14ac:dyDescent="0.3">
      <c r="A9" s="2">
        <v>93651</v>
      </c>
      <c r="B9" s="2" t="s">
        <v>34</v>
      </c>
      <c r="C9" s="2">
        <v>0.43949044586000002</v>
      </c>
      <c r="D9" s="2">
        <v>15.9872670173645</v>
      </c>
      <c r="E9" s="11">
        <v>15</v>
      </c>
      <c r="H9" s="4"/>
      <c r="I9" s="4"/>
      <c r="J9" s="4"/>
      <c r="K9" s="4"/>
    </row>
    <row r="10" spans="1:11" x14ac:dyDescent="0.3">
      <c r="A10" s="2">
        <v>104538</v>
      </c>
      <c r="B10" s="2" t="s">
        <v>90</v>
      </c>
      <c r="C10" s="2">
        <v>0.50588235294100004</v>
      </c>
      <c r="D10" s="2">
        <v>16.794395923614498</v>
      </c>
      <c r="E10" s="11">
        <v>20</v>
      </c>
      <c r="H10" s="1" t="s">
        <v>413</v>
      </c>
      <c r="I10" s="6">
        <f>I3</f>
        <v>0.30752792340974999</v>
      </c>
      <c r="J10" s="6">
        <f t="shared" ref="J10:K10" si="0">J3</f>
        <v>0.44683664200000001</v>
      </c>
      <c r="K10" s="6">
        <f t="shared" si="0"/>
        <v>0.24917108800000001</v>
      </c>
    </row>
    <row r="11" spans="1:11" x14ac:dyDescent="0.3">
      <c r="A11" s="2">
        <v>88098</v>
      </c>
      <c r="B11" s="2" t="s">
        <v>46</v>
      </c>
      <c r="C11" s="2">
        <v>0.53658536585399996</v>
      </c>
      <c r="D11" s="2">
        <v>18.596143960952698</v>
      </c>
      <c r="E11" s="11">
        <v>23</v>
      </c>
      <c r="H11" s="1" t="s">
        <v>414</v>
      </c>
      <c r="I11" s="6">
        <f>I4-I3</f>
        <v>0.12739912192625003</v>
      </c>
      <c r="J11" s="6">
        <f t="shared" ref="J11:K12" si="1">J4-J3</f>
        <v>9.8677745999999955E-2</v>
      </c>
      <c r="K11" s="6">
        <f t="shared" si="1"/>
        <v>8.871996800000001E-2</v>
      </c>
    </row>
    <row r="12" spans="1:11" x14ac:dyDescent="0.3">
      <c r="A12" s="2">
        <v>69729</v>
      </c>
      <c r="B12" s="2" t="s">
        <v>97</v>
      </c>
      <c r="C12" s="2">
        <v>0.43564356435599999</v>
      </c>
      <c r="D12" s="2">
        <v>14.4644517898559</v>
      </c>
      <c r="E12" s="11">
        <v>23</v>
      </c>
      <c r="H12" s="1" t="s">
        <v>415</v>
      </c>
      <c r="I12" s="6">
        <f>I5-I4</f>
        <v>0.10378752956324988</v>
      </c>
      <c r="J12" s="6">
        <f t="shared" si="1"/>
        <v>0.16385428300000004</v>
      </c>
      <c r="K12" s="6">
        <f t="shared" si="1"/>
        <v>0.11398945399999999</v>
      </c>
    </row>
    <row r="13" spans="1:11" x14ac:dyDescent="0.3">
      <c r="A13" s="2">
        <v>69532</v>
      </c>
      <c r="B13" s="2" t="s">
        <v>79</v>
      </c>
      <c r="C13" s="2">
        <v>0.320388349515</v>
      </c>
      <c r="D13" s="2">
        <v>14.592699050903301</v>
      </c>
      <c r="E13" s="11">
        <v>16</v>
      </c>
      <c r="H13" s="8"/>
      <c r="I13" s="4"/>
      <c r="J13" s="4"/>
      <c r="K13" s="4"/>
    </row>
    <row r="14" spans="1:11" x14ac:dyDescent="0.3">
      <c r="A14" s="2">
        <v>51481</v>
      </c>
      <c r="B14" s="2" t="s">
        <v>20</v>
      </c>
      <c r="C14" s="2">
        <v>0.17985611510800001</v>
      </c>
      <c r="D14" s="2">
        <v>13.8434598445892</v>
      </c>
      <c r="E14" s="11">
        <v>16</v>
      </c>
      <c r="H14" s="1" t="s">
        <v>416</v>
      </c>
      <c r="I14" s="6">
        <f>I6-I5</f>
        <v>0.18280441244275014</v>
      </c>
      <c r="J14" s="6">
        <f t="shared" ref="J14:K14" si="2">J6-J5</f>
        <v>0.18125632899999999</v>
      </c>
      <c r="K14" s="6">
        <f t="shared" si="2"/>
        <v>0.39118518299999999</v>
      </c>
    </row>
    <row r="15" spans="1:11" x14ac:dyDescent="0.3">
      <c r="A15" s="2">
        <v>75187</v>
      </c>
      <c r="B15" s="2" t="s">
        <v>53</v>
      </c>
      <c r="C15" s="2">
        <v>0.40517241379300001</v>
      </c>
      <c r="D15" s="2">
        <v>14.558593988418499</v>
      </c>
      <c r="E15" s="11">
        <v>23</v>
      </c>
      <c r="H15" s="1" t="s">
        <v>417</v>
      </c>
      <c r="I15" s="6">
        <f>I3-I2</f>
        <v>0.20752792340974999</v>
      </c>
      <c r="J15" s="6">
        <f t="shared" ref="J15:K15" si="3">J3-J2</f>
        <v>0.13070761000000003</v>
      </c>
      <c r="K15" s="6">
        <f t="shared" si="3"/>
        <v>0.14835364900000003</v>
      </c>
    </row>
    <row r="16" spans="1:11" x14ac:dyDescent="0.3">
      <c r="A16" s="2">
        <v>80256</v>
      </c>
      <c r="B16" s="2" t="s">
        <v>95</v>
      </c>
      <c r="C16" s="2">
        <v>0.30882352941199998</v>
      </c>
      <c r="D16" s="2">
        <v>14.91211104393</v>
      </c>
      <c r="E16" s="11">
        <v>16</v>
      </c>
    </row>
    <row r="17" spans="1:15" x14ac:dyDescent="0.3">
      <c r="A17" s="2">
        <v>78463</v>
      </c>
      <c r="B17" s="2" t="s">
        <v>88</v>
      </c>
      <c r="C17" s="2">
        <v>0.33088235294099999</v>
      </c>
      <c r="D17" s="2">
        <v>14.214070796966499</v>
      </c>
      <c r="E17" s="11">
        <v>13</v>
      </c>
    </row>
    <row r="18" spans="1:15" x14ac:dyDescent="0.3">
      <c r="A18" s="2">
        <v>84969</v>
      </c>
      <c r="B18" s="2" t="s">
        <v>12</v>
      </c>
      <c r="C18" s="2">
        <v>0.37037037036999998</v>
      </c>
      <c r="D18" s="2">
        <v>15.6152889728546</v>
      </c>
      <c r="E18" s="11">
        <v>19</v>
      </c>
    </row>
    <row r="19" spans="1:15" x14ac:dyDescent="0.3">
      <c r="A19" s="2">
        <v>59029</v>
      </c>
      <c r="B19" s="2" t="s">
        <v>47</v>
      </c>
      <c r="C19" s="2">
        <v>0.41379310344800002</v>
      </c>
      <c r="D19" s="2">
        <v>11.8545939922332</v>
      </c>
      <c r="E19" s="11">
        <v>11</v>
      </c>
    </row>
    <row r="20" spans="1:15" x14ac:dyDescent="0.3">
      <c r="A20" s="2">
        <v>113035</v>
      </c>
      <c r="B20" s="2" t="s">
        <v>76</v>
      </c>
      <c r="C20" s="2">
        <v>0.58506224066400003</v>
      </c>
      <c r="D20" s="2">
        <v>22.099815845489498</v>
      </c>
      <c r="E20" s="11">
        <v>18</v>
      </c>
    </row>
    <row r="21" spans="1:15" x14ac:dyDescent="0.3">
      <c r="A21" s="2">
        <v>69149</v>
      </c>
      <c r="B21" s="2" t="s">
        <v>69</v>
      </c>
      <c r="C21" s="2">
        <v>0.58778625954200003</v>
      </c>
      <c r="D21" s="2">
        <v>13.1258549690246</v>
      </c>
      <c r="E21" s="11">
        <v>15</v>
      </c>
    </row>
    <row r="22" spans="1:15" x14ac:dyDescent="0.3">
      <c r="A22" s="2">
        <v>85899</v>
      </c>
      <c r="B22" s="2" t="s">
        <v>64</v>
      </c>
      <c r="C22" s="2">
        <v>0.36723163841799999</v>
      </c>
      <c r="D22" s="2">
        <v>16.670453071594199</v>
      </c>
      <c r="E22" s="11">
        <v>10</v>
      </c>
      <c r="O22" s="9"/>
    </row>
    <row r="23" spans="1:15" x14ac:dyDescent="0.3">
      <c r="A23" s="2">
        <v>108568</v>
      </c>
      <c r="B23" s="2" t="s">
        <v>4</v>
      </c>
      <c r="C23" s="2">
        <v>0.445086705202</v>
      </c>
      <c r="D23" s="2">
        <v>16.871691942214898</v>
      </c>
      <c r="E23" s="11">
        <v>12</v>
      </c>
    </row>
    <row r="24" spans="1:15" x14ac:dyDescent="0.3">
      <c r="A24" s="2">
        <v>69790</v>
      </c>
      <c r="B24" s="2" t="s">
        <v>14</v>
      </c>
      <c r="C24" s="2">
        <v>0.38211382113800002</v>
      </c>
      <c r="D24" s="2">
        <v>13.0857198238372</v>
      </c>
      <c r="E24" s="11">
        <v>17</v>
      </c>
    </row>
    <row r="25" spans="1:15" x14ac:dyDescent="0.3">
      <c r="A25" s="2">
        <v>78716</v>
      </c>
      <c r="B25" s="2" t="s">
        <v>37</v>
      </c>
      <c r="C25" s="2">
        <v>0.6</v>
      </c>
      <c r="D25" s="2">
        <v>14.9549648761749</v>
      </c>
      <c r="E25" s="11">
        <v>17</v>
      </c>
    </row>
    <row r="26" spans="1:15" x14ac:dyDescent="0.3">
      <c r="A26" s="2">
        <v>76525</v>
      </c>
      <c r="B26" s="2" t="s">
        <v>39</v>
      </c>
      <c r="C26" s="2">
        <v>0.5</v>
      </c>
      <c r="D26" s="2">
        <v>14.747346878051699</v>
      </c>
      <c r="E26" s="11">
        <v>15</v>
      </c>
    </row>
    <row r="27" spans="1:15" x14ac:dyDescent="0.3">
      <c r="A27" s="2">
        <v>64701</v>
      </c>
      <c r="B27" s="2" t="s">
        <v>78</v>
      </c>
      <c r="C27" s="2">
        <v>0.31333333333300001</v>
      </c>
      <c r="D27" s="2">
        <v>14.305775880813499</v>
      </c>
      <c r="E27" s="11">
        <v>18</v>
      </c>
    </row>
    <row r="28" spans="1:15" x14ac:dyDescent="0.3">
      <c r="A28" s="2">
        <v>61040</v>
      </c>
      <c r="B28" s="2" t="s">
        <v>17</v>
      </c>
      <c r="C28" s="2">
        <v>0.51219512195100003</v>
      </c>
      <c r="D28" s="2">
        <v>15.698427915573101</v>
      </c>
      <c r="E28" s="11">
        <v>17</v>
      </c>
    </row>
    <row r="29" spans="1:15" x14ac:dyDescent="0.3">
      <c r="A29" s="2">
        <v>41417</v>
      </c>
      <c r="B29" s="2" t="s">
        <v>8</v>
      </c>
      <c r="C29" s="2">
        <v>0.28358208955199998</v>
      </c>
      <c r="D29" s="2">
        <v>13.9476680755615</v>
      </c>
      <c r="E29" s="11">
        <v>15</v>
      </c>
    </row>
    <row r="30" spans="1:15" x14ac:dyDescent="0.3">
      <c r="A30" s="2">
        <v>74054</v>
      </c>
      <c r="B30" s="2" t="s">
        <v>38</v>
      </c>
      <c r="C30" s="2">
        <v>0.56647398843899999</v>
      </c>
      <c r="D30" s="2">
        <v>17.9544229507446</v>
      </c>
      <c r="E30" s="11">
        <v>13</v>
      </c>
    </row>
    <row r="31" spans="1:15" x14ac:dyDescent="0.3">
      <c r="A31" s="2">
        <v>95246</v>
      </c>
      <c r="B31" s="2" t="s">
        <v>73</v>
      </c>
      <c r="C31" s="2">
        <v>0.50996015936299999</v>
      </c>
      <c r="D31" s="2">
        <v>23.022666931152301</v>
      </c>
      <c r="E31" s="11">
        <v>24</v>
      </c>
    </row>
    <row r="32" spans="1:15" x14ac:dyDescent="0.3">
      <c r="A32" s="2">
        <v>99452</v>
      </c>
      <c r="B32" s="2" t="s">
        <v>71</v>
      </c>
      <c r="C32" s="2">
        <v>0.6</v>
      </c>
      <c r="D32" s="2">
        <v>19.4573249816894</v>
      </c>
      <c r="E32" s="11">
        <v>20</v>
      </c>
    </row>
    <row r="33" spans="1:11" x14ac:dyDescent="0.3">
      <c r="A33" s="2">
        <v>74827</v>
      </c>
      <c r="B33" s="2" t="s">
        <v>83</v>
      </c>
      <c r="C33" s="2">
        <v>0.36305732484100001</v>
      </c>
      <c r="D33" s="2">
        <v>15.3383209705352</v>
      </c>
      <c r="E33" s="11">
        <v>16</v>
      </c>
      <c r="H33" s="1"/>
      <c r="I33" s="1" t="s">
        <v>402</v>
      </c>
      <c r="J33" s="1" t="s">
        <v>400</v>
      </c>
      <c r="K33" s="1" t="s">
        <v>403</v>
      </c>
    </row>
    <row r="34" spans="1:11" x14ac:dyDescent="0.3">
      <c r="A34" s="2">
        <v>54353</v>
      </c>
      <c r="B34" s="2" t="s">
        <v>25</v>
      </c>
      <c r="C34" s="2">
        <v>0.59836065573800001</v>
      </c>
      <c r="D34" s="2">
        <v>15.036398172378499</v>
      </c>
      <c r="E34" s="11">
        <v>16</v>
      </c>
      <c r="H34" s="1" t="s">
        <v>410</v>
      </c>
      <c r="I34" s="6">
        <f>AVERAGE(C2:C101)</f>
        <v>0.41280182127736009</v>
      </c>
      <c r="J34" s="10">
        <f>AVERAGE(A2:A101)</f>
        <v>73401.039999999994</v>
      </c>
      <c r="K34" s="6">
        <f>AVERAGE(D2:D101)</f>
        <v>15.651731219291655</v>
      </c>
    </row>
    <row r="35" spans="1:11" x14ac:dyDescent="0.3">
      <c r="A35" s="2">
        <v>82967</v>
      </c>
      <c r="B35" s="2" t="s">
        <v>27</v>
      </c>
      <c r="C35" s="2">
        <v>0.456140350877</v>
      </c>
      <c r="D35" s="2">
        <v>15.6825230121612</v>
      </c>
      <c r="E35" s="11">
        <v>16</v>
      </c>
      <c r="H35" s="1" t="s">
        <v>411</v>
      </c>
      <c r="I35" s="6">
        <v>0.56999999999999995</v>
      </c>
      <c r="J35" s="10">
        <v>125736</v>
      </c>
      <c r="K35" s="6">
        <v>32.74</v>
      </c>
    </row>
    <row r="36" spans="1:11" x14ac:dyDescent="0.3">
      <c r="A36" s="2">
        <v>78967</v>
      </c>
      <c r="B36" s="2" t="s">
        <v>55</v>
      </c>
      <c r="C36" s="2">
        <v>0.43421052631599999</v>
      </c>
      <c r="D36" s="2">
        <v>15.2202081680297</v>
      </c>
      <c r="E36" s="11">
        <v>14</v>
      </c>
      <c r="H36" s="1" t="s">
        <v>412</v>
      </c>
      <c r="I36" s="6">
        <v>0.36</v>
      </c>
      <c r="J36" s="10">
        <v>113200</v>
      </c>
      <c r="K36" s="6">
        <v>25.52</v>
      </c>
    </row>
    <row r="37" spans="1:11" x14ac:dyDescent="0.3">
      <c r="A37" s="2">
        <v>78144</v>
      </c>
      <c r="B37" s="2" t="s">
        <v>92</v>
      </c>
      <c r="C37" s="2">
        <v>0.49367088607600002</v>
      </c>
      <c r="D37" s="2">
        <v>15.523601770400999</v>
      </c>
      <c r="E37" s="11">
        <v>16</v>
      </c>
    </row>
    <row r="38" spans="1:11" x14ac:dyDescent="0.3">
      <c r="A38" s="2">
        <v>75170</v>
      </c>
      <c r="B38" s="2" t="s">
        <v>10</v>
      </c>
      <c r="C38" s="2">
        <v>0.51234567901200001</v>
      </c>
      <c r="D38" s="2">
        <v>16.135363817214898</v>
      </c>
      <c r="E38" s="11">
        <v>17</v>
      </c>
    </row>
    <row r="39" spans="1:11" x14ac:dyDescent="0.3">
      <c r="A39" s="2">
        <v>65885</v>
      </c>
      <c r="B39" s="2" t="s">
        <v>77</v>
      </c>
      <c r="C39" s="2">
        <v>0.385185185185</v>
      </c>
      <c r="D39" s="2">
        <v>14.669330120086601</v>
      </c>
      <c r="E39" s="11">
        <v>17</v>
      </c>
    </row>
    <row r="40" spans="1:11" x14ac:dyDescent="0.3">
      <c r="A40" s="2">
        <v>77357</v>
      </c>
      <c r="B40" s="2" t="s">
        <v>21</v>
      </c>
      <c r="C40" s="2">
        <v>0.46987951807200001</v>
      </c>
      <c r="D40" s="2">
        <v>15.8220090866088</v>
      </c>
      <c r="E40" s="11">
        <v>13</v>
      </c>
    </row>
    <row r="41" spans="1:11" x14ac:dyDescent="0.3">
      <c r="A41" s="2">
        <v>72610</v>
      </c>
      <c r="B41" s="2" t="s">
        <v>7</v>
      </c>
      <c r="C41" s="2">
        <v>0.53947368421099995</v>
      </c>
      <c r="D41" s="2">
        <v>14.15194606781</v>
      </c>
      <c r="E41" s="11">
        <v>17</v>
      </c>
    </row>
    <row r="42" spans="1:11" x14ac:dyDescent="0.3">
      <c r="A42" s="2">
        <v>73441</v>
      </c>
      <c r="B42" s="2" t="s">
        <v>68</v>
      </c>
      <c r="C42" s="2">
        <v>0.30487804878000002</v>
      </c>
      <c r="D42" s="2">
        <v>14.6243870258331</v>
      </c>
      <c r="E42" s="11">
        <v>11</v>
      </c>
    </row>
    <row r="43" spans="1:11" x14ac:dyDescent="0.3">
      <c r="A43" s="2">
        <v>72650</v>
      </c>
      <c r="B43" s="2" t="s">
        <v>62</v>
      </c>
      <c r="C43" s="2">
        <v>0.42352941176499997</v>
      </c>
      <c r="D43" s="2">
        <v>14.956984996795599</v>
      </c>
      <c r="E43" s="11">
        <v>19</v>
      </c>
    </row>
    <row r="44" spans="1:11" x14ac:dyDescent="0.3">
      <c r="A44" s="2">
        <v>74004</v>
      </c>
      <c r="B44" s="2" t="s">
        <v>13</v>
      </c>
      <c r="C44" s="2">
        <v>0.57499999999999996</v>
      </c>
      <c r="D44" s="2">
        <v>15.924421787261901</v>
      </c>
      <c r="E44" s="11">
        <v>14</v>
      </c>
    </row>
    <row r="45" spans="1:11" x14ac:dyDescent="0.3">
      <c r="A45" s="2">
        <v>71536</v>
      </c>
      <c r="B45" s="2" t="s">
        <v>98</v>
      </c>
      <c r="C45" s="2">
        <v>0.59146341463399998</v>
      </c>
      <c r="D45" s="2">
        <v>17.475147008895799</v>
      </c>
      <c r="E45" s="11">
        <v>15</v>
      </c>
    </row>
    <row r="46" spans="1:11" x14ac:dyDescent="0.3">
      <c r="A46" s="2">
        <v>74592</v>
      </c>
      <c r="B46" s="2" t="s">
        <v>96</v>
      </c>
      <c r="C46" s="2">
        <v>0.41025641025600001</v>
      </c>
      <c r="D46" s="2">
        <v>16.428514003753602</v>
      </c>
      <c r="E46" s="11">
        <v>12</v>
      </c>
    </row>
    <row r="47" spans="1:11" x14ac:dyDescent="0.3">
      <c r="A47" s="2">
        <v>72493</v>
      </c>
      <c r="B47" s="2" t="s">
        <v>54</v>
      </c>
      <c r="C47" s="2">
        <v>0.5</v>
      </c>
      <c r="D47" s="2">
        <v>16.315804004669101</v>
      </c>
      <c r="E47" s="11">
        <v>12</v>
      </c>
    </row>
    <row r="48" spans="1:11" x14ac:dyDescent="0.3">
      <c r="A48" s="2">
        <v>77053</v>
      </c>
      <c r="B48" s="2" t="s">
        <v>99</v>
      </c>
      <c r="C48" s="2">
        <v>0.57647058823499997</v>
      </c>
      <c r="D48" s="2">
        <v>17.475975036621001</v>
      </c>
      <c r="E48" s="11">
        <v>12</v>
      </c>
    </row>
    <row r="49" spans="1:10" x14ac:dyDescent="0.3">
      <c r="A49" s="2">
        <v>88386</v>
      </c>
      <c r="B49" s="2" t="s">
        <v>50</v>
      </c>
      <c r="C49" s="2">
        <v>0.44117647058800002</v>
      </c>
      <c r="D49" s="2">
        <v>17.673578023910501</v>
      </c>
      <c r="E49" s="11">
        <v>13</v>
      </c>
    </row>
    <row r="50" spans="1:10" x14ac:dyDescent="0.3">
      <c r="A50" s="2">
        <v>75608</v>
      </c>
      <c r="B50" s="2" t="s">
        <v>36</v>
      </c>
      <c r="C50" s="2">
        <v>0.53846153846199996</v>
      </c>
      <c r="D50" s="2">
        <v>19.573548078536898</v>
      </c>
      <c r="E50" s="11">
        <v>13</v>
      </c>
    </row>
    <row r="51" spans="1:10" x14ac:dyDescent="0.3">
      <c r="A51" s="2">
        <v>86246</v>
      </c>
      <c r="B51" s="2" t="s">
        <v>94</v>
      </c>
      <c r="C51" s="2">
        <v>0.625</v>
      </c>
      <c r="D51" s="2">
        <v>15.9150350093841</v>
      </c>
      <c r="E51" s="11">
        <v>18</v>
      </c>
    </row>
    <row r="52" spans="1:10" x14ac:dyDescent="0.3">
      <c r="A52" s="2">
        <v>97561</v>
      </c>
      <c r="B52" s="2" t="s">
        <v>43</v>
      </c>
      <c r="C52" s="2">
        <v>0.46354166666699997</v>
      </c>
      <c r="D52" s="2">
        <v>19.194713830947801</v>
      </c>
      <c r="E52" s="11">
        <v>16</v>
      </c>
    </row>
    <row r="53" spans="1:10" x14ac:dyDescent="0.3">
      <c r="A53" s="2">
        <v>99501</v>
      </c>
      <c r="B53" s="2" t="s">
        <v>18</v>
      </c>
      <c r="C53" s="2">
        <v>0.56284153005500004</v>
      </c>
      <c r="D53" s="2">
        <v>19.089651107788001</v>
      </c>
      <c r="E53" s="11">
        <v>17</v>
      </c>
    </row>
    <row r="54" spans="1:10" x14ac:dyDescent="0.3">
      <c r="A54" s="2">
        <v>102344</v>
      </c>
      <c r="B54" s="2" t="s">
        <v>15</v>
      </c>
      <c r="C54" s="2">
        <v>0.51666666666700001</v>
      </c>
      <c r="D54" s="2">
        <v>18.8502149581909</v>
      </c>
      <c r="E54" s="11">
        <v>9</v>
      </c>
    </row>
    <row r="55" spans="1:10" x14ac:dyDescent="0.3">
      <c r="A55" s="2">
        <v>87849</v>
      </c>
      <c r="B55" s="2" t="s">
        <v>49</v>
      </c>
      <c r="C55" s="2">
        <v>0.61818181818200002</v>
      </c>
      <c r="D55" s="2">
        <v>16.139796972274699</v>
      </c>
      <c r="E55" s="11">
        <v>11</v>
      </c>
    </row>
    <row r="56" spans="1:10" x14ac:dyDescent="0.3">
      <c r="A56" s="2">
        <v>85726</v>
      </c>
      <c r="B56" s="2" t="s">
        <v>58</v>
      </c>
      <c r="C56" s="2">
        <v>0.51515151515199997</v>
      </c>
      <c r="D56" s="2">
        <v>16.634323120117099</v>
      </c>
      <c r="E56" s="11">
        <v>10</v>
      </c>
    </row>
    <row r="57" spans="1:10" x14ac:dyDescent="0.3">
      <c r="A57" s="2">
        <v>83440</v>
      </c>
      <c r="B57" s="2" t="s">
        <v>22</v>
      </c>
      <c r="C57" s="2">
        <v>0.49397590361400001</v>
      </c>
      <c r="D57" s="2">
        <v>16.770502090454102</v>
      </c>
      <c r="E57" s="11">
        <v>18</v>
      </c>
    </row>
    <row r="58" spans="1:10" x14ac:dyDescent="0.3">
      <c r="A58" s="2">
        <v>91290</v>
      </c>
      <c r="B58" s="2" t="s">
        <v>86</v>
      </c>
      <c r="C58" s="2">
        <v>0.5625</v>
      </c>
      <c r="D58" s="2">
        <v>15.135923862457201</v>
      </c>
      <c r="E58" s="11">
        <v>10</v>
      </c>
      <c r="H58" s="1" t="s">
        <v>402</v>
      </c>
      <c r="I58" s="1" t="s">
        <v>418</v>
      </c>
      <c r="J58" s="1" t="s">
        <v>419</v>
      </c>
    </row>
    <row r="59" spans="1:10" x14ac:dyDescent="0.3">
      <c r="A59" s="2">
        <v>95568</v>
      </c>
      <c r="B59" s="2" t="s">
        <v>51</v>
      </c>
      <c r="C59" s="2">
        <v>0.49079754601199999</v>
      </c>
      <c r="D59" s="2">
        <v>18.068288087844799</v>
      </c>
      <c r="E59" s="11">
        <v>15</v>
      </c>
      <c r="H59" s="1" t="s">
        <v>410</v>
      </c>
      <c r="I59" s="6">
        <v>0.41</v>
      </c>
      <c r="J59" s="6">
        <v>0.69</v>
      </c>
    </row>
    <row r="60" spans="1:10" x14ac:dyDescent="0.3">
      <c r="A60" s="2">
        <v>92850</v>
      </c>
      <c r="B60" s="2" t="s">
        <v>87</v>
      </c>
      <c r="C60" s="2">
        <v>0.40853658536600002</v>
      </c>
      <c r="D60" s="2">
        <v>18.027112960815401</v>
      </c>
      <c r="E60" s="11">
        <v>15</v>
      </c>
      <c r="H60" s="1" t="s">
        <v>411</v>
      </c>
      <c r="I60" s="6">
        <v>0.56999999999999995</v>
      </c>
      <c r="J60" s="6">
        <v>0.69</v>
      </c>
    </row>
    <row r="61" spans="1:10" x14ac:dyDescent="0.3">
      <c r="A61" s="2">
        <v>75482</v>
      </c>
      <c r="B61" s="2" t="s">
        <v>70</v>
      </c>
      <c r="C61" s="2">
        <v>0.55029585798799996</v>
      </c>
      <c r="D61" s="2">
        <v>18.890741109848001</v>
      </c>
      <c r="E61" s="11">
        <v>14</v>
      </c>
      <c r="H61" s="1" t="s">
        <v>412</v>
      </c>
      <c r="I61" s="6">
        <v>0.36</v>
      </c>
      <c r="J61" s="6">
        <v>0.36</v>
      </c>
    </row>
    <row r="62" spans="1:10" x14ac:dyDescent="0.3">
      <c r="A62" s="2">
        <v>75840</v>
      </c>
      <c r="B62" s="2" t="s">
        <v>80</v>
      </c>
      <c r="C62" s="2">
        <v>0.451282051282</v>
      </c>
      <c r="D62" s="2">
        <v>18.4984209537506</v>
      </c>
      <c r="E62" s="11">
        <v>17</v>
      </c>
    </row>
    <row r="63" spans="1:10" x14ac:dyDescent="0.3">
      <c r="A63" s="2">
        <v>90198</v>
      </c>
      <c r="B63" s="2" t="s">
        <v>35</v>
      </c>
      <c r="C63" s="2">
        <v>0.67261904761900004</v>
      </c>
      <c r="D63" s="2">
        <v>18.262484073638898</v>
      </c>
      <c r="E63" s="11">
        <v>15</v>
      </c>
    </row>
    <row r="64" spans="1:10" x14ac:dyDescent="0.3">
      <c r="A64" s="2">
        <v>107395</v>
      </c>
      <c r="B64" s="2" t="s">
        <v>24</v>
      </c>
      <c r="C64" s="2">
        <v>0.43661971831000002</v>
      </c>
      <c r="D64" s="2">
        <v>18.178337097167901</v>
      </c>
      <c r="E64" s="11">
        <v>14</v>
      </c>
    </row>
    <row r="65" spans="1:11" x14ac:dyDescent="0.3">
      <c r="A65" s="2">
        <v>99186</v>
      </c>
      <c r="B65" s="2" t="s">
        <v>5</v>
      </c>
      <c r="C65" s="2">
        <v>0.472527472527</v>
      </c>
      <c r="D65" s="2">
        <v>14.3591618537902</v>
      </c>
      <c r="E65" s="11">
        <v>17</v>
      </c>
    </row>
    <row r="66" spans="1:11" x14ac:dyDescent="0.3">
      <c r="A66" s="2">
        <v>56327</v>
      </c>
      <c r="B66" s="2" t="s">
        <v>44</v>
      </c>
      <c r="C66" s="2">
        <v>0.15037593985</v>
      </c>
      <c r="D66" s="2">
        <v>13.3699460029602</v>
      </c>
      <c r="E66" s="11">
        <v>11</v>
      </c>
    </row>
    <row r="67" spans="1:11" x14ac:dyDescent="0.3">
      <c r="A67" s="2">
        <v>54752</v>
      </c>
      <c r="B67" s="2" t="s">
        <v>9</v>
      </c>
      <c r="C67" s="2">
        <v>0.23275862069</v>
      </c>
      <c r="D67" s="2">
        <v>16.489919900894101</v>
      </c>
      <c r="E67" s="11">
        <v>10</v>
      </c>
    </row>
    <row r="68" spans="1:11" x14ac:dyDescent="0.3">
      <c r="A68" s="2">
        <v>72660</v>
      </c>
      <c r="B68" s="2" t="s">
        <v>66</v>
      </c>
      <c r="C68" s="2">
        <v>0.23312883435599999</v>
      </c>
      <c r="D68" s="2">
        <v>13.591659069061199</v>
      </c>
      <c r="E68" s="11">
        <v>23</v>
      </c>
    </row>
    <row r="69" spans="1:11" x14ac:dyDescent="0.3">
      <c r="A69" s="2">
        <v>64907</v>
      </c>
      <c r="B69" s="2" t="s">
        <v>16</v>
      </c>
      <c r="C69" s="2">
        <v>0.38144329896899998</v>
      </c>
      <c r="D69" s="2">
        <v>12.968307018280001</v>
      </c>
      <c r="E69" s="11">
        <v>23</v>
      </c>
    </row>
    <row r="70" spans="1:11" x14ac:dyDescent="0.3">
      <c r="A70" s="2">
        <v>60124</v>
      </c>
      <c r="B70" s="2" t="s">
        <v>65</v>
      </c>
      <c r="C70" s="2">
        <v>0.67368421052600003</v>
      </c>
      <c r="D70" s="2">
        <v>14.2808411121368</v>
      </c>
      <c r="E70" s="11">
        <v>12</v>
      </c>
    </row>
    <row r="71" spans="1:11" x14ac:dyDescent="0.3">
      <c r="A71" s="2">
        <v>65851</v>
      </c>
      <c r="B71" s="2" t="s">
        <v>45</v>
      </c>
      <c r="C71" s="2">
        <v>0.51578947368399997</v>
      </c>
      <c r="D71" s="2">
        <v>13.906189203262301</v>
      </c>
      <c r="E71" s="11">
        <v>14</v>
      </c>
    </row>
    <row r="72" spans="1:11" x14ac:dyDescent="0.3">
      <c r="A72" s="2">
        <v>68070</v>
      </c>
      <c r="B72" s="2" t="s">
        <v>2</v>
      </c>
      <c r="C72" s="2">
        <v>0.46534653465300002</v>
      </c>
      <c r="D72" s="2">
        <v>14.234571933746301</v>
      </c>
      <c r="E72" s="11">
        <v>12</v>
      </c>
    </row>
    <row r="73" spans="1:11" x14ac:dyDescent="0.3">
      <c r="A73" s="2">
        <v>61901</v>
      </c>
      <c r="B73" s="2" t="s">
        <v>61</v>
      </c>
      <c r="C73" s="2">
        <v>0.27500000000000002</v>
      </c>
      <c r="D73" s="2">
        <v>13.313738822936999</v>
      </c>
      <c r="E73" s="11">
        <v>14</v>
      </c>
    </row>
    <row r="74" spans="1:11" x14ac:dyDescent="0.3">
      <c r="A74" s="2">
        <v>57488</v>
      </c>
      <c r="B74" s="2" t="s">
        <v>59</v>
      </c>
      <c r="C74" s="2">
        <v>0.27966101694899997</v>
      </c>
      <c r="D74" s="2">
        <v>14.6534540653228</v>
      </c>
      <c r="E74" s="11">
        <v>16</v>
      </c>
      <c r="H74" s="1" t="s">
        <v>420</v>
      </c>
      <c r="I74" s="1" t="s">
        <v>418</v>
      </c>
      <c r="J74" s="1" t="s">
        <v>419</v>
      </c>
    </row>
    <row r="75" spans="1:11" x14ac:dyDescent="0.3">
      <c r="A75" s="2">
        <v>59963</v>
      </c>
      <c r="B75" s="2" t="s">
        <v>6</v>
      </c>
      <c r="C75" s="2">
        <v>0.1</v>
      </c>
      <c r="D75" s="2">
        <v>15.190461158752401</v>
      </c>
      <c r="E75" s="11">
        <v>15</v>
      </c>
      <c r="H75" s="1" t="s">
        <v>410</v>
      </c>
      <c r="I75" s="6">
        <v>15.65</v>
      </c>
      <c r="J75" s="6">
        <v>28.36</v>
      </c>
      <c r="K75">
        <f>J75/I75</f>
        <v>1.812140575079872</v>
      </c>
    </row>
    <row r="76" spans="1:11" x14ac:dyDescent="0.3">
      <c r="A76" s="2">
        <v>51850</v>
      </c>
      <c r="B76" s="2" t="s">
        <v>91</v>
      </c>
      <c r="C76" s="2">
        <v>0.264462809917</v>
      </c>
      <c r="D76" s="2">
        <v>13.3256618976593</v>
      </c>
      <c r="E76" s="11">
        <v>15</v>
      </c>
      <c r="H76" s="1" t="s">
        <v>411</v>
      </c>
      <c r="I76" s="6">
        <v>32.74</v>
      </c>
      <c r="J76" s="6">
        <v>158.57</v>
      </c>
      <c r="K76">
        <f>J76/I76</f>
        <v>4.8433109346365297</v>
      </c>
    </row>
    <row r="77" spans="1:11" x14ac:dyDescent="0.3">
      <c r="A77" s="2">
        <v>49869</v>
      </c>
      <c r="B77" s="2" t="s">
        <v>67</v>
      </c>
      <c r="C77" s="2">
        <v>0.137614678899</v>
      </c>
      <c r="D77" s="2">
        <v>14.547655105590801</v>
      </c>
      <c r="E77" s="11">
        <v>10</v>
      </c>
      <c r="H77" s="1" t="s">
        <v>412</v>
      </c>
      <c r="I77" s="6">
        <v>25.52</v>
      </c>
      <c r="J77" s="6">
        <v>30.46</v>
      </c>
    </row>
    <row r="78" spans="1:11" x14ac:dyDescent="0.3">
      <c r="A78" s="2">
        <v>57817</v>
      </c>
      <c r="B78" s="2" t="s">
        <v>56</v>
      </c>
      <c r="C78" s="2">
        <v>0.32710280373799999</v>
      </c>
      <c r="D78" s="2">
        <v>13.447902202606199</v>
      </c>
      <c r="E78" s="11">
        <v>20</v>
      </c>
    </row>
    <row r="79" spans="1:11" x14ac:dyDescent="0.3">
      <c r="A79" s="2">
        <v>66187</v>
      </c>
      <c r="B79" s="2" t="s">
        <v>19</v>
      </c>
      <c r="C79" s="2">
        <v>0.18796992481200001</v>
      </c>
      <c r="D79" s="2">
        <v>15.2888309955596</v>
      </c>
      <c r="E79" s="11">
        <v>14</v>
      </c>
    </row>
    <row r="80" spans="1:11" x14ac:dyDescent="0.3">
      <c r="A80" s="2">
        <v>58934</v>
      </c>
      <c r="B80" s="2" t="s">
        <v>48</v>
      </c>
      <c r="C80" s="2">
        <v>0.22962962963</v>
      </c>
      <c r="D80" s="2">
        <v>14.233932018280001</v>
      </c>
      <c r="E80" s="11">
        <v>13</v>
      </c>
    </row>
    <row r="81" spans="1:11" x14ac:dyDescent="0.3">
      <c r="A81" s="2">
        <v>61435</v>
      </c>
      <c r="B81" s="2" t="s">
        <v>57</v>
      </c>
      <c r="C81" s="2">
        <v>0.13385826771699999</v>
      </c>
      <c r="D81" s="2">
        <v>14.8258898258209</v>
      </c>
      <c r="E81" s="11">
        <v>13</v>
      </c>
    </row>
    <row r="82" spans="1:11" x14ac:dyDescent="0.3">
      <c r="A82" s="2">
        <v>55124</v>
      </c>
      <c r="B82" s="2" t="s">
        <v>81</v>
      </c>
      <c r="C82" s="2">
        <v>0.22463768115900001</v>
      </c>
      <c r="D82" s="2">
        <v>13.006891965866</v>
      </c>
      <c r="E82" s="11">
        <v>16</v>
      </c>
    </row>
    <row r="83" spans="1:11" x14ac:dyDescent="0.3">
      <c r="A83" s="2">
        <v>49424</v>
      </c>
      <c r="B83" s="2" t="s">
        <v>33</v>
      </c>
      <c r="C83" s="2">
        <v>0.116279069767</v>
      </c>
      <c r="D83" s="2">
        <v>12.680197000503499</v>
      </c>
      <c r="E83" s="11">
        <v>17</v>
      </c>
    </row>
    <row r="84" spans="1:11" x14ac:dyDescent="0.3">
      <c r="A84" s="2">
        <v>44627</v>
      </c>
      <c r="B84" s="2" t="s">
        <v>26</v>
      </c>
      <c r="C84" s="2">
        <v>0.12643678160899999</v>
      </c>
      <c r="D84" s="2">
        <v>13.5855238437652</v>
      </c>
      <c r="E84" s="11">
        <v>14</v>
      </c>
    </row>
    <row r="85" spans="1:11" x14ac:dyDescent="0.3">
      <c r="A85" s="2">
        <v>49424</v>
      </c>
      <c r="B85" s="2" t="s">
        <v>40</v>
      </c>
      <c r="C85" s="2">
        <v>0.150943396226</v>
      </c>
      <c r="D85" s="2">
        <v>12.883100032806301</v>
      </c>
      <c r="E85" s="11">
        <v>14</v>
      </c>
    </row>
    <row r="86" spans="1:11" x14ac:dyDescent="0.3">
      <c r="A86" s="2">
        <v>46159</v>
      </c>
      <c r="B86" s="2" t="s">
        <v>1</v>
      </c>
      <c r="C86" s="2">
        <v>0.125</v>
      </c>
      <c r="D86" s="2">
        <v>14.581140995025599</v>
      </c>
      <c r="E86" s="11">
        <v>13</v>
      </c>
    </row>
    <row r="87" spans="1:11" x14ac:dyDescent="0.3">
      <c r="A87" s="2">
        <v>48512</v>
      </c>
      <c r="B87" s="2" t="s">
        <v>63</v>
      </c>
      <c r="C87" s="2">
        <v>0.2</v>
      </c>
      <c r="D87" s="2">
        <v>13.93821310997</v>
      </c>
      <c r="E87" s="11">
        <v>14</v>
      </c>
    </row>
    <row r="88" spans="1:11" x14ac:dyDescent="0.3">
      <c r="A88" s="2">
        <v>54956</v>
      </c>
      <c r="B88" s="2" t="s">
        <v>41</v>
      </c>
      <c r="C88" s="2">
        <v>0.308411214953</v>
      </c>
      <c r="D88" s="2">
        <v>20.3255198001861</v>
      </c>
      <c r="E88" s="11">
        <v>11</v>
      </c>
    </row>
    <row r="89" spans="1:11" x14ac:dyDescent="0.3">
      <c r="A89" s="2">
        <v>64765</v>
      </c>
      <c r="B89" s="2" t="s">
        <v>84</v>
      </c>
      <c r="C89" s="2">
        <v>0.30952380952399999</v>
      </c>
      <c r="D89" s="2">
        <v>16.0813000202178</v>
      </c>
      <c r="E89" s="11">
        <v>13</v>
      </c>
      <c r="H89" s="8" t="s">
        <v>425</v>
      </c>
    </row>
    <row r="90" spans="1:11" x14ac:dyDescent="0.3">
      <c r="A90" s="2">
        <v>64103</v>
      </c>
      <c r="B90" s="2" t="s">
        <v>0</v>
      </c>
      <c r="C90" s="2">
        <v>0.34343434343399998</v>
      </c>
      <c r="D90" s="2">
        <v>18.2756249904632</v>
      </c>
      <c r="E90" s="11">
        <v>14</v>
      </c>
      <c r="H90" s="1" t="s">
        <v>423</v>
      </c>
      <c r="I90" s="1" t="s">
        <v>410</v>
      </c>
      <c r="J90" s="1" t="s">
        <v>411</v>
      </c>
      <c r="K90" s="1" t="s">
        <v>412</v>
      </c>
    </row>
    <row r="91" spans="1:11" x14ac:dyDescent="0.3">
      <c r="A91" s="2">
        <v>78567</v>
      </c>
      <c r="B91" s="2" t="s">
        <v>52</v>
      </c>
      <c r="C91" s="2">
        <v>0.15789473684200001</v>
      </c>
      <c r="D91" s="2">
        <v>13.9209609031677</v>
      </c>
      <c r="E91" s="11">
        <v>19</v>
      </c>
      <c r="H91" s="1" t="s">
        <v>404</v>
      </c>
      <c r="I91" s="11">
        <f>MIN(E2:E101)</f>
        <v>9</v>
      </c>
      <c r="J91" s="11">
        <v>13</v>
      </c>
      <c r="K91" s="11">
        <v>8</v>
      </c>
    </row>
    <row r="92" spans="1:11" x14ac:dyDescent="0.3">
      <c r="A92" s="2">
        <v>48214</v>
      </c>
      <c r="B92" s="2" t="s">
        <v>74</v>
      </c>
      <c r="C92" s="2">
        <v>0.36363636363599999</v>
      </c>
      <c r="D92" s="2">
        <v>15.399991035461399</v>
      </c>
      <c r="E92" s="11">
        <v>13</v>
      </c>
      <c r="H92" s="1" t="s">
        <v>405</v>
      </c>
      <c r="I92" s="11">
        <f>QUARTILE(E2:E101,1)</f>
        <v>13</v>
      </c>
      <c r="J92" s="11">
        <v>18</v>
      </c>
      <c r="K92" s="11">
        <v>12</v>
      </c>
    </row>
    <row r="93" spans="1:11" x14ac:dyDescent="0.3">
      <c r="A93" s="2">
        <v>44778</v>
      </c>
      <c r="B93" s="2" t="s">
        <v>60</v>
      </c>
      <c r="C93" s="2">
        <v>0.19565217391299999</v>
      </c>
      <c r="D93" s="2">
        <v>12.081429004669101</v>
      </c>
      <c r="E93" s="11">
        <v>12</v>
      </c>
      <c r="H93" s="1" t="s">
        <v>406</v>
      </c>
      <c r="I93" s="11">
        <f>MEDIAN(E2:E101)</f>
        <v>15</v>
      </c>
      <c r="J93" s="11">
        <v>21</v>
      </c>
      <c r="K93" s="11">
        <v>15</v>
      </c>
    </row>
    <row r="94" spans="1:11" x14ac:dyDescent="0.3">
      <c r="A94" s="2">
        <v>65220</v>
      </c>
      <c r="B94" s="2" t="s">
        <v>3</v>
      </c>
      <c r="C94" s="2">
        <v>0.14000000000000001</v>
      </c>
      <c r="D94" s="2">
        <v>15.7368998527526</v>
      </c>
      <c r="E94" s="11">
        <v>13</v>
      </c>
      <c r="H94" s="1" t="s">
        <v>407</v>
      </c>
      <c r="I94" s="11">
        <f>QUARTILE(E2:E101,3)</f>
        <v>17</v>
      </c>
      <c r="J94" s="11">
        <v>27.25</v>
      </c>
      <c r="K94" s="11">
        <v>18</v>
      </c>
    </row>
    <row r="95" spans="1:11" x14ac:dyDescent="0.3">
      <c r="A95" s="2">
        <v>61513</v>
      </c>
      <c r="B95" s="2" t="s">
        <v>42</v>
      </c>
      <c r="C95" s="2">
        <v>0.42</v>
      </c>
      <c r="D95" s="2">
        <v>13.118309974670399</v>
      </c>
      <c r="E95" s="11">
        <v>22</v>
      </c>
      <c r="H95" s="1" t="s">
        <v>408</v>
      </c>
      <c r="I95" s="11">
        <f>MAX(E2:E101)</f>
        <v>24</v>
      </c>
      <c r="J95" s="11">
        <v>93</v>
      </c>
      <c r="K95" s="11">
        <v>43</v>
      </c>
    </row>
    <row r="96" spans="1:11" x14ac:dyDescent="0.3">
      <c r="A96" s="2">
        <v>52144</v>
      </c>
      <c r="B96" s="2" t="s">
        <v>29</v>
      </c>
      <c r="C96" s="2">
        <v>0.57377049180299999</v>
      </c>
      <c r="D96" s="2">
        <v>13.6670150756835</v>
      </c>
      <c r="E96" s="11">
        <v>11</v>
      </c>
      <c r="H96" s="1" t="s">
        <v>424</v>
      </c>
      <c r="I96" s="6">
        <f>AVERAGE(E3:E102)</f>
        <v>15.323232323232324</v>
      </c>
      <c r="J96" s="11">
        <v>24.56</v>
      </c>
      <c r="K96" s="11">
        <v>15.13</v>
      </c>
    </row>
    <row r="97" spans="1:5" x14ac:dyDescent="0.3">
      <c r="A97" s="2">
        <v>53561</v>
      </c>
      <c r="B97" s="2" t="s">
        <v>30</v>
      </c>
      <c r="C97" s="2">
        <v>0.28703703703700001</v>
      </c>
      <c r="D97" s="2">
        <v>14.0698249340057</v>
      </c>
      <c r="E97" s="11">
        <v>14</v>
      </c>
    </row>
    <row r="98" spans="1:5" x14ac:dyDescent="0.3">
      <c r="A98" s="2">
        <v>49478</v>
      </c>
      <c r="B98" s="2" t="s">
        <v>82</v>
      </c>
      <c r="C98" s="2">
        <v>0.27868852458999999</v>
      </c>
      <c r="D98" s="2">
        <v>13.613679170608499</v>
      </c>
      <c r="E98" s="11">
        <v>12</v>
      </c>
    </row>
    <row r="99" spans="1:5" x14ac:dyDescent="0.3">
      <c r="A99" s="2">
        <v>47288</v>
      </c>
      <c r="B99" s="2" t="s">
        <v>23</v>
      </c>
      <c r="C99" s="2">
        <v>0.32</v>
      </c>
      <c r="D99" s="2">
        <v>13.013314008712699</v>
      </c>
      <c r="E99" s="11">
        <v>22</v>
      </c>
    </row>
    <row r="100" spans="1:5" x14ac:dyDescent="0.3">
      <c r="A100" s="2">
        <v>59018</v>
      </c>
      <c r="B100" s="2" t="s">
        <v>75</v>
      </c>
      <c r="C100" s="2">
        <v>0.34</v>
      </c>
      <c r="D100" s="2">
        <v>12.009220123291</v>
      </c>
      <c r="E100" s="11">
        <v>11</v>
      </c>
    </row>
    <row r="101" spans="1:5" x14ac:dyDescent="0.3">
      <c r="A101" s="2">
        <v>68816</v>
      </c>
      <c r="B101" s="2" t="s">
        <v>11</v>
      </c>
      <c r="C101" s="2">
        <v>0.39370078740199999</v>
      </c>
      <c r="D101" s="2">
        <v>14.644561052322301</v>
      </c>
      <c r="E101" s="11">
        <v>14</v>
      </c>
    </row>
  </sheetData>
  <sortState ref="B1:C100">
    <sortCondition ref="B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opLeftCell="A10" workbookViewId="0">
      <selection activeCell="H30" sqref="H30:H35"/>
    </sheetView>
  </sheetViews>
  <sheetFormatPr defaultRowHeight="14.4" x14ac:dyDescent="0.3"/>
  <cols>
    <col min="1" max="1" width="8" bestFit="1" customWidth="1"/>
    <col min="2" max="2" width="12.33203125" bestFit="1" customWidth="1"/>
    <col min="3" max="4" width="12" bestFit="1" customWidth="1"/>
    <col min="5" max="5" width="12" style="11" customWidth="1"/>
    <col min="7" max="7" width="9.109375" customWidth="1"/>
    <col min="8" max="8" width="12.88671875" bestFit="1" customWidth="1"/>
    <col min="9" max="9" width="5.5546875" bestFit="1" customWidth="1"/>
    <col min="10" max="10" width="8" bestFit="1" customWidth="1"/>
    <col min="11" max="11" width="9.44140625" bestFit="1" customWidth="1"/>
  </cols>
  <sheetData>
    <row r="1" spans="1:11" x14ac:dyDescent="0.3">
      <c r="A1" s="1" t="s">
        <v>400</v>
      </c>
      <c r="B1" s="1" t="s">
        <v>401</v>
      </c>
      <c r="C1" s="1" t="s">
        <v>402</v>
      </c>
      <c r="D1" s="12" t="s">
        <v>421</v>
      </c>
      <c r="E1" s="1" t="s">
        <v>422</v>
      </c>
    </row>
    <row r="2" spans="1:11" x14ac:dyDescent="0.3">
      <c r="A2" s="2">
        <v>85008</v>
      </c>
      <c r="B2" s="2" t="s">
        <v>180</v>
      </c>
      <c r="C2" s="2">
        <v>0.33939393939399998</v>
      </c>
      <c r="D2" s="13">
        <v>26.573709011077799</v>
      </c>
      <c r="E2" s="11">
        <v>19</v>
      </c>
      <c r="G2" s="9"/>
      <c r="I2" s="1" t="s">
        <v>402</v>
      </c>
      <c r="J2" s="1" t="s">
        <v>400</v>
      </c>
      <c r="K2" s="1" t="s">
        <v>403</v>
      </c>
    </row>
    <row r="3" spans="1:11" x14ac:dyDescent="0.3">
      <c r="A3" s="2">
        <v>158835</v>
      </c>
      <c r="B3" s="2" t="s">
        <v>154</v>
      </c>
      <c r="C3" s="2">
        <v>0.44472361808999999</v>
      </c>
      <c r="D3" s="13">
        <v>46.984147071838301</v>
      </c>
      <c r="E3" s="11">
        <v>19</v>
      </c>
      <c r="G3" s="9"/>
      <c r="H3" s="3" t="s">
        <v>404</v>
      </c>
      <c r="I3" s="6">
        <f>MIN(C2:C101)</f>
        <v>0.31612903225799999</v>
      </c>
      <c r="J3" s="10">
        <f>MIN(A2:A101)</f>
        <v>42282</v>
      </c>
      <c r="K3" s="6">
        <f>MIN(D2:D101)</f>
        <v>14.824872970581</v>
      </c>
    </row>
    <row r="4" spans="1:11" x14ac:dyDescent="0.3">
      <c r="A4" s="2">
        <v>124780</v>
      </c>
      <c r="B4" s="2" t="s">
        <v>196</v>
      </c>
      <c r="C4" s="2">
        <v>0.50693703308399995</v>
      </c>
      <c r="D4" s="13">
        <v>36.684000968933098</v>
      </c>
      <c r="E4" s="11">
        <v>25</v>
      </c>
      <c r="G4" s="9"/>
      <c r="H4" s="3" t="s">
        <v>405</v>
      </c>
      <c r="I4" s="6">
        <f>QUARTILE(C2:C101,1)</f>
        <v>0.44683664222774999</v>
      </c>
      <c r="J4" s="10">
        <f>QUARTILE(A2:A101,1)</f>
        <v>81010.75</v>
      </c>
      <c r="K4" s="6">
        <f>QUARTILE(D2:D101,1)</f>
        <v>24.232519924640602</v>
      </c>
    </row>
    <row r="5" spans="1:11" x14ac:dyDescent="0.3">
      <c r="A5" s="2">
        <v>101888</v>
      </c>
      <c r="B5" s="2" t="s">
        <v>148</v>
      </c>
      <c r="C5" s="2">
        <v>0.453001132503</v>
      </c>
      <c r="D5" s="13">
        <v>38.549717187881399</v>
      </c>
      <c r="E5" s="11">
        <v>33</v>
      </c>
      <c r="G5" s="9"/>
      <c r="H5" s="3" t="s">
        <v>406</v>
      </c>
      <c r="I5" s="6">
        <f>MEDIAN(C2:C101)</f>
        <v>0.54551438781299999</v>
      </c>
      <c r="J5" s="10">
        <f>MEDIAN(A2:A101)</f>
        <v>101612.5</v>
      </c>
      <c r="K5" s="6">
        <f>MEDIAN(D2:D101)</f>
        <v>30.676318645477249</v>
      </c>
    </row>
    <row r="6" spans="1:11" x14ac:dyDescent="0.3">
      <c r="A6" s="2">
        <v>125016</v>
      </c>
      <c r="B6" s="2" t="s">
        <v>150</v>
      </c>
      <c r="C6" s="2">
        <v>0.442449841605</v>
      </c>
      <c r="D6" s="13">
        <v>36.872389078140202</v>
      </c>
      <c r="E6" s="11">
        <v>21</v>
      </c>
      <c r="G6" s="9"/>
      <c r="H6" s="3" t="s">
        <v>407</v>
      </c>
      <c r="I6" s="6">
        <f>QUARTILE(C2:C101,3)</f>
        <v>0.70936867113224999</v>
      </c>
      <c r="J6" s="10">
        <f>QUARTILE(A2:A101,3)</f>
        <v>131483.75</v>
      </c>
      <c r="K6" s="6">
        <f>QUARTILE(D2:D101,3)</f>
        <v>36.731097996234872</v>
      </c>
    </row>
    <row r="7" spans="1:11" x14ac:dyDescent="0.3">
      <c r="A7" s="2">
        <v>72000</v>
      </c>
      <c r="B7" s="2" t="s">
        <v>185</v>
      </c>
      <c r="C7" s="2">
        <v>0.63182897862200005</v>
      </c>
      <c r="D7" s="13">
        <v>22.8925731182098</v>
      </c>
      <c r="E7" s="11">
        <v>15</v>
      </c>
      <c r="G7" s="9"/>
      <c r="H7" s="3" t="s">
        <v>408</v>
      </c>
      <c r="I7" s="6">
        <f>MAX(C2:C101)</f>
        <v>0.890625</v>
      </c>
      <c r="J7" s="10">
        <f>MAX(A2:A101)</f>
        <v>957046</v>
      </c>
      <c r="K7" s="6">
        <f>MAX(D2:D101)</f>
        <v>131.61978697776701</v>
      </c>
    </row>
    <row r="8" spans="1:11" x14ac:dyDescent="0.3">
      <c r="A8" s="2">
        <v>218113</v>
      </c>
      <c r="B8" s="2" t="s">
        <v>107</v>
      </c>
      <c r="C8" s="2">
        <v>0.82642998027600001</v>
      </c>
      <c r="D8" s="13">
        <v>45.782716035842803</v>
      </c>
      <c r="E8" s="11">
        <v>24</v>
      </c>
      <c r="G8" s="9"/>
      <c r="H8" s="5"/>
      <c r="I8" s="4"/>
      <c r="J8" s="4"/>
      <c r="K8" s="4"/>
    </row>
    <row r="9" spans="1:11" x14ac:dyDescent="0.3">
      <c r="A9" s="2">
        <v>101337</v>
      </c>
      <c r="B9" s="2" t="s">
        <v>186</v>
      </c>
      <c r="C9" s="2">
        <v>0.38947368421099998</v>
      </c>
      <c r="D9" s="13">
        <v>35.644586086273101</v>
      </c>
      <c r="E9" s="11">
        <v>21</v>
      </c>
      <c r="G9" s="9"/>
      <c r="H9" s="3" t="s">
        <v>409</v>
      </c>
      <c r="I9" s="6">
        <f>AVERAGE(C2:C101)</f>
        <v>0.57286608524838001</v>
      </c>
      <c r="J9" s="10">
        <f>AVERAGE(A2:A101)</f>
        <v>125736.36</v>
      </c>
      <c r="K9" s="6">
        <f>AVERAGE(D2:D101)</f>
        <v>32.742683386802646</v>
      </c>
    </row>
    <row r="10" spans="1:11" x14ac:dyDescent="0.3">
      <c r="A10" s="2">
        <v>99143</v>
      </c>
      <c r="B10" s="2" t="s">
        <v>108</v>
      </c>
      <c r="C10" s="2">
        <v>0.48040885860299998</v>
      </c>
      <c r="D10" s="13">
        <v>25.917518138885399</v>
      </c>
      <c r="E10" s="11">
        <v>53</v>
      </c>
      <c r="G10" s="9"/>
    </row>
    <row r="11" spans="1:11" x14ac:dyDescent="0.3">
      <c r="A11" s="2">
        <v>116165</v>
      </c>
      <c r="B11" s="2" t="s">
        <v>192</v>
      </c>
      <c r="C11" s="2">
        <v>0.61968680089499995</v>
      </c>
      <c r="D11" s="13">
        <v>30.690514087676998</v>
      </c>
      <c r="E11" s="11">
        <v>93</v>
      </c>
      <c r="G11" s="9"/>
    </row>
    <row r="12" spans="1:11" x14ac:dyDescent="0.3">
      <c r="A12" s="2">
        <v>111220</v>
      </c>
      <c r="B12" s="2" t="s">
        <v>130</v>
      </c>
      <c r="C12" s="2">
        <v>0.51232394366199996</v>
      </c>
      <c r="D12" s="13">
        <v>26.0348589420318</v>
      </c>
      <c r="E12" s="11">
        <v>46</v>
      </c>
      <c r="G12" s="9"/>
    </row>
    <row r="13" spans="1:11" x14ac:dyDescent="0.3">
      <c r="A13" s="2">
        <v>104936</v>
      </c>
      <c r="B13" s="2" t="s">
        <v>167</v>
      </c>
      <c r="C13" s="2">
        <v>0.36347197106700002</v>
      </c>
      <c r="D13" s="13">
        <v>25.889555931091301</v>
      </c>
      <c r="E13" s="11">
        <v>18</v>
      </c>
      <c r="G13" s="9"/>
    </row>
    <row r="14" spans="1:11" x14ac:dyDescent="0.3">
      <c r="A14" s="2">
        <v>96131</v>
      </c>
      <c r="B14" s="2" t="s">
        <v>112</v>
      </c>
      <c r="C14" s="2">
        <v>0.38252427184499999</v>
      </c>
      <c r="D14" s="13">
        <v>24.243966817855799</v>
      </c>
      <c r="E14" s="11">
        <v>21</v>
      </c>
      <c r="G14" s="9"/>
    </row>
    <row r="15" spans="1:11" x14ac:dyDescent="0.3">
      <c r="A15" s="2">
        <v>77044</v>
      </c>
      <c r="B15" s="2" t="s">
        <v>184</v>
      </c>
      <c r="C15" s="2">
        <v>0.47465437787999998</v>
      </c>
      <c r="D15" s="13">
        <v>24.242652177810601</v>
      </c>
      <c r="E15" s="11">
        <v>21</v>
      </c>
      <c r="G15" s="9"/>
    </row>
    <row r="16" spans="1:11" x14ac:dyDescent="0.3">
      <c r="A16" s="2">
        <v>114465</v>
      </c>
      <c r="B16" s="2" t="s">
        <v>163</v>
      </c>
      <c r="C16" s="2">
        <v>0.376377952756</v>
      </c>
      <c r="D16" s="13">
        <v>36.111958980560303</v>
      </c>
      <c r="E16" s="11">
        <v>14</v>
      </c>
      <c r="G16" s="9"/>
    </row>
    <row r="17" spans="1:8" x14ac:dyDescent="0.3">
      <c r="A17" s="2">
        <v>85153</v>
      </c>
      <c r="B17" s="2" t="s">
        <v>135</v>
      </c>
      <c r="C17" s="2">
        <v>0.38323353293399998</v>
      </c>
      <c r="D17" s="13">
        <v>25.432466983795099</v>
      </c>
      <c r="E17" s="11">
        <v>13</v>
      </c>
      <c r="G17" s="9"/>
    </row>
    <row r="18" spans="1:8" x14ac:dyDescent="0.3">
      <c r="A18" s="2">
        <v>76811</v>
      </c>
      <c r="B18" s="2" t="s">
        <v>144</v>
      </c>
      <c r="C18" s="2">
        <v>0.80168776371299999</v>
      </c>
      <c r="D18" s="13">
        <v>23.788403034210202</v>
      </c>
      <c r="E18" s="11">
        <v>21</v>
      </c>
      <c r="G18" s="9"/>
    </row>
    <row r="19" spans="1:8" x14ac:dyDescent="0.3">
      <c r="A19" s="2">
        <v>71948</v>
      </c>
      <c r="B19" s="2" t="s">
        <v>155</v>
      </c>
      <c r="C19" s="2">
        <v>0.70992366412200003</v>
      </c>
      <c r="D19" s="13">
        <v>22.8675649166107</v>
      </c>
      <c r="E19" s="11">
        <v>16</v>
      </c>
      <c r="G19" s="9"/>
    </row>
    <row r="20" spans="1:8" x14ac:dyDescent="0.3">
      <c r="A20" s="2">
        <v>111879</v>
      </c>
      <c r="B20" s="2" t="s">
        <v>183</v>
      </c>
      <c r="C20" s="2">
        <v>0.35526315789500001</v>
      </c>
      <c r="D20" s="13">
        <v>35.4319329261779</v>
      </c>
      <c r="E20" s="11">
        <v>21</v>
      </c>
      <c r="G20" s="9"/>
    </row>
    <row r="21" spans="1:8" x14ac:dyDescent="0.3">
      <c r="A21" s="2">
        <v>308453</v>
      </c>
      <c r="B21" s="2" t="s">
        <v>142</v>
      </c>
      <c r="C21" s="2">
        <v>0.35764235764199998</v>
      </c>
      <c r="D21" s="13">
        <v>55.4918339252471</v>
      </c>
      <c r="E21" s="11">
        <v>35</v>
      </c>
      <c r="G21" s="9"/>
    </row>
    <row r="22" spans="1:8" x14ac:dyDescent="0.3">
      <c r="A22" s="2">
        <v>122296</v>
      </c>
      <c r="B22" s="2" t="s">
        <v>124</v>
      </c>
      <c r="C22" s="2">
        <v>0.368794326241</v>
      </c>
      <c r="D22" s="13">
        <v>33.985728979110696</v>
      </c>
      <c r="E22" s="11">
        <v>18</v>
      </c>
      <c r="G22" s="9"/>
    </row>
    <row r="23" spans="1:8" x14ac:dyDescent="0.3">
      <c r="A23" s="2">
        <v>87319</v>
      </c>
      <c r="B23" s="2" t="s">
        <v>168</v>
      </c>
      <c r="C23" s="2">
        <v>0.47599999999999998</v>
      </c>
      <c r="D23" s="13">
        <v>25.175525903701701</v>
      </c>
      <c r="E23" s="11">
        <v>25</v>
      </c>
      <c r="G23" s="9"/>
    </row>
    <row r="24" spans="1:8" x14ac:dyDescent="0.3">
      <c r="A24" s="2">
        <v>53974</v>
      </c>
      <c r="B24" s="2" t="s">
        <v>152</v>
      </c>
      <c r="C24" s="2">
        <v>0.74301675977699999</v>
      </c>
      <c r="D24" s="13">
        <v>20.117635965347201</v>
      </c>
      <c r="E24" s="11">
        <v>14</v>
      </c>
      <c r="G24" s="9"/>
    </row>
    <row r="25" spans="1:8" x14ac:dyDescent="0.3">
      <c r="A25" s="2">
        <v>96998</v>
      </c>
      <c r="B25" s="2" t="s">
        <v>159</v>
      </c>
      <c r="C25" s="2">
        <v>0.31612903225799999</v>
      </c>
      <c r="D25" s="13">
        <v>35.451009988784698</v>
      </c>
      <c r="E25" s="11">
        <v>19</v>
      </c>
      <c r="G25" s="9"/>
    </row>
    <row r="26" spans="1:8" x14ac:dyDescent="0.3">
      <c r="A26" s="2">
        <v>110326</v>
      </c>
      <c r="B26" s="2" t="s">
        <v>164</v>
      </c>
      <c r="C26" s="2">
        <v>0.35248447205</v>
      </c>
      <c r="D26" s="13">
        <v>32.193889856338501</v>
      </c>
      <c r="E26" s="11">
        <v>22</v>
      </c>
      <c r="G26" s="9"/>
    </row>
    <row r="27" spans="1:8" x14ac:dyDescent="0.3">
      <c r="A27" s="2">
        <v>95391</v>
      </c>
      <c r="B27" s="2" t="s">
        <v>161</v>
      </c>
      <c r="C27" s="2">
        <v>0.35797665369600001</v>
      </c>
      <c r="D27" s="13">
        <v>32.972661018371497</v>
      </c>
      <c r="E27" s="11">
        <v>41</v>
      </c>
      <c r="G27" s="9"/>
    </row>
    <row r="28" spans="1:8" x14ac:dyDescent="0.3">
      <c r="A28" s="2">
        <v>65819</v>
      </c>
      <c r="B28" s="2" t="s">
        <v>113</v>
      </c>
      <c r="C28" s="2">
        <v>0.45247933884300001</v>
      </c>
      <c r="D28" s="13">
        <v>25.6796040534973</v>
      </c>
      <c r="E28" s="11">
        <v>18</v>
      </c>
      <c r="H28" s="9"/>
    </row>
    <row r="29" spans="1:8" x14ac:dyDescent="0.3">
      <c r="A29" s="2">
        <v>233187</v>
      </c>
      <c r="B29" s="2" t="s">
        <v>119</v>
      </c>
      <c r="C29" s="2">
        <v>0.65013774104699995</v>
      </c>
      <c r="D29" s="13">
        <v>54.6275181770324</v>
      </c>
      <c r="E29" s="11">
        <v>52</v>
      </c>
      <c r="G29" s="8" t="s">
        <v>425</v>
      </c>
      <c r="H29" s="1" t="s">
        <v>423</v>
      </c>
    </row>
    <row r="30" spans="1:8" x14ac:dyDescent="0.3">
      <c r="A30" s="2">
        <v>150245</v>
      </c>
      <c r="B30" s="2" t="s">
        <v>139</v>
      </c>
      <c r="C30" s="2">
        <v>0.52024922118399997</v>
      </c>
      <c r="D30" s="13">
        <v>38.726608991622903</v>
      </c>
      <c r="E30" s="11">
        <v>23</v>
      </c>
      <c r="G30" s="1" t="s">
        <v>404</v>
      </c>
      <c r="H30" s="11">
        <f>MIN(E1:E101)</f>
        <v>13</v>
      </c>
    </row>
    <row r="31" spans="1:8" x14ac:dyDescent="0.3">
      <c r="A31" s="2">
        <v>122634</v>
      </c>
      <c r="B31" s="2" t="s">
        <v>193</v>
      </c>
      <c r="C31" s="2">
        <v>0.71183533447699998</v>
      </c>
      <c r="D31" s="13">
        <v>38.824217081069897</v>
      </c>
      <c r="E31" s="11">
        <v>24</v>
      </c>
      <c r="G31" s="1" t="s">
        <v>405</v>
      </c>
      <c r="H31" s="10">
        <f>QUARTILE(E1:E101,1)</f>
        <v>18</v>
      </c>
    </row>
    <row r="32" spans="1:8" x14ac:dyDescent="0.3">
      <c r="A32" s="2">
        <v>133827</v>
      </c>
      <c r="B32" s="2" t="s">
        <v>117</v>
      </c>
      <c r="C32" s="2">
        <v>0.81774193548399998</v>
      </c>
      <c r="D32" s="13">
        <v>32.736891984939497</v>
      </c>
      <c r="E32" s="11">
        <v>73</v>
      </c>
      <c r="G32" s="1" t="s">
        <v>406</v>
      </c>
      <c r="H32" s="11">
        <f>MEDIAN(E1:E101)</f>
        <v>21</v>
      </c>
    </row>
    <row r="33" spans="1:8" x14ac:dyDescent="0.3">
      <c r="A33" s="2">
        <v>48123</v>
      </c>
      <c r="B33" s="2" t="s">
        <v>191</v>
      </c>
      <c r="C33" s="2">
        <v>0.50243902438999999</v>
      </c>
      <c r="D33" s="13">
        <v>18.8762898445129</v>
      </c>
      <c r="E33" s="11">
        <v>20</v>
      </c>
      <c r="G33" s="1" t="s">
        <v>407</v>
      </c>
      <c r="H33" s="11">
        <f>QUARTILE(E1:E101,3)</f>
        <v>27.25</v>
      </c>
    </row>
    <row r="34" spans="1:8" x14ac:dyDescent="0.3">
      <c r="A34" s="2">
        <v>55538</v>
      </c>
      <c r="B34" s="2" t="s">
        <v>157</v>
      </c>
      <c r="C34" s="2">
        <v>0.51982378854599998</v>
      </c>
      <c r="D34" s="13">
        <v>20.716995000839201</v>
      </c>
      <c r="E34" s="11">
        <v>24</v>
      </c>
      <c r="G34" s="1" t="s">
        <v>408</v>
      </c>
      <c r="H34" s="11">
        <f>MAX(E1:E101)</f>
        <v>93</v>
      </c>
    </row>
    <row r="35" spans="1:8" x14ac:dyDescent="0.3">
      <c r="A35" s="2">
        <v>73967</v>
      </c>
      <c r="B35" s="2" t="s">
        <v>109</v>
      </c>
      <c r="C35" s="2">
        <v>0.70918367346900002</v>
      </c>
      <c r="D35" s="13">
        <v>20.616066932678201</v>
      </c>
      <c r="E35" s="11">
        <v>15</v>
      </c>
      <c r="G35" s="1" t="s">
        <v>424</v>
      </c>
      <c r="H35" s="6">
        <f>AVERAGE(E1:E101)</f>
        <v>24.56</v>
      </c>
    </row>
    <row r="36" spans="1:8" x14ac:dyDescent="0.3">
      <c r="A36" s="2">
        <v>42384</v>
      </c>
      <c r="B36" s="2" t="s">
        <v>106</v>
      </c>
      <c r="C36" s="2">
        <v>0.66834170854300001</v>
      </c>
      <c r="D36" s="13">
        <v>14.824872970581</v>
      </c>
      <c r="E36" s="11">
        <v>18</v>
      </c>
    </row>
    <row r="37" spans="1:8" x14ac:dyDescent="0.3">
      <c r="A37" s="2">
        <v>187797</v>
      </c>
      <c r="B37" s="2" t="s">
        <v>129</v>
      </c>
      <c r="C37" s="2">
        <v>0.76470588235299997</v>
      </c>
      <c r="D37" s="13">
        <v>42.262603044509802</v>
      </c>
      <c r="E37" s="11">
        <v>22</v>
      </c>
      <c r="F37" s="9"/>
      <c r="G37" s="9"/>
    </row>
    <row r="38" spans="1:8" x14ac:dyDescent="0.3">
      <c r="A38" s="2">
        <v>192209</v>
      </c>
      <c r="B38" s="2" t="s">
        <v>138</v>
      </c>
      <c r="C38" s="2">
        <v>0.50398406374500004</v>
      </c>
      <c r="D38" s="13">
        <v>38.333767890930098</v>
      </c>
      <c r="E38" s="11">
        <v>29</v>
      </c>
      <c r="F38" s="9"/>
      <c r="G38" s="9"/>
    </row>
    <row r="39" spans="1:8" x14ac:dyDescent="0.3">
      <c r="A39" s="2">
        <v>98050</v>
      </c>
      <c r="B39" s="2" t="s">
        <v>100</v>
      </c>
      <c r="C39" s="2">
        <v>0.38095238095200001</v>
      </c>
      <c r="D39" s="13">
        <v>34.9149749279022</v>
      </c>
      <c r="E39" s="11">
        <v>17</v>
      </c>
      <c r="F39" s="9"/>
      <c r="G39" s="9"/>
    </row>
    <row r="40" spans="1:8" x14ac:dyDescent="0.3">
      <c r="A40" s="2">
        <v>101215</v>
      </c>
      <c r="B40" s="2" t="s">
        <v>170</v>
      </c>
      <c r="C40" s="2">
        <v>0.58497316636899999</v>
      </c>
      <c r="D40" s="13">
        <v>33.3537278175354</v>
      </c>
      <c r="E40" s="11">
        <v>19</v>
      </c>
      <c r="F40" s="9"/>
      <c r="G40" s="9"/>
    </row>
    <row r="41" spans="1:8" x14ac:dyDescent="0.3">
      <c r="A41" s="2">
        <v>89553</v>
      </c>
      <c r="B41" s="2" t="s">
        <v>147</v>
      </c>
      <c r="C41" s="2">
        <v>0.56126482213399997</v>
      </c>
      <c r="D41" s="13">
        <v>28.266108036041199</v>
      </c>
      <c r="E41" s="11">
        <v>22</v>
      </c>
      <c r="F41" s="9"/>
      <c r="G41" s="9"/>
    </row>
    <row r="42" spans="1:8" x14ac:dyDescent="0.3">
      <c r="A42" s="2">
        <v>121397</v>
      </c>
      <c r="B42" s="2" t="s">
        <v>178</v>
      </c>
      <c r="C42" s="2">
        <v>0.65328467153299996</v>
      </c>
      <c r="D42" s="13">
        <v>31.299499988555901</v>
      </c>
      <c r="E42" s="11">
        <v>16</v>
      </c>
      <c r="F42" s="9"/>
      <c r="G42" s="9"/>
    </row>
    <row r="43" spans="1:8" x14ac:dyDescent="0.3">
      <c r="A43" s="2">
        <v>110285</v>
      </c>
      <c r="B43" s="2" t="s">
        <v>179</v>
      </c>
      <c r="C43" s="2">
        <v>0.46719681908499999</v>
      </c>
      <c r="D43" s="13">
        <v>29.1087579727172</v>
      </c>
      <c r="E43" s="11">
        <v>23</v>
      </c>
      <c r="F43" s="9"/>
      <c r="G43" s="9"/>
    </row>
    <row r="44" spans="1:8" x14ac:dyDescent="0.3">
      <c r="A44" s="2">
        <v>286311</v>
      </c>
      <c r="B44" s="2" t="s">
        <v>173</v>
      </c>
      <c r="C44" s="2">
        <v>0.69253294289900003</v>
      </c>
      <c r="D44" s="13">
        <v>59.185319900512603</v>
      </c>
      <c r="E44" s="11">
        <v>60</v>
      </c>
      <c r="F44" s="9"/>
      <c r="G44" s="9"/>
    </row>
    <row r="45" spans="1:8" x14ac:dyDescent="0.3">
      <c r="A45" s="2">
        <v>81561</v>
      </c>
      <c r="B45" s="2" t="s">
        <v>143</v>
      </c>
      <c r="C45" s="2">
        <v>0.67157894736799995</v>
      </c>
      <c r="D45" s="13">
        <v>23.996978044509799</v>
      </c>
      <c r="E45" s="11">
        <v>41</v>
      </c>
      <c r="F45" s="9"/>
      <c r="G45" s="9"/>
    </row>
    <row r="46" spans="1:8" x14ac:dyDescent="0.3">
      <c r="A46" s="2">
        <v>87612</v>
      </c>
      <c r="B46" s="2" t="s">
        <v>123</v>
      </c>
      <c r="C46" s="2">
        <v>0.48140495867799998</v>
      </c>
      <c r="D46" s="13">
        <v>25.326241970062199</v>
      </c>
      <c r="E46" s="11">
        <v>23</v>
      </c>
      <c r="F46" s="9"/>
      <c r="G46" s="9"/>
    </row>
    <row r="47" spans="1:8" x14ac:dyDescent="0.3">
      <c r="A47" s="2">
        <v>174023</v>
      </c>
      <c r="B47" s="2" t="s">
        <v>156</v>
      </c>
      <c r="C47" s="2">
        <v>0.44754098360700001</v>
      </c>
      <c r="D47" s="13">
        <v>42.930714845657299</v>
      </c>
      <c r="E47" s="11">
        <v>17</v>
      </c>
      <c r="F47" s="9"/>
      <c r="G47" s="9"/>
    </row>
    <row r="48" spans="1:8" x14ac:dyDescent="0.3">
      <c r="A48" s="2">
        <v>87577</v>
      </c>
      <c r="B48" s="2" t="s">
        <v>194</v>
      </c>
      <c r="C48" s="2">
        <v>0.55907172995800003</v>
      </c>
      <c r="D48" s="13">
        <v>31.179747819900498</v>
      </c>
      <c r="E48" s="11">
        <v>16</v>
      </c>
      <c r="F48" s="9"/>
      <c r="G48" s="9"/>
    </row>
    <row r="49" spans="1:7" x14ac:dyDescent="0.3">
      <c r="A49" s="2">
        <v>86206</v>
      </c>
      <c r="B49" s="2" t="s">
        <v>116</v>
      </c>
      <c r="C49" s="2">
        <v>0.368015414258</v>
      </c>
      <c r="D49" s="13">
        <v>27.5755290985107</v>
      </c>
      <c r="E49" s="11">
        <v>24</v>
      </c>
      <c r="F49" s="9"/>
      <c r="G49" s="9"/>
    </row>
    <row r="50" spans="1:7" x14ac:dyDescent="0.3">
      <c r="A50" s="2">
        <v>120538</v>
      </c>
      <c r="B50" s="2" t="s">
        <v>103</v>
      </c>
      <c r="C50" s="2">
        <v>0.31911966987599999</v>
      </c>
      <c r="D50" s="13">
        <v>32.646515130996697</v>
      </c>
      <c r="E50" s="11">
        <v>21</v>
      </c>
      <c r="F50" s="9"/>
      <c r="G50" s="9"/>
    </row>
    <row r="51" spans="1:7" x14ac:dyDescent="0.3">
      <c r="A51" s="2">
        <v>88044</v>
      </c>
      <c r="B51" s="2" t="s">
        <v>120</v>
      </c>
      <c r="C51" s="2">
        <v>0.41124780316300003</v>
      </c>
      <c r="D51" s="13">
        <v>26.493775129318198</v>
      </c>
      <c r="E51" s="11">
        <v>19</v>
      </c>
      <c r="F51" s="9"/>
      <c r="G51" s="9"/>
    </row>
    <row r="52" spans="1:7" x14ac:dyDescent="0.3">
      <c r="A52" s="2">
        <v>87328</v>
      </c>
      <c r="B52" s="2" t="s">
        <v>110</v>
      </c>
      <c r="C52" s="2">
        <v>0.78461538461500002</v>
      </c>
      <c r="D52" s="13">
        <v>24.202123165130601</v>
      </c>
      <c r="E52" s="11">
        <v>19</v>
      </c>
      <c r="F52" s="9"/>
      <c r="G52" s="9"/>
    </row>
    <row r="53" spans="1:7" x14ac:dyDescent="0.3">
      <c r="A53" s="2">
        <v>166791</v>
      </c>
      <c r="B53" s="2" t="s">
        <v>153</v>
      </c>
      <c r="C53" s="2">
        <v>0.39117199391200003</v>
      </c>
      <c r="D53" s="13">
        <v>39.9495689868927</v>
      </c>
      <c r="E53" s="11">
        <v>24</v>
      </c>
      <c r="F53" s="9"/>
      <c r="G53" s="9"/>
    </row>
    <row r="54" spans="1:7" x14ac:dyDescent="0.3">
      <c r="A54" s="2">
        <v>79360</v>
      </c>
      <c r="B54" s="2" t="s">
        <v>127</v>
      </c>
      <c r="C54" s="2">
        <v>0.38086303939999999</v>
      </c>
      <c r="D54" s="13">
        <v>25.224110841751099</v>
      </c>
      <c r="E54" s="11">
        <v>17</v>
      </c>
      <c r="F54" s="9"/>
      <c r="G54" s="9"/>
    </row>
    <row r="55" spans="1:7" x14ac:dyDescent="0.3">
      <c r="A55" s="2">
        <v>82567</v>
      </c>
      <c r="B55" s="2" t="s">
        <v>151</v>
      </c>
      <c r="C55" s="2">
        <v>0.46938775510199998</v>
      </c>
      <c r="D55" s="13">
        <v>23.857000112533498</v>
      </c>
      <c r="E55" s="11">
        <v>28</v>
      </c>
      <c r="F55" s="9"/>
      <c r="G55" s="9"/>
    </row>
    <row r="56" spans="1:7" x14ac:dyDescent="0.3">
      <c r="A56" s="2">
        <v>88159</v>
      </c>
      <c r="B56" s="2" t="s">
        <v>195</v>
      </c>
      <c r="C56" s="2">
        <v>0.46200000000000002</v>
      </c>
      <c r="D56" s="13">
        <v>25.681200981140101</v>
      </c>
      <c r="E56" s="11">
        <v>20</v>
      </c>
      <c r="F56" s="9"/>
      <c r="G56" s="9"/>
    </row>
    <row r="57" spans="1:7" x14ac:dyDescent="0.3">
      <c r="A57" s="2">
        <v>226214</v>
      </c>
      <c r="B57" s="2" t="s">
        <v>140</v>
      </c>
      <c r="C57" s="2">
        <v>0.56783919597999999</v>
      </c>
      <c r="D57" s="13">
        <v>45.567650079727102</v>
      </c>
      <c r="E57" s="11">
        <v>28</v>
      </c>
      <c r="F57" s="9"/>
      <c r="G57" s="9"/>
    </row>
    <row r="58" spans="1:7" x14ac:dyDescent="0.3">
      <c r="A58" s="2">
        <v>52050</v>
      </c>
      <c r="B58" s="2" t="s">
        <v>105</v>
      </c>
      <c r="C58" s="2">
        <v>0.49770642201800003</v>
      </c>
      <c r="D58" s="13">
        <v>16.556221961975002</v>
      </c>
      <c r="E58" s="11">
        <v>18</v>
      </c>
      <c r="F58" s="9"/>
      <c r="G58" s="9"/>
    </row>
    <row r="59" spans="1:7" x14ac:dyDescent="0.3">
      <c r="A59" s="2">
        <v>76759</v>
      </c>
      <c r="B59" s="2" t="s">
        <v>190</v>
      </c>
      <c r="C59" s="2">
        <v>0.53846153846199996</v>
      </c>
      <c r="D59" s="13">
        <v>23.714517116546599</v>
      </c>
      <c r="E59" s="11">
        <v>15</v>
      </c>
      <c r="F59" s="9"/>
      <c r="G59" s="9"/>
    </row>
    <row r="60" spans="1:7" x14ac:dyDescent="0.3">
      <c r="A60" s="2">
        <v>69119</v>
      </c>
      <c r="B60" s="2" t="s">
        <v>126</v>
      </c>
      <c r="C60" s="2">
        <v>0.426439232409</v>
      </c>
      <c r="D60" s="13">
        <v>22.179138898849398</v>
      </c>
      <c r="E60" s="11">
        <v>19</v>
      </c>
      <c r="F60" s="9"/>
      <c r="G60" s="9"/>
    </row>
    <row r="61" spans="1:7" x14ac:dyDescent="0.3">
      <c r="A61" s="2">
        <v>67790</v>
      </c>
      <c r="B61" s="2" t="s">
        <v>125</v>
      </c>
      <c r="C61" s="2">
        <v>0.59259259259300001</v>
      </c>
      <c r="D61" s="13">
        <v>21.256073951721099</v>
      </c>
      <c r="E61" s="11">
        <v>23</v>
      </c>
      <c r="F61" s="9"/>
      <c r="G61" s="9"/>
    </row>
    <row r="62" spans="1:7" x14ac:dyDescent="0.3">
      <c r="A62" s="2">
        <v>137778</v>
      </c>
      <c r="B62" s="2" t="s">
        <v>118</v>
      </c>
      <c r="C62" s="2">
        <v>0.39065420560699998</v>
      </c>
      <c r="D62" s="13">
        <v>43.714414119720402</v>
      </c>
      <c r="E62" s="11">
        <v>16</v>
      </c>
      <c r="F62" s="9"/>
      <c r="G62" s="9"/>
    </row>
    <row r="63" spans="1:7" x14ac:dyDescent="0.3">
      <c r="A63" s="2">
        <v>100668</v>
      </c>
      <c r="B63" s="2" t="s">
        <v>102</v>
      </c>
      <c r="C63" s="2">
        <v>0.52329749103900003</v>
      </c>
      <c r="D63" s="13">
        <v>30.662123203277499</v>
      </c>
      <c r="E63" s="11">
        <v>32</v>
      </c>
      <c r="F63" s="9"/>
      <c r="G63" s="9"/>
    </row>
    <row r="64" spans="1:7" x14ac:dyDescent="0.3">
      <c r="A64" s="2">
        <v>166143</v>
      </c>
      <c r="B64" s="2" t="s">
        <v>132</v>
      </c>
      <c r="C64" s="2">
        <v>0.83852140077799997</v>
      </c>
      <c r="D64" s="13">
        <v>40.987477064132598</v>
      </c>
      <c r="E64" s="11">
        <v>37</v>
      </c>
      <c r="F64" s="9"/>
      <c r="G64" s="9"/>
    </row>
    <row r="65" spans="1:11" x14ac:dyDescent="0.3">
      <c r="A65" s="2">
        <v>132484</v>
      </c>
      <c r="B65" s="2" t="s">
        <v>158</v>
      </c>
      <c r="C65" s="2">
        <v>0.85185185185199996</v>
      </c>
      <c r="D65" s="13">
        <v>39.133234024047802</v>
      </c>
      <c r="E65" s="11">
        <v>15</v>
      </c>
      <c r="F65" s="9"/>
      <c r="G65" s="9"/>
    </row>
    <row r="66" spans="1:11" x14ac:dyDescent="0.3">
      <c r="A66" s="2">
        <v>74290</v>
      </c>
      <c r="B66" s="2" t="s">
        <v>115</v>
      </c>
      <c r="C66" s="2">
        <v>0.67164179104499999</v>
      </c>
      <c r="D66" s="13">
        <v>19.087491035461401</v>
      </c>
      <c r="E66" s="11">
        <v>20</v>
      </c>
      <c r="F66" s="9"/>
      <c r="G66" s="9"/>
    </row>
    <row r="67" spans="1:11" x14ac:dyDescent="0.3">
      <c r="A67" s="2">
        <v>114498</v>
      </c>
      <c r="B67" s="2" t="s">
        <v>149</v>
      </c>
      <c r="C67" s="2">
        <v>0.65527065527100004</v>
      </c>
      <c r="D67" s="13">
        <v>28.908939123153601</v>
      </c>
      <c r="E67" s="11">
        <v>19</v>
      </c>
      <c r="F67" s="9"/>
      <c r="G67" s="9"/>
    </row>
    <row r="68" spans="1:11" x14ac:dyDescent="0.3">
      <c r="A68" s="2">
        <v>147105</v>
      </c>
      <c r="B68" s="2" t="s">
        <v>198</v>
      </c>
      <c r="C68" s="2">
        <v>0.7</v>
      </c>
      <c r="D68" s="13">
        <v>33.342214822769101</v>
      </c>
      <c r="E68" s="11">
        <v>18</v>
      </c>
      <c r="F68" s="9"/>
      <c r="G68" s="9"/>
    </row>
    <row r="69" spans="1:11" x14ac:dyDescent="0.3">
      <c r="A69" s="2">
        <v>120417</v>
      </c>
      <c r="B69" s="2" t="s">
        <v>166</v>
      </c>
      <c r="C69" s="2">
        <v>0.614379084967</v>
      </c>
      <c r="D69" s="13">
        <v>29.721398115157999</v>
      </c>
      <c r="E69" s="11">
        <v>20</v>
      </c>
      <c r="F69" s="9"/>
      <c r="G69" s="9"/>
    </row>
    <row r="70" spans="1:11" x14ac:dyDescent="0.3">
      <c r="A70" s="2">
        <v>144195</v>
      </c>
      <c r="B70" s="2" t="s">
        <v>146</v>
      </c>
      <c r="C70" s="2">
        <v>0.53240279162500004</v>
      </c>
      <c r="D70" s="13">
        <v>45.1825528144836</v>
      </c>
      <c r="E70" s="11">
        <v>15</v>
      </c>
      <c r="F70" s="9"/>
      <c r="G70" s="9"/>
    </row>
    <row r="71" spans="1:11" x14ac:dyDescent="0.3">
      <c r="A71" s="2">
        <v>136416</v>
      </c>
      <c r="B71" s="2" t="s">
        <v>134</v>
      </c>
      <c r="C71" s="2">
        <v>0.86977886977899999</v>
      </c>
      <c r="D71" s="13">
        <v>24.866867065429599</v>
      </c>
      <c r="E71" s="11">
        <v>29</v>
      </c>
      <c r="F71" s="9"/>
      <c r="G71" s="9"/>
      <c r="H71" s="9"/>
      <c r="I71" s="9"/>
      <c r="J71" s="9"/>
      <c r="K71" s="9"/>
    </row>
    <row r="72" spans="1:11" x14ac:dyDescent="0.3">
      <c r="A72" s="2">
        <v>131172</v>
      </c>
      <c r="B72" s="2" t="s">
        <v>145</v>
      </c>
      <c r="C72" s="2">
        <v>0.82296650717700004</v>
      </c>
      <c r="D72" s="13">
        <v>24.730375051498399</v>
      </c>
      <c r="E72" s="11">
        <v>22</v>
      </c>
      <c r="F72" s="9"/>
      <c r="G72" s="9"/>
      <c r="H72" s="9"/>
      <c r="I72" s="9"/>
      <c r="J72" s="9"/>
      <c r="K72" s="9"/>
    </row>
    <row r="73" spans="1:11" x14ac:dyDescent="0.3">
      <c r="A73" s="2">
        <v>79329</v>
      </c>
      <c r="B73" s="2" t="s">
        <v>131</v>
      </c>
      <c r="C73" s="2">
        <v>0.48225469728600001</v>
      </c>
      <c r="D73" s="13">
        <v>23.915452957153299</v>
      </c>
      <c r="E73" s="11">
        <v>18</v>
      </c>
      <c r="F73" s="9"/>
      <c r="G73" s="9"/>
      <c r="H73" s="9"/>
      <c r="I73" s="9"/>
      <c r="J73" s="9"/>
      <c r="K73" s="9"/>
    </row>
    <row r="74" spans="1:11" x14ac:dyDescent="0.3">
      <c r="A74" s="2">
        <v>103845</v>
      </c>
      <c r="B74" s="2" t="s">
        <v>174</v>
      </c>
      <c r="C74" s="2">
        <v>0.72494669509599996</v>
      </c>
      <c r="D74" s="13">
        <v>26.1571140289306</v>
      </c>
      <c r="E74" s="11">
        <v>20</v>
      </c>
      <c r="F74" s="9"/>
      <c r="G74" s="9"/>
      <c r="H74" s="9"/>
      <c r="I74" s="9"/>
      <c r="J74" s="9"/>
      <c r="K74" s="9"/>
    </row>
    <row r="75" spans="1:11" x14ac:dyDescent="0.3">
      <c r="A75" s="2">
        <v>75793</v>
      </c>
      <c r="B75" s="2" t="s">
        <v>171</v>
      </c>
      <c r="C75" s="2">
        <v>0.71801566579599996</v>
      </c>
      <c r="D75" s="13">
        <v>23.345717906951901</v>
      </c>
      <c r="E75" s="11">
        <v>23</v>
      </c>
      <c r="F75" s="9"/>
      <c r="G75" s="9"/>
      <c r="H75" s="9"/>
      <c r="I75" s="9"/>
      <c r="J75" s="9"/>
      <c r="K75" s="9"/>
    </row>
    <row r="76" spans="1:11" x14ac:dyDescent="0.3">
      <c r="A76" s="2">
        <v>42282</v>
      </c>
      <c r="B76" s="2" t="s">
        <v>176</v>
      </c>
      <c r="C76" s="2">
        <v>0.65814696485599999</v>
      </c>
      <c r="D76" s="13">
        <v>17.4521148204803</v>
      </c>
      <c r="E76" s="11">
        <v>17</v>
      </c>
      <c r="H76" s="9"/>
      <c r="I76" s="9"/>
      <c r="J76" s="9"/>
      <c r="K76" s="9"/>
    </row>
    <row r="77" spans="1:11" x14ac:dyDescent="0.3">
      <c r="A77" s="2">
        <v>66817</v>
      </c>
      <c r="B77" s="2" t="s">
        <v>181</v>
      </c>
      <c r="C77" s="2">
        <v>0.49541284403699998</v>
      </c>
      <c r="D77" s="13">
        <v>21.9857931137084</v>
      </c>
      <c r="E77" s="11">
        <v>27</v>
      </c>
      <c r="G77" s="9"/>
      <c r="H77" s="9"/>
      <c r="I77" s="9"/>
      <c r="J77" s="9"/>
      <c r="K77" s="9"/>
    </row>
    <row r="78" spans="1:11" x14ac:dyDescent="0.3">
      <c r="A78" s="2">
        <v>55562</v>
      </c>
      <c r="B78" s="2" t="s">
        <v>141</v>
      </c>
      <c r="C78" s="2">
        <v>0.553846153846</v>
      </c>
      <c r="D78" s="13">
        <v>19.838090896606399</v>
      </c>
      <c r="E78" s="11">
        <v>23</v>
      </c>
      <c r="G78" s="9"/>
      <c r="H78" s="9"/>
      <c r="I78" s="9"/>
      <c r="J78" s="9"/>
      <c r="K78" s="9"/>
    </row>
    <row r="79" spans="1:11" x14ac:dyDescent="0.3">
      <c r="A79" s="2">
        <v>124272</v>
      </c>
      <c r="B79" s="2" t="s">
        <v>165</v>
      </c>
      <c r="C79" s="2">
        <v>0.42129629629600002</v>
      </c>
      <c r="D79" s="13">
        <v>36.478166103363002</v>
      </c>
      <c r="E79" s="11">
        <v>17</v>
      </c>
      <c r="G79" s="9"/>
      <c r="H79" s="9"/>
      <c r="I79" s="9"/>
      <c r="J79" s="9"/>
      <c r="K79" s="9"/>
    </row>
    <row r="80" spans="1:11" x14ac:dyDescent="0.3">
      <c r="A80" s="2">
        <v>104676</v>
      </c>
      <c r="B80" s="2" t="s">
        <v>133</v>
      </c>
      <c r="C80" s="2">
        <v>0.77564102564100001</v>
      </c>
      <c r="D80" s="13">
        <v>32.4278469085693</v>
      </c>
      <c r="E80" s="11">
        <v>29</v>
      </c>
      <c r="G80" s="9"/>
      <c r="H80" s="9"/>
      <c r="I80" s="9"/>
      <c r="J80" s="9"/>
      <c r="K80" s="9"/>
    </row>
    <row r="81" spans="1:11" x14ac:dyDescent="0.3">
      <c r="A81" s="2">
        <v>96386</v>
      </c>
      <c r="B81" s="2" t="s">
        <v>122</v>
      </c>
      <c r="C81" s="2">
        <v>0.70567375886499994</v>
      </c>
      <c r="D81" s="13">
        <v>31.296749830245901</v>
      </c>
      <c r="E81" s="11">
        <v>25</v>
      </c>
      <c r="G81" s="9"/>
      <c r="H81" s="9"/>
      <c r="I81" s="9"/>
      <c r="J81" s="9"/>
      <c r="K81" s="9"/>
    </row>
    <row r="82" spans="1:11" x14ac:dyDescent="0.3">
      <c r="A82" s="2">
        <v>228110</v>
      </c>
      <c r="B82" s="2" t="s">
        <v>136</v>
      </c>
      <c r="C82" s="2">
        <v>0.78358208955200004</v>
      </c>
      <c r="D82" s="13">
        <v>46.818477869033799</v>
      </c>
      <c r="E82" s="11">
        <v>19</v>
      </c>
      <c r="G82" s="9"/>
      <c r="H82" s="9"/>
      <c r="I82" s="9"/>
      <c r="J82" s="9"/>
      <c r="K82" s="9"/>
    </row>
    <row r="83" spans="1:11" x14ac:dyDescent="0.3">
      <c r="A83" s="2">
        <v>146911</v>
      </c>
      <c r="B83" s="2" t="s">
        <v>104</v>
      </c>
      <c r="C83" s="2">
        <v>0.79501915708799997</v>
      </c>
      <c r="D83" s="13">
        <v>34.544799089431699</v>
      </c>
      <c r="E83" s="11">
        <v>16</v>
      </c>
      <c r="G83" s="9"/>
    </row>
    <row r="84" spans="1:11" x14ac:dyDescent="0.3">
      <c r="A84" s="2">
        <v>95748</v>
      </c>
      <c r="B84" s="2" t="s">
        <v>101</v>
      </c>
      <c r="C84" s="2">
        <v>0.64435146443500002</v>
      </c>
      <c r="D84" s="13">
        <v>27.434792041778501</v>
      </c>
      <c r="E84" s="11">
        <v>24</v>
      </c>
      <c r="G84" s="9"/>
    </row>
    <row r="85" spans="1:11" x14ac:dyDescent="0.3">
      <c r="A85" s="2">
        <v>102703</v>
      </c>
      <c r="B85" s="2" t="s">
        <v>162</v>
      </c>
      <c r="C85" s="2">
        <v>0.43816254417</v>
      </c>
      <c r="D85" s="13">
        <v>30.7497458457946</v>
      </c>
      <c r="E85" s="11">
        <v>15</v>
      </c>
      <c r="G85" s="9"/>
    </row>
    <row r="86" spans="1:11" x14ac:dyDescent="0.3">
      <c r="A86" s="2">
        <v>957046</v>
      </c>
      <c r="B86" s="2" t="s">
        <v>188</v>
      </c>
      <c r="C86" s="2">
        <v>0.85633001422499999</v>
      </c>
      <c r="D86" s="13">
        <v>131.61978697776701</v>
      </c>
      <c r="E86" s="11">
        <v>28</v>
      </c>
      <c r="G86" s="9"/>
    </row>
    <row r="87" spans="1:11" x14ac:dyDescent="0.3">
      <c r="A87" s="2">
        <v>95440</v>
      </c>
      <c r="B87" s="2" t="s">
        <v>160</v>
      </c>
      <c r="C87" s="2">
        <v>0.596949891068</v>
      </c>
      <c r="D87" s="13">
        <v>24.4342119693756</v>
      </c>
      <c r="E87" s="11">
        <v>30</v>
      </c>
      <c r="G87" s="9"/>
    </row>
    <row r="88" spans="1:11" x14ac:dyDescent="0.3">
      <c r="A88" s="2">
        <v>68871</v>
      </c>
      <c r="B88" s="2" t="s">
        <v>177</v>
      </c>
      <c r="C88" s="2">
        <v>0.46952595936800001</v>
      </c>
      <c r="D88" s="13">
        <v>22.431697845458899</v>
      </c>
      <c r="E88" s="11">
        <v>25</v>
      </c>
      <c r="G88" s="9"/>
    </row>
    <row r="89" spans="1:11" x14ac:dyDescent="0.3">
      <c r="A89" s="2">
        <v>497603</v>
      </c>
      <c r="B89" s="2" t="s">
        <v>169</v>
      </c>
      <c r="C89" s="2">
        <v>0.79161028416799994</v>
      </c>
      <c r="D89" s="13">
        <v>86.385442018508897</v>
      </c>
      <c r="E89" s="11">
        <v>28</v>
      </c>
      <c r="G89" s="9"/>
    </row>
    <row r="90" spans="1:11" x14ac:dyDescent="0.3">
      <c r="A90" s="2">
        <v>74289</v>
      </c>
      <c r="B90" s="2" t="s">
        <v>111</v>
      </c>
      <c r="C90" s="2">
        <v>0.79512195121999996</v>
      </c>
      <c r="D90" s="13">
        <v>17.792777061462399</v>
      </c>
      <c r="E90" s="11">
        <v>16</v>
      </c>
      <c r="G90" s="9"/>
    </row>
    <row r="91" spans="1:11" x14ac:dyDescent="0.3">
      <c r="A91" s="2">
        <v>94190</v>
      </c>
      <c r="B91" s="2" t="s">
        <v>128</v>
      </c>
      <c r="C91" s="2">
        <v>0.890625</v>
      </c>
      <c r="D91" s="13">
        <v>23.554127931594799</v>
      </c>
      <c r="E91" s="11">
        <v>38</v>
      </c>
      <c r="G91" s="9"/>
    </row>
    <row r="92" spans="1:11" x14ac:dyDescent="0.3">
      <c r="A92" s="2">
        <v>51382</v>
      </c>
      <c r="B92" s="2" t="s">
        <v>187</v>
      </c>
      <c r="C92" s="2">
        <v>0.55256723716400002</v>
      </c>
      <c r="D92" s="13">
        <v>18.591439962387</v>
      </c>
      <c r="E92" s="11">
        <v>28</v>
      </c>
      <c r="G92" s="9"/>
    </row>
    <row r="93" spans="1:11" x14ac:dyDescent="0.3">
      <c r="A93" s="2">
        <v>124047</v>
      </c>
      <c r="B93" s="2" t="s">
        <v>189</v>
      </c>
      <c r="C93" s="2">
        <v>0.5103926097</v>
      </c>
      <c r="D93" s="13">
        <v>35.587630987167302</v>
      </c>
      <c r="E93" s="11">
        <v>21</v>
      </c>
      <c r="G93" s="9"/>
    </row>
    <row r="94" spans="1:11" x14ac:dyDescent="0.3">
      <c r="A94" s="2">
        <v>251954</v>
      </c>
      <c r="B94" s="2" t="s">
        <v>137</v>
      </c>
      <c r="C94" s="2">
        <v>0.75874769797399999</v>
      </c>
      <c r="D94" s="13">
        <v>55.787248134613002</v>
      </c>
      <c r="E94" s="11">
        <v>18</v>
      </c>
      <c r="G94" s="9"/>
    </row>
    <row r="95" spans="1:11" x14ac:dyDescent="0.3">
      <c r="A95" s="2">
        <v>120117</v>
      </c>
      <c r="B95" s="2" t="s">
        <v>114</v>
      </c>
      <c r="C95" s="2">
        <v>0.72833333333299999</v>
      </c>
      <c r="D95" s="13">
        <v>42.544245004653902</v>
      </c>
      <c r="E95" s="11">
        <v>25</v>
      </c>
      <c r="G95" s="9"/>
    </row>
    <row r="96" spans="1:11" x14ac:dyDescent="0.3">
      <c r="A96" s="2">
        <v>99071</v>
      </c>
      <c r="B96" s="2" t="s">
        <v>175</v>
      </c>
      <c r="C96" s="2">
        <v>0.750965250965</v>
      </c>
      <c r="D96" s="13">
        <v>32.608537912368703</v>
      </c>
      <c r="E96" s="11">
        <v>19</v>
      </c>
      <c r="G96" s="9"/>
    </row>
    <row r="97" spans="1:7" x14ac:dyDescent="0.3">
      <c r="A97" s="2">
        <v>120619</v>
      </c>
      <c r="B97" s="2" t="s">
        <v>182</v>
      </c>
      <c r="C97" s="2">
        <v>0.52639999999999998</v>
      </c>
      <c r="D97" s="13">
        <v>34.845649957656804</v>
      </c>
      <c r="E97" s="11">
        <v>33</v>
      </c>
      <c r="G97" s="9"/>
    </row>
    <row r="98" spans="1:7" x14ac:dyDescent="0.3">
      <c r="A98" s="2">
        <v>212588</v>
      </c>
      <c r="B98" s="2" t="s">
        <v>199</v>
      </c>
      <c r="C98" s="2">
        <v>0.64322469982800001</v>
      </c>
      <c r="D98" s="13">
        <v>48.027200222015303</v>
      </c>
      <c r="E98" s="11">
        <v>32</v>
      </c>
      <c r="G98" s="9"/>
    </row>
    <row r="99" spans="1:7" x14ac:dyDescent="0.3">
      <c r="A99" s="2">
        <v>109448</v>
      </c>
      <c r="B99" s="2" t="s">
        <v>197</v>
      </c>
      <c r="C99" s="2">
        <v>0.59504132231399998</v>
      </c>
      <c r="D99" s="13">
        <v>33.797887802124002</v>
      </c>
      <c r="E99" s="11">
        <v>31</v>
      </c>
      <c r="G99" s="9"/>
    </row>
    <row r="100" spans="1:7" x14ac:dyDescent="0.3">
      <c r="A100" s="2">
        <v>76084</v>
      </c>
      <c r="B100" s="2" t="s">
        <v>172</v>
      </c>
      <c r="C100" s="2">
        <v>0.40257352941199998</v>
      </c>
      <c r="D100" s="13">
        <v>29.47749710083</v>
      </c>
      <c r="E100" s="11">
        <v>19</v>
      </c>
      <c r="G100" s="9"/>
    </row>
    <row r="101" spans="1:7" x14ac:dyDescent="0.3">
      <c r="A101" s="2">
        <v>132419</v>
      </c>
      <c r="B101" s="2" t="s">
        <v>121</v>
      </c>
      <c r="C101" s="2">
        <v>0.75506445672199995</v>
      </c>
      <c r="D101" s="13">
        <v>37.2865600585937</v>
      </c>
      <c r="E101" s="11">
        <v>14</v>
      </c>
      <c r="G101" s="9"/>
    </row>
    <row r="102" spans="1:7" x14ac:dyDescent="0.3">
      <c r="E102" s="14"/>
    </row>
    <row r="103" spans="1:7" x14ac:dyDescent="0.3">
      <c r="E103" s="14"/>
    </row>
    <row r="104" spans="1:7" x14ac:dyDescent="0.3">
      <c r="E104" s="14"/>
    </row>
    <row r="105" spans="1:7" x14ac:dyDescent="0.3">
      <c r="E105" s="14"/>
    </row>
    <row r="106" spans="1:7" x14ac:dyDescent="0.3">
      <c r="E106" s="14"/>
    </row>
    <row r="107" spans="1:7" x14ac:dyDescent="0.3">
      <c r="E107" s="14"/>
    </row>
    <row r="108" spans="1:7" x14ac:dyDescent="0.3">
      <c r="E108" s="14"/>
    </row>
    <row r="109" spans="1:7" x14ac:dyDescent="0.3">
      <c r="E109" s="14"/>
    </row>
    <row r="110" spans="1:7" x14ac:dyDescent="0.3">
      <c r="E110" s="14"/>
    </row>
    <row r="111" spans="1:7" x14ac:dyDescent="0.3">
      <c r="E111" s="14"/>
    </row>
    <row r="112" spans="1:7" x14ac:dyDescent="0.3">
      <c r="E112" s="14"/>
    </row>
    <row r="113" spans="5:5" x14ac:dyDescent="0.3">
      <c r="E113" s="14"/>
    </row>
    <row r="114" spans="5:5" x14ac:dyDescent="0.3">
      <c r="E114" s="14"/>
    </row>
    <row r="115" spans="5:5" x14ac:dyDescent="0.3">
      <c r="E115" s="14"/>
    </row>
    <row r="116" spans="5:5" x14ac:dyDescent="0.3">
      <c r="E116" s="14"/>
    </row>
    <row r="117" spans="5:5" x14ac:dyDescent="0.3">
      <c r="E117" s="14"/>
    </row>
    <row r="118" spans="5:5" x14ac:dyDescent="0.3">
      <c r="E118" s="14"/>
    </row>
    <row r="119" spans="5:5" x14ac:dyDescent="0.3">
      <c r="E119" s="14"/>
    </row>
    <row r="120" spans="5:5" x14ac:dyDescent="0.3">
      <c r="E120" s="14"/>
    </row>
    <row r="121" spans="5:5" x14ac:dyDescent="0.3">
      <c r="E121" s="14"/>
    </row>
    <row r="122" spans="5:5" x14ac:dyDescent="0.3">
      <c r="E122" s="14"/>
    </row>
    <row r="123" spans="5:5" x14ac:dyDescent="0.3">
      <c r="E123" s="14"/>
    </row>
    <row r="124" spans="5:5" x14ac:dyDescent="0.3">
      <c r="E124" s="14"/>
    </row>
    <row r="125" spans="5:5" x14ac:dyDescent="0.3">
      <c r="E125" s="14"/>
    </row>
    <row r="126" spans="5:5" x14ac:dyDescent="0.3">
      <c r="E126" s="14"/>
    </row>
    <row r="127" spans="5:5" x14ac:dyDescent="0.3">
      <c r="E127" s="14"/>
    </row>
    <row r="128" spans="5:5" x14ac:dyDescent="0.3">
      <c r="E128" s="14"/>
    </row>
    <row r="129" spans="5:5" x14ac:dyDescent="0.3">
      <c r="E129" s="14"/>
    </row>
    <row r="130" spans="5:5" x14ac:dyDescent="0.3">
      <c r="E130" s="14"/>
    </row>
    <row r="131" spans="5:5" x14ac:dyDescent="0.3">
      <c r="E131" s="14"/>
    </row>
    <row r="132" spans="5:5" x14ac:dyDescent="0.3">
      <c r="E132" s="14"/>
    </row>
    <row r="133" spans="5:5" x14ac:dyDescent="0.3">
      <c r="E133" s="14"/>
    </row>
    <row r="134" spans="5:5" x14ac:dyDescent="0.3">
      <c r="E134" s="14"/>
    </row>
    <row r="135" spans="5:5" x14ac:dyDescent="0.3">
      <c r="E135" s="14"/>
    </row>
    <row r="136" spans="5:5" x14ac:dyDescent="0.3">
      <c r="E136" s="14"/>
    </row>
    <row r="137" spans="5:5" x14ac:dyDescent="0.3">
      <c r="E137" s="14"/>
    </row>
    <row r="138" spans="5:5" x14ac:dyDescent="0.3">
      <c r="E138" s="14"/>
    </row>
    <row r="139" spans="5:5" x14ac:dyDescent="0.3">
      <c r="E139" s="14"/>
    </row>
    <row r="140" spans="5:5" x14ac:dyDescent="0.3">
      <c r="E140" s="14"/>
    </row>
    <row r="141" spans="5:5" x14ac:dyDescent="0.3">
      <c r="E141" s="14"/>
    </row>
    <row r="142" spans="5:5" x14ac:dyDescent="0.3">
      <c r="E142" s="14"/>
    </row>
    <row r="143" spans="5:5" x14ac:dyDescent="0.3">
      <c r="E143" s="14"/>
    </row>
    <row r="144" spans="5:5" x14ac:dyDescent="0.3">
      <c r="E144" s="14"/>
    </row>
    <row r="145" spans="5:5" x14ac:dyDescent="0.3">
      <c r="E145" s="14"/>
    </row>
    <row r="146" spans="5:5" x14ac:dyDescent="0.3">
      <c r="E146" s="14"/>
    </row>
    <row r="147" spans="5:5" x14ac:dyDescent="0.3">
      <c r="E147" s="14"/>
    </row>
    <row r="148" spans="5:5" x14ac:dyDescent="0.3">
      <c r="E148" s="14"/>
    </row>
    <row r="149" spans="5:5" x14ac:dyDescent="0.3">
      <c r="E149" s="14"/>
    </row>
    <row r="150" spans="5:5" x14ac:dyDescent="0.3">
      <c r="E150" s="14"/>
    </row>
    <row r="151" spans="5:5" x14ac:dyDescent="0.3">
      <c r="E151" s="14"/>
    </row>
    <row r="152" spans="5:5" x14ac:dyDescent="0.3">
      <c r="E152" s="14"/>
    </row>
    <row r="153" spans="5:5" x14ac:dyDescent="0.3">
      <c r="E153" s="14"/>
    </row>
    <row r="154" spans="5:5" x14ac:dyDescent="0.3">
      <c r="E154" s="14"/>
    </row>
    <row r="155" spans="5:5" x14ac:dyDescent="0.3">
      <c r="E155" s="14"/>
    </row>
    <row r="156" spans="5:5" x14ac:dyDescent="0.3">
      <c r="E156" s="14"/>
    </row>
    <row r="157" spans="5:5" x14ac:dyDescent="0.3">
      <c r="E157" s="14"/>
    </row>
    <row r="158" spans="5:5" x14ac:dyDescent="0.3">
      <c r="E158" s="14"/>
    </row>
    <row r="159" spans="5:5" x14ac:dyDescent="0.3">
      <c r="E159" s="14"/>
    </row>
    <row r="160" spans="5:5" x14ac:dyDescent="0.3">
      <c r="E160" s="14"/>
    </row>
    <row r="161" spans="5:5" x14ac:dyDescent="0.3">
      <c r="E161" s="14"/>
    </row>
    <row r="162" spans="5:5" x14ac:dyDescent="0.3">
      <c r="E162" s="14"/>
    </row>
    <row r="163" spans="5:5" x14ac:dyDescent="0.3">
      <c r="E163" s="14"/>
    </row>
    <row r="164" spans="5:5" x14ac:dyDescent="0.3">
      <c r="E164" s="14"/>
    </row>
    <row r="165" spans="5:5" x14ac:dyDescent="0.3">
      <c r="E165" s="14"/>
    </row>
    <row r="166" spans="5:5" x14ac:dyDescent="0.3">
      <c r="E166" s="14"/>
    </row>
    <row r="167" spans="5:5" x14ac:dyDescent="0.3">
      <c r="E167" s="14"/>
    </row>
    <row r="168" spans="5:5" x14ac:dyDescent="0.3">
      <c r="E168" s="14"/>
    </row>
    <row r="169" spans="5:5" x14ac:dyDescent="0.3">
      <c r="E169" s="14"/>
    </row>
    <row r="170" spans="5:5" x14ac:dyDescent="0.3">
      <c r="E170" s="14"/>
    </row>
    <row r="171" spans="5:5" x14ac:dyDescent="0.3">
      <c r="E171" s="14"/>
    </row>
    <row r="172" spans="5:5" x14ac:dyDescent="0.3">
      <c r="E172" s="14"/>
    </row>
    <row r="173" spans="5:5" x14ac:dyDescent="0.3">
      <c r="E173" s="14"/>
    </row>
    <row r="174" spans="5:5" x14ac:dyDescent="0.3">
      <c r="E174" s="14"/>
    </row>
  </sheetData>
  <sortState ref="B1:C100">
    <sortCondition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9" workbookViewId="0">
      <selection activeCell="I40" sqref="I40"/>
    </sheetView>
  </sheetViews>
  <sheetFormatPr defaultRowHeight="14.4" x14ac:dyDescent="0.3"/>
  <cols>
    <col min="1" max="1" width="8" bestFit="1" customWidth="1"/>
    <col min="2" max="2" width="17.44140625" bestFit="1" customWidth="1"/>
    <col min="3" max="4" width="12" bestFit="1" customWidth="1"/>
    <col min="5" max="5" width="12" style="9" customWidth="1"/>
    <col min="6" max="6" width="7" bestFit="1" customWidth="1"/>
    <col min="7" max="7" width="7" style="9" customWidth="1"/>
    <col min="9" max="9" width="12.5546875" bestFit="1" customWidth="1"/>
    <col min="10" max="10" width="8" bestFit="1" customWidth="1"/>
    <col min="11" max="11" width="12" bestFit="1" customWidth="1"/>
  </cols>
  <sheetData>
    <row r="1" spans="1:11" x14ac:dyDescent="0.3">
      <c r="A1" s="1" t="s">
        <v>400</v>
      </c>
      <c r="B1" s="1" t="s">
        <v>401</v>
      </c>
      <c r="C1" s="1" t="s">
        <v>402</v>
      </c>
      <c r="D1" s="1" t="s">
        <v>421</v>
      </c>
      <c r="E1" s="1" t="s">
        <v>422</v>
      </c>
    </row>
    <row r="2" spans="1:11" x14ac:dyDescent="0.3">
      <c r="A2" s="2">
        <v>102405</v>
      </c>
      <c r="B2" s="2" t="s">
        <v>221</v>
      </c>
      <c r="C2" s="2">
        <v>0.19098712446400001</v>
      </c>
      <c r="D2" s="2">
        <v>27.120041131973199</v>
      </c>
      <c r="E2" s="11">
        <v>13</v>
      </c>
      <c r="H2" s="9"/>
      <c r="I2" s="1" t="s">
        <v>402</v>
      </c>
      <c r="J2" s="1" t="s">
        <v>400</v>
      </c>
      <c r="K2" s="1" t="s">
        <v>403</v>
      </c>
    </row>
    <row r="3" spans="1:11" x14ac:dyDescent="0.3">
      <c r="A3" s="2">
        <v>90648</v>
      </c>
      <c r="B3" s="2" t="s">
        <v>352</v>
      </c>
      <c r="C3" s="2">
        <v>0.30062630480199998</v>
      </c>
      <c r="D3" s="2">
        <v>27.5403280258178</v>
      </c>
      <c r="E3" s="11">
        <v>11</v>
      </c>
      <c r="H3" s="3" t="s">
        <v>404</v>
      </c>
      <c r="I3" s="6">
        <f>MIN(C2:C201)</f>
        <v>0.10081743869199999</v>
      </c>
      <c r="J3" s="10">
        <f>MIN(A2:A201)</f>
        <v>42030</v>
      </c>
      <c r="K3" s="6">
        <f>MIN(D2:D201)</f>
        <v>13.2354478836059</v>
      </c>
    </row>
    <row r="4" spans="1:11" x14ac:dyDescent="0.3">
      <c r="A4" s="2">
        <v>98322</v>
      </c>
      <c r="B4" s="2" t="s">
        <v>204</v>
      </c>
      <c r="C4" s="2">
        <v>0.21090047393399999</v>
      </c>
      <c r="D4" s="2">
        <v>24.152977943420399</v>
      </c>
      <c r="E4" s="11">
        <v>29</v>
      </c>
      <c r="H4" s="3" t="s">
        <v>405</v>
      </c>
      <c r="I4" s="6">
        <f>QUARTILE(C2:C201,1)</f>
        <v>0.24917108753325001</v>
      </c>
      <c r="J4" s="10">
        <f>QUARTILE(A2:A201,1)</f>
        <v>83814.75</v>
      </c>
      <c r="K4" s="6">
        <f>QUARTILE(D2:D201,1)</f>
        <v>21.53785121440885</v>
      </c>
    </row>
    <row r="5" spans="1:11" x14ac:dyDescent="0.3">
      <c r="A5" s="2">
        <v>97972</v>
      </c>
      <c r="B5" s="2" t="s">
        <v>359</v>
      </c>
      <c r="C5" s="2">
        <v>0.18930041152300001</v>
      </c>
      <c r="D5" s="2">
        <v>25.014848947525</v>
      </c>
      <c r="E5" s="11">
        <v>16</v>
      </c>
      <c r="H5" s="3" t="s">
        <v>406</v>
      </c>
      <c r="I5" s="6">
        <f>MEDIAN(C2:C201)</f>
        <v>0.33789105631249999</v>
      </c>
      <c r="J5" s="10">
        <f>MEDIAN(A2:A201)</f>
        <v>112835</v>
      </c>
      <c r="K5" s="6">
        <f>MEDIAN(D2:D201)</f>
        <v>24.742691159248302</v>
      </c>
    </row>
    <row r="6" spans="1:11" x14ac:dyDescent="0.3">
      <c r="A6" s="2">
        <v>59278</v>
      </c>
      <c r="B6" s="2" t="s">
        <v>303</v>
      </c>
      <c r="C6" s="2">
        <v>0.18430034129699999</v>
      </c>
      <c r="D6" s="2">
        <v>18.440416097640899</v>
      </c>
      <c r="E6" s="11">
        <v>22</v>
      </c>
      <c r="H6" s="3" t="s">
        <v>407</v>
      </c>
      <c r="I6" s="6">
        <f>QUARTILE(C2:C201,3)</f>
        <v>0.45188051004599999</v>
      </c>
      <c r="J6" s="10">
        <f>QUARTILE(A2:A201,3)</f>
        <v>138824</v>
      </c>
      <c r="K6" s="6">
        <f>QUARTILE(D2:D201,3)</f>
        <v>29.940674901008549</v>
      </c>
    </row>
    <row r="7" spans="1:11" x14ac:dyDescent="0.3">
      <c r="A7" s="2">
        <v>111487</v>
      </c>
      <c r="B7" s="2" t="s">
        <v>243</v>
      </c>
      <c r="C7" s="2">
        <v>0.30303030303</v>
      </c>
      <c r="D7" s="2">
        <v>24.109638929367001</v>
      </c>
      <c r="E7" s="11">
        <v>13</v>
      </c>
      <c r="H7" s="3" t="s">
        <v>408</v>
      </c>
      <c r="I7" s="6">
        <f>MAX(C2:C201)</f>
        <v>0.84306569343100002</v>
      </c>
      <c r="J7" s="10">
        <f>MAX(A2:A201)</f>
        <v>212819</v>
      </c>
      <c r="K7" s="6">
        <f>MAX(D2:D201)</f>
        <v>45.550738811492899</v>
      </c>
    </row>
    <row r="8" spans="1:11" x14ac:dyDescent="0.3">
      <c r="A8" s="2">
        <v>60399</v>
      </c>
      <c r="B8" s="2" t="s">
        <v>295</v>
      </c>
      <c r="C8" s="2">
        <v>0.18220338983100001</v>
      </c>
      <c r="D8" s="2">
        <v>19.539215803146298</v>
      </c>
      <c r="E8" s="11">
        <v>13</v>
      </c>
      <c r="H8" s="9"/>
      <c r="I8" s="4"/>
      <c r="J8" s="4"/>
      <c r="K8" s="4"/>
    </row>
    <row r="9" spans="1:11" x14ac:dyDescent="0.3">
      <c r="A9" s="2">
        <v>92612</v>
      </c>
      <c r="B9" s="2" t="s">
        <v>355</v>
      </c>
      <c r="C9" s="2">
        <v>0.58797327394200005</v>
      </c>
      <c r="D9" s="2">
        <v>34.155223846435497</v>
      </c>
      <c r="E9" s="11">
        <v>10</v>
      </c>
      <c r="H9" s="3" t="s">
        <v>409</v>
      </c>
      <c r="I9" s="6">
        <f>AVERAGE(C2:C201)</f>
        <v>0.36127339656745994</v>
      </c>
      <c r="J9" s="10">
        <f>AVERAGE(A2:A201)</f>
        <v>113199.83500000001</v>
      </c>
      <c r="K9" s="6">
        <f>AVERAGE(D2:D201)</f>
        <v>25.517043650150285</v>
      </c>
    </row>
    <row r="10" spans="1:11" x14ac:dyDescent="0.3">
      <c r="A10" s="2">
        <v>78949</v>
      </c>
      <c r="B10" s="2" t="s">
        <v>287</v>
      </c>
      <c r="C10" s="2">
        <v>0.367088607595</v>
      </c>
      <c r="D10" s="2">
        <v>23.675496101379299</v>
      </c>
      <c r="E10" s="11">
        <v>17</v>
      </c>
      <c r="H10" s="9"/>
    </row>
    <row r="11" spans="1:11" x14ac:dyDescent="0.3">
      <c r="A11" s="2">
        <v>82935</v>
      </c>
      <c r="B11" s="2" t="s">
        <v>341</v>
      </c>
      <c r="C11" s="2">
        <v>0.299748110831</v>
      </c>
      <c r="D11" s="2">
        <v>21.794044017791698</v>
      </c>
      <c r="E11" s="11">
        <v>18</v>
      </c>
      <c r="H11" s="9"/>
    </row>
    <row r="12" spans="1:11" x14ac:dyDescent="0.3">
      <c r="A12" s="2">
        <v>74950</v>
      </c>
      <c r="B12" s="2" t="s">
        <v>223</v>
      </c>
      <c r="C12" s="2">
        <v>0.191860465116</v>
      </c>
      <c r="D12" s="2">
        <v>23.626288890838602</v>
      </c>
      <c r="E12" s="11">
        <v>12</v>
      </c>
      <c r="H12" s="9"/>
    </row>
    <row r="13" spans="1:11" x14ac:dyDescent="0.3">
      <c r="A13" s="2">
        <v>49512</v>
      </c>
      <c r="B13" s="2" t="s">
        <v>383</v>
      </c>
      <c r="C13" s="2">
        <v>0.48632218845000003</v>
      </c>
      <c r="D13" s="2">
        <v>20.3255198001861</v>
      </c>
      <c r="E13" s="11">
        <v>11</v>
      </c>
      <c r="H13" s="9"/>
    </row>
    <row r="14" spans="1:11" x14ac:dyDescent="0.3">
      <c r="A14" s="2">
        <v>102307</v>
      </c>
      <c r="B14" s="2" t="s">
        <v>348</v>
      </c>
      <c r="C14" s="2">
        <v>0.21178637200700001</v>
      </c>
      <c r="D14" s="2">
        <v>25.142644882202099</v>
      </c>
      <c r="E14" s="11">
        <v>11</v>
      </c>
      <c r="H14" s="9"/>
    </row>
    <row r="15" spans="1:11" x14ac:dyDescent="0.3">
      <c r="A15" s="2">
        <v>74596</v>
      </c>
      <c r="B15" s="2" t="s">
        <v>283</v>
      </c>
      <c r="C15" s="2">
        <v>0.15686274509799999</v>
      </c>
      <c r="D15" s="2">
        <v>20.3384141921997</v>
      </c>
      <c r="E15" s="11">
        <v>15</v>
      </c>
      <c r="H15" s="9"/>
    </row>
    <row r="16" spans="1:11" x14ac:dyDescent="0.3">
      <c r="A16" s="2">
        <v>54151</v>
      </c>
      <c r="B16" s="2" t="s">
        <v>391</v>
      </c>
      <c r="C16" s="2">
        <v>0.38188976378</v>
      </c>
      <c r="D16" s="2">
        <v>18.502855062484699</v>
      </c>
      <c r="E16" s="11">
        <v>16</v>
      </c>
      <c r="H16" s="9"/>
    </row>
    <row r="17" spans="1:9" x14ac:dyDescent="0.3">
      <c r="A17" s="2">
        <v>77768</v>
      </c>
      <c r="B17" s="2" t="s">
        <v>267</v>
      </c>
      <c r="C17" s="2">
        <v>0.22285714285700001</v>
      </c>
      <c r="D17" s="2">
        <v>22.318938016891401</v>
      </c>
      <c r="E17" s="11">
        <v>15</v>
      </c>
      <c r="H17" s="9"/>
    </row>
    <row r="18" spans="1:9" x14ac:dyDescent="0.3">
      <c r="A18" s="2">
        <v>79926</v>
      </c>
      <c r="B18" s="2" t="s">
        <v>399</v>
      </c>
      <c r="C18" s="2">
        <v>0.176630434783</v>
      </c>
      <c r="D18" s="2">
        <v>21.8349509239196</v>
      </c>
      <c r="E18" s="11">
        <v>14</v>
      </c>
      <c r="H18" s="9"/>
    </row>
    <row r="19" spans="1:9" x14ac:dyDescent="0.3">
      <c r="A19" s="2">
        <v>80114</v>
      </c>
      <c r="B19" s="2" t="s">
        <v>344</v>
      </c>
      <c r="C19" s="2">
        <v>0.17791411042899999</v>
      </c>
      <c r="D19" s="2">
        <v>20.7935690879821</v>
      </c>
      <c r="E19" s="11">
        <v>20</v>
      </c>
      <c r="H19" s="9"/>
    </row>
    <row r="20" spans="1:9" x14ac:dyDescent="0.3">
      <c r="A20" s="2">
        <v>85091</v>
      </c>
      <c r="B20" s="2" t="s">
        <v>273</v>
      </c>
      <c r="C20" s="2">
        <v>0.32432432432399999</v>
      </c>
      <c r="D20" s="2">
        <v>26.219419956207201</v>
      </c>
      <c r="E20" s="11">
        <v>14</v>
      </c>
      <c r="H20" s="9"/>
    </row>
    <row r="21" spans="1:9" x14ac:dyDescent="0.3">
      <c r="A21" s="2">
        <v>78147</v>
      </c>
      <c r="B21" s="2" t="s">
        <v>351</v>
      </c>
      <c r="C21" s="2">
        <v>0.10081743869199999</v>
      </c>
      <c r="D21" s="2">
        <v>21.568530797958299</v>
      </c>
      <c r="E21" s="11">
        <v>16</v>
      </c>
      <c r="H21" s="9"/>
    </row>
    <row r="22" spans="1:9" x14ac:dyDescent="0.3">
      <c r="A22" s="2">
        <v>90766</v>
      </c>
      <c r="B22" s="2" t="s">
        <v>333</v>
      </c>
      <c r="C22" s="2">
        <v>0.20681265206800001</v>
      </c>
      <c r="D22" s="2">
        <v>23.317461967468201</v>
      </c>
      <c r="E22" s="11">
        <v>28</v>
      </c>
      <c r="H22" s="9"/>
    </row>
    <row r="23" spans="1:9" x14ac:dyDescent="0.3">
      <c r="A23" s="2">
        <v>64956</v>
      </c>
      <c r="B23" s="2" t="s">
        <v>386</v>
      </c>
      <c r="C23" s="2">
        <v>0.432304038005</v>
      </c>
      <c r="D23" s="2">
        <v>20.598464965820298</v>
      </c>
      <c r="E23" s="11">
        <v>20</v>
      </c>
      <c r="H23" s="9"/>
    </row>
    <row r="24" spans="1:9" x14ac:dyDescent="0.3">
      <c r="A24" s="2">
        <v>88659</v>
      </c>
      <c r="B24" s="2" t="s">
        <v>234</v>
      </c>
      <c r="C24" s="2">
        <v>0.31014492753599998</v>
      </c>
      <c r="D24" s="2">
        <v>21.361572980880698</v>
      </c>
      <c r="E24" s="11">
        <v>19</v>
      </c>
      <c r="H24" s="9"/>
    </row>
    <row r="25" spans="1:9" x14ac:dyDescent="0.3">
      <c r="A25" s="2">
        <v>78390</v>
      </c>
      <c r="B25" s="2" t="s">
        <v>236</v>
      </c>
      <c r="C25" s="2">
        <v>0.276967930029</v>
      </c>
      <c r="D25" s="2">
        <v>22.946121215820298</v>
      </c>
      <c r="E25" s="11">
        <v>17</v>
      </c>
      <c r="H25" s="9"/>
    </row>
    <row r="26" spans="1:9" x14ac:dyDescent="0.3">
      <c r="A26" s="2">
        <v>67258</v>
      </c>
      <c r="B26" s="2" t="s">
        <v>297</v>
      </c>
      <c r="C26" s="2">
        <v>0.21929824561399999</v>
      </c>
      <c r="D26" s="2">
        <v>21.463731050491301</v>
      </c>
      <c r="E26" s="11">
        <v>17</v>
      </c>
      <c r="H26" s="9"/>
    </row>
    <row r="27" spans="1:9" x14ac:dyDescent="0.3">
      <c r="A27" s="2">
        <v>78794</v>
      </c>
      <c r="B27" s="2" t="s">
        <v>394</v>
      </c>
      <c r="C27" s="2">
        <v>0.21428571428599999</v>
      </c>
      <c r="D27" s="2">
        <v>22.8944909572601</v>
      </c>
      <c r="E27" s="11">
        <v>15</v>
      </c>
      <c r="H27" s="9"/>
    </row>
    <row r="28" spans="1:9" x14ac:dyDescent="0.3">
      <c r="A28" s="2">
        <v>82769</v>
      </c>
      <c r="B28" s="2" t="s">
        <v>398</v>
      </c>
      <c r="C28" s="2">
        <v>0.20256410256400001</v>
      </c>
      <c r="D28" s="2">
        <v>23.310847043991</v>
      </c>
      <c r="E28" s="11">
        <v>16</v>
      </c>
      <c r="H28" s="8" t="s">
        <v>425</v>
      </c>
      <c r="I28" s="1" t="s">
        <v>423</v>
      </c>
    </row>
    <row r="29" spans="1:9" x14ac:dyDescent="0.3">
      <c r="A29" s="2">
        <v>83542</v>
      </c>
      <c r="B29" s="2" t="s">
        <v>227</v>
      </c>
      <c r="C29" s="2">
        <v>0.45141700404899998</v>
      </c>
      <c r="D29" s="2">
        <v>33.476637125015202</v>
      </c>
      <c r="E29" s="11">
        <v>15</v>
      </c>
      <c r="H29" s="1" t="s">
        <v>404</v>
      </c>
      <c r="I29" s="11">
        <f>MIN(E1:E201)</f>
        <v>8</v>
      </c>
    </row>
    <row r="30" spans="1:9" x14ac:dyDescent="0.3">
      <c r="A30" s="2">
        <v>52676</v>
      </c>
      <c r="B30" s="2" t="s">
        <v>270</v>
      </c>
      <c r="C30" s="2">
        <v>0.52156862745099997</v>
      </c>
      <c r="D30" s="2">
        <v>21.113307952880799</v>
      </c>
      <c r="E30" s="11">
        <v>16</v>
      </c>
      <c r="H30" s="1" t="s">
        <v>405</v>
      </c>
      <c r="I30" s="10">
        <f>QUARTILE(E1:E201,1)</f>
        <v>12</v>
      </c>
    </row>
    <row r="31" spans="1:9" x14ac:dyDescent="0.3">
      <c r="A31" s="2">
        <v>69787</v>
      </c>
      <c r="B31" s="2" t="s">
        <v>209</v>
      </c>
      <c r="C31" s="2">
        <v>0.180327868852</v>
      </c>
      <c r="D31" s="2">
        <v>22.1584999561309</v>
      </c>
      <c r="E31" s="11">
        <v>21</v>
      </c>
      <c r="H31" s="1" t="s">
        <v>406</v>
      </c>
      <c r="I31" s="11">
        <f>MEDIAN(E1:E201)</f>
        <v>15</v>
      </c>
    </row>
    <row r="32" spans="1:9" x14ac:dyDescent="0.3">
      <c r="A32" s="2">
        <v>95158</v>
      </c>
      <c r="B32" s="2" t="s">
        <v>314</v>
      </c>
      <c r="C32" s="2">
        <v>0.29357798165100002</v>
      </c>
      <c r="D32" s="2">
        <v>21.835406064987101</v>
      </c>
      <c r="E32" s="11">
        <v>13</v>
      </c>
      <c r="H32" s="1" t="s">
        <v>407</v>
      </c>
      <c r="I32" s="11">
        <f>QUARTILE(E1:E201,3)</f>
        <v>18</v>
      </c>
    </row>
    <row r="33" spans="1:9" x14ac:dyDescent="0.3">
      <c r="A33" s="2">
        <v>93900</v>
      </c>
      <c r="B33" s="2" t="s">
        <v>336</v>
      </c>
      <c r="C33" s="2">
        <v>0.446866485014</v>
      </c>
      <c r="D33" s="2">
        <v>25.175521850585898</v>
      </c>
      <c r="E33" s="11">
        <v>13</v>
      </c>
      <c r="H33" s="1" t="s">
        <v>408</v>
      </c>
      <c r="I33" s="11">
        <f>MAX(E1:E201)</f>
        <v>43</v>
      </c>
    </row>
    <row r="34" spans="1:9" x14ac:dyDescent="0.3">
      <c r="A34" s="2">
        <v>79723</v>
      </c>
      <c r="B34" s="2" t="s">
        <v>308</v>
      </c>
      <c r="C34" s="2">
        <v>0.25</v>
      </c>
      <c r="D34" s="2">
        <v>21.4219119548797</v>
      </c>
      <c r="E34" s="11">
        <v>19</v>
      </c>
      <c r="H34" s="1" t="s">
        <v>424</v>
      </c>
      <c r="I34" s="6">
        <f>AVERAGE(E1:E201)</f>
        <v>15.13</v>
      </c>
    </row>
    <row r="35" spans="1:9" x14ac:dyDescent="0.3">
      <c r="A35" s="2">
        <v>111315</v>
      </c>
      <c r="B35" s="2" t="s">
        <v>358</v>
      </c>
      <c r="C35" s="2">
        <v>0.17585301837299999</v>
      </c>
      <c r="D35" s="2">
        <v>23.858580112457201</v>
      </c>
      <c r="E35" s="11">
        <v>14</v>
      </c>
      <c r="H35" s="9"/>
    </row>
    <row r="36" spans="1:9" x14ac:dyDescent="0.3">
      <c r="A36" s="2">
        <v>89078</v>
      </c>
      <c r="B36" s="2" t="s">
        <v>390</v>
      </c>
      <c r="C36" s="2">
        <v>0.46067415730299999</v>
      </c>
      <c r="D36" s="2">
        <v>21.7632880210876</v>
      </c>
      <c r="E36" s="11">
        <v>14</v>
      </c>
      <c r="H36" s="9"/>
    </row>
    <row r="37" spans="1:9" x14ac:dyDescent="0.3">
      <c r="A37" s="2">
        <v>102910</v>
      </c>
      <c r="B37" s="2" t="s">
        <v>256</v>
      </c>
      <c r="C37" s="2">
        <v>0.270983213429</v>
      </c>
      <c r="D37" s="2">
        <v>27.225886106491</v>
      </c>
      <c r="E37" s="11">
        <v>24</v>
      </c>
      <c r="H37" s="9"/>
    </row>
    <row r="38" spans="1:9" x14ac:dyDescent="0.3">
      <c r="A38" s="2">
        <v>68643</v>
      </c>
      <c r="B38" s="2" t="s">
        <v>206</v>
      </c>
      <c r="C38" s="2">
        <v>0.42136498516300003</v>
      </c>
      <c r="D38" s="2">
        <v>26.027091979980401</v>
      </c>
      <c r="E38" s="11">
        <v>19</v>
      </c>
      <c r="H38" s="9"/>
    </row>
    <row r="39" spans="1:9" x14ac:dyDescent="0.3">
      <c r="A39" s="2">
        <v>68413</v>
      </c>
      <c r="B39" s="2" t="s">
        <v>251</v>
      </c>
      <c r="C39" s="2">
        <v>0.26408450704199998</v>
      </c>
      <c r="D39" s="2">
        <v>21.630125999450598</v>
      </c>
      <c r="E39" s="11">
        <v>11</v>
      </c>
      <c r="H39" s="9"/>
    </row>
    <row r="40" spans="1:9" x14ac:dyDescent="0.3">
      <c r="A40" s="2">
        <v>85375</v>
      </c>
      <c r="B40" s="2" t="s">
        <v>224</v>
      </c>
      <c r="C40" s="2">
        <v>0.22413793103400001</v>
      </c>
      <c r="D40" s="2">
        <v>21.1120669841766</v>
      </c>
      <c r="E40" s="11">
        <v>20</v>
      </c>
      <c r="H40" s="9"/>
    </row>
    <row r="41" spans="1:9" x14ac:dyDescent="0.3">
      <c r="A41" s="2">
        <v>53056</v>
      </c>
      <c r="B41" s="2" t="s">
        <v>278</v>
      </c>
      <c r="C41" s="2">
        <v>0.27152317880799998</v>
      </c>
      <c r="D41" s="2">
        <v>20.182088136672899</v>
      </c>
      <c r="E41" s="11">
        <v>19</v>
      </c>
      <c r="H41" s="9"/>
    </row>
    <row r="42" spans="1:9" x14ac:dyDescent="0.3">
      <c r="A42" s="2">
        <v>80785</v>
      </c>
      <c r="B42" s="2" t="s">
        <v>326</v>
      </c>
      <c r="C42" s="2">
        <v>0.18478260869599999</v>
      </c>
      <c r="D42" s="2">
        <v>23.5907688140869</v>
      </c>
      <c r="E42" s="11">
        <v>15</v>
      </c>
      <c r="H42" s="9"/>
    </row>
    <row r="43" spans="1:9" x14ac:dyDescent="0.3">
      <c r="A43" s="2">
        <v>78057</v>
      </c>
      <c r="B43" s="2" t="s">
        <v>337</v>
      </c>
      <c r="C43" s="2">
        <v>0.246684350133</v>
      </c>
      <c r="D43" s="2">
        <v>22.6822299957275</v>
      </c>
      <c r="E43" s="11">
        <v>15</v>
      </c>
      <c r="H43" s="9"/>
    </row>
    <row r="44" spans="1:9" x14ac:dyDescent="0.3">
      <c r="A44" s="2">
        <v>69037</v>
      </c>
      <c r="B44" s="2" t="s">
        <v>290</v>
      </c>
      <c r="C44" s="2">
        <v>0.18098159509200001</v>
      </c>
      <c r="D44" s="2">
        <v>20.8015151023864</v>
      </c>
      <c r="E44" s="11">
        <v>13</v>
      </c>
      <c r="H44" s="9"/>
    </row>
    <row r="45" spans="1:9" x14ac:dyDescent="0.3">
      <c r="A45" s="2">
        <v>83926</v>
      </c>
      <c r="B45" s="2" t="s">
        <v>323</v>
      </c>
      <c r="C45" s="2">
        <v>0.185676392573</v>
      </c>
      <c r="D45" s="2">
        <v>23.0623679161071</v>
      </c>
      <c r="E45" s="11">
        <v>22</v>
      </c>
      <c r="H45" s="9"/>
    </row>
    <row r="46" spans="1:9" x14ac:dyDescent="0.3">
      <c r="A46" s="2">
        <v>95236</v>
      </c>
      <c r="B46" s="2" t="s">
        <v>269</v>
      </c>
      <c r="C46" s="2">
        <v>0.19597989949700001</v>
      </c>
      <c r="D46" s="2">
        <v>23.2736639976501</v>
      </c>
      <c r="E46" s="11">
        <v>14</v>
      </c>
      <c r="H46" s="9"/>
    </row>
    <row r="47" spans="1:9" x14ac:dyDescent="0.3">
      <c r="A47" s="2">
        <v>98250</v>
      </c>
      <c r="B47" s="2" t="s">
        <v>321</v>
      </c>
      <c r="C47" s="2">
        <v>0.18617021276599999</v>
      </c>
      <c r="D47" s="2">
        <v>21.807871103286701</v>
      </c>
      <c r="E47" s="11">
        <v>18</v>
      </c>
      <c r="H47" s="9"/>
    </row>
    <row r="48" spans="1:9" x14ac:dyDescent="0.3">
      <c r="A48" s="2">
        <v>78541</v>
      </c>
      <c r="B48" s="2" t="s">
        <v>237</v>
      </c>
      <c r="C48" s="2">
        <v>0.204081632653</v>
      </c>
      <c r="D48" s="2">
        <v>19.552141904830901</v>
      </c>
      <c r="E48" s="11">
        <v>17</v>
      </c>
      <c r="H48" s="9"/>
    </row>
    <row r="49" spans="1:9" x14ac:dyDescent="0.3">
      <c r="A49" s="2">
        <v>85761</v>
      </c>
      <c r="B49" s="2" t="s">
        <v>288</v>
      </c>
      <c r="C49" s="2">
        <v>0.21040189125299999</v>
      </c>
      <c r="D49" s="2">
        <v>24.6049931049346</v>
      </c>
      <c r="E49" s="11">
        <v>21</v>
      </c>
      <c r="H49" s="9"/>
    </row>
    <row r="50" spans="1:9" x14ac:dyDescent="0.3">
      <c r="A50" s="2">
        <v>73645</v>
      </c>
      <c r="B50" s="2" t="s">
        <v>229</v>
      </c>
      <c r="C50" s="2">
        <v>0.223367697595</v>
      </c>
      <c r="D50" s="2">
        <v>19.537163019180198</v>
      </c>
      <c r="E50" s="11">
        <v>43</v>
      </c>
      <c r="H50" s="9"/>
    </row>
    <row r="51" spans="1:9" x14ac:dyDescent="0.3">
      <c r="A51" s="2">
        <v>88247</v>
      </c>
      <c r="B51" s="2" t="s">
        <v>244</v>
      </c>
      <c r="C51" s="2">
        <v>0.15246636771300001</v>
      </c>
      <c r="D51" s="2">
        <v>25.234092950820902</v>
      </c>
      <c r="E51" s="11">
        <v>14</v>
      </c>
      <c r="H51" s="9"/>
    </row>
    <row r="52" spans="1:9" x14ac:dyDescent="0.3">
      <c r="A52" s="2">
        <v>83871</v>
      </c>
      <c r="B52" s="2" t="s">
        <v>220</v>
      </c>
      <c r="C52" s="2">
        <v>0.191780821918</v>
      </c>
      <c r="D52" s="2">
        <v>22.777674913406301</v>
      </c>
      <c r="E52" s="11">
        <v>16</v>
      </c>
      <c r="H52" s="9"/>
    </row>
    <row r="53" spans="1:9" x14ac:dyDescent="0.3">
      <c r="A53" s="2">
        <v>83646</v>
      </c>
      <c r="B53" s="2" t="s">
        <v>317</v>
      </c>
      <c r="C53" s="2">
        <v>0.18691588784999999</v>
      </c>
      <c r="D53" s="2">
        <v>24.553202152252101</v>
      </c>
      <c r="E53" s="11">
        <v>15</v>
      </c>
      <c r="H53" s="9"/>
    </row>
    <row r="54" spans="1:9" x14ac:dyDescent="0.3">
      <c r="A54" s="2">
        <v>85524</v>
      </c>
      <c r="B54" s="2" t="s">
        <v>363</v>
      </c>
      <c r="C54" s="2">
        <v>0.194805194805</v>
      </c>
      <c r="D54" s="2">
        <v>22.783637046813901</v>
      </c>
      <c r="E54" s="11">
        <v>18</v>
      </c>
      <c r="H54" s="9"/>
    </row>
    <row r="55" spans="1:9" x14ac:dyDescent="0.3">
      <c r="A55" s="2">
        <v>84988</v>
      </c>
      <c r="B55" s="2" t="s">
        <v>328</v>
      </c>
      <c r="C55" s="2">
        <v>0.27113702623899999</v>
      </c>
      <c r="D55" s="2">
        <v>21.166440963745099</v>
      </c>
      <c r="E55" s="11">
        <v>16</v>
      </c>
      <c r="H55" s="9"/>
    </row>
    <row r="56" spans="1:9" x14ac:dyDescent="0.3">
      <c r="A56" s="2">
        <v>75856</v>
      </c>
      <c r="B56" s="2" t="s">
        <v>282</v>
      </c>
      <c r="C56" s="2">
        <v>0.19420289855100001</v>
      </c>
      <c r="D56" s="2">
        <v>21.5625579357147</v>
      </c>
      <c r="E56" s="11">
        <v>12</v>
      </c>
      <c r="H56" s="9"/>
    </row>
    <row r="57" spans="1:9" x14ac:dyDescent="0.3">
      <c r="A57" s="2">
        <v>77734</v>
      </c>
      <c r="B57" s="2" t="s">
        <v>255</v>
      </c>
      <c r="C57" s="2">
        <v>0.22647058823499999</v>
      </c>
      <c r="D57" s="2">
        <v>20.612428903579701</v>
      </c>
      <c r="E57" s="11">
        <v>16</v>
      </c>
      <c r="H57" s="9"/>
    </row>
    <row r="58" spans="1:9" x14ac:dyDescent="0.3">
      <c r="A58" s="2">
        <v>78135</v>
      </c>
      <c r="B58" s="2" t="s">
        <v>372</v>
      </c>
      <c r="C58" s="2">
        <v>0.114845938375</v>
      </c>
      <c r="D58" s="2">
        <v>22.568379878997799</v>
      </c>
      <c r="E58" s="11">
        <v>12</v>
      </c>
      <c r="H58" s="9"/>
    </row>
    <row r="59" spans="1:9" x14ac:dyDescent="0.3">
      <c r="A59" s="2">
        <v>72649</v>
      </c>
      <c r="B59" s="2" t="s">
        <v>250</v>
      </c>
      <c r="C59" s="2">
        <v>0.162629757785</v>
      </c>
      <c r="D59" s="2">
        <v>21.1939389705657</v>
      </c>
      <c r="E59" s="11">
        <v>11</v>
      </c>
    </row>
    <row r="60" spans="1:9" x14ac:dyDescent="0.3">
      <c r="A60" s="2">
        <v>69384</v>
      </c>
      <c r="B60" s="2" t="s">
        <v>316</v>
      </c>
      <c r="C60" s="2">
        <v>0.1875</v>
      </c>
      <c r="D60" s="2">
        <v>21.802278995513898</v>
      </c>
      <c r="E60" s="11">
        <v>16</v>
      </c>
    </row>
    <row r="61" spans="1:9" x14ac:dyDescent="0.3">
      <c r="A61" s="2">
        <v>177243</v>
      </c>
      <c r="B61" s="2" t="s">
        <v>252</v>
      </c>
      <c r="C61" s="2">
        <v>0.16831683168299999</v>
      </c>
      <c r="D61" s="2">
        <v>39.861696004867497</v>
      </c>
      <c r="E61" s="11">
        <v>13</v>
      </c>
      <c r="H61" s="9"/>
      <c r="I61" s="9"/>
    </row>
    <row r="62" spans="1:9" x14ac:dyDescent="0.3">
      <c r="A62" s="2">
        <v>117894</v>
      </c>
      <c r="B62" s="2" t="s">
        <v>228</v>
      </c>
      <c r="C62" s="2">
        <v>0.43414634146300002</v>
      </c>
      <c r="D62" s="2">
        <v>17.759593963623001</v>
      </c>
      <c r="E62" s="11">
        <v>19</v>
      </c>
      <c r="H62" s="9"/>
      <c r="I62" s="9"/>
    </row>
    <row r="63" spans="1:9" x14ac:dyDescent="0.3">
      <c r="A63" s="2">
        <v>87710</v>
      </c>
      <c r="B63" s="2" t="s">
        <v>216</v>
      </c>
      <c r="C63" s="2">
        <v>0.74476987447700005</v>
      </c>
      <c r="D63" s="2">
        <v>24.970887184142999</v>
      </c>
      <c r="E63" s="11">
        <v>12</v>
      </c>
      <c r="H63" s="9"/>
      <c r="I63" s="9"/>
    </row>
    <row r="64" spans="1:9" x14ac:dyDescent="0.3">
      <c r="A64" s="2">
        <v>137982</v>
      </c>
      <c r="B64" s="2" t="s">
        <v>264</v>
      </c>
      <c r="C64" s="2">
        <v>0.61454545454499998</v>
      </c>
      <c r="D64" s="2">
        <v>26.207934856414699</v>
      </c>
      <c r="E64" s="11">
        <v>12</v>
      </c>
      <c r="H64" s="9"/>
      <c r="I64" s="9"/>
    </row>
    <row r="65" spans="1:9" x14ac:dyDescent="0.3">
      <c r="A65" s="2">
        <v>212819</v>
      </c>
      <c r="B65" s="2" t="s">
        <v>329</v>
      </c>
      <c r="C65" s="2">
        <v>0.14118792599800001</v>
      </c>
      <c r="D65" s="2">
        <v>45.550738811492899</v>
      </c>
      <c r="E65" s="11">
        <v>17</v>
      </c>
      <c r="H65" s="9"/>
      <c r="I65" s="9"/>
    </row>
    <row r="66" spans="1:9" x14ac:dyDescent="0.3">
      <c r="A66" s="2">
        <v>130056</v>
      </c>
      <c r="B66" s="2" t="s">
        <v>330</v>
      </c>
      <c r="C66" s="2">
        <v>0.44262295082000003</v>
      </c>
      <c r="D66" s="2">
        <v>23.732122182845998</v>
      </c>
      <c r="E66" s="11">
        <v>20</v>
      </c>
      <c r="H66" s="9"/>
      <c r="I66" s="9"/>
    </row>
    <row r="67" spans="1:9" x14ac:dyDescent="0.3">
      <c r="A67" s="2">
        <v>126890</v>
      </c>
      <c r="B67" s="2" t="s">
        <v>350</v>
      </c>
      <c r="C67" s="2">
        <v>0.338461538462</v>
      </c>
      <c r="D67" s="2">
        <v>20.168694019317599</v>
      </c>
      <c r="E67" s="11">
        <v>14</v>
      </c>
      <c r="H67" s="9"/>
      <c r="I67" s="9"/>
    </row>
    <row r="68" spans="1:9" x14ac:dyDescent="0.3">
      <c r="A68" s="2">
        <v>124447</v>
      </c>
      <c r="B68" s="2" t="s">
        <v>306</v>
      </c>
      <c r="C68" s="2">
        <v>0.32835820895500001</v>
      </c>
      <c r="D68" s="2">
        <v>21.598933935165402</v>
      </c>
      <c r="E68" s="11">
        <v>10</v>
      </c>
      <c r="H68" s="9"/>
      <c r="I68" s="9"/>
    </row>
    <row r="69" spans="1:9" x14ac:dyDescent="0.3">
      <c r="A69" s="2">
        <v>110457</v>
      </c>
      <c r="B69" s="2" t="s">
        <v>376</v>
      </c>
      <c r="C69" s="2">
        <v>0.40361445783099997</v>
      </c>
      <c r="D69" s="2">
        <v>24.992244005203201</v>
      </c>
      <c r="E69" s="11">
        <v>20</v>
      </c>
      <c r="H69" s="9"/>
      <c r="I69" s="9"/>
    </row>
    <row r="70" spans="1:9" x14ac:dyDescent="0.3">
      <c r="A70" s="2">
        <v>114653</v>
      </c>
      <c r="B70" s="2" t="s">
        <v>378</v>
      </c>
      <c r="C70" s="2">
        <v>0.428571428571</v>
      </c>
      <c r="D70" s="2">
        <v>27.0748288631439</v>
      </c>
      <c r="E70" s="11">
        <v>19</v>
      </c>
      <c r="H70" s="9"/>
      <c r="I70" s="9"/>
    </row>
    <row r="71" spans="1:9" x14ac:dyDescent="0.3">
      <c r="A71" s="2">
        <v>95545</v>
      </c>
      <c r="B71" s="2" t="s">
        <v>312</v>
      </c>
      <c r="C71" s="2">
        <v>0.204724409449</v>
      </c>
      <c r="D71" s="2">
        <v>23.977258920669499</v>
      </c>
      <c r="E71" s="11">
        <v>12</v>
      </c>
      <c r="H71" s="9"/>
      <c r="I71" s="9"/>
    </row>
    <row r="72" spans="1:9" x14ac:dyDescent="0.3">
      <c r="A72" s="2">
        <v>94229</v>
      </c>
      <c r="B72" s="2" t="s">
        <v>231</v>
      </c>
      <c r="C72" s="2">
        <v>0.28010471204199999</v>
      </c>
      <c r="D72" s="2">
        <v>21.747843980789099</v>
      </c>
      <c r="E72" s="11">
        <v>16</v>
      </c>
      <c r="H72" s="9"/>
      <c r="I72" s="9"/>
    </row>
    <row r="73" spans="1:9" x14ac:dyDescent="0.3">
      <c r="A73" s="2">
        <v>155004</v>
      </c>
      <c r="B73" s="2" t="s">
        <v>291</v>
      </c>
      <c r="C73" s="2">
        <v>0.28868360277100003</v>
      </c>
      <c r="D73" s="2">
        <v>31.247611999511701</v>
      </c>
      <c r="E73" s="11">
        <v>10</v>
      </c>
      <c r="H73" s="9"/>
      <c r="I73" s="9"/>
    </row>
    <row r="74" spans="1:9" x14ac:dyDescent="0.3">
      <c r="A74" s="2">
        <v>111514</v>
      </c>
      <c r="B74" s="2" t="s">
        <v>294</v>
      </c>
      <c r="C74" s="2">
        <v>0.79943502824900003</v>
      </c>
      <c r="D74" s="2">
        <v>26.967269897460898</v>
      </c>
      <c r="E74" s="11">
        <v>21</v>
      </c>
      <c r="H74" s="9"/>
      <c r="I74" s="9"/>
    </row>
    <row r="75" spans="1:9" x14ac:dyDescent="0.3">
      <c r="A75" s="2">
        <v>114156</v>
      </c>
      <c r="B75" s="2" t="s">
        <v>260</v>
      </c>
      <c r="C75" s="2">
        <v>0.57611940298499997</v>
      </c>
      <c r="D75" s="2">
        <v>25.941436052322299</v>
      </c>
      <c r="E75" s="11">
        <v>19</v>
      </c>
      <c r="H75" s="9"/>
      <c r="I75" s="9"/>
    </row>
    <row r="76" spans="1:9" x14ac:dyDescent="0.3">
      <c r="A76" s="2">
        <v>134235</v>
      </c>
      <c r="B76" s="2" t="s">
        <v>246</v>
      </c>
      <c r="C76" s="2">
        <v>0.63888888888899997</v>
      </c>
      <c r="D76" s="2">
        <v>26.8250329494476</v>
      </c>
      <c r="E76" s="11">
        <v>11</v>
      </c>
      <c r="H76" s="9"/>
      <c r="I76" s="9"/>
    </row>
    <row r="77" spans="1:9" x14ac:dyDescent="0.3">
      <c r="A77" s="2">
        <v>134524</v>
      </c>
      <c r="B77" s="2" t="s">
        <v>322</v>
      </c>
      <c r="C77" s="2">
        <v>0.52852852852900001</v>
      </c>
      <c r="D77" s="2">
        <v>25.702270984649601</v>
      </c>
      <c r="E77" s="11">
        <v>17</v>
      </c>
      <c r="H77" s="9"/>
      <c r="I77" s="9"/>
    </row>
    <row r="78" spans="1:9" x14ac:dyDescent="0.3">
      <c r="A78" s="2">
        <v>137979</v>
      </c>
      <c r="B78" s="2" t="s">
        <v>339</v>
      </c>
      <c r="C78" s="2">
        <v>0.65964912280700005</v>
      </c>
      <c r="D78" s="2">
        <v>22.0738189220428</v>
      </c>
      <c r="E78" s="11">
        <v>11</v>
      </c>
      <c r="H78" s="9"/>
      <c r="I78" s="9"/>
    </row>
    <row r="79" spans="1:9" x14ac:dyDescent="0.3">
      <c r="A79" s="2">
        <v>126057</v>
      </c>
      <c r="B79" s="2" t="s">
        <v>240</v>
      </c>
      <c r="C79" s="2">
        <v>0.52536231884100004</v>
      </c>
      <c r="D79" s="2">
        <v>24.098802089691102</v>
      </c>
      <c r="E79" s="11">
        <v>18</v>
      </c>
      <c r="H79" s="9"/>
      <c r="I79" s="9"/>
    </row>
    <row r="80" spans="1:9" x14ac:dyDescent="0.3">
      <c r="A80" s="2">
        <v>106506</v>
      </c>
      <c r="B80" s="2" t="s">
        <v>369</v>
      </c>
      <c r="C80" s="2">
        <v>0.75342465753400001</v>
      </c>
      <c r="D80" s="2">
        <v>19.487993955612101</v>
      </c>
      <c r="E80" s="11">
        <v>14</v>
      </c>
      <c r="H80" s="9"/>
      <c r="I80" s="9"/>
    </row>
    <row r="81" spans="1:9" x14ac:dyDescent="0.3">
      <c r="A81" s="2">
        <v>134178</v>
      </c>
      <c r="B81" s="2" t="s">
        <v>366</v>
      </c>
      <c r="C81" s="2">
        <v>0.84306569343100002</v>
      </c>
      <c r="D81" s="2">
        <v>25.612663030624301</v>
      </c>
      <c r="E81" s="11">
        <v>9</v>
      </c>
      <c r="H81" s="9"/>
      <c r="I81" s="9"/>
    </row>
    <row r="82" spans="1:9" x14ac:dyDescent="0.3">
      <c r="A82" s="2">
        <v>61796</v>
      </c>
      <c r="B82" s="2" t="s">
        <v>327</v>
      </c>
      <c r="C82" s="2">
        <v>0.32857142857100002</v>
      </c>
      <c r="D82" s="2">
        <v>15.740159034729</v>
      </c>
      <c r="E82" s="11">
        <v>12</v>
      </c>
      <c r="H82" s="9"/>
      <c r="I82" s="9"/>
    </row>
    <row r="83" spans="1:9" x14ac:dyDescent="0.3">
      <c r="A83" s="2">
        <v>59228</v>
      </c>
      <c r="B83" s="2" t="s">
        <v>258</v>
      </c>
      <c r="C83" s="2">
        <v>0.39267015706800001</v>
      </c>
      <c r="D83" s="2">
        <v>15.5161700248718</v>
      </c>
      <c r="E83" s="11">
        <v>14</v>
      </c>
    </row>
    <row r="84" spans="1:9" x14ac:dyDescent="0.3">
      <c r="A84" s="2">
        <v>95999</v>
      </c>
      <c r="B84" s="2" t="s">
        <v>318</v>
      </c>
      <c r="C84" s="2">
        <v>0.48511904761899999</v>
      </c>
      <c r="D84" s="2">
        <v>22.0713131427764</v>
      </c>
      <c r="E84" s="11">
        <v>12</v>
      </c>
    </row>
    <row r="85" spans="1:9" x14ac:dyDescent="0.3">
      <c r="A85" s="2">
        <v>74485</v>
      </c>
      <c r="B85" s="2" t="s">
        <v>374</v>
      </c>
      <c r="C85" s="2">
        <v>0.35227272727300002</v>
      </c>
      <c r="D85" s="2">
        <v>18.736268043517999</v>
      </c>
      <c r="E85" s="11">
        <v>12</v>
      </c>
    </row>
    <row r="86" spans="1:9" x14ac:dyDescent="0.3">
      <c r="A86" s="2">
        <v>94798</v>
      </c>
      <c r="B86" s="2" t="s">
        <v>382</v>
      </c>
      <c r="C86" s="2">
        <v>0.34</v>
      </c>
      <c r="D86" s="2">
        <v>19.763890981674098</v>
      </c>
      <c r="E86" s="11">
        <v>15</v>
      </c>
    </row>
    <row r="87" spans="1:9" x14ac:dyDescent="0.3">
      <c r="A87" s="2">
        <v>114751</v>
      </c>
      <c r="B87" s="2" t="s">
        <v>354</v>
      </c>
      <c r="C87" s="2">
        <v>0.233243967828</v>
      </c>
      <c r="D87" s="2">
        <v>20.012318849563599</v>
      </c>
      <c r="E87" s="11">
        <v>17</v>
      </c>
    </row>
    <row r="88" spans="1:9" x14ac:dyDescent="0.3">
      <c r="A88" s="2">
        <v>122043</v>
      </c>
      <c r="B88" s="2" t="s">
        <v>205</v>
      </c>
      <c r="C88" s="2">
        <v>0.35223880597000001</v>
      </c>
      <c r="D88" s="2">
        <v>28.115433931350701</v>
      </c>
      <c r="E88" s="11">
        <v>17</v>
      </c>
      <c r="H88" s="9"/>
      <c r="I88" s="9"/>
    </row>
    <row r="89" spans="1:9" x14ac:dyDescent="0.3">
      <c r="A89" s="2">
        <v>100825</v>
      </c>
      <c r="B89" s="2" t="s">
        <v>262</v>
      </c>
      <c r="C89" s="2">
        <v>0.42692307692300002</v>
      </c>
      <c r="D89" s="2">
        <v>23.307183980941701</v>
      </c>
      <c r="E89" s="11">
        <v>18</v>
      </c>
      <c r="H89" s="9"/>
      <c r="I89" s="9"/>
    </row>
    <row r="90" spans="1:9" x14ac:dyDescent="0.3">
      <c r="A90" s="2">
        <v>126750</v>
      </c>
      <c r="B90" s="2" t="s">
        <v>370</v>
      </c>
      <c r="C90" s="2">
        <v>0.33425414364599998</v>
      </c>
      <c r="D90" s="2">
        <v>26.9542090892791</v>
      </c>
      <c r="E90" s="11">
        <v>11</v>
      </c>
      <c r="H90" s="9"/>
      <c r="I90" s="9"/>
    </row>
    <row r="91" spans="1:9" x14ac:dyDescent="0.3">
      <c r="A91" s="2">
        <v>95592</v>
      </c>
      <c r="B91" s="2" t="s">
        <v>292</v>
      </c>
      <c r="C91" s="2">
        <v>0.49685534591199998</v>
      </c>
      <c r="D91" s="2">
        <v>20.144810914993201</v>
      </c>
      <c r="E91" s="11">
        <v>18</v>
      </c>
      <c r="H91" s="9"/>
      <c r="I91" s="9"/>
    </row>
    <row r="92" spans="1:9" x14ac:dyDescent="0.3">
      <c r="A92" s="2">
        <v>59443</v>
      </c>
      <c r="B92" s="2" t="s">
        <v>347</v>
      </c>
      <c r="C92" s="2">
        <v>0.52348993288599999</v>
      </c>
      <c r="D92" s="2">
        <v>19.251322984695399</v>
      </c>
      <c r="E92" s="11">
        <v>14</v>
      </c>
      <c r="H92" s="9"/>
      <c r="I92" s="9"/>
    </row>
    <row r="93" spans="1:9" x14ac:dyDescent="0.3">
      <c r="A93" s="2">
        <v>117126</v>
      </c>
      <c r="B93" s="2" t="s">
        <v>361</v>
      </c>
      <c r="C93" s="2">
        <v>0.323170731707</v>
      </c>
      <c r="D93" s="2">
        <v>24.016136884689299</v>
      </c>
      <c r="E93" s="11">
        <v>13</v>
      </c>
      <c r="H93" s="9"/>
      <c r="I93" s="9"/>
    </row>
    <row r="94" spans="1:9" x14ac:dyDescent="0.3">
      <c r="A94" s="2">
        <v>127876</v>
      </c>
      <c r="B94" s="2" t="s">
        <v>203</v>
      </c>
      <c r="C94" s="2">
        <v>0.59911894273099997</v>
      </c>
      <c r="D94" s="2">
        <v>18.254919052123999</v>
      </c>
      <c r="E94" s="11">
        <v>10</v>
      </c>
      <c r="H94" s="9"/>
      <c r="I94" s="9"/>
    </row>
    <row r="95" spans="1:9" x14ac:dyDescent="0.3">
      <c r="A95" s="2">
        <v>122864</v>
      </c>
      <c r="B95" s="2" t="s">
        <v>357</v>
      </c>
      <c r="C95" s="2">
        <v>0.41688654353600002</v>
      </c>
      <c r="D95" s="2">
        <v>21.722660064697202</v>
      </c>
      <c r="E95" s="11">
        <v>19</v>
      </c>
      <c r="H95" s="9"/>
      <c r="I95" s="9"/>
    </row>
    <row r="96" spans="1:9" x14ac:dyDescent="0.3">
      <c r="A96" s="2">
        <v>92820</v>
      </c>
      <c r="B96" s="2" t="s">
        <v>272</v>
      </c>
      <c r="C96" s="2">
        <v>0.321100917431</v>
      </c>
      <c r="D96" s="2">
        <v>22.220657110214201</v>
      </c>
      <c r="E96" s="11">
        <v>12</v>
      </c>
      <c r="H96" s="9"/>
      <c r="I96" s="9"/>
    </row>
    <row r="97" spans="1:9" x14ac:dyDescent="0.3">
      <c r="A97" s="2">
        <v>77437</v>
      </c>
      <c r="B97" s="2" t="s">
        <v>362</v>
      </c>
      <c r="C97" s="2">
        <v>0.41626794258400002</v>
      </c>
      <c r="D97" s="2">
        <v>21.0239820480346</v>
      </c>
      <c r="E97" s="11">
        <v>16</v>
      </c>
      <c r="H97" s="9"/>
      <c r="I97" s="9"/>
    </row>
    <row r="98" spans="1:9" x14ac:dyDescent="0.3">
      <c r="A98" s="2">
        <v>145713</v>
      </c>
      <c r="B98" s="2" t="s">
        <v>319</v>
      </c>
      <c r="C98" s="2">
        <v>0.49834983498300001</v>
      </c>
      <c r="D98" s="2">
        <v>24.823221206665</v>
      </c>
      <c r="E98" s="11">
        <v>18</v>
      </c>
      <c r="H98" s="9"/>
      <c r="I98" s="9"/>
    </row>
    <row r="99" spans="1:9" x14ac:dyDescent="0.3">
      <c r="A99" s="2">
        <v>94171</v>
      </c>
      <c r="B99" s="2" t="s">
        <v>249</v>
      </c>
      <c r="C99" s="2">
        <v>0.46808510638299999</v>
      </c>
      <c r="D99" s="2">
        <v>17.527595996856601</v>
      </c>
      <c r="E99" s="11">
        <v>10</v>
      </c>
      <c r="H99" s="9"/>
      <c r="I99" s="9"/>
    </row>
    <row r="100" spans="1:9" x14ac:dyDescent="0.3">
      <c r="A100" s="2">
        <v>124017</v>
      </c>
      <c r="B100" s="2" t="s">
        <v>268</v>
      </c>
      <c r="C100" s="2">
        <v>0.35928143712600003</v>
      </c>
      <c r="D100" s="2">
        <v>23.947062015533401</v>
      </c>
      <c r="E100" s="11">
        <v>11</v>
      </c>
      <c r="H100" s="9"/>
      <c r="I100" s="9"/>
    </row>
    <row r="101" spans="1:9" x14ac:dyDescent="0.3">
      <c r="A101" s="2">
        <v>130848</v>
      </c>
      <c r="B101" s="2" t="s">
        <v>379</v>
      </c>
      <c r="C101" s="2">
        <v>0.50830564784099996</v>
      </c>
      <c r="D101" s="2">
        <v>22.6528849601745</v>
      </c>
      <c r="E101" s="11">
        <v>14</v>
      </c>
      <c r="H101" s="9"/>
      <c r="I101" s="9"/>
    </row>
    <row r="102" spans="1:9" x14ac:dyDescent="0.3">
      <c r="A102" s="2">
        <v>191492</v>
      </c>
      <c r="B102" s="2" t="s">
        <v>299</v>
      </c>
      <c r="C102" s="2">
        <v>0.555555555556</v>
      </c>
      <c r="D102" s="2">
        <v>31.741825103759702</v>
      </c>
      <c r="E102" s="11">
        <v>19</v>
      </c>
      <c r="H102" s="9"/>
      <c r="I102" s="9"/>
    </row>
    <row r="103" spans="1:9" x14ac:dyDescent="0.3">
      <c r="A103" s="2">
        <v>90714</v>
      </c>
      <c r="B103" s="2" t="s">
        <v>397</v>
      </c>
      <c r="C103" s="2">
        <v>0.51111111111100005</v>
      </c>
      <c r="D103" s="2">
        <v>18.922622919082599</v>
      </c>
      <c r="E103" s="11">
        <v>16</v>
      </c>
      <c r="H103" s="9"/>
      <c r="I103" s="9"/>
    </row>
    <row r="104" spans="1:9" x14ac:dyDescent="0.3">
      <c r="A104" s="2">
        <v>110245</v>
      </c>
      <c r="B104" s="2" t="s">
        <v>324</v>
      </c>
      <c r="C104" s="2">
        <v>0.42996742670999999</v>
      </c>
      <c r="D104" s="2">
        <v>26.238530874252302</v>
      </c>
      <c r="E104" s="11">
        <v>15</v>
      </c>
      <c r="H104" s="9"/>
      <c r="I104" s="9"/>
    </row>
    <row r="105" spans="1:9" x14ac:dyDescent="0.3">
      <c r="A105" s="2">
        <v>71428</v>
      </c>
      <c r="B105" s="2" t="s">
        <v>385</v>
      </c>
      <c r="C105" s="2">
        <v>0.60439560439600004</v>
      </c>
      <c r="D105" s="2">
        <v>20.8888840675354</v>
      </c>
      <c r="E105" s="11">
        <v>13</v>
      </c>
      <c r="H105" s="9"/>
      <c r="I105" s="9"/>
    </row>
    <row r="106" spans="1:9" x14ac:dyDescent="0.3">
      <c r="A106" s="2">
        <v>96340</v>
      </c>
      <c r="B106" s="2" t="s">
        <v>309</v>
      </c>
      <c r="C106" s="2">
        <v>0.461095100865</v>
      </c>
      <c r="D106" s="2">
        <v>24.623422861099201</v>
      </c>
      <c r="E106" s="11">
        <v>15</v>
      </c>
      <c r="H106" s="9"/>
      <c r="I106" s="9"/>
    </row>
    <row r="107" spans="1:9" x14ac:dyDescent="0.3">
      <c r="A107" s="2">
        <v>115721</v>
      </c>
      <c r="B107" s="2" t="s">
        <v>219</v>
      </c>
      <c r="C107" s="2">
        <v>0.58974358974399999</v>
      </c>
      <c r="D107" s="2">
        <v>20.829630136489801</v>
      </c>
      <c r="E107" s="11">
        <v>20</v>
      </c>
    </row>
    <row r="108" spans="1:9" x14ac:dyDescent="0.3">
      <c r="A108" s="2">
        <v>116011</v>
      </c>
      <c r="B108" s="2" t="s">
        <v>215</v>
      </c>
      <c r="C108" s="2">
        <v>0.40601503759399998</v>
      </c>
      <c r="D108" s="2">
        <v>19.7759239673614</v>
      </c>
      <c r="E108" s="11">
        <v>19</v>
      </c>
      <c r="H108" s="9"/>
      <c r="I108" s="9"/>
    </row>
    <row r="109" spans="1:9" x14ac:dyDescent="0.3">
      <c r="A109" s="2">
        <v>100207</v>
      </c>
      <c r="B109" s="2" t="s">
        <v>377</v>
      </c>
      <c r="C109" s="2">
        <v>0.26164874552</v>
      </c>
      <c r="D109" s="2">
        <v>21.836967945098799</v>
      </c>
      <c r="E109" s="11">
        <v>14</v>
      </c>
      <c r="H109" s="9"/>
      <c r="I109" s="9"/>
    </row>
    <row r="110" spans="1:9" x14ac:dyDescent="0.3">
      <c r="A110" s="2">
        <v>88774</v>
      </c>
      <c r="B110" s="2" t="s">
        <v>263</v>
      </c>
      <c r="C110" s="2">
        <v>0.436241610738</v>
      </c>
      <c r="D110" s="2">
        <v>18.243081092834402</v>
      </c>
      <c r="E110" s="11">
        <v>18</v>
      </c>
    </row>
    <row r="111" spans="1:9" x14ac:dyDescent="0.3">
      <c r="A111" s="2">
        <v>42030</v>
      </c>
      <c r="B111" s="2" t="s">
        <v>331</v>
      </c>
      <c r="C111" s="2">
        <v>0.58762886597899999</v>
      </c>
      <c r="D111" s="2">
        <v>13.2354478836059</v>
      </c>
      <c r="E111" s="11">
        <v>15</v>
      </c>
    </row>
    <row r="112" spans="1:9" x14ac:dyDescent="0.3">
      <c r="A112" s="2">
        <v>54910</v>
      </c>
      <c r="B112" s="2" t="s">
        <v>301</v>
      </c>
      <c r="C112" s="2">
        <v>0.39423076923099998</v>
      </c>
      <c r="D112" s="2">
        <v>14.967993021011299</v>
      </c>
      <c r="E112" s="11">
        <v>11</v>
      </c>
      <c r="H112" s="9"/>
      <c r="I112" s="9"/>
    </row>
    <row r="113" spans="1:9" x14ac:dyDescent="0.3">
      <c r="A113" s="2">
        <v>59604</v>
      </c>
      <c r="B113" s="2" t="s">
        <v>389</v>
      </c>
      <c r="C113" s="2">
        <v>0.52403846153800004</v>
      </c>
      <c r="D113" s="2">
        <v>20.710464954376199</v>
      </c>
      <c r="E113" s="11">
        <v>16</v>
      </c>
      <c r="H113" s="9"/>
      <c r="I113" s="9"/>
    </row>
    <row r="114" spans="1:9" x14ac:dyDescent="0.3">
      <c r="A114" s="2">
        <v>125609</v>
      </c>
      <c r="B114" s="2" t="s">
        <v>247</v>
      </c>
      <c r="C114" s="2">
        <v>0.35114503816800002</v>
      </c>
      <c r="D114" s="2">
        <v>19.297201871871899</v>
      </c>
      <c r="E114" s="11">
        <v>13</v>
      </c>
      <c r="H114" s="9"/>
      <c r="I114" s="9"/>
    </row>
    <row r="115" spans="1:9" x14ac:dyDescent="0.3">
      <c r="A115" s="2">
        <v>134815</v>
      </c>
      <c r="B115" s="2" t="s">
        <v>208</v>
      </c>
      <c r="C115" s="2">
        <v>0.478873239437</v>
      </c>
      <c r="D115" s="2">
        <v>29.313570976257299</v>
      </c>
      <c r="E115" s="11">
        <v>18</v>
      </c>
      <c r="H115" s="9"/>
      <c r="I115" s="9"/>
    </row>
    <row r="116" spans="1:9" x14ac:dyDescent="0.3">
      <c r="A116" s="2">
        <v>64104</v>
      </c>
      <c r="B116" s="2" t="s">
        <v>201</v>
      </c>
      <c r="C116" s="2">
        <v>0.73333333333299999</v>
      </c>
      <c r="D116" s="2">
        <v>17.1082990169525</v>
      </c>
      <c r="E116" s="11">
        <v>18</v>
      </c>
    </row>
    <row r="117" spans="1:9" x14ac:dyDescent="0.3">
      <c r="A117" s="2">
        <v>139043</v>
      </c>
      <c r="B117" s="2" t="s">
        <v>396</v>
      </c>
      <c r="C117" s="2">
        <v>0.40749414519900001</v>
      </c>
      <c r="D117" s="2">
        <v>32.240617036819401</v>
      </c>
      <c r="E117" s="11">
        <v>10</v>
      </c>
      <c r="H117" s="9"/>
      <c r="I117" s="9"/>
    </row>
    <row r="118" spans="1:9" x14ac:dyDescent="0.3">
      <c r="A118" s="2">
        <v>116713</v>
      </c>
      <c r="B118" s="2" t="s">
        <v>380</v>
      </c>
      <c r="C118" s="2">
        <v>0.49715909090900001</v>
      </c>
      <c r="D118" s="2">
        <v>25.5558469295501</v>
      </c>
      <c r="E118" s="11">
        <v>15</v>
      </c>
      <c r="H118" s="9"/>
      <c r="I118" s="9"/>
    </row>
    <row r="119" spans="1:9" x14ac:dyDescent="0.3">
      <c r="A119" s="2">
        <v>134115</v>
      </c>
      <c r="B119" s="2" t="s">
        <v>393</v>
      </c>
      <c r="C119" s="2">
        <v>0.80669144981399998</v>
      </c>
      <c r="D119" s="2">
        <v>23.125521183013898</v>
      </c>
      <c r="E119" s="11">
        <v>9</v>
      </c>
      <c r="H119" s="9"/>
      <c r="I119" s="9"/>
    </row>
    <row r="120" spans="1:9" x14ac:dyDescent="0.3">
      <c r="A120" s="2">
        <v>48885</v>
      </c>
      <c r="B120" s="2" t="s">
        <v>298</v>
      </c>
      <c r="C120" s="2">
        <v>0.47</v>
      </c>
      <c r="D120" s="2">
        <v>13.9898228645324</v>
      </c>
      <c r="E120" s="11">
        <v>17</v>
      </c>
    </row>
    <row r="121" spans="1:9" x14ac:dyDescent="0.3">
      <c r="A121" s="2">
        <v>136030</v>
      </c>
      <c r="B121" s="2" t="s">
        <v>284</v>
      </c>
      <c r="C121" s="2">
        <v>0.31679389313</v>
      </c>
      <c r="D121" s="2">
        <v>19.938232898712101</v>
      </c>
      <c r="E121" s="11">
        <v>15</v>
      </c>
    </row>
    <row r="122" spans="1:9" x14ac:dyDescent="0.3">
      <c r="A122" s="2">
        <v>81699</v>
      </c>
      <c r="B122" s="2" t="s">
        <v>392</v>
      </c>
      <c r="C122" s="2">
        <v>0.45544554455399999</v>
      </c>
      <c r="D122" s="2">
        <v>20.191158056259098</v>
      </c>
      <c r="E122" s="11">
        <v>14</v>
      </c>
      <c r="H122" s="9"/>
      <c r="I122" s="9"/>
    </row>
    <row r="123" spans="1:9" x14ac:dyDescent="0.3">
      <c r="A123" s="2">
        <v>107401</v>
      </c>
      <c r="B123" s="2" t="s">
        <v>257</v>
      </c>
      <c r="C123" s="2">
        <v>0.60416666666700003</v>
      </c>
      <c r="D123" s="2">
        <v>25.3583130836486</v>
      </c>
      <c r="E123" s="11">
        <v>15</v>
      </c>
      <c r="H123" s="9"/>
      <c r="I123" s="9"/>
    </row>
    <row r="124" spans="1:9" x14ac:dyDescent="0.3">
      <c r="A124" s="2">
        <v>123915</v>
      </c>
      <c r="B124" s="2" t="s">
        <v>387</v>
      </c>
      <c r="C124" s="2">
        <v>0.74844720496899997</v>
      </c>
      <c r="D124" s="2">
        <v>24.9093580245971</v>
      </c>
      <c r="E124" s="11">
        <v>9</v>
      </c>
      <c r="H124" s="9"/>
      <c r="I124" s="9"/>
    </row>
    <row r="125" spans="1:9" x14ac:dyDescent="0.3">
      <c r="A125" s="2">
        <v>87735</v>
      </c>
      <c r="B125" s="2" t="s">
        <v>285</v>
      </c>
      <c r="C125" s="2">
        <v>0.29343629343599997</v>
      </c>
      <c r="D125" s="2">
        <v>19.548230886459301</v>
      </c>
      <c r="E125" s="11">
        <v>31</v>
      </c>
      <c r="H125" s="9"/>
      <c r="I125" s="9"/>
    </row>
    <row r="126" spans="1:9" x14ac:dyDescent="0.3">
      <c r="A126" s="2">
        <v>84738</v>
      </c>
      <c r="B126" s="2" t="s">
        <v>367</v>
      </c>
      <c r="C126" s="2">
        <v>0.52995391705100003</v>
      </c>
      <c r="D126" s="2">
        <v>22.339859962463301</v>
      </c>
      <c r="E126" s="11">
        <v>18</v>
      </c>
      <c r="H126" s="9"/>
      <c r="I126" s="9"/>
    </row>
    <row r="127" spans="1:9" x14ac:dyDescent="0.3">
      <c r="A127" s="2">
        <v>84108</v>
      </c>
      <c r="B127" s="2" t="s">
        <v>343</v>
      </c>
      <c r="C127" s="2">
        <v>0.60540540540499999</v>
      </c>
      <c r="D127" s="2">
        <v>18.244607925415</v>
      </c>
      <c r="E127" s="11">
        <v>16</v>
      </c>
      <c r="H127" s="9"/>
      <c r="I127" s="9"/>
    </row>
    <row r="128" spans="1:9" x14ac:dyDescent="0.3">
      <c r="A128" s="2">
        <v>57532</v>
      </c>
      <c r="B128" s="2" t="s">
        <v>226</v>
      </c>
      <c r="C128" s="2">
        <v>0.371980676329</v>
      </c>
      <c r="D128" s="2">
        <v>15.6143341064453</v>
      </c>
      <c r="E128" s="11">
        <v>14</v>
      </c>
    </row>
    <row r="129" spans="1:9" x14ac:dyDescent="0.3">
      <c r="A129" s="2">
        <v>58164</v>
      </c>
      <c r="B129" s="2" t="s">
        <v>342</v>
      </c>
      <c r="C129" s="2">
        <v>0.45327102803699998</v>
      </c>
      <c r="D129" s="2">
        <v>17.046125173568701</v>
      </c>
      <c r="E129" s="11">
        <v>13</v>
      </c>
      <c r="H129" s="9"/>
      <c r="I129" s="9"/>
    </row>
    <row r="130" spans="1:9" x14ac:dyDescent="0.3">
      <c r="A130" s="2">
        <v>127117</v>
      </c>
      <c r="B130" s="2" t="s">
        <v>353</v>
      </c>
      <c r="C130" s="2">
        <v>0.69883040935700003</v>
      </c>
      <c r="D130" s="2">
        <v>22.621906995773301</v>
      </c>
      <c r="E130" s="11">
        <v>9</v>
      </c>
      <c r="H130" s="9"/>
      <c r="I130" s="9"/>
    </row>
    <row r="131" spans="1:9" x14ac:dyDescent="0.3">
      <c r="A131" s="2">
        <v>68924</v>
      </c>
      <c r="B131" s="2" t="s">
        <v>222</v>
      </c>
      <c r="C131" s="2">
        <v>0.36764705882400001</v>
      </c>
      <c r="D131" s="2">
        <v>23.2686381340026</v>
      </c>
      <c r="E131" s="11">
        <v>18</v>
      </c>
      <c r="H131" s="9"/>
      <c r="I131" s="9"/>
    </row>
    <row r="132" spans="1:9" x14ac:dyDescent="0.3">
      <c r="A132" s="2">
        <v>110895</v>
      </c>
      <c r="B132" s="2" t="s">
        <v>217</v>
      </c>
      <c r="C132" s="2">
        <v>0.32312925170099999</v>
      </c>
      <c r="D132" s="2">
        <v>18.1664781570434</v>
      </c>
      <c r="E132" s="11">
        <v>18</v>
      </c>
      <c r="H132" s="9"/>
      <c r="I132" s="9"/>
    </row>
    <row r="133" spans="1:9" x14ac:dyDescent="0.3">
      <c r="A133" s="2">
        <v>149861</v>
      </c>
      <c r="B133" s="2" t="s">
        <v>313</v>
      </c>
      <c r="C133" s="2">
        <v>0.18224299065399999</v>
      </c>
      <c r="D133" s="2">
        <v>30.9380350112915</v>
      </c>
      <c r="E133" s="11">
        <v>11</v>
      </c>
      <c r="H133" s="9"/>
    </row>
    <row r="134" spans="1:9" x14ac:dyDescent="0.3">
      <c r="A134" s="2">
        <v>148331</v>
      </c>
      <c r="B134" s="2" t="s">
        <v>271</v>
      </c>
      <c r="C134" s="2">
        <v>0.229268292683</v>
      </c>
      <c r="D134" s="2">
        <v>30.516664981841998</v>
      </c>
      <c r="E134" s="11">
        <v>15</v>
      </c>
      <c r="H134" s="9"/>
    </row>
    <row r="135" spans="1:9" x14ac:dyDescent="0.3">
      <c r="A135" s="2">
        <v>120764</v>
      </c>
      <c r="B135" s="2" t="s">
        <v>281</v>
      </c>
      <c r="C135" s="2">
        <v>0.31874999999999998</v>
      </c>
      <c r="D135" s="2">
        <v>27.964066982269198</v>
      </c>
      <c r="E135" s="11">
        <v>14</v>
      </c>
      <c r="H135" s="9"/>
    </row>
    <row r="136" spans="1:9" x14ac:dyDescent="0.3">
      <c r="A136" s="2">
        <v>116651</v>
      </c>
      <c r="B136" s="2" t="s">
        <v>388</v>
      </c>
      <c r="C136" s="2">
        <v>0.33660130718999998</v>
      </c>
      <c r="D136" s="2">
        <v>26.552829980850198</v>
      </c>
      <c r="E136" s="11">
        <v>16</v>
      </c>
      <c r="H136" s="9"/>
    </row>
    <row r="137" spans="1:9" x14ac:dyDescent="0.3">
      <c r="A137" s="2">
        <v>110084</v>
      </c>
      <c r="B137" s="2" t="s">
        <v>274</v>
      </c>
      <c r="C137" s="2">
        <v>0.26688102893900001</v>
      </c>
      <c r="D137" s="2">
        <v>24.176169157028198</v>
      </c>
      <c r="E137" s="11">
        <v>13</v>
      </c>
      <c r="H137" s="9"/>
    </row>
    <row r="138" spans="1:9" x14ac:dyDescent="0.3">
      <c r="A138" s="2">
        <v>173527</v>
      </c>
      <c r="B138" s="2" t="s">
        <v>340</v>
      </c>
      <c r="C138" s="2">
        <v>0.35889070146800001</v>
      </c>
      <c r="D138" s="2">
        <v>38.262698888778601</v>
      </c>
      <c r="E138" s="11">
        <v>18</v>
      </c>
      <c r="H138" s="9"/>
    </row>
    <row r="139" spans="1:9" x14ac:dyDescent="0.3">
      <c r="A139" s="2">
        <v>173042</v>
      </c>
      <c r="B139" s="2" t="s">
        <v>325</v>
      </c>
      <c r="C139" s="2">
        <v>0.23950617284</v>
      </c>
      <c r="D139" s="2">
        <v>31.985163927078201</v>
      </c>
      <c r="E139" s="11">
        <v>11</v>
      </c>
      <c r="H139" s="9"/>
    </row>
    <row r="140" spans="1:9" x14ac:dyDescent="0.3">
      <c r="A140" s="2">
        <v>159541</v>
      </c>
      <c r="B140" s="2" t="s">
        <v>364</v>
      </c>
      <c r="C140" s="2">
        <v>0.286472148541</v>
      </c>
      <c r="D140" s="2">
        <v>29.086245059966998</v>
      </c>
      <c r="E140" s="11">
        <v>11</v>
      </c>
      <c r="H140" s="9"/>
    </row>
    <row r="141" spans="1:9" x14ac:dyDescent="0.3">
      <c r="A141" s="2">
        <v>133506</v>
      </c>
      <c r="B141" s="2" t="s">
        <v>279</v>
      </c>
      <c r="C141" s="2">
        <v>0.262820512821</v>
      </c>
      <c r="D141" s="2">
        <v>29.253087997436499</v>
      </c>
      <c r="E141" s="11">
        <v>15</v>
      </c>
      <c r="H141" s="9"/>
    </row>
    <row r="142" spans="1:9" x14ac:dyDescent="0.3">
      <c r="A142" s="2">
        <v>197347</v>
      </c>
      <c r="B142" s="2" t="s">
        <v>214</v>
      </c>
      <c r="C142" s="2">
        <v>0.71735241502699998</v>
      </c>
      <c r="D142" s="2">
        <v>36.958848953246999</v>
      </c>
      <c r="E142" s="11">
        <v>11</v>
      </c>
      <c r="H142" s="9"/>
    </row>
    <row r="143" spans="1:9" x14ac:dyDescent="0.3">
      <c r="A143" s="2">
        <v>153466</v>
      </c>
      <c r="B143" s="2" t="s">
        <v>230</v>
      </c>
      <c r="C143" s="2">
        <v>0.37611940298500002</v>
      </c>
      <c r="D143" s="2">
        <v>30.7319750785827</v>
      </c>
      <c r="E143" s="11">
        <v>12</v>
      </c>
      <c r="H143" s="9"/>
    </row>
    <row r="144" spans="1:9" x14ac:dyDescent="0.3">
      <c r="A144" s="2">
        <v>100027</v>
      </c>
      <c r="B144" s="2" t="s">
        <v>373</v>
      </c>
      <c r="C144" s="2">
        <v>0.34451219512199999</v>
      </c>
      <c r="D144" s="2">
        <v>24.662161111831601</v>
      </c>
      <c r="E144" s="11">
        <v>11</v>
      </c>
      <c r="H144" s="9"/>
    </row>
    <row r="145" spans="1:8" x14ac:dyDescent="0.3">
      <c r="A145" s="2">
        <v>110841</v>
      </c>
      <c r="B145" s="2" t="s">
        <v>307</v>
      </c>
      <c r="C145" s="2">
        <v>0.36419753086399997</v>
      </c>
      <c r="D145" s="2">
        <v>25.847948074340799</v>
      </c>
      <c r="E145" s="11">
        <v>12</v>
      </c>
      <c r="H145" s="9"/>
    </row>
    <row r="146" spans="1:8" x14ac:dyDescent="0.3">
      <c r="A146" s="2">
        <v>127898</v>
      </c>
      <c r="B146" s="2" t="s">
        <v>286</v>
      </c>
      <c r="C146" s="2">
        <v>0.37230769230799998</v>
      </c>
      <c r="D146" s="2">
        <v>28.113271951675401</v>
      </c>
      <c r="E146" s="11">
        <v>12</v>
      </c>
      <c r="H146" s="9"/>
    </row>
    <row r="147" spans="1:8" x14ac:dyDescent="0.3">
      <c r="A147" s="2">
        <v>144363</v>
      </c>
      <c r="B147" s="2" t="s">
        <v>259</v>
      </c>
      <c r="C147" s="2">
        <v>0.49004975124400002</v>
      </c>
      <c r="D147" s="2">
        <v>32.242599964141803</v>
      </c>
      <c r="E147" s="11">
        <v>12</v>
      </c>
      <c r="H147" s="9"/>
    </row>
    <row r="148" spans="1:8" x14ac:dyDescent="0.3">
      <c r="A148" s="2">
        <v>137079</v>
      </c>
      <c r="B148" s="2" t="s">
        <v>381</v>
      </c>
      <c r="C148" s="2">
        <v>0.498753117207</v>
      </c>
      <c r="D148" s="2">
        <v>31.285225868225002</v>
      </c>
      <c r="E148" s="11">
        <v>14</v>
      </c>
      <c r="H148" s="9"/>
    </row>
    <row r="149" spans="1:8" x14ac:dyDescent="0.3">
      <c r="A149" s="2">
        <v>136879</v>
      </c>
      <c r="B149" s="2" t="s">
        <v>242</v>
      </c>
      <c r="C149" s="2">
        <v>0.59899749373400002</v>
      </c>
      <c r="D149" s="2">
        <v>31.6407711505889</v>
      </c>
      <c r="E149" s="11">
        <v>10</v>
      </c>
      <c r="H149" s="9"/>
    </row>
    <row r="150" spans="1:8" x14ac:dyDescent="0.3">
      <c r="A150" s="2">
        <v>138751</v>
      </c>
      <c r="B150" s="2" t="s">
        <v>289</v>
      </c>
      <c r="C150" s="2">
        <v>0.49246231155800002</v>
      </c>
      <c r="D150" s="2">
        <v>30.050139188766401</v>
      </c>
      <c r="E150" s="11">
        <v>11</v>
      </c>
      <c r="H150" s="9"/>
    </row>
    <row r="151" spans="1:8" x14ac:dyDescent="0.3">
      <c r="A151" s="2">
        <v>137758</v>
      </c>
      <c r="B151" s="2" t="s">
        <v>254</v>
      </c>
      <c r="C151" s="2">
        <v>0.50372208436699994</v>
      </c>
      <c r="D151" s="2">
        <v>31.814409017562799</v>
      </c>
      <c r="E151" s="11">
        <v>9</v>
      </c>
      <c r="H151" s="9"/>
    </row>
    <row r="152" spans="1:8" x14ac:dyDescent="0.3">
      <c r="A152" s="2">
        <v>129861</v>
      </c>
      <c r="B152" s="2" t="s">
        <v>277</v>
      </c>
      <c r="C152" s="2">
        <v>0.36</v>
      </c>
      <c r="D152" s="2">
        <v>26.489005088806099</v>
      </c>
      <c r="E152" s="11">
        <v>15</v>
      </c>
      <c r="H152" s="9"/>
    </row>
    <row r="153" spans="1:8" x14ac:dyDescent="0.3">
      <c r="A153" s="2">
        <v>149389</v>
      </c>
      <c r="B153" s="2" t="s">
        <v>253</v>
      </c>
      <c r="C153" s="2">
        <v>0.368902439024</v>
      </c>
      <c r="D153" s="2">
        <v>28.997586011886501</v>
      </c>
      <c r="E153" s="11">
        <v>15</v>
      </c>
      <c r="H153" s="9"/>
    </row>
    <row r="154" spans="1:8" x14ac:dyDescent="0.3">
      <c r="A154" s="2">
        <v>129265</v>
      </c>
      <c r="B154" s="2" t="s">
        <v>266</v>
      </c>
      <c r="C154" s="2">
        <v>0.348484848485</v>
      </c>
      <c r="D154" s="2">
        <v>26.2102980613708</v>
      </c>
      <c r="E154" s="11">
        <v>13</v>
      </c>
      <c r="H154" s="9"/>
    </row>
    <row r="155" spans="1:8" x14ac:dyDescent="0.3">
      <c r="A155" s="2">
        <v>140184</v>
      </c>
      <c r="B155" s="2" t="s">
        <v>335</v>
      </c>
      <c r="C155" s="2">
        <v>0.36467236467199998</v>
      </c>
      <c r="D155" s="2">
        <v>30.066569089889501</v>
      </c>
      <c r="E155" s="11">
        <v>13</v>
      </c>
      <c r="H155" s="9"/>
    </row>
    <row r="156" spans="1:8" x14ac:dyDescent="0.3">
      <c r="A156" s="2">
        <v>133915</v>
      </c>
      <c r="B156" s="2" t="s">
        <v>296</v>
      </c>
      <c r="C156" s="2">
        <v>0.36144578313300002</v>
      </c>
      <c r="D156" s="2">
        <v>27.2480819225311</v>
      </c>
      <c r="E156" s="11">
        <v>14</v>
      </c>
      <c r="H156" s="9"/>
    </row>
    <row r="157" spans="1:8" x14ac:dyDescent="0.3">
      <c r="A157" s="2">
        <v>127634</v>
      </c>
      <c r="B157" s="2" t="s">
        <v>248</v>
      </c>
      <c r="C157" s="2">
        <v>0.32643678160900003</v>
      </c>
      <c r="D157" s="2">
        <v>30.325582027435299</v>
      </c>
      <c r="E157" s="11">
        <v>15</v>
      </c>
      <c r="H157" s="9"/>
    </row>
    <row r="158" spans="1:8" x14ac:dyDescent="0.3">
      <c r="A158" s="2">
        <v>140525</v>
      </c>
      <c r="B158" s="2" t="s">
        <v>360</v>
      </c>
      <c r="C158" s="2">
        <v>0.38271604938300002</v>
      </c>
      <c r="D158" s="2">
        <v>28.7628140449523</v>
      </c>
      <c r="E158" s="11">
        <v>17</v>
      </c>
      <c r="H158" s="9"/>
    </row>
    <row r="159" spans="1:8" x14ac:dyDescent="0.3">
      <c r="A159" s="2">
        <v>164815</v>
      </c>
      <c r="B159" s="2" t="s">
        <v>280</v>
      </c>
      <c r="C159" s="2">
        <v>0.38167938931299999</v>
      </c>
      <c r="D159" s="2">
        <v>31.052481174468902</v>
      </c>
      <c r="E159" s="11">
        <v>20</v>
      </c>
      <c r="H159" s="9"/>
    </row>
    <row r="160" spans="1:8" x14ac:dyDescent="0.3">
      <c r="A160" s="2">
        <v>155441</v>
      </c>
      <c r="B160" s="2" t="s">
        <v>395</v>
      </c>
      <c r="C160" s="2">
        <v>0.31168831168799999</v>
      </c>
      <c r="D160" s="2">
        <v>31.754108190536499</v>
      </c>
      <c r="E160" s="11">
        <v>12</v>
      </c>
      <c r="H160" s="9"/>
    </row>
    <row r="161" spans="1:8" x14ac:dyDescent="0.3">
      <c r="A161" s="2">
        <v>132599</v>
      </c>
      <c r="B161" s="2" t="s">
        <v>202</v>
      </c>
      <c r="C161" s="2">
        <v>0.47089947089899997</v>
      </c>
      <c r="D161" s="2">
        <v>29.6295278072357</v>
      </c>
      <c r="E161" s="11">
        <v>10</v>
      </c>
      <c r="H161" s="9"/>
    </row>
    <row r="162" spans="1:8" x14ac:dyDescent="0.3">
      <c r="A162" s="2">
        <v>132421</v>
      </c>
      <c r="B162" s="2" t="s">
        <v>315</v>
      </c>
      <c r="C162" s="2">
        <v>0.46482412060299999</v>
      </c>
      <c r="D162" s="2">
        <v>31.039762020110999</v>
      </c>
      <c r="E162" s="11">
        <v>15</v>
      </c>
      <c r="H162" s="9"/>
    </row>
    <row r="163" spans="1:8" x14ac:dyDescent="0.3">
      <c r="A163" s="2">
        <v>178553</v>
      </c>
      <c r="B163" s="2" t="s">
        <v>310</v>
      </c>
      <c r="C163" s="2">
        <v>0.33732057416299999</v>
      </c>
      <c r="D163" s="2">
        <v>32.163661956787102</v>
      </c>
      <c r="E163" s="11">
        <v>19</v>
      </c>
      <c r="H163" s="9"/>
    </row>
    <row r="164" spans="1:8" x14ac:dyDescent="0.3">
      <c r="A164" s="2">
        <v>164055</v>
      </c>
      <c r="B164" s="2" t="s">
        <v>365</v>
      </c>
      <c r="C164" s="2">
        <v>0.36503856041100002</v>
      </c>
      <c r="D164" s="2">
        <v>31.515168905258101</v>
      </c>
      <c r="E164" s="11">
        <v>21</v>
      </c>
      <c r="H164" s="9"/>
    </row>
    <row r="165" spans="1:8" x14ac:dyDescent="0.3">
      <c r="A165" s="2">
        <v>160282</v>
      </c>
      <c r="B165" s="2" t="s">
        <v>356</v>
      </c>
      <c r="C165" s="2">
        <v>0.24019607843099999</v>
      </c>
      <c r="D165" s="2">
        <v>31.825558900833101</v>
      </c>
      <c r="E165" s="11">
        <v>14</v>
      </c>
      <c r="H165" s="9"/>
    </row>
    <row r="166" spans="1:8" x14ac:dyDescent="0.3">
      <c r="A166" s="2">
        <v>130772</v>
      </c>
      <c r="B166" s="2" t="s">
        <v>210</v>
      </c>
      <c r="C166" s="2">
        <v>0.6</v>
      </c>
      <c r="D166" s="2">
        <v>28.982896804809499</v>
      </c>
      <c r="E166" s="11">
        <v>13</v>
      </c>
      <c r="H166" s="9"/>
    </row>
    <row r="167" spans="1:8" x14ac:dyDescent="0.3">
      <c r="A167" s="2">
        <v>129319</v>
      </c>
      <c r="B167" s="2" t="s">
        <v>300</v>
      </c>
      <c r="C167" s="2">
        <v>0.49873417721500002</v>
      </c>
      <c r="D167" s="2">
        <v>28.3282210826873</v>
      </c>
      <c r="E167" s="11">
        <v>15</v>
      </c>
      <c r="H167" s="9"/>
    </row>
    <row r="168" spans="1:8" x14ac:dyDescent="0.3">
      <c r="A168" s="2">
        <v>176905</v>
      </c>
      <c r="B168" s="2" t="s">
        <v>213</v>
      </c>
      <c r="C168" s="2">
        <v>0.32805429864300001</v>
      </c>
      <c r="D168" s="2">
        <v>32.775520086288402</v>
      </c>
      <c r="E168" s="11">
        <v>19</v>
      </c>
      <c r="H168" s="9"/>
    </row>
    <row r="169" spans="1:8" x14ac:dyDescent="0.3">
      <c r="A169" s="2">
        <v>152140</v>
      </c>
      <c r="B169" s="2" t="s">
        <v>239</v>
      </c>
      <c r="C169" s="2">
        <v>0.22037914691900001</v>
      </c>
      <c r="D169" s="2">
        <v>31.870038032531699</v>
      </c>
      <c r="E169" s="11">
        <v>12</v>
      </c>
      <c r="H169" s="9"/>
    </row>
    <row r="170" spans="1:8" x14ac:dyDescent="0.3">
      <c r="A170" s="2">
        <v>147999</v>
      </c>
      <c r="B170" s="2" t="s">
        <v>245</v>
      </c>
      <c r="C170" s="2">
        <v>0.28061224489800002</v>
      </c>
      <c r="D170" s="2">
        <v>30.779104948043798</v>
      </c>
      <c r="E170" s="11">
        <v>13</v>
      </c>
      <c r="H170" s="9"/>
    </row>
    <row r="171" spans="1:8" x14ac:dyDescent="0.3">
      <c r="A171" s="2">
        <v>145125</v>
      </c>
      <c r="B171" s="2" t="s">
        <v>346</v>
      </c>
      <c r="C171" s="2">
        <v>0.26585365853699999</v>
      </c>
      <c r="D171" s="2">
        <v>31.648265123367299</v>
      </c>
      <c r="E171" s="11">
        <v>13</v>
      </c>
      <c r="H171" s="9"/>
    </row>
    <row r="172" spans="1:8" x14ac:dyDescent="0.3">
      <c r="A172" s="2">
        <v>138228</v>
      </c>
      <c r="B172" s="2" t="s">
        <v>207</v>
      </c>
      <c r="C172" s="2">
        <v>0.29597701149400002</v>
      </c>
      <c r="D172" s="2">
        <v>29.6590189933776</v>
      </c>
      <c r="E172" s="11">
        <v>15</v>
      </c>
      <c r="H172" s="9"/>
    </row>
    <row r="173" spans="1:8" x14ac:dyDescent="0.3">
      <c r="A173" s="2">
        <v>163009</v>
      </c>
      <c r="B173" s="2" t="s">
        <v>345</v>
      </c>
      <c r="C173" s="2">
        <v>0.26252983293600002</v>
      </c>
      <c r="D173" s="2">
        <v>32.417861223220797</v>
      </c>
      <c r="E173" s="11">
        <v>16</v>
      </c>
      <c r="H173" s="9"/>
    </row>
    <row r="174" spans="1:8" x14ac:dyDescent="0.3">
      <c r="A174" s="2">
        <v>151084</v>
      </c>
      <c r="B174" s="2" t="s">
        <v>368</v>
      </c>
      <c r="C174" s="2">
        <v>0.26811594202900002</v>
      </c>
      <c r="D174" s="2">
        <v>29.257999897003099</v>
      </c>
      <c r="E174" s="11">
        <v>13</v>
      </c>
      <c r="H174" s="9"/>
    </row>
    <row r="175" spans="1:8" x14ac:dyDescent="0.3">
      <c r="A175" s="2">
        <v>156914</v>
      </c>
      <c r="B175" s="2" t="s">
        <v>238</v>
      </c>
      <c r="C175" s="2">
        <v>0.27832512315300001</v>
      </c>
      <c r="D175" s="2">
        <v>33.124381065368603</v>
      </c>
      <c r="E175" s="11">
        <v>8</v>
      </c>
      <c r="H175" s="9"/>
    </row>
    <row r="176" spans="1:8" x14ac:dyDescent="0.3">
      <c r="A176" s="2">
        <v>152532</v>
      </c>
      <c r="B176" s="2" t="s">
        <v>265</v>
      </c>
      <c r="C176" s="2">
        <v>0.27764127764099999</v>
      </c>
      <c r="D176" s="2">
        <v>30.669871091842602</v>
      </c>
      <c r="E176" s="11">
        <v>11</v>
      </c>
      <c r="H176" s="9"/>
    </row>
    <row r="177" spans="1:8" x14ac:dyDescent="0.3">
      <c r="A177" s="2">
        <v>150655</v>
      </c>
      <c r="B177" s="2" t="s">
        <v>275</v>
      </c>
      <c r="C177" s="2">
        <v>0.30263157894699999</v>
      </c>
      <c r="D177" s="2">
        <v>31.1757359504699</v>
      </c>
      <c r="E177" s="11">
        <v>11</v>
      </c>
      <c r="H177" s="9"/>
    </row>
    <row r="178" spans="1:8" x14ac:dyDescent="0.3">
      <c r="A178" s="2">
        <v>151354</v>
      </c>
      <c r="B178" s="2" t="s">
        <v>304</v>
      </c>
      <c r="C178" s="2">
        <v>0.22197802197800001</v>
      </c>
      <c r="D178" s="2">
        <v>33.196748971939002</v>
      </c>
      <c r="E178" s="11">
        <v>9</v>
      </c>
      <c r="H178" s="9"/>
    </row>
    <row r="179" spans="1:8" x14ac:dyDescent="0.3">
      <c r="A179" s="2">
        <v>149548</v>
      </c>
      <c r="B179" s="2" t="s">
        <v>200</v>
      </c>
      <c r="C179" s="2">
        <v>0.21541950113399999</v>
      </c>
      <c r="D179" s="2">
        <v>33.471851110458303</v>
      </c>
      <c r="E179" s="11">
        <v>23</v>
      </c>
      <c r="H179" s="9"/>
    </row>
    <row r="180" spans="1:8" x14ac:dyDescent="0.3">
      <c r="A180" s="2">
        <v>192762</v>
      </c>
      <c r="B180" s="2" t="s">
        <v>371</v>
      </c>
      <c r="C180" s="2">
        <v>0.383252818035</v>
      </c>
      <c r="D180" s="2">
        <v>39.534296989440897</v>
      </c>
      <c r="E180" s="11">
        <v>16</v>
      </c>
      <c r="H180" s="9"/>
    </row>
    <row r="181" spans="1:8" x14ac:dyDescent="0.3">
      <c r="A181" s="2">
        <v>109303</v>
      </c>
      <c r="B181" s="2" t="s">
        <v>211</v>
      </c>
      <c r="C181" s="2">
        <v>0.25448028673799999</v>
      </c>
      <c r="D181" s="2">
        <v>25.195076942443801</v>
      </c>
      <c r="E181" s="11">
        <v>18</v>
      </c>
      <c r="H181" s="9"/>
    </row>
    <row r="182" spans="1:8" x14ac:dyDescent="0.3">
      <c r="A182" s="2">
        <v>170326</v>
      </c>
      <c r="B182" s="2" t="s">
        <v>311</v>
      </c>
      <c r="C182" s="2">
        <v>0.39169675090299999</v>
      </c>
      <c r="D182" s="2">
        <v>34.423513889312702</v>
      </c>
      <c r="E182" s="11">
        <v>25</v>
      </c>
      <c r="H182" s="9"/>
    </row>
    <row r="183" spans="1:8" x14ac:dyDescent="0.3">
      <c r="A183" s="2">
        <v>140038</v>
      </c>
      <c r="B183" s="2" t="s">
        <v>302</v>
      </c>
      <c r="C183" s="2">
        <v>0.33250620347400001</v>
      </c>
      <c r="D183" s="2">
        <v>28.9751698970794</v>
      </c>
      <c r="E183" s="11">
        <v>18</v>
      </c>
      <c r="H183" s="9"/>
    </row>
    <row r="184" spans="1:8" x14ac:dyDescent="0.3">
      <c r="A184" s="2">
        <v>155336</v>
      </c>
      <c r="B184" s="2" t="s">
        <v>212</v>
      </c>
      <c r="C184" s="2">
        <v>0.23690205011400001</v>
      </c>
      <c r="D184" s="2">
        <v>33.300652027130099</v>
      </c>
      <c r="E184" s="11">
        <v>17</v>
      </c>
      <c r="H184" s="9"/>
    </row>
    <row r="185" spans="1:8" x14ac:dyDescent="0.3">
      <c r="A185" s="2">
        <v>149251</v>
      </c>
      <c r="B185" s="2" t="s">
        <v>232</v>
      </c>
      <c r="C185" s="2">
        <v>0.24105011933199999</v>
      </c>
      <c r="D185" s="2">
        <v>31.475445032119701</v>
      </c>
      <c r="E185" s="11">
        <v>13</v>
      </c>
      <c r="H185" s="9"/>
    </row>
    <row r="186" spans="1:8" x14ac:dyDescent="0.3">
      <c r="A186" s="2">
        <v>144845</v>
      </c>
      <c r="B186" s="2" t="s">
        <v>338</v>
      </c>
      <c r="C186" s="2">
        <v>0.26010101010100001</v>
      </c>
      <c r="D186" s="2">
        <v>28.826078891754101</v>
      </c>
      <c r="E186" s="11">
        <v>9</v>
      </c>
      <c r="H186" s="9"/>
    </row>
    <row r="187" spans="1:8" x14ac:dyDescent="0.3">
      <c r="A187" s="2">
        <v>155695</v>
      </c>
      <c r="B187" s="2" t="s">
        <v>218</v>
      </c>
      <c r="C187" s="2">
        <v>0.39400921658999999</v>
      </c>
      <c r="D187" s="2">
        <v>32.2064559459686</v>
      </c>
      <c r="E187" s="11">
        <v>18</v>
      </c>
      <c r="H187" s="9"/>
    </row>
    <row r="188" spans="1:8" x14ac:dyDescent="0.3">
      <c r="A188" s="2">
        <v>157258</v>
      </c>
      <c r="B188" s="2" t="s">
        <v>320</v>
      </c>
      <c r="C188" s="2">
        <v>0.273542600897</v>
      </c>
      <c r="D188" s="2">
        <v>34.761633872985797</v>
      </c>
      <c r="E188" s="11">
        <v>16</v>
      </c>
      <c r="H188" s="9"/>
    </row>
    <row r="189" spans="1:8" x14ac:dyDescent="0.3">
      <c r="A189" s="2">
        <v>186476</v>
      </c>
      <c r="B189" s="2" t="s">
        <v>334</v>
      </c>
      <c r="C189" s="2">
        <v>0.34285714285699997</v>
      </c>
      <c r="D189" s="2">
        <v>40.1591830253601</v>
      </c>
      <c r="E189" s="11">
        <v>12</v>
      </c>
      <c r="H189" s="9"/>
    </row>
    <row r="190" spans="1:8" x14ac:dyDescent="0.3">
      <c r="A190" s="2">
        <v>122363</v>
      </c>
      <c r="B190" s="2" t="s">
        <v>293</v>
      </c>
      <c r="C190" s="2">
        <v>0.340757238307</v>
      </c>
      <c r="D190" s="2">
        <v>29.470293998718201</v>
      </c>
      <c r="E190" s="11">
        <v>12</v>
      </c>
      <c r="H190" s="9"/>
    </row>
    <row r="191" spans="1:8" x14ac:dyDescent="0.3">
      <c r="A191" s="2">
        <v>122817</v>
      </c>
      <c r="B191" s="2" t="s">
        <v>375</v>
      </c>
      <c r="C191" s="2">
        <v>0.28571428571399998</v>
      </c>
      <c r="D191" s="2">
        <v>28.429774999618498</v>
      </c>
      <c r="E191" s="11">
        <v>14</v>
      </c>
      <c r="H191" s="9"/>
    </row>
    <row r="192" spans="1:8" x14ac:dyDescent="0.3">
      <c r="A192" s="2">
        <v>132580</v>
      </c>
      <c r="B192" s="2" t="s">
        <v>241</v>
      </c>
      <c r="C192" s="2">
        <v>0.26150627615099997</v>
      </c>
      <c r="D192" s="2">
        <v>29.932313203811599</v>
      </c>
      <c r="E192" s="11">
        <v>15</v>
      </c>
      <c r="H192" s="9"/>
    </row>
    <row r="193" spans="1:8" x14ac:dyDescent="0.3">
      <c r="A193" s="2">
        <v>133861</v>
      </c>
      <c r="B193" s="2" t="s">
        <v>384</v>
      </c>
      <c r="C193" s="2">
        <v>0.37283236994199997</v>
      </c>
      <c r="D193" s="2">
        <v>29.441239118576</v>
      </c>
      <c r="E193" s="11">
        <v>10</v>
      </c>
      <c r="H193" s="9"/>
    </row>
    <row r="194" spans="1:8" x14ac:dyDescent="0.3">
      <c r="A194" s="2">
        <v>154588</v>
      </c>
      <c r="B194" s="2" t="s">
        <v>332</v>
      </c>
      <c r="C194" s="2">
        <v>0.3</v>
      </c>
      <c r="D194" s="2">
        <v>33.1158699989318</v>
      </c>
      <c r="E194" s="11">
        <v>13</v>
      </c>
      <c r="H194" s="9"/>
    </row>
    <row r="195" spans="1:8" x14ac:dyDescent="0.3">
      <c r="A195" s="2">
        <v>150730</v>
      </c>
      <c r="B195" s="2" t="s">
        <v>305</v>
      </c>
      <c r="C195" s="2">
        <v>0.37084398976999999</v>
      </c>
      <c r="D195" s="2">
        <v>29.965759992599398</v>
      </c>
      <c r="E195" s="11">
        <v>17</v>
      </c>
      <c r="H195" s="9"/>
    </row>
    <row r="196" spans="1:8" x14ac:dyDescent="0.3">
      <c r="A196" s="2">
        <v>149841</v>
      </c>
      <c r="B196" s="2" t="s">
        <v>261</v>
      </c>
      <c r="C196" s="2">
        <v>0.33333333333300003</v>
      </c>
      <c r="D196" s="2">
        <v>30.3329319953918</v>
      </c>
      <c r="E196" s="11">
        <v>19</v>
      </c>
      <c r="H196" s="9"/>
    </row>
    <row r="197" spans="1:8" x14ac:dyDescent="0.3">
      <c r="A197" s="2">
        <v>156060</v>
      </c>
      <c r="B197" s="2" t="s">
        <v>225</v>
      </c>
      <c r="C197" s="2">
        <v>0.35308641975299998</v>
      </c>
      <c r="D197" s="2">
        <v>29.835299015045099</v>
      </c>
      <c r="E197" s="11">
        <v>9</v>
      </c>
      <c r="H197" s="9"/>
    </row>
    <row r="198" spans="1:8" x14ac:dyDescent="0.3">
      <c r="A198" s="2">
        <v>160130</v>
      </c>
      <c r="B198" s="2" t="s">
        <v>276</v>
      </c>
      <c r="C198" s="2">
        <v>0.29195402298899997</v>
      </c>
      <c r="D198" s="2">
        <v>31.851550817489599</v>
      </c>
      <c r="E198" s="11">
        <v>11</v>
      </c>
      <c r="H198" s="9"/>
    </row>
    <row r="199" spans="1:8" x14ac:dyDescent="0.3">
      <c r="A199" s="2">
        <v>149919</v>
      </c>
      <c r="B199" s="2" t="s">
        <v>349</v>
      </c>
      <c r="C199" s="2">
        <v>0.26913580246899999</v>
      </c>
      <c r="D199" s="2">
        <v>31.548753023147501</v>
      </c>
      <c r="E199" s="11">
        <v>20</v>
      </c>
      <c r="H199" s="9"/>
    </row>
    <row r="200" spans="1:8" x14ac:dyDescent="0.3">
      <c r="A200" s="2">
        <v>154902</v>
      </c>
      <c r="B200" s="2" t="s">
        <v>235</v>
      </c>
      <c r="C200" s="2">
        <v>0.34123222748799997</v>
      </c>
      <c r="D200" s="2">
        <v>30.2995779514312</v>
      </c>
      <c r="E200" s="11">
        <v>10</v>
      </c>
      <c r="H200" s="9"/>
    </row>
    <row r="201" spans="1:8" x14ac:dyDescent="0.3">
      <c r="A201" s="2">
        <v>154960</v>
      </c>
      <c r="B201" s="2" t="s">
        <v>233</v>
      </c>
      <c r="C201" s="2">
        <v>0.34669811320799998</v>
      </c>
      <c r="D201" s="2">
        <v>30.259219884872401</v>
      </c>
      <c r="E201" s="11">
        <v>14</v>
      </c>
      <c r="H201" s="9"/>
    </row>
  </sheetData>
  <sortState ref="B1:C200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</vt:lpstr>
      <vt:lpstr>herb</vt:lpstr>
      <vt:lpstr>lichens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 Alzuru</dc:creator>
  <cp:lastModifiedBy>Icaro Alzuru</cp:lastModifiedBy>
  <dcterms:created xsi:type="dcterms:W3CDTF">2016-02-15T00:15:34Z</dcterms:created>
  <dcterms:modified xsi:type="dcterms:W3CDTF">2016-02-22T15:23:37Z</dcterms:modified>
</cp:coreProperties>
</file>