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3. BPLO\"/>
    </mc:Choice>
  </mc:AlternateContent>
  <xr:revisionPtr revIDLastSave="0" documentId="13_ncr:1_{97BE00B3-EF0B-4E59-A867-1D1B6EB066C1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70" i="10" l="1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161" i="10"/>
  <c r="Z161" i="10"/>
  <c r="Y162" i="10"/>
  <c r="Z162" i="10"/>
  <c r="Y163" i="10"/>
  <c r="Z163" i="10"/>
  <c r="Y164" i="10"/>
  <c r="Z164" i="10"/>
  <c r="Y30" i="10"/>
  <c r="Z30" i="10"/>
  <c r="Y31" i="10"/>
  <c r="Z31" i="10"/>
  <c r="Y32" i="10"/>
  <c r="Z32" i="10"/>
  <c r="Y33" i="10"/>
  <c r="Z33" i="10"/>
  <c r="Y35" i="10"/>
  <c r="Z35" i="10"/>
  <c r="Y37" i="10"/>
  <c r="Z37" i="10"/>
  <c r="Y38" i="10"/>
  <c r="Z38" i="10"/>
  <c r="Y39" i="10"/>
  <c r="Z39" i="10"/>
  <c r="Y40" i="10"/>
  <c r="Z40" i="10"/>
  <c r="Y42" i="10"/>
  <c r="Z42" i="10"/>
  <c r="Y43" i="10"/>
  <c r="Z43" i="10"/>
  <c r="Y44" i="10"/>
  <c r="Z44" i="10"/>
  <c r="Y45" i="10"/>
  <c r="Z45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Y66" i="10"/>
  <c r="Z66" i="10"/>
  <c r="Y67" i="10"/>
  <c r="Z67" i="10"/>
  <c r="Y68" i="10"/>
  <c r="Z68" i="10"/>
  <c r="Y61" i="10" l="1"/>
  <c r="Z34" i="10"/>
  <c r="Y65" i="10"/>
  <c r="Y34" i="10"/>
  <c r="Y29" i="10"/>
  <c r="Z46" i="10"/>
  <c r="Y46" i="10"/>
  <c r="Z61" i="10"/>
  <c r="Y41" i="10"/>
  <c r="Y69" i="10"/>
  <c r="Z69" i="10"/>
  <c r="Y36" i="10"/>
  <c r="Z36" i="10"/>
  <c r="Z29" i="10"/>
  <c r="Z65" i="10"/>
  <c r="Z41" i="10"/>
  <c r="Y3" i="10" l="1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7" i="10"/>
  <c r="Z27" i="10"/>
  <c r="Y28" i="10"/>
  <c r="Z28" i="10"/>
  <c r="Z3" i="10"/>
  <c r="C15" i="9" l="1"/>
  <c r="C14" i="9"/>
  <c r="D16" i="9"/>
  <c r="E16" i="9"/>
  <c r="F16" i="9"/>
  <c r="G16" i="9"/>
  <c r="H16" i="9"/>
  <c r="I16" i="9"/>
  <c r="J16" i="9"/>
  <c r="L16" i="9"/>
  <c r="J17" i="9" s="1"/>
  <c r="C6" i="9" l="1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25" authorId="0" shapeId="0" xr:uid="{4030D925-624D-4BAB-BE68-3573B3E4F3A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Header: Fail
FT: Fail
DT: Fail
CP: Fail</t>
        </r>
      </text>
    </comment>
    <comment ref="L27" authorId="0" shapeId="0" xr:uid="{7AD4B16D-1F07-4C8B-B433-4D9F35A246F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Roxas ang background sa Business Permit</t>
        </r>
      </text>
    </comment>
    <comment ref="G32" authorId="0" shapeId="0" xr:uid="{88B71C18-E5D3-4543-9EAC-E5064F22C0C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makita ang business nga ang application ky 2018 if mag kuha ug requirements: annual inspection, zoning clearance, locational clearance,. etc</t>
        </r>
      </text>
    </comment>
    <comment ref="P33" authorId="0" shapeId="0" xr:uid="{0EFB95F3-440B-4B8A-8F6A-CB9223AFCC7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Check the Title</t>
        </r>
      </text>
    </comment>
    <comment ref="G34" authorId="0" shapeId="0" xr:uid="{4D046333-AFAC-42D9-98F6-0CBFEFB4ABA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existing sa atong system but naay na generate sa libro a9maybe naa ni sa daan na system. Please verify.</t>
        </r>
      </text>
    </comment>
    <comment ref="G35" authorId="0" shapeId="0" xr:uid="{798BF04A-1EAF-4F2F-B4EF-2D52E89424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ky walay data ang printout</t>
        </r>
      </text>
    </comment>
    <comment ref="L36" authorId="0" shapeId="0" xr:uid="{1400655D-3A2F-4776-AA23-9BB49261A7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put bottom border. See screenshot</t>
        </r>
      </text>
    </comment>
    <comment ref="L41" authorId="0" shapeId="0" xr:uid="{E9E5F3C4-1134-4F6D-AD82-B5EEFE8CF19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ang column sa permit status from the transaction list ky wala na-display sa printout/report. Please see screenshot</t>
        </r>
      </text>
    </comment>
    <comment ref="H42" authorId="0" shapeId="0" xr:uid="{AAAA10DB-0B9C-469E-8953-D8DE384A79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mo display sa nature of business na dropdown
</t>
        </r>
      </text>
    </comment>
    <comment ref="H43" authorId="0" shapeId="0" xr:uid="{80E73BE2-2D3D-444A-AF29-E491DB06456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ma-generate na data. Please see screenshot
</t>
        </r>
      </text>
    </comment>
    <comment ref="G45" authorId="0" shapeId="0" xr:uid="{30F1A934-81B0-48C5-B7C3-4D29F465F31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mag-setup unta ko violation, pag-click nko ning popup ang error</t>
        </r>
      </text>
    </comment>
    <comment ref="G46" authorId="0" shapeId="0" xr:uid="{90AD99EA-000B-4CD4-911C-138ADECC45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naa sa libro but wala sa existing na system. Please verify.</t>
        </r>
      </text>
    </comment>
  </commentList>
</comments>
</file>

<file path=xl/sharedStrings.xml><?xml version="1.0" encoding="utf-8"?>
<sst xmlns="http://schemas.openxmlformats.org/spreadsheetml/2006/main" count="3570" uniqueCount="492">
  <si>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</si>
  <si>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</si>
  <si>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</si>
  <si>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</si>
  <si>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</si>
  <si>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</si>
  <si>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</si>
  <si>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</si>
  <si>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</si>
  <si>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</si>
  <si>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</si>
  <si>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</si>
  <si>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</si>
  <si>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</si>
  <si>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</si>
  <si>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</si>
  <si>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</si>
  <si>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</si>
  <si>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</si>
  <si>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</si>
  <si>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</si>
  <si>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</si>
  <si>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</si>
  <si>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</si>
  <si>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</si>
  <si>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</si>
  <si>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</si>
  <si>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</si>
  <si>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</si>
  <si>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</si>
  <si>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</si>
  <si>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</si>
  <si>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</si>
  <si>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</si>
  <si>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</si>
  <si>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</si>
  <si>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</si>
  <si>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</si>
  <si>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</si>
  <si>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</si>
  <si>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</si>
  <si>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</si>
  <si>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</si>
  <si>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</si>
  <si>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</si>
  <si>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</si>
  <si>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</si>
  <si>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</si>
  <si>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</si>
  <si>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</si>
  <si>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</si>
  <si>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</si>
  <si>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</si>
  <si>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</si>
  <si>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</si>
  <si>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</si>
  <si>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</si>
  <si>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</si>
  <si>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</si>
  <si>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</si>
  <si>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</si>
  <si>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</si>
  <si>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</si>
  <si>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</si>
  <si>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</si>
  <si>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</si>
  <si>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</si>
  <si>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</si>
  <si>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</si>
  <si>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</si>
  <si>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</si>
  <si>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</si>
  <si>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</si>
  <si>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</si>
  <si>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</si>
  <si>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</si>
  <si>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</si>
  <si>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</si>
  <si>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</si>
  <si>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</si>
  <si>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</si>
  <si>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</si>
  <si>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</si>
  <si>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</si>
  <si>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</si>
  <si>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</si>
  <si>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</si>
  <si>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</si>
  <si>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</si>
  <si>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</si>
  <si>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</si>
  <si>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</si>
  <si>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</si>
  <si>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</si>
  <si>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</si>
  <si>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</si>
  <si>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</si>
  <si>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</si>
  <si>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</si>
  <si>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</si>
  <si>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</si>
  <si>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</si>
  <si>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</si>
  <si>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</si>
  <si>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</si>
  <si>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</si>
  <si>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</si>
  <si>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</si>
  <si>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</si>
  <si>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</si>
  <si>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</si>
  <si>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</si>
  <si>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</si>
  <si>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</si>
  <si>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</si>
  <si>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</si>
  <si>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</si>
  <si>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</si>
  <si>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</si>
  <si>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</si>
  <si>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</si>
  <si>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</si>
  <si>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</si>
  <si>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</si>
  <si>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</si>
  <si>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</si>
  <si>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</si>
  <si>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</si>
  <si>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</si>
  <si>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</si>
  <si>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</si>
  <si>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</si>
  <si>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</si>
  <si>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</si>
  <si>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</si>
  <si>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</si>
  <si>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</si>
  <si>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</si>
  <si>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</si>
  <si>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</si>
  <si>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</si>
  <si>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</si>
  <si>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</si>
  <si>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</si>
  <si>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</si>
  <si>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</si>
  <si>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</si>
  <si>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</si>
  <si>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</si>
  <si>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</si>
  <si>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</si>
  <si>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</si>
  <si>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</si>
  <si>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</si>
  <si>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</si>
  <si>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</si>
  <si>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</si>
  <si>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</si>
  <si>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</si>
  <si>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</si>
  <si>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</si>
  <si>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</si>
  <si>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</si>
  <si>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</si>
  <si>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</si>
  <si>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</si>
  <si>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</si>
  <si>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</si>
  <si>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</si>
  <si>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</si>
  <si>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</si>
  <si>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</si>
  <si>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</si>
  <si>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</si>
  <si>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</si>
  <si>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</si>
  <si>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</si>
  <si>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</si>
  <si>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</si>
  <si>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</si>
  <si>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</si>
  <si>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</si>
  <si>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</si>
  <si>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</si>
  <si>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</si>
  <si>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</si>
  <si>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</si>
  <si>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</si>
  <si>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</si>
  <si>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</si>
  <si>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</si>
  <si>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</si>
  <si>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</si>
  <si>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</si>
  <si>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</si>
  <si>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</si>
  <si>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</si>
  <si>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</si>
  <si>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</si>
  <si>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</si>
  <si>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</si>
  <si>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</si>
  <si>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</si>
  <si>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</si>
  <si>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</si>
  <si>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</si>
  <si>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</si>
  <si>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</si>
  <si>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</si>
  <si>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</si>
  <si>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</si>
  <si>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</si>
  <si>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</si>
  <si>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</si>
  <si>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</si>
  <si>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</si>
  <si>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</si>
  <si>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</si>
  <si>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</si>
  <si>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</si>
  <si>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</si>
  <si>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</si>
  <si>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</si>
  <si>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</si>
  <si>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</si>
  <si>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</si>
  <si>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</si>
  <si>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</si>
  <si>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</si>
  <si>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</si>
  <si>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</si>
  <si>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</si>
  <si>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</si>
  <si>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</si>
  <si>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</si>
  <si>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</si>
  <si>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</si>
  <si>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</si>
  <si>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</si>
  <si>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</si>
  <si>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</si>
  <si>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</si>
  <si>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</si>
  <si>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</si>
  <si>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</si>
  <si>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</si>
  <si>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</si>
  <si>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</si>
  <si>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</si>
  <si>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</si>
  <si>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</si>
  <si>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</si>
  <si>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</si>
  <si>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</si>
  <si>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</si>
  <si>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</si>
  <si>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</si>
  <si>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</si>
  <si>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</si>
  <si>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</si>
  <si>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</si>
  <si>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</si>
  <si>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</si>
  <si>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</si>
  <si>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</si>
  <si>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</si>
  <si>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</si>
  <si>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</si>
  <si>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</si>
  <si>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</si>
  <si>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</si>
  <si>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</si>
  <si>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</si>
  <si>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</si>
  <si>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</si>
  <si>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</si>
  <si>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</si>
  <si>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</si>
  <si>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</si>
  <si>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</si>
  <si>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</si>
  <si>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</si>
  <si>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</si>
  <si>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</si>
  <si>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</si>
  <si>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</si>
  <si>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</si>
  <si>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</si>
  <si>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</si>
  <si>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</si>
  <si>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</si>
  <si>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</si>
  <si>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</si>
  <si>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</si>
  <si>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</si>
  <si>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</si>
  <si>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</si>
  <si>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</si>
  <si>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</si>
  <si>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</si>
  <si>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</si>
  <si>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</si>
  <si>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</si>
  <si>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</si>
  <si>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</si>
  <si>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</si>
  <si>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</si>
  <si>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</si>
  <si>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</si>
  <si>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</si>
  <si>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</si>
  <si>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</si>
  <si>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</si>
  <si>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</si>
  <si>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</si>
  <si>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</si>
  <si>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</si>
  <si>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</si>
  <si>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</si>
  <si>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</si>
  <si>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</si>
  <si>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</si>
  <si>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</si>
  <si>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</si>
  <si>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</si>
  <si>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</si>
  <si>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</si>
  <si>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</si>
  <si>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</si>
  <si>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</si>
  <si>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</si>
  <si>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</si>
  <si>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</si>
  <si>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</si>
  <si>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</si>
  <si>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</si>
  <si>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</si>
  <si>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</si>
  <si>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</si>
  <si>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</si>
  <si>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</si>
  <si>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</si>
  <si>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</si>
  <si>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</si>
  <si>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</si>
  <si>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</si>
  <si>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</si>
  <si>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</si>
  <si>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</si>
  <si>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</si>
  <si>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</si>
  <si>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</si>
  <si>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</si>
  <si>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</si>
  <si>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</si>
  <si>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</si>
  <si>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</si>
  <si>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</si>
  <si>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</si>
  <si>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</si>
  <si>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</si>
  <si>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</si>
  <si>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</si>
  <si>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</si>
  <si>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</si>
  <si>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</si>
  <si>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</si>
  <si>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</si>
  <si>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</si>
  <si>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</si>
  <si>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</si>
  <si>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</si>
  <si>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</si>
  <si>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</si>
  <si>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</si>
  <si>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</si>
  <si>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</si>
  <si>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</si>
  <si>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</si>
  <si>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</si>
  <si>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</si>
  <si>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</si>
  <si>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</si>
  <si>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</si>
  <si>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</si>
  <si>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</si>
  <si>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</si>
  <si>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</si>
  <si>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</si>
  <si>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</si>
  <si>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</si>
  <si>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</si>
  <si>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</si>
  <si>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</si>
  <si>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</si>
  <si>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</si>
  <si>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</si>
  <si>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</si>
  <si>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</si>
  <si>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</si>
  <si>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</si>
  <si>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</si>
  <si>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</si>
  <si>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</si>
  <si>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</si>
  <si>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</si>
  <si>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</si>
  <si>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</si>
  <si>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</si>
  <si>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</si>
  <si>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</si>
  <si>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</si>
  <si>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</si>
  <si>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</si>
  <si>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</si>
  <si>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</si>
  <si>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</si>
  <si>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</si>
  <si>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</si>
  <si>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</si>
  <si>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</si>
  <si>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1.1.2 Business Renewal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</si>
  <si>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</si>
  <si>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</si>
  <si>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</si>
  <si>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</si>
  <si>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</si>
  <si>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</si>
  <si>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</si>
  <si>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</si>
  <si>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</si>
  <si>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</si>
  <si>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</si>
  <si>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</si>
  <si>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</si>
  <si>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</si>
  <si>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</si>
  <si>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</si>
  <si>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</si>
  <si>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</si>
  <si>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</si>
  <si>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</si>
  <si>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</si>
  <si>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</si>
  <si>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</si>
  <si>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</si>
  <si>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</si>
  <si>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</si>
  <si>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</si>
  <si>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</si>
  <si>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</si>
  <si>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</si>
  <si>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</si>
  <si>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</si>
  <si>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</si>
  <si>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</si>
  <si>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</si>
  <si>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</si>
  <si>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</si>
  <si>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</si>
  <si>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</si>
  <si>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</si>
  <si>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</si>
  <si>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</si>
  <si>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</si>
  <si>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</si>
  <si>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</si>
  <si>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</si>
  <si>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</si>
  <si>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</si>
  <si>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</si>
  <si>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</si>
  <si>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</si>
  <si>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</si>
  <si>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</si>
  <si>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</si>
  <si>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</si>
  <si>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Gem</t>
  </si>
  <si>
    <t>PEACHIE</t>
  </si>
  <si>
    <t>1.1.2 Transfer - Owner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</si>
  <si>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</si>
  <si>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</si>
  <si>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</si>
  <si>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</si>
  <si>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</si>
  <si>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</si>
  <si>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</si>
  <si>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</si>
  <si>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</si>
  <si>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</si>
  <si>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</si>
  <si>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Termination fee code (setup) with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</si>
</sst>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</font>
    <font>
      <sz val="10"/>
      <name val="Segoe UI"/>
    </font>
    <font>
      <sz val="11"/>
      <color rgb="FFFF0000"/>
      <name val="Wingdings"/>
      <charset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0"/>
      <name val="Wingdings"/>
      <charset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0" fillId="0" borderId="20" xfId="0" applyFont="1" applyBorder="1"/>
    <xf numFmtId="0" fontId="0" fillId="0" borderId="19" xfId="0" applyFont="1" applyBorder="1" applyAlignment="1">
      <alignment horizontal="center"/>
    </xf>
    <xf numFmtId="0" fontId="36" fillId="11" borderId="1" xfId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0" fillId="0" borderId="16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33" fillId="11" borderId="1" xfId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4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87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0</xdr:rowOff>
    </xdr:from>
    <xdr:to>
      <xdr:col>9</xdr:col>
      <xdr:colOff>571500</xdr:colOff>
      <xdr:row>53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9C069D-FE08-4088-8250-F1DBC880DBF1}"/>
            </a:ext>
          </a:extLst>
        </xdr:cNvPr>
        <xdr:cNvGrpSpPr/>
      </xdr:nvGrpSpPr>
      <xdr:grpSpPr>
        <a:xfrm>
          <a:off x="485775" y="190500"/>
          <a:ext cx="5572125" cy="10058400"/>
          <a:chOff x="485775" y="190500"/>
          <a:chExt cx="5572125" cy="10058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F1C7BBF-E118-4C64-AC4E-F424179578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863" r="19788"/>
          <a:stretch/>
        </xdr:blipFill>
        <xdr:spPr>
          <a:xfrm>
            <a:off x="619125" y="190500"/>
            <a:ext cx="5029200" cy="1005840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72BB079-7700-4C05-9F33-9BFCCF5A860C}"/>
              </a:ext>
            </a:extLst>
          </xdr:cNvPr>
          <xdr:cNvSpPr/>
        </xdr:nvSpPr>
        <xdr:spPr>
          <a:xfrm>
            <a:off x="1209675" y="361950"/>
            <a:ext cx="3600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B095F8A-E003-4F06-93A4-9413A5C6AD21}"/>
              </a:ext>
            </a:extLst>
          </xdr:cNvPr>
          <xdr:cNvSpPr/>
        </xdr:nvSpPr>
        <xdr:spPr>
          <a:xfrm>
            <a:off x="485775" y="4876800"/>
            <a:ext cx="5572125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</xdr:colOff>
      <xdr:row>54</xdr:row>
      <xdr:rowOff>180975</xdr:rowOff>
    </xdr:from>
    <xdr:to>
      <xdr:col>9</xdr:col>
      <xdr:colOff>95251</xdr:colOff>
      <xdr:row>95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CF233-731F-494A-A4DB-9B747D010A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66" r="19641"/>
        <a:stretch/>
      </xdr:blipFill>
      <xdr:spPr>
        <a:xfrm>
          <a:off x="609601" y="10467975"/>
          <a:ext cx="4972050" cy="77724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97</xdr:row>
      <xdr:rowOff>0</xdr:rowOff>
    </xdr:from>
    <xdr:to>
      <xdr:col>10</xdr:col>
      <xdr:colOff>371474</xdr:colOff>
      <xdr:row>137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09D2377-5148-41BC-8773-10067EE2225A}"/>
            </a:ext>
          </a:extLst>
        </xdr:cNvPr>
        <xdr:cNvGrpSpPr/>
      </xdr:nvGrpSpPr>
      <xdr:grpSpPr>
        <a:xfrm>
          <a:off x="628649" y="18478500"/>
          <a:ext cx="5838825" cy="7772400"/>
          <a:chOff x="628649" y="18478500"/>
          <a:chExt cx="5838825" cy="777240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5B77BC3F-B71B-4680-8B8E-61D3E41073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507" r="19793"/>
          <a:stretch/>
        </xdr:blipFill>
        <xdr:spPr>
          <a:xfrm>
            <a:off x="628649" y="18478500"/>
            <a:ext cx="5838825" cy="7772400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593CA21-5006-4D98-8CEB-6B27757F2192}"/>
              </a:ext>
            </a:extLst>
          </xdr:cNvPr>
          <xdr:cNvSpPr/>
        </xdr:nvSpPr>
        <xdr:spPr>
          <a:xfrm>
            <a:off x="2628900" y="19164300"/>
            <a:ext cx="1905000" cy="838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139</xdr:row>
      <xdr:rowOff>9525</xdr:rowOff>
    </xdr:from>
    <xdr:to>
      <xdr:col>13</xdr:col>
      <xdr:colOff>533400</xdr:colOff>
      <xdr:row>166</xdr:row>
      <xdr:rowOff>25953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E72F9FA-DE90-482E-9959-97290FEA32F4}"/>
            </a:ext>
          </a:extLst>
        </xdr:cNvPr>
        <xdr:cNvGrpSpPr/>
      </xdr:nvGrpSpPr>
      <xdr:grpSpPr>
        <a:xfrm>
          <a:off x="628650" y="26489025"/>
          <a:ext cx="7829550" cy="5159928"/>
          <a:chOff x="628650" y="26489025"/>
          <a:chExt cx="7829550" cy="5159928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7A7F1339-B387-4336-986E-3D848A1D7092}"/>
              </a:ext>
            </a:extLst>
          </xdr:cNvPr>
          <xdr:cNvGrpSpPr/>
        </xdr:nvGrpSpPr>
        <xdr:grpSpPr>
          <a:xfrm>
            <a:off x="628650" y="26489025"/>
            <a:ext cx="7829550" cy="5159928"/>
            <a:chOff x="628650" y="26489025"/>
            <a:chExt cx="7829550" cy="5159928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CDF8026E-CA87-47B7-A117-0A5D5A9C6D3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417" r="11742"/>
            <a:stretch/>
          </xdr:blipFill>
          <xdr:spPr>
            <a:xfrm>
              <a:off x="628650" y="26489025"/>
              <a:ext cx="7829550" cy="5159928"/>
            </a:xfrm>
            <a:prstGeom prst="rect">
              <a:avLst/>
            </a:prstGeom>
          </xdr:spPr>
        </xdr:pic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57DEC4ED-E563-40EB-92B4-C94DE9F640AB}"/>
                </a:ext>
              </a:extLst>
            </xdr:cNvPr>
            <xdr:cNvSpPr/>
          </xdr:nvSpPr>
          <xdr:spPr>
            <a:xfrm>
              <a:off x="3781425" y="27308175"/>
              <a:ext cx="1514475" cy="22860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169B1CE6-AB01-48CF-9B00-01208EFCA2F7}"/>
              </a:ext>
            </a:extLst>
          </xdr:cNvPr>
          <xdr:cNvSpPr/>
        </xdr:nvSpPr>
        <xdr:spPr>
          <a:xfrm>
            <a:off x="3067050" y="27346275"/>
            <a:ext cx="628650" cy="2381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438150</xdr:colOff>
      <xdr:row>167</xdr:row>
      <xdr:rowOff>9525</xdr:rowOff>
    </xdr:from>
    <xdr:to>
      <xdr:col>13</xdr:col>
      <xdr:colOff>523875</xdr:colOff>
      <xdr:row>194</xdr:row>
      <xdr:rowOff>25953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821AB02-E5A1-47F8-8D10-AFF17A482B5C}"/>
            </a:ext>
          </a:extLst>
        </xdr:cNvPr>
        <xdr:cNvGrpSpPr/>
      </xdr:nvGrpSpPr>
      <xdr:grpSpPr>
        <a:xfrm>
          <a:off x="438150" y="31823025"/>
          <a:ext cx="8010525" cy="5159928"/>
          <a:chOff x="438150" y="31823025"/>
          <a:chExt cx="8010525" cy="5159928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972E94C8-D771-4EE8-8C0F-89EC102DFF5F}"/>
              </a:ext>
            </a:extLst>
          </xdr:cNvPr>
          <xdr:cNvGrpSpPr/>
        </xdr:nvGrpSpPr>
        <xdr:grpSpPr>
          <a:xfrm>
            <a:off x="638174" y="31823025"/>
            <a:ext cx="7810501" cy="5159928"/>
            <a:chOff x="638174" y="31823025"/>
            <a:chExt cx="7810501" cy="5159928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239C80AA-D6FA-4363-A3FA-BCE40535287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511" r="11837"/>
            <a:stretch/>
          </xdr:blipFill>
          <xdr:spPr>
            <a:xfrm>
              <a:off x="638174" y="31823025"/>
              <a:ext cx="7810501" cy="5159928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32AC856C-DEA7-42D0-8026-641A488DEEB7}"/>
                </a:ext>
              </a:extLst>
            </xdr:cNvPr>
            <xdr:cNvSpPr/>
          </xdr:nvSpPr>
          <xdr:spPr>
            <a:xfrm>
              <a:off x="4381500" y="33718500"/>
              <a:ext cx="552450" cy="2286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9D6FF652-D889-450F-92F9-8C50C6D2D198}"/>
                </a:ext>
              </a:extLst>
            </xdr:cNvPr>
            <xdr:cNvSpPr/>
          </xdr:nvSpPr>
          <xdr:spPr>
            <a:xfrm>
              <a:off x="866775" y="35909250"/>
              <a:ext cx="7334250" cy="1143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92695957-72E9-48E4-8FFA-B2CA3EA7DF67}"/>
              </a:ext>
            </a:extLst>
          </xdr:cNvPr>
          <xdr:cNvSpPr/>
        </xdr:nvSpPr>
        <xdr:spPr>
          <a:xfrm>
            <a:off x="438150" y="35899725"/>
            <a:ext cx="36195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10</xdr:col>
      <xdr:colOff>190499</xdr:colOff>
      <xdr:row>201</xdr:row>
      <xdr:rowOff>28575</xdr:rowOff>
    </xdr:from>
    <xdr:to>
      <xdr:col>12</xdr:col>
      <xdr:colOff>85724</xdr:colOff>
      <xdr:row>219</xdr:row>
      <xdr:rowOff>171450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17803F0-EB21-4344-81FE-F77D3F4256F6}"/>
            </a:ext>
          </a:extLst>
        </xdr:cNvPr>
        <xdr:cNvSpPr/>
      </xdr:nvSpPr>
      <xdr:spPr>
        <a:xfrm>
          <a:off x="6286499" y="38319075"/>
          <a:ext cx="1114425" cy="3571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66675</xdr:colOff>
      <xdr:row>215</xdr:row>
      <xdr:rowOff>0</xdr:rowOff>
    </xdr:from>
    <xdr:to>
      <xdr:col>9</xdr:col>
      <xdr:colOff>561975</xdr:colOff>
      <xdr:row>216</xdr:row>
      <xdr:rowOff>161925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9123EE1-1264-4396-A451-857C0189E144}"/>
            </a:ext>
          </a:extLst>
        </xdr:cNvPr>
        <xdr:cNvSpPr/>
      </xdr:nvSpPr>
      <xdr:spPr>
        <a:xfrm>
          <a:off x="5553075" y="40957500"/>
          <a:ext cx="4953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228600</xdr:colOff>
      <xdr:row>200</xdr:row>
      <xdr:rowOff>171450</xdr:rowOff>
    </xdr:from>
    <xdr:to>
      <xdr:col>9</xdr:col>
      <xdr:colOff>438150</xdr:colOff>
      <xdr:row>204</xdr:row>
      <xdr:rowOff>9525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77B03B0A-FC98-49D1-8FCA-27EA0ED1AB8B}"/>
            </a:ext>
          </a:extLst>
        </xdr:cNvPr>
        <xdr:cNvSpPr/>
      </xdr:nvSpPr>
      <xdr:spPr>
        <a:xfrm>
          <a:off x="5715000" y="38271450"/>
          <a:ext cx="209550" cy="6000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609599</xdr:colOff>
      <xdr:row>195</xdr:row>
      <xdr:rowOff>9525</xdr:rowOff>
    </xdr:from>
    <xdr:to>
      <xdr:col>17</xdr:col>
      <xdr:colOff>304800</xdr:colOff>
      <xdr:row>246</xdr:row>
      <xdr:rowOff>115196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4294A2E-021B-44B7-B40F-4D1EE7C0906D}"/>
            </a:ext>
          </a:extLst>
        </xdr:cNvPr>
        <xdr:cNvGrpSpPr/>
      </xdr:nvGrpSpPr>
      <xdr:grpSpPr>
        <a:xfrm>
          <a:off x="609599" y="37157025"/>
          <a:ext cx="10058401" cy="9821171"/>
          <a:chOff x="609599" y="37157025"/>
          <a:chExt cx="10058401" cy="9821171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CD495ED-28ED-4E3D-8242-51A2F2AE35F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33" r="11458"/>
          <a:stretch/>
        </xdr:blipFill>
        <xdr:spPr>
          <a:xfrm>
            <a:off x="609599" y="37157025"/>
            <a:ext cx="7886701" cy="5219124"/>
          </a:xfrm>
          <a:prstGeom prst="rect">
            <a:avLst/>
          </a:prstGeom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9EC793E-8CC6-4192-84C2-9F201321CB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42481500"/>
            <a:ext cx="10058400" cy="4496696"/>
          </a:xfrm>
          <a:prstGeom prst="rect">
            <a:avLst/>
          </a:prstGeom>
        </xdr:spPr>
      </xdr:pic>
      <xdr:sp macro="" textlink="">
        <xdr:nvSpPr>
          <xdr:cNvPr id="34" name="Arrow: Down 33">
            <a:extLst>
              <a:ext uri="{FF2B5EF4-FFF2-40B4-BE49-F238E27FC236}">
                <a16:creationId xmlns:a16="http://schemas.microsoft.com/office/drawing/2014/main" id="{C5AAED0B-76B8-4038-8906-3B563B66ADF8}"/>
              </a:ext>
            </a:extLst>
          </xdr:cNvPr>
          <xdr:cNvSpPr/>
        </xdr:nvSpPr>
        <xdr:spPr>
          <a:xfrm>
            <a:off x="10058400" y="42386250"/>
            <a:ext cx="371475" cy="809625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466725</xdr:colOff>
      <xdr:row>247</xdr:row>
      <xdr:rowOff>9525</xdr:rowOff>
    </xdr:from>
    <xdr:to>
      <xdr:col>17</xdr:col>
      <xdr:colOff>228600</xdr:colOff>
      <xdr:row>276</xdr:row>
      <xdr:rowOff>165062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BAD1BC2-9356-422B-909B-5B95144EFAD4}"/>
            </a:ext>
          </a:extLst>
        </xdr:cNvPr>
        <xdr:cNvGrpSpPr/>
      </xdr:nvGrpSpPr>
      <xdr:grpSpPr>
        <a:xfrm>
          <a:off x="466725" y="47063025"/>
          <a:ext cx="10125075" cy="5680037"/>
          <a:chOff x="466725" y="47063025"/>
          <a:chExt cx="10125075" cy="5680037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B87D2D1-5882-4450-ADD1-143C2C7B9A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09600" y="47063025"/>
            <a:ext cx="9982200" cy="5680037"/>
          </a:xfrm>
          <a:prstGeom prst="rect">
            <a:avLst/>
          </a:prstGeom>
        </xdr:spPr>
      </xdr:pic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1818B2DE-E5F2-4D19-A019-89DEDB4AD9E8}"/>
              </a:ext>
            </a:extLst>
          </xdr:cNvPr>
          <xdr:cNvSpPr/>
        </xdr:nvSpPr>
        <xdr:spPr>
          <a:xfrm>
            <a:off x="1571625" y="48396525"/>
            <a:ext cx="3638550" cy="457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9" name="Arrow: Right 38">
            <a:extLst>
              <a:ext uri="{FF2B5EF4-FFF2-40B4-BE49-F238E27FC236}">
                <a16:creationId xmlns:a16="http://schemas.microsoft.com/office/drawing/2014/main" id="{E2A66DB5-22CB-4D31-8AC1-E17E7DF6DA25}"/>
              </a:ext>
            </a:extLst>
          </xdr:cNvPr>
          <xdr:cNvSpPr/>
        </xdr:nvSpPr>
        <xdr:spPr>
          <a:xfrm>
            <a:off x="466725" y="48625125"/>
            <a:ext cx="1047750" cy="2095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278</xdr:row>
      <xdr:rowOff>0</xdr:rowOff>
    </xdr:from>
    <xdr:to>
      <xdr:col>17</xdr:col>
      <xdr:colOff>304800</xdr:colOff>
      <xdr:row>337</xdr:row>
      <xdr:rowOff>130588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D843EBDE-5C3D-49CA-86E4-6E1AD19CA4F9}"/>
            </a:ext>
          </a:extLst>
        </xdr:cNvPr>
        <xdr:cNvGrpSpPr/>
      </xdr:nvGrpSpPr>
      <xdr:grpSpPr>
        <a:xfrm>
          <a:off x="609600" y="52959000"/>
          <a:ext cx="10058400" cy="11370088"/>
          <a:chOff x="609600" y="52959000"/>
          <a:chExt cx="10058400" cy="11370088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835E5E63-D603-4136-9C10-C3AB3EE02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2959000"/>
            <a:ext cx="10058400" cy="5655088"/>
          </a:xfrm>
          <a:prstGeom prst="rect">
            <a:avLst/>
          </a:prstGeom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176BCCBA-2309-45C9-9471-A042DE90D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8674000"/>
            <a:ext cx="10058400" cy="565508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339</xdr:row>
      <xdr:rowOff>0</xdr:rowOff>
    </xdr:from>
    <xdr:to>
      <xdr:col>17</xdr:col>
      <xdr:colOff>304800</xdr:colOff>
      <xdr:row>368</xdr:row>
      <xdr:rowOff>130588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96F35F8-F1A1-44E9-9663-D6910E4C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5795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17</xdr:col>
      <xdr:colOff>304800</xdr:colOff>
      <xdr:row>399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6E2045E4-1DEF-4DBB-9899-412BF1DD5E6D}"/>
            </a:ext>
          </a:extLst>
        </xdr:cNvPr>
        <xdr:cNvGrpSpPr/>
      </xdr:nvGrpSpPr>
      <xdr:grpSpPr>
        <a:xfrm>
          <a:off x="609600" y="70485000"/>
          <a:ext cx="10058400" cy="5655088"/>
          <a:chOff x="609600" y="70485000"/>
          <a:chExt cx="10058400" cy="5655088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35B70BB5-6342-47F2-99D7-50E4E7DED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04850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D9AF3DCC-D002-4E92-B35E-537A243A0406}"/>
              </a:ext>
            </a:extLst>
          </xdr:cNvPr>
          <xdr:cNvSpPr/>
        </xdr:nvSpPr>
        <xdr:spPr>
          <a:xfrm>
            <a:off x="3810000" y="72637650"/>
            <a:ext cx="3581400" cy="13620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5" name="Arrow: Right 54">
            <a:extLst>
              <a:ext uri="{FF2B5EF4-FFF2-40B4-BE49-F238E27FC236}">
                <a16:creationId xmlns:a16="http://schemas.microsoft.com/office/drawing/2014/main" id="{3BA4F5F5-59F4-49B6-AEB2-912E6F041EB5}"/>
              </a:ext>
            </a:extLst>
          </xdr:cNvPr>
          <xdr:cNvSpPr/>
        </xdr:nvSpPr>
        <xdr:spPr>
          <a:xfrm>
            <a:off x="2657475" y="73028175"/>
            <a:ext cx="11239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401</xdr:row>
      <xdr:rowOff>0</xdr:rowOff>
    </xdr:from>
    <xdr:to>
      <xdr:col>17</xdr:col>
      <xdr:colOff>304800</xdr:colOff>
      <xdr:row>430</xdr:row>
      <xdr:rowOff>130588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246E41B-7694-4F19-A739-527D0F2AD1B5}"/>
            </a:ext>
          </a:extLst>
        </xdr:cNvPr>
        <xdr:cNvGrpSpPr/>
      </xdr:nvGrpSpPr>
      <xdr:grpSpPr>
        <a:xfrm>
          <a:off x="609600" y="76390500"/>
          <a:ext cx="10058400" cy="5655088"/>
          <a:chOff x="609600" y="76390500"/>
          <a:chExt cx="10058400" cy="565508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5868929-9815-443A-87C3-AF872732C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6390500"/>
            <a:ext cx="10058400" cy="5655088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5DCB0BD6-C430-4179-92A1-214DAAF9E759}"/>
              </a:ext>
            </a:extLst>
          </xdr:cNvPr>
          <xdr:cNvSpPr/>
        </xdr:nvSpPr>
        <xdr:spPr>
          <a:xfrm>
            <a:off x="2209800" y="78105000"/>
            <a:ext cx="1219200" cy="276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Arrow: Right 12">
            <a:extLst>
              <a:ext uri="{FF2B5EF4-FFF2-40B4-BE49-F238E27FC236}">
                <a16:creationId xmlns:a16="http://schemas.microsoft.com/office/drawing/2014/main" id="{9BC71C20-D7B5-44F0-85C0-B5990B367E3D}"/>
              </a:ext>
            </a:extLst>
          </xdr:cNvPr>
          <xdr:cNvSpPr/>
        </xdr:nvSpPr>
        <xdr:spPr>
          <a:xfrm>
            <a:off x="1562100" y="78190725"/>
            <a:ext cx="533400" cy="2000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4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14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86">
      <pivotArea type="all" dataOnly="0" outline="0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1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0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79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78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77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76">
      <pivotArea field="1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4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46" t="s">
        <v>361</v>
      </c>
      <c r="D3" s="145" t="s">
        <v>360</v>
      </c>
      <c r="E3" s="145"/>
      <c r="F3" s="145"/>
      <c r="G3" s="145"/>
      <c r="H3" s="145" t="s">
        <v>303</v>
      </c>
      <c r="I3" s="145"/>
      <c r="J3" s="145"/>
      <c r="K3" s="145"/>
      <c r="L3" s="145"/>
    </row>
    <row r="4" spans="2:13" x14ac:dyDescent="0.25">
      <c r="B4" s="76"/>
      <c r="C4" s="147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43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44"/>
      <c r="C17" s="89"/>
      <c r="D17" s="90"/>
      <c r="E17" s="91" t="s">
        <v>363</v>
      </c>
      <c r="F17" s="148">
        <f>F16+G16</f>
        <v>144</v>
      </c>
      <c r="G17" s="148"/>
      <c r="H17" s="92"/>
      <c r="I17" s="91" t="s">
        <v>362</v>
      </c>
      <c r="J17" s="148">
        <f>J16+L16+K16</f>
        <v>141</v>
      </c>
      <c r="K17" s="148"/>
      <c r="L17" s="149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51" t="s">
        <v>291</v>
      </c>
      <c r="C1" s="152"/>
      <c r="D1" s="152"/>
      <c r="E1" s="153" t="s">
        <v>302</v>
      </c>
      <c r="F1" s="153"/>
      <c r="G1" s="153"/>
      <c r="H1" s="150" t="s">
        <v>303</v>
      </c>
      <c r="I1" s="150"/>
      <c r="J1" s="150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1" t="s">
        <v>415</v>
      </c>
      <c r="B1" s="117" t="s">
        <v>385</v>
      </c>
    </row>
    <row r="3" spans="1:2" x14ac:dyDescent="0.25">
      <c r="A3" s="114" t="s">
        <v>416</v>
      </c>
      <c r="B3" s="109" t="s">
        <v>417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1" t="s">
        <v>410</v>
      </c>
      <c r="B1" s="117" t="s">
        <v>418</v>
      </c>
    </row>
    <row r="3" spans="1:2" x14ac:dyDescent="0.25">
      <c r="A3" s="111" t="s">
        <v>416</v>
      </c>
      <c r="B3" t="s">
        <v>305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D181"/>
  <sheetViews>
    <sheetView tabSelected="1" topLeftCell="F1" workbookViewId="0">
      <pane ySplit="2" topLeftCell="A33" activePane="bottomLeft" state="frozen"/>
      <selection pane="bottomLeft" activeCell="AA45" sqref="AA45"/>
    </sheetView>
  </sheetViews>
  <sheetFormatPr defaultColWidth="9.140625" defaultRowHeight="14.25" x14ac:dyDescent="0.25"/>
  <cols>
    <col min="1" max="1" width="6.42578125" style="94" bestFit="1" customWidth="1"/>
    <col min="2" max="2" width="37.140625" style="134" bestFit="1" customWidth="1"/>
    <col min="3" max="3" width="42.85546875" style="95" customWidth="1"/>
    <col min="4" max="4" width="21.28515625" style="132" customWidth="1"/>
    <col min="5" max="5" width="14.7109375" style="97" customWidth="1" collapsed="1"/>
    <col min="6" max="6" width="14.5703125" style="97" customWidth="1"/>
    <col min="7" max="19" width="4.7109375" style="96" customWidth="1"/>
    <col min="20" max="24" width="4.7109375" style="94" customWidth="1"/>
    <col min="25" max="26" width="8.7109375" style="94" customWidth="1"/>
    <col min="27" max="27" width="40.28515625" style="97" customWidth="1"/>
    <col min="28" max="16384" width="9.140625" style="97"/>
  </cols>
  <sheetData>
    <row r="1" spans="1:30" ht="16.5" x14ac:dyDescent="0.25">
      <c r="E1" s="98"/>
      <c r="F1" s="98"/>
      <c r="G1" s="154" t="s">
        <v>386</v>
      </c>
      <c r="H1" s="154"/>
      <c r="I1" s="154"/>
      <c r="J1" s="154"/>
      <c r="K1" s="154"/>
      <c r="L1" s="154"/>
      <c r="M1" s="154"/>
      <c r="N1" s="155" t="s">
        <v>387</v>
      </c>
      <c r="O1" s="155"/>
      <c r="P1" s="155"/>
      <c r="Q1" s="155"/>
      <c r="R1" s="155"/>
      <c r="S1" s="156" t="s">
        <v>388</v>
      </c>
      <c r="T1" s="156"/>
      <c r="U1" s="156"/>
      <c r="V1" s="156"/>
      <c r="W1" s="156"/>
      <c r="X1" s="156"/>
      <c r="Y1" s="157" t="s">
        <v>413</v>
      </c>
      <c r="Z1" s="157"/>
    </row>
    <row r="2" spans="1:30" s="100" customFormat="1" ht="33.6" customHeight="1" x14ac:dyDescent="0.25">
      <c r="A2" s="98" t="s">
        <v>389</v>
      </c>
      <c r="B2" s="135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30" ht="15" hidden="1" x14ac:dyDescent="0.25">
      <c r="A3" s="93" t="s">
        <v>384</v>
      </c>
      <c r="B3" s="116" t="s">
        <v>419</v>
      </c>
      <c r="C3" s="126" t="s">
        <v>420</v>
      </c>
      <c r="D3" s="133" t="s">
        <v>477</v>
      </c>
      <c r="E3" s="106"/>
      <c r="F3" s="106"/>
      <c r="G3" s="110" t="s">
        <v>385</v>
      </c>
      <c r="H3" s="110"/>
      <c r="I3" s="110"/>
      <c r="J3" s="110"/>
      <c r="K3" s="110"/>
      <c r="L3" s="110"/>
      <c r="M3" s="110"/>
      <c r="N3" s="110" t="s">
        <v>418</v>
      </c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n</v>
      </c>
      <c r="Z3" s="107" t="str">
        <f>IF(COUNTIF((Table133[[#This Row],[C]:[NF]]),"u") &gt;0,"u","l")</f>
        <v>u</v>
      </c>
      <c r="AA3" s="104"/>
      <c r="AC3" s="120"/>
      <c r="AD3" s="120"/>
    </row>
    <row r="4" spans="1:30" ht="15" hidden="1" customHeight="1" x14ac:dyDescent="0.25">
      <c r="A4" s="93" t="s">
        <v>384</v>
      </c>
      <c r="B4" s="116"/>
      <c r="C4" s="2" t="s">
        <v>475</v>
      </c>
      <c r="D4" s="133" t="s">
        <v>477</v>
      </c>
      <c r="E4" s="106"/>
      <c r="F4" s="106"/>
      <c r="G4" s="110" t="s">
        <v>385</v>
      </c>
      <c r="H4" s="110"/>
      <c r="I4" s="110"/>
      <c r="J4" s="110"/>
      <c r="K4" s="110"/>
      <c r="L4" s="110"/>
      <c r="M4" s="110"/>
      <c r="N4" s="110" t="s">
        <v>418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07" t="str">
        <f>IF(COUNTIF((Table133[[#This Row],[C]:[NF]]),"n") &gt;0,"n","l")</f>
        <v>n</v>
      </c>
      <c r="Z4" s="107" t="str">
        <f>IF(COUNTIF((Table133[[#This Row],[C]:[NF]]),"u") &gt;0,"u","l")</f>
        <v>u</v>
      </c>
      <c r="AA4" s="104"/>
      <c r="AC4" s="120"/>
      <c r="AD4" s="120"/>
    </row>
    <row r="5" spans="1:30" ht="15" hidden="1" customHeight="1" x14ac:dyDescent="0.25">
      <c r="A5" s="93" t="s">
        <v>384</v>
      </c>
      <c r="B5" s="116" t="s">
        <v>419</v>
      </c>
      <c r="C5" s="117" t="s">
        <v>476</v>
      </c>
      <c r="D5" s="133" t="s">
        <v>477</v>
      </c>
      <c r="E5" s="106"/>
      <c r="F5" s="106"/>
      <c r="G5" s="110" t="s">
        <v>385</v>
      </c>
      <c r="H5" s="110"/>
      <c r="I5" s="110"/>
      <c r="J5" s="110"/>
      <c r="K5" s="110"/>
      <c r="L5" s="110"/>
      <c r="M5" s="110"/>
      <c r="N5" s="110" t="s">
        <v>418</v>
      </c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n</v>
      </c>
      <c r="Z5" s="107" t="str">
        <f>IF(COUNTIF((Table133[[#This Row],[C]:[NF]]),"u") &gt;0,"u","l")</f>
        <v>u</v>
      </c>
      <c r="AA5" s="104"/>
      <c r="AC5" s="120"/>
      <c r="AD5" s="120"/>
    </row>
    <row r="6" spans="1:30" ht="15" hidden="1" customHeight="1" x14ac:dyDescent="0.25">
      <c r="A6" s="93" t="s">
        <v>384</v>
      </c>
      <c r="B6" s="116" t="s">
        <v>419</v>
      </c>
      <c r="C6" s="117" t="s">
        <v>422</v>
      </c>
      <c r="D6" s="133" t="s">
        <v>477</v>
      </c>
      <c r="E6" s="106"/>
      <c r="F6" s="106"/>
      <c r="G6" s="110" t="s">
        <v>385</v>
      </c>
      <c r="H6" s="110"/>
      <c r="I6" s="110"/>
      <c r="J6" s="110"/>
      <c r="K6" s="110"/>
      <c r="L6" s="110"/>
      <c r="M6" s="110"/>
      <c r="N6" s="110" t="s">
        <v>418</v>
      </c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07" t="str">
        <f>IF(COUNTIF((Table133[[#This Row],[C]:[NF]]),"n") &gt;0,"n","l")</f>
        <v>n</v>
      </c>
      <c r="Z6" s="107" t="str">
        <f>IF(COUNTIF((Table133[[#This Row],[C]:[NF]]),"u") &gt;0,"u","l")</f>
        <v>u</v>
      </c>
      <c r="AA6" s="104"/>
      <c r="AC6" s="120"/>
      <c r="AD6" s="120"/>
    </row>
    <row r="7" spans="1:30" ht="15" hidden="1" customHeight="1" x14ac:dyDescent="0.25">
      <c r="A7" s="93" t="s">
        <v>384</v>
      </c>
      <c r="B7" s="116" t="s">
        <v>424</v>
      </c>
      <c r="C7" s="126" t="s">
        <v>428</v>
      </c>
      <c r="D7" s="133" t="s">
        <v>477</v>
      </c>
      <c r="E7" s="106"/>
      <c r="F7" s="106"/>
      <c r="G7" s="110" t="s">
        <v>385</v>
      </c>
      <c r="H7" s="110"/>
      <c r="I7" s="110"/>
      <c r="J7" s="110"/>
      <c r="K7" s="110"/>
      <c r="L7" s="110"/>
      <c r="M7" s="110"/>
      <c r="N7" s="110" t="s">
        <v>418</v>
      </c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07" t="str">
        <f>IF(COUNTIF((Table133[[#This Row],[C]:[NF]]),"n") &gt;0,"n","l")</f>
        <v>n</v>
      </c>
      <c r="Z7" s="107" t="str">
        <f>IF(COUNTIF((Table133[[#This Row],[C]:[NF]]),"u") &gt;0,"u","l")</f>
        <v>u</v>
      </c>
      <c r="AA7" s="104"/>
      <c r="AC7" s="120"/>
      <c r="AD7" s="120"/>
    </row>
    <row r="8" spans="1:30" ht="15" hidden="1" x14ac:dyDescent="0.25">
      <c r="A8" s="93" t="s">
        <v>384</v>
      </c>
      <c r="B8" s="116" t="s">
        <v>424</v>
      </c>
      <c r="C8" s="126" t="s">
        <v>429</v>
      </c>
      <c r="D8" s="133" t="s">
        <v>477</v>
      </c>
      <c r="E8" s="106"/>
      <c r="F8" s="106"/>
      <c r="G8" s="110" t="s">
        <v>385</v>
      </c>
      <c r="H8" s="110"/>
      <c r="I8" s="110"/>
      <c r="J8" s="110"/>
      <c r="K8" s="110"/>
      <c r="L8" s="110"/>
      <c r="M8" s="110"/>
      <c r="N8" s="110" t="s">
        <v>418</v>
      </c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07" t="str">
        <f>IF(COUNTIF((Table133[[#This Row],[C]:[NF]]),"n") &gt;0,"n","l")</f>
        <v>n</v>
      </c>
      <c r="Z8" s="107" t="str">
        <f>IF(COUNTIF((Table133[[#This Row],[C]:[NF]]),"u") &gt;0,"u","l")</f>
        <v>u</v>
      </c>
      <c r="AA8" s="104"/>
    </row>
    <row r="9" spans="1:30" ht="15" hidden="1" x14ac:dyDescent="0.25">
      <c r="A9" s="93" t="s">
        <v>384</v>
      </c>
      <c r="B9" s="116" t="s">
        <v>433</v>
      </c>
      <c r="C9" s="126" t="s">
        <v>434</v>
      </c>
      <c r="D9" s="133" t="s">
        <v>477</v>
      </c>
      <c r="E9" s="106"/>
      <c r="F9" s="106"/>
      <c r="G9" s="110" t="s">
        <v>385</v>
      </c>
      <c r="H9" s="110"/>
      <c r="I9" s="110"/>
      <c r="J9" s="110"/>
      <c r="K9" s="110"/>
      <c r="L9" s="110"/>
      <c r="M9" s="110"/>
      <c r="N9" s="110" t="s">
        <v>418</v>
      </c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07" t="str">
        <f>IF(COUNTIF((Table133[[#This Row],[C]:[NF]]),"n") &gt;0,"n","l")</f>
        <v>n</v>
      </c>
      <c r="Z9" s="107" t="str">
        <f>IF(COUNTIF((Table133[[#This Row],[C]:[NF]]),"u") &gt;0,"u","l")</f>
        <v>u</v>
      </c>
      <c r="AA9" s="104"/>
    </row>
    <row r="10" spans="1:30" ht="15" hidden="1" x14ac:dyDescent="0.25">
      <c r="A10" s="93" t="s">
        <v>384</v>
      </c>
      <c r="B10" s="116" t="s">
        <v>433</v>
      </c>
      <c r="C10" s="126" t="s">
        <v>437</v>
      </c>
      <c r="D10" s="133" t="s">
        <v>477</v>
      </c>
      <c r="E10" s="106"/>
      <c r="F10" s="106"/>
      <c r="G10" s="110" t="s">
        <v>385</v>
      </c>
      <c r="H10" s="110"/>
      <c r="I10" s="110"/>
      <c r="J10" s="110"/>
      <c r="K10" s="110"/>
      <c r="L10" s="110"/>
      <c r="M10" s="110"/>
      <c r="N10" s="110" t="s">
        <v>418</v>
      </c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07" t="str">
        <f>IF(COUNTIF((Table133[[#This Row],[C]:[NF]]),"n") &gt;0,"n","l")</f>
        <v>n</v>
      </c>
      <c r="Z10" s="107" t="str">
        <f>IF(COUNTIF((Table133[[#This Row],[C]:[NF]]),"u") &gt;0,"u","l")</f>
        <v>u</v>
      </c>
      <c r="AA10" s="104"/>
    </row>
    <row r="11" spans="1:30" ht="15" hidden="1" x14ac:dyDescent="0.25">
      <c r="A11" s="93" t="s">
        <v>384</v>
      </c>
      <c r="B11" s="116" t="s">
        <v>433</v>
      </c>
      <c r="C11" s="126" t="s">
        <v>438</v>
      </c>
      <c r="D11" s="133" t="s">
        <v>477</v>
      </c>
      <c r="E11" s="106"/>
      <c r="F11" s="106"/>
      <c r="G11" s="110" t="s">
        <v>385</v>
      </c>
      <c r="H11" s="110"/>
      <c r="I11" s="110"/>
      <c r="J11" s="110"/>
      <c r="K11" s="110"/>
      <c r="L11" s="110"/>
      <c r="M11" s="110"/>
      <c r="N11" s="110" t="s">
        <v>418</v>
      </c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07" t="str">
        <f>IF(COUNTIF((Table133[[#This Row],[C]:[NF]]),"n") &gt;0,"n","l")</f>
        <v>n</v>
      </c>
      <c r="Z11" s="107" t="str">
        <f>IF(COUNTIF((Table133[[#This Row],[C]:[NF]]),"u") &gt;0,"u","l")</f>
        <v>u</v>
      </c>
      <c r="AA11" s="104"/>
    </row>
    <row r="12" spans="1:30" ht="15" hidden="1" x14ac:dyDescent="0.25">
      <c r="A12" s="93" t="s">
        <v>384</v>
      </c>
      <c r="B12" s="116" t="s">
        <v>433</v>
      </c>
      <c r="C12" s="126" t="s">
        <v>441</v>
      </c>
      <c r="D12" s="133" t="s">
        <v>477</v>
      </c>
      <c r="E12" s="106"/>
      <c r="F12" s="106"/>
      <c r="G12" s="110" t="s">
        <v>385</v>
      </c>
      <c r="H12" s="110"/>
      <c r="I12" s="110"/>
      <c r="J12" s="110"/>
      <c r="K12" s="110"/>
      <c r="L12" s="110"/>
      <c r="M12" s="110"/>
      <c r="N12" s="110" t="s">
        <v>418</v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07" t="str">
        <f>IF(COUNTIF((Table133[[#This Row],[C]:[NF]]),"n") &gt;0,"n","l")</f>
        <v>n</v>
      </c>
      <c r="Z12" s="107" t="str">
        <f>IF(COUNTIF((Table133[[#This Row],[C]:[NF]]),"u") &gt;0,"u","l")</f>
        <v>u</v>
      </c>
      <c r="AA12" s="104"/>
    </row>
    <row r="13" spans="1:30" ht="15" hidden="1" x14ac:dyDescent="0.25">
      <c r="A13" s="93" t="s">
        <v>384</v>
      </c>
      <c r="B13" s="116" t="s">
        <v>433</v>
      </c>
      <c r="C13" s="126" t="s">
        <v>442</v>
      </c>
      <c r="D13" s="133" t="s">
        <v>477</v>
      </c>
      <c r="E13" s="106"/>
      <c r="F13" s="106"/>
      <c r="G13" s="110" t="s">
        <v>385</v>
      </c>
      <c r="H13" s="110"/>
      <c r="I13" s="110"/>
      <c r="J13" s="110"/>
      <c r="K13" s="110"/>
      <c r="L13" s="110"/>
      <c r="M13" s="110"/>
      <c r="N13" s="110" t="s">
        <v>418</v>
      </c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07" t="str">
        <f>IF(COUNTIF((Table133[[#This Row],[C]:[NF]]),"n") &gt;0,"n","l")</f>
        <v>n</v>
      </c>
      <c r="Z13" s="107" t="str">
        <f>IF(COUNTIF((Table133[[#This Row],[C]:[NF]]),"u") &gt;0,"u","l")</f>
        <v>u</v>
      </c>
      <c r="AA13" s="104"/>
    </row>
    <row r="14" spans="1:30" ht="15" hidden="1" x14ac:dyDescent="0.25">
      <c r="A14" s="93" t="s">
        <v>384</v>
      </c>
      <c r="B14" s="116" t="s">
        <v>433</v>
      </c>
      <c r="C14" s="126" t="s">
        <v>443</v>
      </c>
      <c r="D14" s="133" t="s">
        <v>477</v>
      </c>
      <c r="E14" s="106"/>
      <c r="F14" s="106"/>
      <c r="G14" s="110" t="s">
        <v>385</v>
      </c>
      <c r="H14" s="110"/>
      <c r="I14" s="110"/>
      <c r="J14" s="110"/>
      <c r="K14" s="110"/>
      <c r="L14" s="110"/>
      <c r="M14" s="110"/>
      <c r="N14" s="110" t="s">
        <v>418</v>
      </c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07" t="str">
        <f>IF(COUNTIF((Table133[[#This Row],[C]:[NF]]),"n") &gt;0,"n","l")</f>
        <v>n</v>
      </c>
      <c r="Z14" s="107" t="str">
        <f>IF(COUNTIF((Table133[[#This Row],[C]:[NF]]),"u") &gt;0,"u","l")</f>
        <v>u</v>
      </c>
      <c r="AA14" s="104"/>
    </row>
    <row r="15" spans="1:30" ht="15" hidden="1" x14ac:dyDescent="0.25">
      <c r="A15" s="93" t="s">
        <v>384</v>
      </c>
      <c r="B15" s="116" t="s">
        <v>433</v>
      </c>
      <c r="C15" s="126" t="s">
        <v>444</v>
      </c>
      <c r="D15" s="133" t="s">
        <v>477</v>
      </c>
      <c r="E15" s="106"/>
      <c r="F15" s="106"/>
      <c r="G15" s="110" t="s">
        <v>385</v>
      </c>
      <c r="H15" s="110"/>
      <c r="I15" s="110"/>
      <c r="J15" s="110"/>
      <c r="K15" s="110"/>
      <c r="L15" s="110"/>
      <c r="M15" s="110"/>
      <c r="N15" s="110" t="s">
        <v>418</v>
      </c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07" t="str">
        <f>IF(COUNTIF((Table133[[#This Row],[C]:[NF]]),"n") &gt;0,"n","l")</f>
        <v>n</v>
      </c>
      <c r="Z15" s="107" t="str">
        <f>IF(COUNTIF((Table133[[#This Row],[C]:[NF]]),"u") &gt;0,"u","l")</f>
        <v>u</v>
      </c>
      <c r="AA15" s="104"/>
    </row>
    <row r="16" spans="1:30" ht="15" hidden="1" x14ac:dyDescent="0.25">
      <c r="A16" s="93" t="s">
        <v>384</v>
      </c>
      <c r="B16" s="116" t="s">
        <v>433</v>
      </c>
      <c r="C16" s="126" t="s">
        <v>445</v>
      </c>
      <c r="D16" s="133" t="s">
        <v>477</v>
      </c>
      <c r="E16" s="106"/>
      <c r="F16" s="106"/>
      <c r="G16" s="110" t="s">
        <v>385</v>
      </c>
      <c r="H16" s="110"/>
      <c r="I16" s="110"/>
      <c r="J16" s="110"/>
      <c r="K16" s="110"/>
      <c r="L16" s="110"/>
      <c r="M16" s="110"/>
      <c r="N16" s="110" t="s">
        <v>418</v>
      </c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07" t="str">
        <f>IF(COUNTIF((Table133[[#This Row],[C]:[NF]]),"n") &gt;0,"n","l")</f>
        <v>n</v>
      </c>
      <c r="Z16" s="107" t="str">
        <f>IF(COUNTIF((Table133[[#This Row],[C]:[NF]]),"u") &gt;0,"u","l")</f>
        <v>u</v>
      </c>
      <c r="AA16" s="104"/>
    </row>
    <row r="17" spans="1:27" ht="15" hidden="1" x14ac:dyDescent="0.25">
      <c r="A17" s="93" t="s">
        <v>384</v>
      </c>
      <c r="B17" s="116" t="s">
        <v>433</v>
      </c>
      <c r="C17" s="126" t="s">
        <v>446</v>
      </c>
      <c r="D17" s="133" t="s">
        <v>477</v>
      </c>
      <c r="E17" s="106"/>
      <c r="F17" s="106"/>
      <c r="G17" s="110" t="s">
        <v>385</v>
      </c>
      <c r="H17" s="110"/>
      <c r="I17" s="110"/>
      <c r="J17" s="110"/>
      <c r="K17" s="110"/>
      <c r="L17" s="110"/>
      <c r="M17" s="110"/>
      <c r="N17" s="110" t="s">
        <v>418</v>
      </c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07" t="str">
        <f>IF(COUNTIF((Table133[[#This Row],[C]:[NF]]),"n") &gt;0,"n","l")</f>
        <v>n</v>
      </c>
      <c r="Z17" s="107" t="str">
        <f>IF(COUNTIF((Table133[[#This Row],[C]:[NF]]),"u") &gt;0,"u","l")</f>
        <v>u</v>
      </c>
      <c r="AA17" s="104"/>
    </row>
    <row r="18" spans="1:27" ht="15" hidden="1" x14ac:dyDescent="0.25">
      <c r="A18" s="93" t="s">
        <v>384</v>
      </c>
      <c r="B18" s="116" t="s">
        <v>433</v>
      </c>
      <c r="C18" s="126" t="s">
        <v>447</v>
      </c>
      <c r="D18" s="133" t="s">
        <v>477</v>
      </c>
      <c r="E18" s="106"/>
      <c r="F18" s="106"/>
      <c r="G18" s="110" t="s">
        <v>385</v>
      </c>
      <c r="H18" s="110"/>
      <c r="I18" s="110"/>
      <c r="J18" s="110"/>
      <c r="K18" s="110"/>
      <c r="L18" s="110"/>
      <c r="M18" s="110"/>
      <c r="N18" s="110" t="s">
        <v>418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07" t="str">
        <f>IF(COUNTIF((Table133[[#This Row],[C]:[NF]]),"n") &gt;0,"n","l")</f>
        <v>n</v>
      </c>
      <c r="Z18" s="107" t="str">
        <f>IF(COUNTIF((Table133[[#This Row],[C]:[NF]]),"u") &gt;0,"u","l")</f>
        <v>u</v>
      </c>
      <c r="AA18" s="104"/>
    </row>
    <row r="19" spans="1:27" ht="15" hidden="1" x14ac:dyDescent="0.25">
      <c r="A19" s="93" t="s">
        <v>384</v>
      </c>
      <c r="B19" s="116" t="s">
        <v>433</v>
      </c>
      <c r="C19" s="126" t="s">
        <v>448</v>
      </c>
      <c r="D19" s="133" t="s">
        <v>477</v>
      </c>
      <c r="E19" s="106"/>
      <c r="F19" s="106"/>
      <c r="G19" s="110" t="s">
        <v>385</v>
      </c>
      <c r="H19" s="110"/>
      <c r="I19" s="110"/>
      <c r="J19" s="110"/>
      <c r="K19" s="110"/>
      <c r="L19" s="110"/>
      <c r="M19" s="110"/>
      <c r="N19" s="110" t="s">
        <v>418</v>
      </c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07" t="str">
        <f>IF(COUNTIF((Table133[[#This Row],[C]:[NF]]),"n") &gt;0,"n","l")</f>
        <v>n</v>
      </c>
      <c r="Z19" s="107" t="str">
        <f>IF(COUNTIF((Table133[[#This Row],[C]:[NF]]),"u") &gt;0,"u","l")</f>
        <v>u</v>
      </c>
      <c r="AA19" s="104"/>
    </row>
    <row r="20" spans="1:27" ht="15" hidden="1" x14ac:dyDescent="0.25">
      <c r="A20" s="93" t="s">
        <v>384</v>
      </c>
      <c r="B20" s="116" t="s">
        <v>433</v>
      </c>
      <c r="C20" s="127" t="s">
        <v>449</v>
      </c>
      <c r="D20" s="133" t="s">
        <v>477</v>
      </c>
      <c r="E20" s="106"/>
      <c r="F20" s="106"/>
      <c r="G20" s="110" t="s">
        <v>385</v>
      </c>
      <c r="H20" s="110"/>
      <c r="I20" s="110"/>
      <c r="J20" s="110"/>
      <c r="K20" s="110"/>
      <c r="L20" s="110"/>
      <c r="M20" s="110"/>
      <c r="N20" s="110" t="s">
        <v>418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07" t="str">
        <f>IF(COUNTIF((Table133[[#This Row],[C]:[NF]]),"n") &gt;0,"n","l")</f>
        <v>n</v>
      </c>
      <c r="Z20" s="107" t="str">
        <f>IF(COUNTIF((Table133[[#This Row],[C]:[NF]]),"u") &gt;0,"u","l")</f>
        <v>u</v>
      </c>
      <c r="AA20" s="104"/>
    </row>
    <row r="21" spans="1:27" ht="15" hidden="1" x14ac:dyDescent="0.25">
      <c r="A21" s="93" t="s">
        <v>384</v>
      </c>
      <c r="B21" s="116" t="s">
        <v>424</v>
      </c>
      <c r="C21" s="126" t="s">
        <v>425</v>
      </c>
      <c r="D21" s="133" t="s">
        <v>477</v>
      </c>
      <c r="E21" s="106"/>
      <c r="F21" s="106"/>
      <c r="G21" s="110" t="s">
        <v>385</v>
      </c>
      <c r="H21" s="110"/>
      <c r="I21" s="110"/>
      <c r="J21" s="110"/>
      <c r="K21" s="110"/>
      <c r="L21" s="110"/>
      <c r="M21" s="110"/>
      <c r="N21" s="110" t="s">
        <v>418</v>
      </c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07" t="str">
        <f>IF(COUNTIF((Table133[[#This Row],[C]:[NF]]),"n") &gt;0,"n","l")</f>
        <v>n</v>
      </c>
      <c r="Z21" s="107" t="str">
        <f>IF(COUNTIF((Table133[[#This Row],[C]:[NF]]),"u") &gt;0,"u","l")</f>
        <v>u</v>
      </c>
      <c r="AA21" s="104"/>
    </row>
    <row r="22" spans="1:27" ht="15" hidden="1" x14ac:dyDescent="0.25">
      <c r="A22" s="93" t="s">
        <v>384</v>
      </c>
      <c r="B22" s="116" t="s">
        <v>424</v>
      </c>
      <c r="C22" s="126" t="s">
        <v>426</v>
      </c>
      <c r="D22" s="133" t="s">
        <v>477</v>
      </c>
      <c r="E22" s="106"/>
      <c r="F22" s="106"/>
      <c r="G22" s="110" t="s">
        <v>385</v>
      </c>
      <c r="H22" s="110"/>
      <c r="I22" s="110"/>
      <c r="J22" s="110"/>
      <c r="K22" s="110"/>
      <c r="L22" s="110"/>
      <c r="M22" s="110"/>
      <c r="N22" s="110" t="s">
        <v>418</v>
      </c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07" t="str">
        <f>IF(COUNTIF((Table133[[#This Row],[C]:[NF]]),"n") &gt;0,"n","l")</f>
        <v>n</v>
      </c>
      <c r="Z22" s="107" t="str">
        <f>IF(COUNTIF((Table133[[#This Row],[C]:[NF]]),"u") &gt;0,"u","l")</f>
        <v>u</v>
      </c>
      <c r="AA22" s="104"/>
    </row>
    <row r="23" spans="1:27" ht="15" hidden="1" x14ac:dyDescent="0.25">
      <c r="A23" s="93" t="s">
        <v>384</v>
      </c>
      <c r="B23" s="116" t="s">
        <v>424</v>
      </c>
      <c r="C23" s="126" t="s">
        <v>427</v>
      </c>
      <c r="D23" s="133" t="s">
        <v>477</v>
      </c>
      <c r="E23" s="106"/>
      <c r="F23" s="106"/>
      <c r="G23" s="110" t="s">
        <v>385</v>
      </c>
      <c r="H23" s="110"/>
      <c r="I23" s="110"/>
      <c r="J23" s="110"/>
      <c r="K23" s="110"/>
      <c r="L23" s="110"/>
      <c r="M23" s="110"/>
      <c r="N23" s="110" t="s">
        <v>418</v>
      </c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07" t="str">
        <f>IF(COUNTIF((Table133[[#This Row],[C]:[NF]]),"n") &gt;0,"n","l")</f>
        <v>n</v>
      </c>
      <c r="Z23" s="107" t="str">
        <f>IF(COUNTIF((Table133[[#This Row],[C]:[NF]]),"u") &gt;0,"u","l")</f>
        <v>u</v>
      </c>
      <c r="AA23" s="104"/>
    </row>
    <row r="24" spans="1:27" ht="15" hidden="1" x14ac:dyDescent="0.25">
      <c r="A24" s="93" t="s">
        <v>384</v>
      </c>
      <c r="B24" s="116"/>
      <c r="C24" s="115"/>
      <c r="D24" s="109"/>
      <c r="E24" s="106"/>
      <c r="F24" s="106"/>
      <c r="G24" s="110" t="s">
        <v>385</v>
      </c>
      <c r="H24" s="110"/>
      <c r="I24" s="110"/>
      <c r="J24" s="110"/>
      <c r="K24" s="110"/>
      <c r="L24" s="110"/>
      <c r="M24" s="110"/>
      <c r="N24" s="110" t="s">
        <v>418</v>
      </c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07" t="str">
        <f>IF(COUNTIF((Table133[[#This Row],[C]:[NF]]),"n") &gt;0,"n","l")</f>
        <v>n</v>
      </c>
      <c r="Z24" s="107" t="str">
        <f>IF(COUNTIF((Table133[[#This Row],[C]:[NF]]),"u") &gt;0,"u","l")</f>
        <v>u</v>
      </c>
      <c r="AA24" s="104"/>
    </row>
    <row r="25" spans="1:27" ht="15" x14ac:dyDescent="0.25">
      <c r="A25" s="93" t="s">
        <v>384</v>
      </c>
      <c r="B25" s="116" t="s">
        <v>419</v>
      </c>
      <c r="C25" s="126" t="s">
        <v>421</v>
      </c>
      <c r="D25" s="133" t="s">
        <v>478</v>
      </c>
      <c r="E25" s="106" t="s">
        <v>490</v>
      </c>
      <c r="F25" s="106" t="s">
        <v>490</v>
      </c>
      <c r="G25" s="110" t="s">
        <v>384</v>
      </c>
      <c r="H25" s="110" t="s">
        <v>384</v>
      </c>
      <c r="I25" s="110" t="s">
        <v>384</v>
      </c>
      <c r="J25" s="110" t="s">
        <v>384</v>
      </c>
      <c r="K25" s="110" t="s">
        <v>384</v>
      </c>
      <c r="L25" s="138" t="s">
        <v>385</v>
      </c>
      <c r="M25" s="110"/>
      <c r="N25" s="110" t="s">
        <v>418</v>
      </c>
      <c r="O25" s="110" t="s">
        <v>385</v>
      </c>
      <c r="P25" s="110" t="s">
        <v>384</v>
      </c>
      <c r="Q25" s="110" t="s">
        <v>384</v>
      </c>
      <c r="R25" s="110" t="s">
        <v>384</v>
      </c>
      <c r="S25" s="110" t="s">
        <v>385</v>
      </c>
      <c r="T25" s="110" t="s">
        <v>384</v>
      </c>
      <c r="U25" s="110" t="s">
        <v>385</v>
      </c>
      <c r="V25" s="110" t="s">
        <v>385</v>
      </c>
      <c r="W25" s="110" t="s">
        <v>385</v>
      </c>
      <c r="X25" s="110"/>
      <c r="Y25" s="107" t="str">
        <f>IF(COUNTIF((Table133[[#This Row],[C]:[NF]]),"n") &gt;0,"n","l")</f>
        <v>n</v>
      </c>
      <c r="Z25" s="107" t="str">
        <f>IF(COUNTIF((Table133[[#This Row],[C]:[NF]]),"u") &gt;0,"u","l")</f>
        <v>u</v>
      </c>
      <c r="AA25" s="104"/>
    </row>
    <row r="26" spans="1:27" ht="15" x14ac:dyDescent="0.25">
      <c r="A26" s="93" t="s">
        <v>384</v>
      </c>
      <c r="B26" s="116"/>
      <c r="C26" s="2" t="s">
        <v>475</v>
      </c>
      <c r="D26" s="133" t="s">
        <v>478</v>
      </c>
      <c r="E26" s="106" t="s">
        <v>490</v>
      </c>
      <c r="F26" s="106" t="s">
        <v>490</v>
      </c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07"/>
      <c r="Z26" s="107"/>
      <c r="AA26" s="104"/>
    </row>
    <row r="27" spans="1:27" ht="15" x14ac:dyDescent="0.25">
      <c r="A27" s="93" t="s">
        <v>384</v>
      </c>
      <c r="B27" s="116" t="s">
        <v>419</v>
      </c>
      <c r="C27" s="117" t="s">
        <v>476</v>
      </c>
      <c r="D27" s="133" t="s">
        <v>478</v>
      </c>
      <c r="E27" s="106" t="s">
        <v>490</v>
      </c>
      <c r="F27" s="106" t="s">
        <v>490</v>
      </c>
      <c r="G27" s="110"/>
      <c r="H27" s="110" t="s">
        <v>384</v>
      </c>
      <c r="I27" s="110"/>
      <c r="J27" s="110"/>
      <c r="K27" s="110" t="s">
        <v>384</v>
      </c>
      <c r="L27" s="138" t="s">
        <v>385</v>
      </c>
      <c r="M27" s="110"/>
      <c r="N27" s="110" t="s">
        <v>418</v>
      </c>
      <c r="O27" s="110" t="s">
        <v>385</v>
      </c>
      <c r="P27" s="110" t="s">
        <v>384</v>
      </c>
      <c r="Q27" s="110" t="s">
        <v>384</v>
      </c>
      <c r="R27" s="110" t="s">
        <v>384</v>
      </c>
      <c r="S27" s="110" t="s">
        <v>385</v>
      </c>
      <c r="T27" s="110" t="s">
        <v>384</v>
      </c>
      <c r="U27" s="110" t="s">
        <v>385</v>
      </c>
      <c r="V27" s="110" t="s">
        <v>385</v>
      </c>
      <c r="W27" s="110" t="s">
        <v>385</v>
      </c>
      <c r="X27" s="110"/>
      <c r="Y27" s="107" t="str">
        <f>IF(COUNTIF((Table133[[#This Row],[C]:[NF]]),"n") &gt;0,"n","l")</f>
        <v>n</v>
      </c>
      <c r="Z27" s="107" t="str">
        <f>IF(COUNTIF((Table133[[#This Row],[C]:[NF]]),"u") &gt;0,"u","l")</f>
        <v>u</v>
      </c>
      <c r="AA27" s="104"/>
    </row>
    <row r="28" spans="1:27" ht="15" x14ac:dyDescent="0.25">
      <c r="A28" s="93" t="s">
        <v>384</v>
      </c>
      <c r="B28" s="116" t="s">
        <v>419</v>
      </c>
      <c r="C28" s="117" t="s">
        <v>422</v>
      </c>
      <c r="D28" s="133" t="s">
        <v>478</v>
      </c>
      <c r="E28" s="106" t="s">
        <v>490</v>
      </c>
      <c r="F28" s="106" t="s">
        <v>490</v>
      </c>
      <c r="G28" s="110"/>
      <c r="H28" s="110" t="s">
        <v>385</v>
      </c>
      <c r="I28" s="110" t="s">
        <v>385</v>
      </c>
      <c r="J28" s="110" t="s">
        <v>385</v>
      </c>
      <c r="K28" s="110" t="s">
        <v>385</v>
      </c>
      <c r="L28" s="110" t="s">
        <v>385</v>
      </c>
      <c r="M28" s="110"/>
      <c r="N28" s="110" t="s">
        <v>418</v>
      </c>
      <c r="O28" s="110" t="s">
        <v>385</v>
      </c>
      <c r="P28" s="110" t="s">
        <v>385</v>
      </c>
      <c r="Q28" s="110" t="s">
        <v>385</v>
      </c>
      <c r="R28" s="110" t="s">
        <v>385</v>
      </c>
      <c r="S28" s="110" t="s">
        <v>385</v>
      </c>
      <c r="T28" s="110" t="s">
        <v>385</v>
      </c>
      <c r="U28" s="110" t="s">
        <v>385</v>
      </c>
      <c r="V28" s="110" t="s">
        <v>385</v>
      </c>
      <c r="W28" s="110" t="s">
        <v>385</v>
      </c>
      <c r="X28" s="110"/>
      <c r="Y28" s="107" t="str">
        <f>IF(COUNTIF((Table133[[#This Row],[C]:[NF]]),"n") &gt;0,"n","l")</f>
        <v>n</v>
      </c>
      <c r="Z28" s="107" t="str">
        <f>IF(COUNTIF((Table133[[#This Row],[C]:[NF]]),"u") &gt;0,"u","l")</f>
        <v>u</v>
      </c>
      <c r="AA28" s="104"/>
    </row>
    <row r="29" spans="1:27" ht="15" x14ac:dyDescent="0.25">
      <c r="A29" s="93" t="s">
        <v>384</v>
      </c>
      <c r="B29" s="116" t="s">
        <v>424</v>
      </c>
      <c r="C29" s="126" t="s">
        <v>428</v>
      </c>
      <c r="D29" s="133" t="s">
        <v>478</v>
      </c>
      <c r="E29" s="106" t="s">
        <v>490</v>
      </c>
      <c r="F29" s="106" t="s">
        <v>490</v>
      </c>
      <c r="G29" s="110" t="s">
        <v>384</v>
      </c>
      <c r="H29" s="110" t="s">
        <v>384</v>
      </c>
      <c r="I29" s="110" t="s">
        <v>384</v>
      </c>
      <c r="J29" s="110" t="s">
        <v>384</v>
      </c>
      <c r="K29" s="110" t="s">
        <v>384</v>
      </c>
      <c r="L29" s="138" t="s">
        <v>385</v>
      </c>
      <c r="M29" s="110"/>
      <c r="N29" s="110" t="s">
        <v>418</v>
      </c>
      <c r="O29" s="110" t="s">
        <v>385</v>
      </c>
      <c r="P29" s="110" t="s">
        <v>384</v>
      </c>
      <c r="Q29" s="110" t="s">
        <v>384</v>
      </c>
      <c r="R29" s="110" t="s">
        <v>384</v>
      </c>
      <c r="S29" s="110" t="s">
        <v>385</v>
      </c>
      <c r="T29" s="110" t="s">
        <v>384</v>
      </c>
      <c r="U29" s="110" t="s">
        <v>385</v>
      </c>
      <c r="V29" s="110" t="s">
        <v>385</v>
      </c>
      <c r="W29" s="110" t="s">
        <v>385</v>
      </c>
      <c r="X29" s="110"/>
      <c r="Y29" s="107" t="str">
        <f>IF(COUNTIF((Table133[[#This Row],[C]:[NF]]),"n") &gt;0,"n","l")</f>
        <v>n</v>
      </c>
      <c r="Z29" s="107" t="str">
        <f>IF(COUNTIF((Table133[[#This Row],[C]:[NF]]),"u") &gt;0,"u","l")</f>
        <v>u</v>
      </c>
      <c r="AA29" s="104"/>
    </row>
    <row r="30" spans="1:27" ht="15" x14ac:dyDescent="0.25">
      <c r="A30" s="93" t="s">
        <v>384</v>
      </c>
      <c r="B30" s="116" t="s">
        <v>424</v>
      </c>
      <c r="C30" s="126" t="s">
        <v>429</v>
      </c>
      <c r="D30" s="133" t="s">
        <v>478</v>
      </c>
      <c r="E30" s="106"/>
      <c r="F30" s="106"/>
      <c r="G30" s="110" t="s">
        <v>385</v>
      </c>
      <c r="H30" s="110" t="s">
        <v>385</v>
      </c>
      <c r="I30" s="110"/>
      <c r="J30" s="110"/>
      <c r="K30" s="110"/>
      <c r="L30" s="110"/>
      <c r="M30" s="110"/>
      <c r="N30" s="110" t="s">
        <v>418</v>
      </c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07" t="str">
        <f>IF(COUNTIF((Table133[[#This Row],[C]:[NF]]),"n") &gt;0,"n","l")</f>
        <v>n</v>
      </c>
      <c r="Z30" s="107" t="str">
        <f>IF(COUNTIF((Table133[[#This Row],[C]:[NF]]),"u") &gt;0,"u","l")</f>
        <v>u</v>
      </c>
      <c r="AA30" s="104"/>
    </row>
    <row r="31" spans="1:27" ht="15" x14ac:dyDescent="0.25">
      <c r="A31" s="93" t="s">
        <v>384</v>
      </c>
      <c r="B31" s="116" t="s">
        <v>433</v>
      </c>
      <c r="C31" s="126" t="s">
        <v>435</v>
      </c>
      <c r="D31" s="133" t="s">
        <v>478</v>
      </c>
      <c r="E31" s="106"/>
      <c r="F31" s="106"/>
      <c r="G31" s="110"/>
      <c r="H31" s="110" t="s">
        <v>384</v>
      </c>
      <c r="I31" s="110"/>
      <c r="J31" s="110"/>
      <c r="K31" s="110" t="s">
        <v>384</v>
      </c>
      <c r="L31" s="110" t="s">
        <v>384</v>
      </c>
      <c r="M31" s="110" t="s">
        <v>384</v>
      </c>
      <c r="N31" s="110" t="s">
        <v>418</v>
      </c>
      <c r="O31" s="110" t="s">
        <v>384</v>
      </c>
      <c r="P31" s="110" t="s">
        <v>384</v>
      </c>
      <c r="Q31" s="110" t="s">
        <v>384</v>
      </c>
      <c r="R31" s="110" t="s">
        <v>384</v>
      </c>
      <c r="S31" s="110" t="s">
        <v>384</v>
      </c>
      <c r="T31" s="110" t="s">
        <v>384</v>
      </c>
      <c r="U31" s="110" t="s">
        <v>384</v>
      </c>
      <c r="V31" s="110" t="s">
        <v>384</v>
      </c>
      <c r="W31" s="110" t="s">
        <v>384</v>
      </c>
      <c r="X31" s="110"/>
      <c r="Y31" s="107" t="str">
        <f>IF(COUNTIF((Table133[[#This Row],[C]:[NF]]),"n") &gt;0,"n","l")</f>
        <v>l</v>
      </c>
      <c r="Z31" s="107" t="str">
        <f>IF(COUNTIF((Table133[[#This Row],[C]:[NF]]),"u") &gt;0,"u","l")</f>
        <v>u</v>
      </c>
      <c r="AA31" s="104"/>
    </row>
    <row r="32" spans="1:27" ht="15" x14ac:dyDescent="0.25">
      <c r="A32" s="93" t="s">
        <v>384</v>
      </c>
      <c r="B32" s="116" t="s">
        <v>433</v>
      </c>
      <c r="C32" s="126" t="s">
        <v>436</v>
      </c>
      <c r="D32" s="133" t="s">
        <v>478</v>
      </c>
      <c r="E32" s="106"/>
      <c r="F32" s="106"/>
      <c r="G32" s="139" t="s">
        <v>385</v>
      </c>
      <c r="H32" s="139" t="s">
        <v>385</v>
      </c>
      <c r="I32" s="139" t="s">
        <v>385</v>
      </c>
      <c r="J32" s="139" t="s">
        <v>385</v>
      </c>
      <c r="K32" s="139" t="s">
        <v>385</v>
      </c>
      <c r="L32" s="139" t="s">
        <v>385</v>
      </c>
      <c r="M32" s="139" t="s">
        <v>385</v>
      </c>
      <c r="N32" s="110" t="s">
        <v>418</v>
      </c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07" t="str">
        <f>IF(COUNTIF((Table133[[#This Row],[C]:[NF]]),"n") &gt;0,"n","l")</f>
        <v>n</v>
      </c>
      <c r="Z32" s="107" t="str">
        <f>IF(COUNTIF((Table133[[#This Row],[C]:[NF]]),"u") &gt;0,"u","l")</f>
        <v>u</v>
      </c>
      <c r="AA32" s="104"/>
    </row>
    <row r="33" spans="1:27" ht="15" x14ac:dyDescent="0.25">
      <c r="A33" s="93" t="s">
        <v>384</v>
      </c>
      <c r="B33" s="116" t="s">
        <v>433</v>
      </c>
      <c r="C33" s="126" t="s">
        <v>437</v>
      </c>
      <c r="D33" s="133" t="s">
        <v>478</v>
      </c>
      <c r="E33" s="106"/>
      <c r="F33" s="106"/>
      <c r="G33" s="110"/>
      <c r="H33" s="110" t="s">
        <v>384</v>
      </c>
      <c r="I33" s="110"/>
      <c r="J33" s="110"/>
      <c r="K33" s="110" t="s">
        <v>384</v>
      </c>
      <c r="L33" s="110" t="s">
        <v>384</v>
      </c>
      <c r="M33" s="110" t="s">
        <v>384</v>
      </c>
      <c r="N33" s="110" t="s">
        <v>418</v>
      </c>
      <c r="O33" s="110" t="s">
        <v>384</v>
      </c>
      <c r="P33" s="138" t="s">
        <v>385</v>
      </c>
      <c r="Q33" s="110" t="s">
        <v>384</v>
      </c>
      <c r="R33" s="110" t="s">
        <v>384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/>
      <c r="Y33" s="107" t="str">
        <f>IF(COUNTIF((Table133[[#This Row],[C]:[NF]]),"n") &gt;0,"n","l")</f>
        <v>n</v>
      </c>
      <c r="Z33" s="107" t="str">
        <f>IF(COUNTIF((Table133[[#This Row],[C]:[NF]]),"u") &gt;0,"u","l")</f>
        <v>u</v>
      </c>
      <c r="AA33" s="104"/>
    </row>
    <row r="34" spans="1:27" ht="15" x14ac:dyDescent="0.25">
      <c r="A34" s="93" t="s">
        <v>384</v>
      </c>
      <c r="B34" s="116" t="s">
        <v>433</v>
      </c>
      <c r="C34" s="126" t="s">
        <v>438</v>
      </c>
      <c r="D34" s="133" t="s">
        <v>478</v>
      </c>
      <c r="E34" s="106"/>
      <c r="F34" s="106"/>
      <c r="G34" s="110" t="s">
        <v>418</v>
      </c>
      <c r="H34" s="110" t="s">
        <v>418</v>
      </c>
      <c r="I34" s="110" t="s">
        <v>418</v>
      </c>
      <c r="J34" s="110" t="s">
        <v>418</v>
      </c>
      <c r="K34" s="110" t="s">
        <v>418</v>
      </c>
      <c r="L34" s="110" t="s">
        <v>418</v>
      </c>
      <c r="M34" s="110" t="s">
        <v>418</v>
      </c>
      <c r="N34" s="110" t="s">
        <v>418</v>
      </c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07" t="str">
        <f>IF(COUNTIF((Table133[[#This Row],[C]:[NF]]),"n") &gt;0,"n","l")</f>
        <v>l</v>
      </c>
      <c r="Z34" s="107" t="str">
        <f>IF(COUNTIF((Table133[[#This Row],[C]:[NF]]),"u") &gt;0,"u","l")</f>
        <v>u</v>
      </c>
      <c r="AA34" s="104"/>
    </row>
    <row r="35" spans="1:27" ht="15" x14ac:dyDescent="0.25">
      <c r="A35" s="93" t="s">
        <v>384</v>
      </c>
      <c r="B35" s="116" t="s">
        <v>433</v>
      </c>
      <c r="C35" s="126" t="s">
        <v>439</v>
      </c>
      <c r="D35" s="133" t="s">
        <v>478</v>
      </c>
      <c r="E35" s="106"/>
      <c r="F35" s="106"/>
      <c r="G35" s="139" t="s">
        <v>385</v>
      </c>
      <c r="H35" s="139" t="s">
        <v>385</v>
      </c>
      <c r="I35" s="139" t="s">
        <v>385</v>
      </c>
      <c r="J35" s="139" t="s">
        <v>385</v>
      </c>
      <c r="K35" s="139" t="s">
        <v>385</v>
      </c>
      <c r="L35" s="139" t="s">
        <v>385</v>
      </c>
      <c r="M35" s="139" t="s">
        <v>385</v>
      </c>
      <c r="N35" s="110" t="s">
        <v>418</v>
      </c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07" t="str">
        <f>IF(COUNTIF((Table133[[#This Row],[C]:[NF]]),"n") &gt;0,"n","l")</f>
        <v>n</v>
      </c>
      <c r="Z35" s="107" t="str">
        <f>IF(COUNTIF((Table133[[#This Row],[C]:[NF]]),"u") &gt;0,"u","l")</f>
        <v>u</v>
      </c>
      <c r="AA35" s="104"/>
    </row>
    <row r="36" spans="1:27" ht="15" x14ac:dyDescent="0.25">
      <c r="A36" s="93" t="s">
        <v>384</v>
      </c>
      <c r="B36" s="116" t="s">
        <v>433</v>
      </c>
      <c r="C36" s="126" t="s">
        <v>441</v>
      </c>
      <c r="D36" s="133" t="s">
        <v>478</v>
      </c>
      <c r="E36" s="106"/>
      <c r="F36" s="106"/>
      <c r="G36" s="110"/>
      <c r="H36" s="110" t="s">
        <v>384</v>
      </c>
      <c r="I36" s="110"/>
      <c r="J36" s="110"/>
      <c r="K36" s="110" t="s">
        <v>384</v>
      </c>
      <c r="L36" s="138" t="s">
        <v>385</v>
      </c>
      <c r="M36" s="110"/>
      <c r="N36" s="110" t="s">
        <v>418</v>
      </c>
      <c r="O36" s="110" t="s">
        <v>384</v>
      </c>
      <c r="P36" s="110" t="s">
        <v>384</v>
      </c>
      <c r="Q36" s="110" t="s">
        <v>384</v>
      </c>
      <c r="R36" s="110" t="s">
        <v>384</v>
      </c>
      <c r="S36" s="110" t="s">
        <v>384</v>
      </c>
      <c r="T36" s="110" t="s">
        <v>384</v>
      </c>
      <c r="U36" s="110" t="s">
        <v>384</v>
      </c>
      <c r="V36" s="110" t="s">
        <v>384</v>
      </c>
      <c r="W36" s="110" t="s">
        <v>384</v>
      </c>
      <c r="X36" s="110"/>
      <c r="Y36" s="107" t="str">
        <f>IF(COUNTIF((Table133[[#This Row],[C]:[NF]]),"n") &gt;0,"n","l")</f>
        <v>n</v>
      </c>
      <c r="Z36" s="107" t="str">
        <f>IF(COUNTIF((Table133[[#This Row],[C]:[NF]]),"u") &gt;0,"u","l")</f>
        <v>u</v>
      </c>
      <c r="AA36" s="104"/>
    </row>
    <row r="37" spans="1:27" ht="15" x14ac:dyDescent="0.25">
      <c r="A37" s="93" t="s">
        <v>384</v>
      </c>
      <c r="B37" s="116" t="s">
        <v>433</v>
      </c>
      <c r="C37" s="126" t="s">
        <v>442</v>
      </c>
      <c r="D37" s="133" t="s">
        <v>478</v>
      </c>
      <c r="E37" s="106"/>
      <c r="F37" s="106"/>
      <c r="G37" s="110"/>
      <c r="H37" s="110" t="s">
        <v>385</v>
      </c>
      <c r="I37" s="110" t="s">
        <v>385</v>
      </c>
      <c r="J37" s="110" t="s">
        <v>385</v>
      </c>
      <c r="K37" s="110" t="s">
        <v>385</v>
      </c>
      <c r="L37" s="110" t="s">
        <v>385</v>
      </c>
      <c r="M37" s="110" t="s">
        <v>385</v>
      </c>
      <c r="N37" s="110" t="s">
        <v>418</v>
      </c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07" t="str">
        <f>IF(COUNTIF((Table133[[#This Row],[C]:[NF]]),"n") &gt;0,"n","l")</f>
        <v>n</v>
      </c>
      <c r="Z37" s="107" t="str">
        <f>IF(COUNTIF((Table133[[#This Row],[C]:[NF]]),"u") &gt;0,"u","l")</f>
        <v>u</v>
      </c>
      <c r="AA37" s="104"/>
    </row>
    <row r="38" spans="1:27" ht="15" x14ac:dyDescent="0.25">
      <c r="A38" s="93" t="s">
        <v>384</v>
      </c>
      <c r="B38" s="116" t="s">
        <v>433</v>
      </c>
      <c r="C38" s="126" t="s">
        <v>443</v>
      </c>
      <c r="D38" s="133" t="s">
        <v>478</v>
      </c>
      <c r="E38" s="106"/>
      <c r="F38" s="106"/>
      <c r="G38" s="110"/>
      <c r="H38" s="110" t="s">
        <v>385</v>
      </c>
      <c r="I38" s="110" t="s">
        <v>385</v>
      </c>
      <c r="J38" s="110" t="s">
        <v>385</v>
      </c>
      <c r="K38" s="110" t="s">
        <v>385</v>
      </c>
      <c r="L38" s="110" t="s">
        <v>385</v>
      </c>
      <c r="M38" s="110" t="s">
        <v>385</v>
      </c>
      <c r="N38" s="110" t="s">
        <v>418</v>
      </c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07" t="str">
        <f>IF(COUNTIF((Table133[[#This Row],[C]:[NF]]),"n") &gt;0,"n","l")</f>
        <v>n</v>
      </c>
      <c r="Z38" s="107" t="str">
        <f>IF(COUNTIF((Table133[[#This Row],[C]:[NF]]),"u") &gt;0,"u","l")</f>
        <v>u</v>
      </c>
      <c r="AA38" s="104"/>
    </row>
    <row r="39" spans="1:27" ht="30" x14ac:dyDescent="0.25">
      <c r="A39" s="93" t="s">
        <v>384</v>
      </c>
      <c r="B39" s="116" t="s">
        <v>433</v>
      </c>
      <c r="C39" s="140" t="s">
        <v>444</v>
      </c>
      <c r="D39" s="141" t="s">
        <v>478</v>
      </c>
      <c r="E39" s="106"/>
      <c r="F39" s="106"/>
      <c r="G39" s="110"/>
      <c r="H39" s="110" t="s">
        <v>385</v>
      </c>
      <c r="I39" s="110" t="s">
        <v>385</v>
      </c>
      <c r="J39" s="110" t="s">
        <v>385</v>
      </c>
      <c r="K39" s="110" t="s">
        <v>385</v>
      </c>
      <c r="L39" s="110" t="s">
        <v>385</v>
      </c>
      <c r="M39" s="110" t="s">
        <v>385</v>
      </c>
      <c r="N39" s="110" t="s">
        <v>418</v>
      </c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07" t="str">
        <f>IF(COUNTIF((Table133[[#This Row],[C]:[NF]]),"n") &gt;0,"n","l")</f>
        <v>n</v>
      </c>
      <c r="Z39" s="107" t="str">
        <f>IF(COUNTIF((Table133[[#This Row],[C]:[NF]]),"u") &gt;0,"u","l")</f>
        <v>u</v>
      </c>
      <c r="AA39" s="104"/>
    </row>
    <row r="40" spans="1:27" ht="15" x14ac:dyDescent="0.25">
      <c r="A40" s="93" t="s">
        <v>384</v>
      </c>
      <c r="B40" s="116" t="s">
        <v>433</v>
      </c>
      <c r="C40" s="126" t="s">
        <v>445</v>
      </c>
      <c r="D40" s="133" t="s">
        <v>478</v>
      </c>
      <c r="E40" s="106"/>
      <c r="F40" s="106"/>
      <c r="G40" s="110"/>
      <c r="H40" s="110" t="s">
        <v>385</v>
      </c>
      <c r="I40" s="110" t="s">
        <v>385</v>
      </c>
      <c r="J40" s="110" t="s">
        <v>385</v>
      </c>
      <c r="K40" s="110" t="s">
        <v>385</v>
      </c>
      <c r="L40" s="110" t="s">
        <v>385</v>
      </c>
      <c r="M40" s="110" t="s">
        <v>385</v>
      </c>
      <c r="N40" s="110" t="s">
        <v>418</v>
      </c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07" t="str">
        <f>IF(COUNTIF((Table133[[#This Row],[C]:[NF]]),"n") &gt;0,"n","l")</f>
        <v>n</v>
      </c>
      <c r="Z40" s="107" t="str">
        <f>IF(COUNTIF((Table133[[#This Row],[C]:[NF]]),"u") &gt;0,"u","l")</f>
        <v>u</v>
      </c>
      <c r="AA40" s="104"/>
    </row>
    <row r="41" spans="1:27" ht="15" x14ac:dyDescent="0.25">
      <c r="A41" s="93" t="s">
        <v>384</v>
      </c>
      <c r="B41" s="116" t="s">
        <v>433</v>
      </c>
      <c r="C41" s="126" t="s">
        <v>446</v>
      </c>
      <c r="D41" s="133" t="s">
        <v>478</v>
      </c>
      <c r="E41" s="106"/>
      <c r="F41" s="106"/>
      <c r="G41" s="110"/>
      <c r="H41" s="110" t="s">
        <v>384</v>
      </c>
      <c r="I41" s="110"/>
      <c r="J41" s="110"/>
      <c r="K41" s="110" t="s">
        <v>384</v>
      </c>
      <c r="L41" s="138" t="s">
        <v>385</v>
      </c>
      <c r="M41" s="110" t="s">
        <v>384</v>
      </c>
      <c r="N41" s="110" t="s">
        <v>418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384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10"/>
      <c r="Y41" s="107" t="str">
        <f>IF(COUNTIF((Table133[[#This Row],[C]:[NF]]),"n") &gt;0,"n","l")</f>
        <v>n</v>
      </c>
      <c r="Z41" s="107" t="str">
        <f>IF(COUNTIF((Table133[[#This Row],[C]:[NF]]),"u") &gt;0,"u","l")</f>
        <v>u</v>
      </c>
      <c r="AA41" s="104"/>
    </row>
    <row r="42" spans="1:27" ht="15" x14ac:dyDescent="0.25">
      <c r="A42" s="93" t="s">
        <v>384</v>
      </c>
      <c r="B42" s="116" t="s">
        <v>433</v>
      </c>
      <c r="C42" s="126" t="s">
        <v>447</v>
      </c>
      <c r="D42" s="133" t="s">
        <v>478</v>
      </c>
      <c r="E42" s="106"/>
      <c r="F42" s="106"/>
      <c r="G42" s="110"/>
      <c r="H42" s="142" t="s">
        <v>385</v>
      </c>
      <c r="I42" s="110" t="s">
        <v>385</v>
      </c>
      <c r="J42" s="110" t="s">
        <v>385</v>
      </c>
      <c r="K42" s="110" t="s">
        <v>385</v>
      </c>
      <c r="L42" s="110" t="s">
        <v>385</v>
      </c>
      <c r="M42" s="110" t="s">
        <v>385</v>
      </c>
      <c r="N42" s="110" t="s">
        <v>418</v>
      </c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07" t="str">
        <f>IF(COUNTIF((Table133[[#This Row],[C]:[NF]]),"n") &gt;0,"n","l")</f>
        <v>n</v>
      </c>
      <c r="Z42" s="107" t="str">
        <f>IF(COUNTIF((Table133[[#This Row],[C]:[NF]]),"u") &gt;0,"u","l")</f>
        <v>u</v>
      </c>
      <c r="AA42" s="104"/>
    </row>
    <row r="43" spans="1:27" ht="15" x14ac:dyDescent="0.25">
      <c r="A43" s="93" t="s">
        <v>384</v>
      </c>
      <c r="B43" s="116" t="s">
        <v>433</v>
      </c>
      <c r="C43" s="126" t="s">
        <v>448</v>
      </c>
      <c r="D43" s="133" t="s">
        <v>478</v>
      </c>
      <c r="E43" s="106"/>
      <c r="F43" s="106"/>
      <c r="G43" s="110"/>
      <c r="H43" s="138" t="s">
        <v>385</v>
      </c>
      <c r="I43" s="110" t="s">
        <v>385</v>
      </c>
      <c r="J43" s="110" t="s">
        <v>385</v>
      </c>
      <c r="K43" s="110" t="s">
        <v>385</v>
      </c>
      <c r="L43" s="110" t="s">
        <v>385</v>
      </c>
      <c r="M43" s="110" t="s">
        <v>385</v>
      </c>
      <c r="N43" s="110" t="s">
        <v>418</v>
      </c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07" t="str">
        <f>IF(COUNTIF((Table133[[#This Row],[C]:[NF]]),"n") &gt;0,"n","l")</f>
        <v>n</v>
      </c>
      <c r="Z43" s="107" t="str">
        <f>IF(COUNTIF((Table133[[#This Row],[C]:[NF]]),"u") &gt;0,"u","l")</f>
        <v>u</v>
      </c>
      <c r="AA43" s="104"/>
    </row>
    <row r="44" spans="1:27" ht="15" x14ac:dyDescent="0.25">
      <c r="A44" s="93" t="s">
        <v>384</v>
      </c>
      <c r="B44" s="116" t="s">
        <v>433</v>
      </c>
      <c r="C44" s="127" t="s">
        <v>449</v>
      </c>
      <c r="D44" s="133" t="s">
        <v>478</v>
      </c>
      <c r="E44" s="106"/>
      <c r="F44" s="106"/>
      <c r="G44" s="110"/>
      <c r="H44" s="110" t="s">
        <v>385</v>
      </c>
      <c r="I44" s="110" t="s">
        <v>385</v>
      </c>
      <c r="J44" s="110" t="s">
        <v>385</v>
      </c>
      <c r="K44" s="110" t="s">
        <v>385</v>
      </c>
      <c r="L44" s="110" t="s">
        <v>385</v>
      </c>
      <c r="M44" s="110" t="s">
        <v>385</v>
      </c>
      <c r="N44" s="110" t="s">
        <v>418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07" t="str">
        <f>IF(COUNTIF((Table133[[#This Row],[C]:[NF]]),"n") &gt;0,"n","l")</f>
        <v>n</v>
      </c>
      <c r="Z44" s="107" t="str">
        <f>IF(COUNTIF((Table133[[#This Row],[C]:[NF]]),"u") &gt;0,"u","l")</f>
        <v>u</v>
      </c>
      <c r="AA44" s="104"/>
    </row>
    <row r="45" spans="1:27" ht="15" x14ac:dyDescent="0.25">
      <c r="A45" s="93" t="s">
        <v>384</v>
      </c>
      <c r="B45" s="116" t="s">
        <v>424</v>
      </c>
      <c r="C45" s="126" t="s">
        <v>425</v>
      </c>
      <c r="D45" s="133" t="s">
        <v>478</v>
      </c>
      <c r="E45" s="106"/>
      <c r="F45" s="106"/>
      <c r="G45" s="138" t="s">
        <v>385</v>
      </c>
      <c r="H45" s="110" t="s">
        <v>385</v>
      </c>
      <c r="I45" s="110" t="s">
        <v>385</v>
      </c>
      <c r="J45" s="110" t="s">
        <v>385</v>
      </c>
      <c r="K45" s="110" t="s">
        <v>385</v>
      </c>
      <c r="L45" s="110" t="s">
        <v>385</v>
      </c>
      <c r="M45" s="110" t="s">
        <v>385</v>
      </c>
      <c r="N45" s="110" t="s">
        <v>418</v>
      </c>
      <c r="O45" s="110" t="s">
        <v>384</v>
      </c>
      <c r="P45" s="110" t="s">
        <v>384</v>
      </c>
      <c r="Q45" s="110" t="s">
        <v>384</v>
      </c>
      <c r="R45" s="110" t="s">
        <v>384</v>
      </c>
      <c r="S45" s="110" t="s">
        <v>384</v>
      </c>
      <c r="T45" s="110"/>
      <c r="U45" s="110"/>
      <c r="V45" s="110"/>
      <c r="W45" s="110"/>
      <c r="X45" s="110"/>
      <c r="Y45" s="107" t="str">
        <f>IF(COUNTIF((Table133[[#This Row],[C]:[NF]]),"n") &gt;0,"n","l")</f>
        <v>n</v>
      </c>
      <c r="Z45" s="107" t="str">
        <f>IF(COUNTIF((Table133[[#This Row],[C]:[NF]]),"u") &gt;0,"u","l")</f>
        <v>u</v>
      </c>
      <c r="AA45" s="158" t="s">
        <v>491</v>
      </c>
    </row>
    <row r="46" spans="1:27" ht="15" x14ac:dyDescent="0.25">
      <c r="A46" s="93" t="s">
        <v>384</v>
      </c>
      <c r="B46" s="116" t="s">
        <v>424</v>
      </c>
      <c r="C46" s="126" t="s">
        <v>426</v>
      </c>
      <c r="D46" s="133" t="s">
        <v>478</v>
      </c>
      <c r="E46" s="106"/>
      <c r="F46" s="106"/>
      <c r="G46" s="139" t="s">
        <v>385</v>
      </c>
      <c r="H46" s="139" t="s">
        <v>385</v>
      </c>
      <c r="I46" s="139" t="s">
        <v>385</v>
      </c>
      <c r="J46" s="139" t="s">
        <v>385</v>
      </c>
      <c r="K46" s="139" t="s">
        <v>385</v>
      </c>
      <c r="L46" s="139" t="s">
        <v>385</v>
      </c>
      <c r="M46" s="139" t="s">
        <v>385</v>
      </c>
      <c r="N46" s="110" t="s">
        <v>418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07" t="str">
        <f>IF(COUNTIF((Table133[[#This Row],[C]:[NF]]),"n") &gt;0,"n","l")</f>
        <v>n</v>
      </c>
      <c r="Z46" s="107" t="str">
        <f>IF(COUNTIF((Table133[[#This Row],[C]:[NF]]),"u") &gt;0,"u","l")</f>
        <v>u</v>
      </c>
      <c r="AA46" s="104"/>
    </row>
    <row r="47" spans="1:27" ht="15" x14ac:dyDescent="0.25">
      <c r="A47" s="93" t="s">
        <v>384</v>
      </c>
      <c r="B47" s="116" t="s">
        <v>424</v>
      </c>
      <c r="C47" s="136" t="s">
        <v>427</v>
      </c>
      <c r="D47" s="137" t="s">
        <v>478</v>
      </c>
      <c r="E47" s="106"/>
      <c r="F47" s="106"/>
      <c r="G47" s="110" t="s">
        <v>384</v>
      </c>
      <c r="H47" s="110" t="s">
        <v>384</v>
      </c>
      <c r="I47" s="110" t="s">
        <v>384</v>
      </c>
      <c r="J47" s="110" t="s">
        <v>384</v>
      </c>
      <c r="K47" s="110" t="s">
        <v>384</v>
      </c>
      <c r="L47" s="110" t="s">
        <v>384</v>
      </c>
      <c r="M47" s="110" t="s">
        <v>384</v>
      </c>
      <c r="N47" s="110" t="s">
        <v>418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07" t="str">
        <f>IF(COUNTIF((Table133[[#This Row],[C]:[NF]]),"n") &gt;0,"n","l")</f>
        <v>l</v>
      </c>
      <c r="Z47" s="107" t="str">
        <f>IF(COUNTIF((Table133[[#This Row],[C]:[NF]]),"u") &gt;0,"u","l")</f>
        <v>u</v>
      </c>
      <c r="AA47" s="104"/>
    </row>
    <row r="48" spans="1:27" ht="15" hidden="1" x14ac:dyDescent="0.25">
      <c r="A48" s="93" t="s">
        <v>384</v>
      </c>
      <c r="B48" s="116"/>
      <c r="C48" s="115"/>
      <c r="D48" s="109"/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 x14ac:dyDescent="0.25">
      <c r="A49" s="93" t="s">
        <v>384</v>
      </c>
      <c r="B49" s="116" t="s">
        <v>419</v>
      </c>
      <c r="C49" s="126" t="s">
        <v>479</v>
      </c>
      <c r="D49" s="109" t="s">
        <v>481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 x14ac:dyDescent="0.25">
      <c r="A50" s="93" t="s">
        <v>384</v>
      </c>
      <c r="B50" s="116"/>
      <c r="C50" s="2" t="s">
        <v>475</v>
      </c>
      <c r="D50" s="109" t="s">
        <v>481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 x14ac:dyDescent="0.25">
      <c r="A51" s="93" t="s">
        <v>384</v>
      </c>
      <c r="B51" s="116" t="s">
        <v>419</v>
      </c>
      <c r="C51" s="117" t="s">
        <v>476</v>
      </c>
      <c r="D51" s="109" t="s">
        <v>481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 x14ac:dyDescent="0.25">
      <c r="A52" s="93" t="s">
        <v>384</v>
      </c>
      <c r="B52" s="116" t="s">
        <v>419</v>
      </c>
      <c r="C52" s="117" t="s">
        <v>422</v>
      </c>
      <c r="D52" s="109" t="s">
        <v>481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 x14ac:dyDescent="0.25">
      <c r="A53" s="93" t="s">
        <v>384</v>
      </c>
      <c r="B53" s="116" t="s">
        <v>424</v>
      </c>
      <c r="C53" s="126" t="s">
        <v>428</v>
      </c>
      <c r="D53" s="109" t="s">
        <v>481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 x14ac:dyDescent="0.25">
      <c r="A54" s="93" t="s">
        <v>384</v>
      </c>
      <c r="B54" s="116" t="s">
        <v>424</v>
      </c>
      <c r="C54" s="126" t="s">
        <v>429</v>
      </c>
      <c r="D54" s="109" t="s">
        <v>481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 x14ac:dyDescent="0.25">
      <c r="A55" s="93" t="s">
        <v>384</v>
      </c>
      <c r="B55" s="116"/>
      <c r="C55" s="130" t="s">
        <v>480</v>
      </c>
      <c r="D55" s="109" t="s">
        <v>481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 x14ac:dyDescent="0.25">
      <c r="A56" s="93" t="s">
        <v>384</v>
      </c>
      <c r="B56" s="116" t="s">
        <v>433</v>
      </c>
      <c r="C56" s="126" t="s">
        <v>437</v>
      </c>
      <c r="D56" s="109" t="s">
        <v>481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 x14ac:dyDescent="0.25">
      <c r="A57" s="93" t="s">
        <v>384</v>
      </c>
      <c r="B57" s="116" t="s">
        <v>433</v>
      </c>
      <c r="C57" s="126" t="s">
        <v>438</v>
      </c>
      <c r="D57" s="109" t="s">
        <v>481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 x14ac:dyDescent="0.25">
      <c r="A58" s="93" t="s">
        <v>384</v>
      </c>
      <c r="B58" s="116" t="s">
        <v>433</v>
      </c>
      <c r="C58" s="126" t="s">
        <v>439</v>
      </c>
      <c r="D58" s="109" t="s">
        <v>481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 x14ac:dyDescent="0.25">
      <c r="A59" s="93" t="s">
        <v>384</v>
      </c>
      <c r="B59" s="116" t="s">
        <v>433</v>
      </c>
      <c r="C59" s="126" t="s">
        <v>441</v>
      </c>
      <c r="D59" s="109" t="s">
        <v>481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 x14ac:dyDescent="0.25">
      <c r="A60" s="93" t="s">
        <v>384</v>
      </c>
      <c r="B60" s="116" t="s">
        <v>433</v>
      </c>
      <c r="C60" s="126" t="s">
        <v>442</v>
      </c>
      <c r="D60" s="109" t="s">
        <v>481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 x14ac:dyDescent="0.25">
      <c r="A61" s="93" t="s">
        <v>384</v>
      </c>
      <c r="B61" s="116" t="s">
        <v>433</v>
      </c>
      <c r="C61" s="126" t="s">
        <v>443</v>
      </c>
      <c r="D61" s="109" t="s">
        <v>481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 x14ac:dyDescent="0.25">
      <c r="A62" s="93" t="s">
        <v>384</v>
      </c>
      <c r="B62" s="116" t="s">
        <v>433</v>
      </c>
      <c r="C62" s="126" t="s">
        <v>444</v>
      </c>
      <c r="D62" s="109" t="s">
        <v>481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 x14ac:dyDescent="0.25">
      <c r="A63" s="93" t="s">
        <v>384</v>
      </c>
      <c r="B63" s="116" t="s">
        <v>433</v>
      </c>
      <c r="C63" s="126" t="s">
        <v>445</v>
      </c>
      <c r="D63" s="109" t="s">
        <v>481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 x14ac:dyDescent="0.25">
      <c r="A64" s="93" t="s">
        <v>384</v>
      </c>
      <c r="B64" s="116" t="s">
        <v>433</v>
      </c>
      <c r="C64" s="126" t="s">
        <v>446</v>
      </c>
      <c r="D64" s="109" t="s">
        <v>481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 x14ac:dyDescent="0.25">
      <c r="A65" s="93" t="s">
        <v>384</v>
      </c>
      <c r="B65" s="116" t="s">
        <v>433</v>
      </c>
      <c r="C65" s="126" t="s">
        <v>447</v>
      </c>
      <c r="D65" s="109" t="s">
        <v>481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 x14ac:dyDescent="0.25">
      <c r="A66" s="93" t="s">
        <v>384</v>
      </c>
      <c r="B66" s="116" t="s">
        <v>433</v>
      </c>
      <c r="C66" s="126" t="s">
        <v>448</v>
      </c>
      <c r="D66" s="109" t="s">
        <v>481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 x14ac:dyDescent="0.25">
      <c r="A67" s="93" t="s">
        <v>384</v>
      </c>
      <c r="B67" s="116" t="s">
        <v>433</v>
      </c>
      <c r="C67" s="127" t="s">
        <v>449</v>
      </c>
      <c r="D67" s="109" t="s">
        <v>481</v>
      </c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 x14ac:dyDescent="0.25">
      <c r="A68" s="93" t="s">
        <v>384</v>
      </c>
      <c r="B68" s="116" t="s">
        <v>424</v>
      </c>
      <c r="C68" s="126" t="s">
        <v>425</v>
      </c>
      <c r="D68" s="109" t="s">
        <v>481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 x14ac:dyDescent="0.25">
      <c r="A69" s="93" t="s">
        <v>384</v>
      </c>
      <c r="B69" s="116" t="s">
        <v>424</v>
      </c>
      <c r="C69" s="126" t="s">
        <v>426</v>
      </c>
      <c r="D69" s="109" t="s">
        <v>481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 x14ac:dyDescent="0.25">
      <c r="A70" s="93" t="s">
        <v>384</v>
      </c>
      <c r="B70" s="116" t="s">
        <v>424</v>
      </c>
      <c r="C70" s="126" t="s">
        <v>427</v>
      </c>
      <c r="D70" s="109" t="s">
        <v>481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 x14ac:dyDescent="0.25">
      <c r="A71" s="93" t="s">
        <v>384</v>
      </c>
      <c r="B71" s="116"/>
      <c r="C71" s="115"/>
      <c r="D71" s="109"/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 x14ac:dyDescent="0.25">
      <c r="A72" s="93" t="s">
        <v>384</v>
      </c>
      <c r="B72" s="116" t="s">
        <v>419</v>
      </c>
      <c r="C72" s="126" t="s">
        <v>482</v>
      </c>
      <c r="D72" s="109" t="s">
        <v>483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 x14ac:dyDescent="0.25">
      <c r="A73" s="93" t="s">
        <v>384</v>
      </c>
      <c r="B73" s="116"/>
      <c r="C73" s="2" t="s">
        <v>475</v>
      </c>
      <c r="D73" s="109" t="s">
        <v>483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 x14ac:dyDescent="0.25">
      <c r="A74" s="93" t="s">
        <v>384</v>
      </c>
      <c r="B74" s="116" t="s">
        <v>419</v>
      </c>
      <c r="C74" s="117" t="s">
        <v>476</v>
      </c>
      <c r="D74" s="109" t="s">
        <v>483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 x14ac:dyDescent="0.25">
      <c r="A75" s="93" t="s">
        <v>384</v>
      </c>
      <c r="B75" s="116" t="s">
        <v>419</v>
      </c>
      <c r="C75" s="117" t="s">
        <v>422</v>
      </c>
      <c r="D75" s="109" t="s">
        <v>483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 x14ac:dyDescent="0.25">
      <c r="A76" s="93" t="s">
        <v>384</v>
      </c>
      <c r="B76" s="116" t="s">
        <v>424</v>
      </c>
      <c r="C76" s="126" t="s">
        <v>428</v>
      </c>
      <c r="D76" s="109" t="s">
        <v>483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 x14ac:dyDescent="0.25">
      <c r="A77" s="93" t="s">
        <v>384</v>
      </c>
      <c r="B77" s="116" t="s">
        <v>424</v>
      </c>
      <c r="C77" s="126" t="s">
        <v>429</v>
      </c>
      <c r="D77" s="109" t="s">
        <v>483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 x14ac:dyDescent="0.25">
      <c r="A78" s="93" t="s">
        <v>384</v>
      </c>
      <c r="B78" s="116"/>
      <c r="C78" s="130" t="s">
        <v>480</v>
      </c>
      <c r="D78" s="109" t="s">
        <v>483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 x14ac:dyDescent="0.25">
      <c r="A79" s="93" t="s">
        <v>384</v>
      </c>
      <c r="B79" s="116" t="s">
        <v>433</v>
      </c>
      <c r="C79" s="126" t="s">
        <v>437</v>
      </c>
      <c r="D79" s="109" t="s">
        <v>483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 x14ac:dyDescent="0.25">
      <c r="A80" s="93" t="s">
        <v>384</v>
      </c>
      <c r="B80" s="116" t="s">
        <v>433</v>
      </c>
      <c r="C80" s="126" t="s">
        <v>438</v>
      </c>
      <c r="D80" s="109" t="s">
        <v>483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 x14ac:dyDescent="0.25">
      <c r="A81" s="93" t="s">
        <v>384</v>
      </c>
      <c r="B81" s="116" t="s">
        <v>433</v>
      </c>
      <c r="C81" s="126" t="s">
        <v>439</v>
      </c>
      <c r="D81" s="109" t="s">
        <v>483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 x14ac:dyDescent="0.25">
      <c r="A82" s="93" t="s">
        <v>384</v>
      </c>
      <c r="B82" s="116" t="s">
        <v>433</v>
      </c>
      <c r="C82" s="126" t="s">
        <v>441</v>
      </c>
      <c r="D82" s="109" t="s">
        <v>483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 x14ac:dyDescent="0.25">
      <c r="A83" s="93" t="s">
        <v>384</v>
      </c>
      <c r="B83" s="116" t="s">
        <v>433</v>
      </c>
      <c r="C83" s="126" t="s">
        <v>442</v>
      </c>
      <c r="D83" s="109" t="s">
        <v>483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 x14ac:dyDescent="0.25">
      <c r="A84" s="93" t="s">
        <v>384</v>
      </c>
      <c r="B84" s="116" t="s">
        <v>433</v>
      </c>
      <c r="C84" s="126" t="s">
        <v>443</v>
      </c>
      <c r="D84" s="109" t="s">
        <v>483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 x14ac:dyDescent="0.25">
      <c r="A85" s="93" t="s">
        <v>384</v>
      </c>
      <c r="B85" s="116" t="s">
        <v>433</v>
      </c>
      <c r="C85" s="126" t="s">
        <v>444</v>
      </c>
      <c r="D85" s="109" t="s">
        <v>483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 x14ac:dyDescent="0.25">
      <c r="A86" s="93" t="s">
        <v>384</v>
      </c>
      <c r="B86" s="116" t="s">
        <v>433</v>
      </c>
      <c r="C86" s="126" t="s">
        <v>445</v>
      </c>
      <c r="D86" s="109" t="s">
        <v>483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 x14ac:dyDescent="0.25">
      <c r="A87" s="93" t="s">
        <v>384</v>
      </c>
      <c r="B87" s="116" t="s">
        <v>433</v>
      </c>
      <c r="C87" s="126" t="s">
        <v>446</v>
      </c>
      <c r="D87" s="109" t="s">
        <v>483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 x14ac:dyDescent="0.25">
      <c r="A88" s="93" t="s">
        <v>384</v>
      </c>
      <c r="B88" s="116" t="s">
        <v>433</v>
      </c>
      <c r="C88" s="126" t="s">
        <v>447</v>
      </c>
      <c r="D88" s="109" t="s">
        <v>483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 x14ac:dyDescent="0.25">
      <c r="A89" s="93" t="s">
        <v>384</v>
      </c>
      <c r="B89" s="116" t="s">
        <v>433</v>
      </c>
      <c r="C89" s="126" t="s">
        <v>448</v>
      </c>
      <c r="D89" s="109" t="s">
        <v>483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 x14ac:dyDescent="0.25">
      <c r="A90" s="93" t="s">
        <v>384</v>
      </c>
      <c r="B90" s="116" t="s">
        <v>433</v>
      </c>
      <c r="C90" s="127" t="s">
        <v>449</v>
      </c>
      <c r="D90" s="109" t="s">
        <v>483</v>
      </c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 x14ac:dyDescent="0.25">
      <c r="A91" s="93" t="s">
        <v>384</v>
      </c>
      <c r="B91" s="116" t="s">
        <v>424</v>
      </c>
      <c r="C91" s="126" t="s">
        <v>425</v>
      </c>
      <c r="D91" s="109" t="s">
        <v>483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 x14ac:dyDescent="0.25">
      <c r="A92" s="93" t="s">
        <v>384</v>
      </c>
      <c r="B92" s="116" t="s">
        <v>424</v>
      </c>
      <c r="C92" s="126" t="s">
        <v>426</v>
      </c>
      <c r="D92" s="109" t="s">
        <v>483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 x14ac:dyDescent="0.25">
      <c r="A93" s="93" t="s">
        <v>384</v>
      </c>
      <c r="B93" s="116" t="s">
        <v>424</v>
      </c>
      <c r="C93" s="126" t="s">
        <v>427</v>
      </c>
      <c r="D93" s="109" t="s">
        <v>483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 x14ac:dyDescent="0.25">
      <c r="A94" s="93" t="s">
        <v>384</v>
      </c>
      <c r="B94" s="116"/>
      <c r="C94" s="108"/>
      <c r="D94" s="109"/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 x14ac:dyDescent="0.25">
      <c r="A95" s="93" t="s">
        <v>384</v>
      </c>
      <c r="B95" s="116" t="s">
        <v>419</v>
      </c>
      <c r="C95" s="126" t="s">
        <v>484</v>
      </c>
      <c r="D95" s="109" t="s">
        <v>486</v>
      </c>
      <c r="E95" s="106"/>
      <c r="F95" s="106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04"/>
    </row>
    <row r="96" spans="1:27" ht="15" hidden="1" x14ac:dyDescent="0.25">
      <c r="A96" s="93" t="s">
        <v>384</v>
      </c>
      <c r="B96" s="116"/>
      <c r="C96" s="2" t="s">
        <v>475</v>
      </c>
      <c r="D96" s="109" t="s">
        <v>486</v>
      </c>
      <c r="E96" s="106"/>
      <c r="F96" s="106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04"/>
    </row>
    <row r="97" spans="1:27" ht="15" hidden="1" x14ac:dyDescent="0.25">
      <c r="A97" s="93" t="s">
        <v>384</v>
      </c>
      <c r="B97" s="116" t="s">
        <v>419</v>
      </c>
      <c r="C97" s="117" t="s">
        <v>476</v>
      </c>
      <c r="D97" s="109" t="s">
        <v>486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 x14ac:dyDescent="0.25">
      <c r="A98" s="93" t="s">
        <v>384</v>
      </c>
      <c r="B98" s="116" t="s">
        <v>419</v>
      </c>
      <c r="C98" s="117" t="s">
        <v>422</v>
      </c>
      <c r="D98" s="109" t="s">
        <v>486</v>
      </c>
      <c r="E98" s="106"/>
      <c r="F98" s="106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04"/>
    </row>
    <row r="99" spans="1:27" ht="15" hidden="1" x14ac:dyDescent="0.25">
      <c r="A99" s="93" t="s">
        <v>384</v>
      </c>
      <c r="B99" s="116" t="s">
        <v>424</v>
      </c>
      <c r="C99" s="126" t="s">
        <v>428</v>
      </c>
      <c r="D99" s="109" t="s">
        <v>486</v>
      </c>
      <c r="E99" s="128"/>
      <c r="F99" s="128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29"/>
    </row>
    <row r="100" spans="1:27" ht="15" hidden="1" x14ac:dyDescent="0.25">
      <c r="A100" s="93" t="s">
        <v>384</v>
      </c>
      <c r="B100" s="116" t="s">
        <v>424</v>
      </c>
      <c r="C100" s="126" t="s">
        <v>429</v>
      </c>
      <c r="D100" s="109" t="s">
        <v>486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 x14ac:dyDescent="0.25">
      <c r="A101" s="93" t="s">
        <v>384</v>
      </c>
      <c r="B101" s="116"/>
      <c r="C101" s="130" t="s">
        <v>485</v>
      </c>
      <c r="D101" s="109" t="s">
        <v>486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 x14ac:dyDescent="0.25">
      <c r="A102" s="93" t="s">
        <v>384</v>
      </c>
      <c r="B102" s="116" t="s">
        <v>433</v>
      </c>
      <c r="C102" s="126" t="s">
        <v>437</v>
      </c>
      <c r="D102" s="109" t="s">
        <v>486</v>
      </c>
      <c r="E102" s="128"/>
      <c r="F102" s="128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29"/>
    </row>
    <row r="103" spans="1:27" ht="15" hidden="1" x14ac:dyDescent="0.25">
      <c r="A103" s="93" t="s">
        <v>384</v>
      </c>
      <c r="B103" s="116" t="s">
        <v>433</v>
      </c>
      <c r="C103" s="126" t="s">
        <v>438</v>
      </c>
      <c r="D103" s="109" t="s">
        <v>486</v>
      </c>
      <c r="E103" s="106"/>
      <c r="F103" s="106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04"/>
    </row>
    <row r="104" spans="1:27" ht="15" hidden="1" x14ac:dyDescent="0.25">
      <c r="A104" s="93" t="s">
        <v>384</v>
      </c>
      <c r="B104" s="116" t="s">
        <v>433</v>
      </c>
      <c r="C104" s="126" t="s">
        <v>439</v>
      </c>
      <c r="D104" s="109" t="s">
        <v>486</v>
      </c>
      <c r="E104" s="128"/>
      <c r="F104" s="128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29"/>
    </row>
    <row r="105" spans="1:27" ht="15" hidden="1" x14ac:dyDescent="0.25">
      <c r="A105" s="93" t="s">
        <v>384</v>
      </c>
      <c r="B105" s="116" t="s">
        <v>433</v>
      </c>
      <c r="C105" s="126" t="s">
        <v>441</v>
      </c>
      <c r="D105" s="109" t="s">
        <v>486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 x14ac:dyDescent="0.25">
      <c r="A106" s="93" t="s">
        <v>384</v>
      </c>
      <c r="B106" s="116" t="s">
        <v>433</v>
      </c>
      <c r="C106" s="126" t="s">
        <v>442</v>
      </c>
      <c r="D106" s="109" t="s">
        <v>486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 x14ac:dyDescent="0.25">
      <c r="A107" s="93" t="s">
        <v>384</v>
      </c>
      <c r="B107" s="116" t="s">
        <v>433</v>
      </c>
      <c r="C107" s="126" t="s">
        <v>443</v>
      </c>
      <c r="D107" s="109" t="s">
        <v>486</v>
      </c>
      <c r="E107" s="128"/>
      <c r="F107" s="128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29"/>
    </row>
    <row r="108" spans="1:27" ht="15" hidden="1" x14ac:dyDescent="0.25">
      <c r="A108" s="93" t="s">
        <v>384</v>
      </c>
      <c r="B108" s="116" t="s">
        <v>433</v>
      </c>
      <c r="C108" s="126" t="s">
        <v>444</v>
      </c>
      <c r="D108" s="109" t="s">
        <v>486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 x14ac:dyDescent="0.25">
      <c r="A109" s="93" t="s">
        <v>384</v>
      </c>
      <c r="B109" s="116" t="s">
        <v>433</v>
      </c>
      <c r="C109" s="126" t="s">
        <v>445</v>
      </c>
      <c r="D109" s="109" t="s">
        <v>486</v>
      </c>
      <c r="E109" s="106"/>
      <c r="F109" s="106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 x14ac:dyDescent="0.25">
      <c r="A110" s="93" t="s">
        <v>384</v>
      </c>
      <c r="B110" s="116" t="s">
        <v>433</v>
      </c>
      <c r="C110" s="126" t="s">
        <v>446</v>
      </c>
      <c r="D110" s="109" t="s">
        <v>486</v>
      </c>
      <c r="E110" s="106"/>
      <c r="F110" s="106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 x14ac:dyDescent="0.25">
      <c r="A111" s="93" t="s">
        <v>384</v>
      </c>
      <c r="B111" s="116" t="s">
        <v>433</v>
      </c>
      <c r="C111" s="126" t="s">
        <v>447</v>
      </c>
      <c r="D111" s="109" t="s">
        <v>486</v>
      </c>
      <c r="E111" s="106"/>
      <c r="F111" s="106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 x14ac:dyDescent="0.25">
      <c r="A112" s="93" t="s">
        <v>384</v>
      </c>
      <c r="B112" s="116" t="s">
        <v>433</v>
      </c>
      <c r="C112" s="126" t="s">
        <v>448</v>
      </c>
      <c r="D112" s="109" t="s">
        <v>486</v>
      </c>
      <c r="E112" s="106"/>
      <c r="F112" s="106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 x14ac:dyDescent="0.25">
      <c r="A113" s="93" t="s">
        <v>384</v>
      </c>
      <c r="B113" s="116" t="s">
        <v>433</v>
      </c>
      <c r="C113" s="127" t="s">
        <v>449</v>
      </c>
      <c r="D113" s="109" t="s">
        <v>486</v>
      </c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 x14ac:dyDescent="0.25">
      <c r="A114" s="93" t="s">
        <v>384</v>
      </c>
      <c r="B114" s="116" t="s">
        <v>424</v>
      </c>
      <c r="C114" s="126" t="s">
        <v>425</v>
      </c>
      <c r="D114" s="109" t="s">
        <v>486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 x14ac:dyDescent="0.25">
      <c r="A115" s="93" t="s">
        <v>384</v>
      </c>
      <c r="B115" s="116" t="s">
        <v>424</v>
      </c>
      <c r="C115" s="126" t="s">
        <v>426</v>
      </c>
      <c r="D115" s="109" t="s">
        <v>486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 x14ac:dyDescent="0.25">
      <c r="A116" s="93" t="s">
        <v>384</v>
      </c>
      <c r="B116" s="116" t="s">
        <v>424</v>
      </c>
      <c r="C116" s="126" t="s">
        <v>427</v>
      </c>
      <c r="D116" s="109" t="s">
        <v>486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 x14ac:dyDescent="0.25">
      <c r="A117" s="93" t="s">
        <v>384</v>
      </c>
      <c r="B117" s="116"/>
      <c r="C117" s="131"/>
      <c r="D117" s="109"/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 x14ac:dyDescent="0.25">
      <c r="A118" s="93" t="s">
        <v>384</v>
      </c>
      <c r="B118" s="116" t="s">
        <v>419</v>
      </c>
      <c r="C118" s="126" t="s">
        <v>487</v>
      </c>
      <c r="D118" s="109" t="s">
        <v>488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 x14ac:dyDescent="0.25">
      <c r="A119" s="93" t="s">
        <v>384</v>
      </c>
      <c r="B119" s="116"/>
      <c r="C119" s="2" t="s">
        <v>475</v>
      </c>
      <c r="D119" s="109" t="s">
        <v>488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 x14ac:dyDescent="0.25">
      <c r="A120" s="93" t="s">
        <v>384</v>
      </c>
      <c r="B120" s="116" t="s">
        <v>419</v>
      </c>
      <c r="C120" s="117" t="s">
        <v>476</v>
      </c>
      <c r="D120" s="109" t="s">
        <v>488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 x14ac:dyDescent="0.25">
      <c r="A121" s="93" t="s">
        <v>384</v>
      </c>
      <c r="B121" s="116" t="s">
        <v>419</v>
      </c>
      <c r="C121" s="117" t="s">
        <v>422</v>
      </c>
      <c r="D121" s="109" t="s">
        <v>488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 x14ac:dyDescent="0.25">
      <c r="A122" s="93" t="s">
        <v>384</v>
      </c>
      <c r="B122" s="116" t="s">
        <v>424</v>
      </c>
      <c r="C122" s="126" t="s">
        <v>428</v>
      </c>
      <c r="D122" s="109" t="s">
        <v>488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 x14ac:dyDescent="0.25">
      <c r="A123" s="93" t="s">
        <v>384</v>
      </c>
      <c r="B123" s="116" t="s">
        <v>424</v>
      </c>
      <c r="C123" s="126" t="s">
        <v>429</v>
      </c>
      <c r="D123" s="109" t="s">
        <v>488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 x14ac:dyDescent="0.25">
      <c r="A124" s="93" t="s">
        <v>384</v>
      </c>
      <c r="B124" s="116" t="s">
        <v>433</v>
      </c>
      <c r="C124" s="126" t="s">
        <v>434</v>
      </c>
      <c r="D124" s="109" t="s">
        <v>488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 x14ac:dyDescent="0.25">
      <c r="A125" s="93" t="s">
        <v>384</v>
      </c>
      <c r="B125" s="116" t="s">
        <v>433</v>
      </c>
      <c r="C125" s="126" t="s">
        <v>435</v>
      </c>
      <c r="D125" s="109" t="s">
        <v>488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 x14ac:dyDescent="0.25">
      <c r="A126" s="93" t="s">
        <v>384</v>
      </c>
      <c r="B126" s="116" t="s">
        <v>433</v>
      </c>
      <c r="C126" s="126" t="s">
        <v>436</v>
      </c>
      <c r="D126" s="109" t="s">
        <v>488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 x14ac:dyDescent="0.25">
      <c r="A127" s="93" t="s">
        <v>384</v>
      </c>
      <c r="B127" s="116" t="s">
        <v>433</v>
      </c>
      <c r="C127" s="126" t="s">
        <v>437</v>
      </c>
      <c r="D127" s="109" t="s">
        <v>488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 x14ac:dyDescent="0.25">
      <c r="A128" s="93" t="s">
        <v>384</v>
      </c>
      <c r="B128" s="116" t="s">
        <v>433</v>
      </c>
      <c r="C128" s="126" t="s">
        <v>438</v>
      </c>
      <c r="D128" s="109" t="s">
        <v>488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 x14ac:dyDescent="0.25">
      <c r="A129" s="93" t="s">
        <v>384</v>
      </c>
      <c r="B129" s="116" t="s">
        <v>433</v>
      </c>
      <c r="C129" s="126" t="s">
        <v>441</v>
      </c>
      <c r="D129" s="109" t="s">
        <v>488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 x14ac:dyDescent="0.25">
      <c r="A130" s="93" t="s">
        <v>384</v>
      </c>
      <c r="B130" s="116" t="s">
        <v>433</v>
      </c>
      <c r="C130" s="126" t="s">
        <v>442</v>
      </c>
      <c r="D130" s="109" t="s">
        <v>488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 x14ac:dyDescent="0.25">
      <c r="A131" s="93" t="s">
        <v>384</v>
      </c>
      <c r="B131" s="116" t="s">
        <v>433</v>
      </c>
      <c r="C131" s="126" t="s">
        <v>443</v>
      </c>
      <c r="D131" s="109" t="s">
        <v>488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 x14ac:dyDescent="0.25">
      <c r="A132" s="93" t="s">
        <v>384</v>
      </c>
      <c r="B132" s="116" t="s">
        <v>433</v>
      </c>
      <c r="C132" s="126" t="s">
        <v>444</v>
      </c>
      <c r="D132" s="109" t="s">
        <v>488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 x14ac:dyDescent="0.25">
      <c r="A133" s="93" t="s">
        <v>384</v>
      </c>
      <c r="B133" s="116" t="s">
        <v>433</v>
      </c>
      <c r="C133" s="126" t="s">
        <v>445</v>
      </c>
      <c r="D133" s="109" t="s">
        <v>488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 x14ac:dyDescent="0.25">
      <c r="A134" s="93" t="s">
        <v>384</v>
      </c>
      <c r="B134" s="116" t="s">
        <v>433</v>
      </c>
      <c r="C134" s="126" t="s">
        <v>446</v>
      </c>
      <c r="D134" s="109" t="s">
        <v>488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 x14ac:dyDescent="0.25">
      <c r="A135" s="93" t="s">
        <v>384</v>
      </c>
      <c r="B135" s="116" t="s">
        <v>433</v>
      </c>
      <c r="C135" s="126" t="s">
        <v>447</v>
      </c>
      <c r="D135" s="109" t="s">
        <v>488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 x14ac:dyDescent="0.25">
      <c r="A136" s="93" t="s">
        <v>384</v>
      </c>
      <c r="B136" s="116" t="s">
        <v>433</v>
      </c>
      <c r="C136" s="126" t="s">
        <v>448</v>
      </c>
      <c r="D136" s="109" t="s">
        <v>488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 x14ac:dyDescent="0.25">
      <c r="A137" s="93" t="s">
        <v>384</v>
      </c>
      <c r="B137" s="116" t="s">
        <v>433</v>
      </c>
      <c r="C137" s="127" t="s">
        <v>449</v>
      </c>
      <c r="D137" s="109" t="s">
        <v>488</v>
      </c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 x14ac:dyDescent="0.25">
      <c r="A138" s="93" t="s">
        <v>384</v>
      </c>
      <c r="B138" s="116" t="s">
        <v>424</v>
      </c>
      <c r="C138" s="126" t="s">
        <v>425</v>
      </c>
      <c r="D138" s="109" t="s">
        <v>488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 x14ac:dyDescent="0.25">
      <c r="A139" s="93" t="s">
        <v>384</v>
      </c>
      <c r="B139" s="116" t="s">
        <v>424</v>
      </c>
      <c r="C139" s="126" t="s">
        <v>426</v>
      </c>
      <c r="D139" s="109" t="s">
        <v>488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 x14ac:dyDescent="0.25">
      <c r="A140" s="93" t="s">
        <v>384</v>
      </c>
      <c r="B140" s="116" t="s">
        <v>424</v>
      </c>
      <c r="C140" s="126" t="s">
        <v>427</v>
      </c>
      <c r="D140" s="109" t="s">
        <v>488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 x14ac:dyDescent="0.25">
      <c r="A141" s="93" t="s">
        <v>384</v>
      </c>
      <c r="B141" s="116"/>
      <c r="C141" s="131"/>
      <c r="D141" s="109"/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 x14ac:dyDescent="0.25">
      <c r="A142" s="93" t="s">
        <v>384</v>
      </c>
      <c r="B142" s="116" t="s">
        <v>419</v>
      </c>
      <c r="C142" s="126" t="s">
        <v>423</v>
      </c>
      <c r="D142" s="109" t="s">
        <v>489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 x14ac:dyDescent="0.25">
      <c r="A143" s="93" t="s">
        <v>384</v>
      </c>
      <c r="B143" s="116"/>
      <c r="C143" s="2" t="s">
        <v>475</v>
      </c>
      <c r="D143" s="109" t="s">
        <v>489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 x14ac:dyDescent="0.25">
      <c r="A144" s="93" t="s">
        <v>384</v>
      </c>
      <c r="B144" s="116" t="s">
        <v>419</v>
      </c>
      <c r="C144" s="117" t="s">
        <v>476</v>
      </c>
      <c r="D144" s="109" t="s">
        <v>489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 x14ac:dyDescent="0.25">
      <c r="A145" s="93" t="s">
        <v>384</v>
      </c>
      <c r="B145" s="116" t="s">
        <v>419</v>
      </c>
      <c r="C145" s="117" t="s">
        <v>422</v>
      </c>
      <c r="D145" s="109" t="s">
        <v>489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 x14ac:dyDescent="0.25">
      <c r="A146" s="93" t="s">
        <v>384</v>
      </c>
      <c r="B146" s="116" t="s">
        <v>424</v>
      </c>
      <c r="C146" s="126" t="s">
        <v>428</v>
      </c>
      <c r="D146" s="109" t="s">
        <v>489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 x14ac:dyDescent="0.25">
      <c r="A147" s="93" t="s">
        <v>384</v>
      </c>
      <c r="B147" s="116" t="s">
        <v>424</v>
      </c>
      <c r="C147" s="126" t="s">
        <v>429</v>
      </c>
      <c r="D147" s="109" t="s">
        <v>489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 x14ac:dyDescent="0.25">
      <c r="A148" s="93" t="s">
        <v>384</v>
      </c>
      <c r="B148" s="116" t="s">
        <v>433</v>
      </c>
      <c r="C148" s="126" t="s">
        <v>440</v>
      </c>
      <c r="D148" s="109" t="s">
        <v>489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 x14ac:dyDescent="0.25">
      <c r="A149" s="93" t="s">
        <v>384</v>
      </c>
      <c r="B149" s="116" t="s">
        <v>433</v>
      </c>
      <c r="C149" s="126" t="s">
        <v>438</v>
      </c>
      <c r="D149" s="109" t="s">
        <v>489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 x14ac:dyDescent="0.25">
      <c r="A150" s="93" t="s">
        <v>384</v>
      </c>
      <c r="B150" s="116" t="s">
        <v>433</v>
      </c>
      <c r="C150" s="126" t="s">
        <v>441</v>
      </c>
      <c r="D150" s="109" t="s">
        <v>489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 x14ac:dyDescent="0.25">
      <c r="A151" s="93" t="s">
        <v>384</v>
      </c>
      <c r="B151" s="116" t="s">
        <v>433</v>
      </c>
      <c r="C151" s="126" t="s">
        <v>442</v>
      </c>
      <c r="D151" s="109" t="s">
        <v>489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 x14ac:dyDescent="0.25">
      <c r="A152" s="93" t="s">
        <v>384</v>
      </c>
      <c r="B152" s="116" t="s">
        <v>433</v>
      </c>
      <c r="C152" s="126" t="s">
        <v>443</v>
      </c>
      <c r="D152" s="109" t="s">
        <v>489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 x14ac:dyDescent="0.25">
      <c r="A153" s="93" t="s">
        <v>384</v>
      </c>
      <c r="B153" s="116" t="s">
        <v>433</v>
      </c>
      <c r="C153" s="126" t="s">
        <v>444</v>
      </c>
      <c r="D153" s="109" t="s">
        <v>489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 x14ac:dyDescent="0.25">
      <c r="A154" s="93" t="s">
        <v>384</v>
      </c>
      <c r="B154" s="116" t="s">
        <v>433</v>
      </c>
      <c r="C154" s="126" t="s">
        <v>445</v>
      </c>
      <c r="D154" s="109" t="s">
        <v>489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 x14ac:dyDescent="0.25">
      <c r="A155" s="93" t="s">
        <v>384</v>
      </c>
      <c r="B155" s="116" t="s">
        <v>433</v>
      </c>
      <c r="C155" s="126" t="s">
        <v>446</v>
      </c>
      <c r="D155" s="109" t="s">
        <v>489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 x14ac:dyDescent="0.25">
      <c r="A156" s="93" t="s">
        <v>384</v>
      </c>
      <c r="B156" s="116" t="s">
        <v>433</v>
      </c>
      <c r="C156" s="126" t="s">
        <v>447</v>
      </c>
      <c r="D156" s="109" t="s">
        <v>489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 x14ac:dyDescent="0.25">
      <c r="A157" s="93" t="s">
        <v>384</v>
      </c>
      <c r="B157" s="116" t="s">
        <v>433</v>
      </c>
      <c r="C157" s="126" t="s">
        <v>448</v>
      </c>
      <c r="D157" s="109" t="s">
        <v>489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 x14ac:dyDescent="0.25">
      <c r="A158" s="93" t="s">
        <v>384</v>
      </c>
      <c r="B158" s="116" t="s">
        <v>433</v>
      </c>
      <c r="C158" s="127" t="s">
        <v>449</v>
      </c>
      <c r="D158" s="109" t="s">
        <v>489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 x14ac:dyDescent="0.25">
      <c r="A159" s="93" t="s">
        <v>384</v>
      </c>
      <c r="B159" s="116" t="s">
        <v>424</v>
      </c>
      <c r="C159" s="126" t="s">
        <v>425</v>
      </c>
      <c r="D159" s="109" t="s">
        <v>489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 x14ac:dyDescent="0.25">
      <c r="A160" s="93" t="s">
        <v>384</v>
      </c>
      <c r="B160" s="116" t="s">
        <v>424</v>
      </c>
      <c r="C160" s="126" t="s">
        <v>426</v>
      </c>
      <c r="D160" s="109" t="s">
        <v>489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 hidden="1" x14ac:dyDescent="0.25">
      <c r="A161" s="93" t="s">
        <v>384</v>
      </c>
      <c r="B161" s="116" t="s">
        <v>424</v>
      </c>
      <c r="C161" s="126" t="s">
        <v>427</v>
      </c>
      <c r="D161" s="109" t="s">
        <v>489</v>
      </c>
      <c r="E161" s="128"/>
      <c r="F161" s="128"/>
      <c r="G161" s="110" t="s">
        <v>385</v>
      </c>
      <c r="H161" s="110"/>
      <c r="I161" s="110"/>
      <c r="J161" s="110"/>
      <c r="K161" s="110"/>
      <c r="L161" s="110"/>
      <c r="M161" s="110"/>
      <c r="N161" s="110" t="s">
        <v>418</v>
      </c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07" t="str">
        <f>IF(COUNTIF((Table133[[#This Row],[C]:[NF]]),"n") &gt;0,"n","l")</f>
        <v>n</v>
      </c>
      <c r="Z161" s="107" t="str">
        <f>IF(COUNTIF((Table133[[#This Row],[C]:[NF]]),"u") &gt;0,"u","l")</f>
        <v>u</v>
      </c>
      <c r="AA161" s="104"/>
    </row>
    <row r="162" spans="1:27" ht="15" hidden="1" x14ac:dyDescent="0.25">
      <c r="A162" s="93" t="s">
        <v>384</v>
      </c>
      <c r="B162" s="116" t="s">
        <v>424</v>
      </c>
      <c r="C162" s="126" t="s">
        <v>430</v>
      </c>
      <c r="D162" s="109" t="s">
        <v>489</v>
      </c>
      <c r="E162" s="128"/>
      <c r="F162" s="128"/>
      <c r="G162" s="110" t="s">
        <v>385</v>
      </c>
      <c r="H162" s="110"/>
      <c r="I162" s="110"/>
      <c r="J162" s="110"/>
      <c r="K162" s="110"/>
      <c r="L162" s="110"/>
      <c r="M162" s="110"/>
      <c r="N162" s="110" t="s">
        <v>418</v>
      </c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07" t="str">
        <f>IF(COUNTIF((Table133[[#This Row],[C]:[NF]]),"n") &gt;0,"n","l")</f>
        <v>n</v>
      </c>
      <c r="Z162" s="107" t="str">
        <f>IF(COUNTIF((Table133[[#This Row],[C]:[NF]]),"u") &gt;0,"u","l")</f>
        <v>u</v>
      </c>
      <c r="AA162" s="104"/>
    </row>
    <row r="163" spans="1:27" ht="15" hidden="1" x14ac:dyDescent="0.25">
      <c r="A163" s="93" t="s">
        <v>384</v>
      </c>
      <c r="B163" s="116" t="s">
        <v>424</v>
      </c>
      <c r="C163" s="126" t="s">
        <v>431</v>
      </c>
      <c r="D163" s="109" t="s">
        <v>489</v>
      </c>
      <c r="E163" s="128"/>
      <c r="F163" s="128"/>
      <c r="G163" s="110" t="s">
        <v>385</v>
      </c>
      <c r="H163" s="110"/>
      <c r="I163" s="110"/>
      <c r="J163" s="110"/>
      <c r="K163" s="110"/>
      <c r="L163" s="110"/>
      <c r="M163" s="110"/>
      <c r="N163" s="110" t="s">
        <v>418</v>
      </c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07" t="str">
        <f>IF(COUNTIF((Table133[[#This Row],[C]:[NF]]),"n") &gt;0,"n","l")</f>
        <v>n</v>
      </c>
      <c r="Z163" s="107" t="str">
        <f>IF(COUNTIF((Table133[[#This Row],[C]:[NF]]),"u") &gt;0,"u","l")</f>
        <v>u</v>
      </c>
      <c r="AA163" s="104"/>
    </row>
    <row r="164" spans="1:27" ht="15" hidden="1" x14ac:dyDescent="0.25">
      <c r="A164" s="93" t="s">
        <v>384</v>
      </c>
      <c r="B164" s="116" t="s">
        <v>424</v>
      </c>
      <c r="C164" s="126" t="s">
        <v>432</v>
      </c>
      <c r="D164" s="109" t="s">
        <v>489</v>
      </c>
      <c r="E164" s="128"/>
      <c r="F164" s="128"/>
      <c r="G164" s="110" t="s">
        <v>385</v>
      </c>
      <c r="H164" s="110"/>
      <c r="I164" s="110"/>
      <c r="J164" s="110"/>
      <c r="K164" s="110"/>
      <c r="L164" s="110"/>
      <c r="M164" s="110"/>
      <c r="N164" s="110" t="s">
        <v>418</v>
      </c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07" t="str">
        <f>IF(COUNTIF((Table133[[#This Row],[C]:[NF]]),"n") &gt;0,"n","l")</f>
        <v>n</v>
      </c>
      <c r="Z164" s="107" t="str">
        <f>IF(COUNTIF((Table133[[#This Row],[C]:[NF]]),"u") &gt;0,"u","l")</f>
        <v>u</v>
      </c>
      <c r="AA164" s="104"/>
    </row>
    <row r="170" spans="1:27" x14ac:dyDescent="0.25">
      <c r="G170" s="119" t="s">
        <v>384</v>
      </c>
      <c r="H170" s="120" t="s">
        <v>384</v>
      </c>
      <c r="I170" s="120" t="s">
        <v>450</v>
      </c>
      <c r="J170" s="120"/>
      <c r="K170" s="118"/>
      <c r="L170" s="118"/>
      <c r="M170" s="118"/>
      <c r="N170" s="118"/>
      <c r="O170" s="121" t="s">
        <v>396</v>
      </c>
      <c r="P170" s="120" t="s">
        <v>454</v>
      </c>
      <c r="Q170" s="120"/>
      <c r="R170" s="118"/>
      <c r="S170" s="118"/>
      <c r="T170" s="118"/>
    </row>
    <row r="171" spans="1:27" x14ac:dyDescent="0.25">
      <c r="G171" s="122" t="s">
        <v>385</v>
      </c>
      <c r="H171" s="120" t="s">
        <v>385</v>
      </c>
      <c r="I171" s="120" t="s">
        <v>451</v>
      </c>
      <c r="J171" s="120"/>
      <c r="K171" s="118"/>
      <c r="L171" s="118"/>
      <c r="M171" s="118"/>
      <c r="N171" s="118"/>
      <c r="O171" s="121" t="s">
        <v>397</v>
      </c>
      <c r="P171" s="120" t="s">
        <v>455</v>
      </c>
      <c r="Q171" s="120"/>
      <c r="R171" s="118"/>
      <c r="S171" s="118"/>
      <c r="T171" s="118"/>
    </row>
    <row r="172" spans="1:27" x14ac:dyDescent="0.25">
      <c r="G172" s="123" t="s">
        <v>418</v>
      </c>
      <c r="H172" s="120" t="s">
        <v>418</v>
      </c>
      <c r="I172" s="120" t="s">
        <v>305</v>
      </c>
      <c r="J172" s="120"/>
      <c r="K172" s="118"/>
      <c r="L172" s="118"/>
      <c r="M172" s="118"/>
      <c r="N172" s="118"/>
      <c r="O172" s="121" t="s">
        <v>400</v>
      </c>
      <c r="P172" s="120" t="s">
        <v>458</v>
      </c>
      <c r="Q172" s="120"/>
      <c r="R172" s="118"/>
      <c r="S172" s="118"/>
      <c r="T172" s="118"/>
    </row>
    <row r="173" spans="1:27" x14ac:dyDescent="0.25">
      <c r="G173" s="119" t="s">
        <v>409</v>
      </c>
      <c r="H173" s="120" t="s">
        <v>409</v>
      </c>
      <c r="I173" s="120" t="s">
        <v>452</v>
      </c>
      <c r="J173" s="120"/>
      <c r="K173" s="118"/>
      <c r="L173" s="118"/>
      <c r="M173" s="118"/>
      <c r="N173" s="118"/>
      <c r="O173" s="121" t="s">
        <v>398</v>
      </c>
      <c r="P173" s="120" t="s">
        <v>456</v>
      </c>
      <c r="Q173" s="120"/>
      <c r="R173" s="118"/>
      <c r="S173" s="118"/>
      <c r="T173" s="118"/>
    </row>
    <row r="174" spans="1:27" x14ac:dyDescent="0.25">
      <c r="G174" s="119" t="s">
        <v>414</v>
      </c>
      <c r="H174" s="120" t="s">
        <v>383</v>
      </c>
      <c r="I174" s="120" t="s">
        <v>453</v>
      </c>
      <c r="J174" s="120"/>
      <c r="K174" s="118"/>
      <c r="L174" s="118"/>
      <c r="M174" s="118"/>
      <c r="N174" s="118"/>
      <c r="O174" s="121" t="s">
        <v>399</v>
      </c>
      <c r="P174" s="120" t="s">
        <v>457</v>
      </c>
      <c r="Q174" s="120"/>
      <c r="R174" s="118"/>
      <c r="S174" s="118"/>
      <c r="T174" s="118"/>
    </row>
    <row r="175" spans="1:27" x14ac:dyDescent="0.2">
      <c r="G175" s="119" t="s">
        <v>473</v>
      </c>
      <c r="H175" s="125" t="s">
        <v>473</v>
      </c>
      <c r="I175" s="125" t="s">
        <v>474</v>
      </c>
      <c r="J175" s="120"/>
      <c r="K175" s="118"/>
      <c r="L175" s="118"/>
      <c r="M175" s="118"/>
      <c r="N175" s="118"/>
      <c r="O175" s="121" t="s">
        <v>401</v>
      </c>
      <c r="P175" s="120" t="s">
        <v>459</v>
      </c>
      <c r="Q175" s="120"/>
      <c r="R175" s="118"/>
      <c r="S175" s="118"/>
      <c r="T175" s="118"/>
    </row>
    <row r="176" spans="1:27" x14ac:dyDescent="0.25">
      <c r="G176" s="124" t="s">
        <v>460</v>
      </c>
      <c r="H176" s="120" t="s">
        <v>460</v>
      </c>
      <c r="I176" s="120" t="s">
        <v>461</v>
      </c>
      <c r="J176" s="120"/>
      <c r="K176" s="118"/>
      <c r="L176" s="118"/>
      <c r="M176" s="118"/>
      <c r="N176" s="118"/>
      <c r="O176" s="121" t="s">
        <v>402</v>
      </c>
      <c r="P176" s="120" t="s">
        <v>462</v>
      </c>
      <c r="Q176" s="120"/>
      <c r="R176" s="118"/>
      <c r="S176" s="118"/>
      <c r="T176" s="118"/>
    </row>
    <row r="177" spans="7:20" x14ac:dyDescent="0.25">
      <c r="G177" s="124" t="s">
        <v>463</v>
      </c>
      <c r="H177" s="120" t="s">
        <v>463</v>
      </c>
      <c r="I177" s="120" t="s">
        <v>464</v>
      </c>
      <c r="J177" s="120"/>
      <c r="K177" s="118"/>
      <c r="L177" s="118"/>
      <c r="M177" s="118"/>
      <c r="N177" s="118"/>
      <c r="O177" s="121" t="s">
        <v>403</v>
      </c>
      <c r="P177" s="120" t="s">
        <v>465</v>
      </c>
      <c r="Q177" s="120"/>
      <c r="R177" s="118"/>
      <c r="S177" s="118"/>
      <c r="T177" s="118"/>
    </row>
    <row r="178" spans="7:20" x14ac:dyDescent="0.25">
      <c r="G178" s="124" t="s">
        <v>466</v>
      </c>
      <c r="H178" s="120" t="s">
        <v>466</v>
      </c>
      <c r="I178" s="120" t="s">
        <v>467</v>
      </c>
      <c r="J178" s="120"/>
      <c r="K178" s="118"/>
      <c r="L178" s="118"/>
      <c r="M178" s="118"/>
      <c r="N178" s="118"/>
      <c r="O178" s="121" t="s">
        <v>404</v>
      </c>
      <c r="P178" s="120" t="s">
        <v>468</v>
      </c>
      <c r="Q178" s="120"/>
      <c r="R178" s="118"/>
      <c r="S178" s="118"/>
      <c r="T178" s="118"/>
    </row>
    <row r="179" spans="7:20" x14ac:dyDescent="0.2">
      <c r="G179" s="124" t="s">
        <v>469</v>
      </c>
      <c r="H179" s="120" t="s">
        <v>469</v>
      </c>
      <c r="I179" s="125"/>
      <c r="J179" s="120"/>
      <c r="K179" s="118"/>
      <c r="L179" s="118"/>
      <c r="M179" s="118"/>
      <c r="N179" s="118"/>
      <c r="O179" s="121" t="s">
        <v>405</v>
      </c>
      <c r="P179" s="120" t="s">
        <v>470</v>
      </c>
      <c r="Q179" s="120"/>
      <c r="R179" s="118"/>
      <c r="S179" s="118"/>
      <c r="T179" s="118"/>
    </row>
    <row r="180" spans="7:20" x14ac:dyDescent="0.2">
      <c r="G180" s="125"/>
      <c r="H180" s="125"/>
      <c r="I180" s="125"/>
      <c r="J180" s="120"/>
      <c r="K180" s="118"/>
      <c r="L180" s="118"/>
      <c r="M180" s="118"/>
      <c r="N180" s="118"/>
      <c r="O180" s="121" t="s">
        <v>406</v>
      </c>
      <c r="P180" s="120" t="s">
        <v>471</v>
      </c>
      <c r="Q180" s="120"/>
      <c r="R180" s="118"/>
      <c r="S180" s="118"/>
      <c r="T180" s="118"/>
    </row>
    <row r="181" spans="7:20" x14ac:dyDescent="0.2">
      <c r="G181" s="125"/>
      <c r="H181" s="120"/>
      <c r="I181" s="120"/>
      <c r="J181" s="118"/>
      <c r="K181" s="118"/>
      <c r="L181" s="118"/>
      <c r="M181" s="118"/>
      <c r="N181" s="118"/>
      <c r="O181" s="121" t="s">
        <v>407</v>
      </c>
      <c r="P181" s="120" t="s">
        <v>472</v>
      </c>
      <c r="Q181" s="120"/>
      <c r="R181" s="118"/>
      <c r="S181" s="118"/>
      <c r="T181" s="118"/>
    </row>
  </sheetData>
  <mergeCells count="4">
    <mergeCell ref="G1:M1"/>
    <mergeCell ref="N1:R1"/>
    <mergeCell ref="S1:X1"/>
    <mergeCell ref="Y1:Z1"/>
  </mergeCells>
  <conditionalFormatting sqref="G3:Z164">
    <cfRule type="cellIs" dxfId="73" priority="3728" operator="equal">
      <formula>"þ"</formula>
    </cfRule>
    <cfRule type="cellIs" dxfId="72" priority="3729" operator="equal">
      <formula>"n"</formula>
    </cfRule>
    <cfRule type="cellIs" dxfId="71" priority="3730" operator="equal">
      <formula>"u"</formula>
    </cfRule>
    <cfRule type="cellIs" dxfId="70" priority="3731" operator="equal">
      <formula>"l"</formula>
    </cfRule>
  </conditionalFormatting>
  <conditionalFormatting sqref="G3:Z164">
    <cfRule type="containsText" dxfId="69" priority="3913" operator="containsText" text="o">
      <formula>NOT(ISERROR(SEARCH("o",G3)))</formula>
    </cfRule>
  </conditionalFormatting>
  <conditionalFormatting sqref="G170">
    <cfRule type="cellIs" dxfId="68" priority="173" operator="equal">
      <formula>"þ"</formula>
    </cfRule>
    <cfRule type="cellIs" dxfId="67" priority="174" operator="equal">
      <formula>"n"</formula>
    </cfRule>
    <cfRule type="cellIs" dxfId="66" priority="175" operator="equal">
      <formula>"u"</formula>
    </cfRule>
    <cfRule type="cellIs" dxfId="65" priority="176" operator="equal">
      <formula>"l"</formula>
    </cfRule>
  </conditionalFormatting>
  <conditionalFormatting sqref="A3:A164">
    <cfRule type="cellIs" dxfId="64" priority="1" operator="equal">
      <formula>"þ"</formula>
    </cfRule>
    <cfRule type="cellIs" dxfId="63" priority="2" operator="equal">
      <formula>"n"</formula>
    </cfRule>
    <cfRule type="cellIs" dxfId="62" priority="3" operator="equal">
      <formula>"u"</formula>
    </cfRule>
    <cfRule type="cellIs" dxfId="61" priority="4" operator="equal">
      <formula>"l"</formula>
    </cfRule>
  </conditionalFormatting>
  <hyperlinks>
    <hyperlink ref="L25" location="Screenshot!B2" display="n" xr:uid="{35812978-F888-4AC0-A0D1-0DCEA3723CDA}"/>
    <hyperlink ref="L27" location="Screenshot!B60" display="n" xr:uid="{9A778DB7-47B3-404F-97D5-5B4FC1FABC8B}"/>
    <hyperlink ref="L29" location="Screenshot!B102" display="n" xr:uid="{255E5D27-EEA2-4FB9-8A10-5186C90B7B52}"/>
    <hyperlink ref="P33" location="Screenshot!B144" display="n" xr:uid="{08A71B2A-2AF0-4DB0-8FDF-F60E688BD74F}"/>
    <hyperlink ref="L36" location="Screenshot!B189" display="n" xr:uid="{DA7A9329-8AF4-48F4-921F-D5B9AC6305BB}"/>
    <hyperlink ref="L41" location="Screenshot!B225" display="n" xr:uid="{0767A74E-3E41-4104-8CA3-07D0718CA69E}"/>
    <hyperlink ref="H42" location="Screenshot!B256" display="n" xr:uid="{1AC4DD3F-DBA3-4D86-8DC1-0ECDED7D308A}"/>
    <hyperlink ref="H43" location="Screenshot!B286" display="n" xr:uid="{2AC1776B-ADBF-4031-84CC-1E0A31D76B21}"/>
    <hyperlink ref="G45" location="Screenshot!B385" display="n" xr:uid="{E4870A3B-8867-4294-8802-69C9DB01C2FE}"/>
    <hyperlink ref="AA45" location="Screenshot!B411" display="Termination fee code (setup) with error" xr:uid="{C130E308-CD49-4B80-8DC0-35079E46AD4E}"/>
  </hyperlinks>
  <pageMargins left="0.7" right="0.7" top="0.75" bottom="0.75" header="0.3" footer="0.3"/>
  <pageSetup orientation="portrait" r:id="rId1"/>
  <ignoredErrors>
    <ignoredError sqref="G145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66C9-848A-495A-9970-8C378CEEAF50}">
  <dimension ref="A1"/>
  <sheetViews>
    <sheetView topLeftCell="A399" workbookViewId="0">
      <selection activeCell="B402" sqref="B40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2019-06-18T05:14:41Z</dcterms:modified>
</cp:coreProperties>
</file>