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Рабочий стол\"/>
    </mc:Choice>
  </mc:AlternateContent>
  <xr:revisionPtr revIDLastSave="0" documentId="13_ncr:1_{7F07656E-42C8-4A7B-8787-EFA1D5BE48B3}" xr6:coauthVersionLast="45" xr6:coauthVersionMax="45" xr10:uidLastSave="{00000000-0000-0000-0000-000000000000}"/>
  <bookViews>
    <workbookView xWindow="-120" yWindow="-120" windowWidth="29040" windowHeight="15840" xr2:uid="{A5E657AB-7CA2-4F05-97CC-01940E55CC3D}"/>
  </bookViews>
  <sheets>
    <sheet name="Подставка" sheetId="2" r:id="rId1"/>
    <sheet name="Ванна" sheetId="1" r:id="rId2"/>
    <sheet name="Полки" sheetId="3" r:id="rId3"/>
    <sheet name="Стеллажи" sheetId="4" r:id="rId4"/>
    <sheet name="Столы пр" sheetId="5" r:id="rId5"/>
    <sheet name="Столы спец" sheetId="7" r:id="rId6"/>
    <sheet name="Столы тумбы" sheetId="6" r:id="rId7"/>
    <sheet name="Тележки" sheetId="8" r:id="rId8"/>
    <sheet name="Шкафы" sheetId="9" r:id="rId9"/>
    <sheet name="Зонты"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0" i="10" l="1"/>
  <c r="H11" i="10"/>
  <c r="H12" i="10"/>
  <c r="H13" i="10"/>
  <c r="H14" i="10"/>
  <c r="H15" i="10"/>
  <c r="H16" i="10"/>
  <c r="H17" i="10"/>
  <c r="H18" i="10"/>
  <c r="H19" i="10"/>
  <c r="H22" i="10"/>
  <c r="H23" i="10"/>
  <c r="H24" i="10"/>
  <c r="H25" i="10"/>
  <c r="H26" i="10"/>
  <c r="H28" i="10"/>
  <c r="H29" i="10"/>
  <c r="H30" i="10"/>
  <c r="H31" i="10"/>
  <c r="H32" i="10"/>
  <c r="H9" i="10"/>
  <c r="H9" i="9"/>
  <c r="H10" i="9"/>
  <c r="H11" i="9"/>
  <c r="H13" i="9"/>
  <c r="H14" i="9"/>
  <c r="H8" i="9"/>
  <c r="H13" i="8"/>
  <c r="H14" i="8"/>
  <c r="H17" i="8"/>
  <c r="H18" i="8"/>
  <c r="H19" i="8"/>
  <c r="H20" i="8"/>
  <c r="H22" i="8"/>
  <c r="H23" i="8"/>
  <c r="H24" i="8"/>
  <c r="H25" i="8"/>
  <c r="H26" i="8"/>
  <c r="H27" i="8"/>
  <c r="H28" i="8"/>
  <c r="H29" i="8"/>
  <c r="H31" i="8"/>
  <c r="H12" i="8"/>
  <c r="H9" i="6"/>
  <c r="H10" i="6"/>
  <c r="H11" i="6"/>
  <c r="H12" i="6"/>
  <c r="H13" i="6"/>
  <c r="H14" i="6"/>
  <c r="H15" i="6"/>
  <c r="H17" i="6"/>
  <c r="H18" i="6"/>
  <c r="H19" i="6"/>
  <c r="H20" i="6"/>
  <c r="H21" i="6"/>
  <c r="H22" i="6"/>
  <c r="H23" i="6"/>
  <c r="H24" i="6"/>
  <c r="H27" i="6"/>
  <c r="H28" i="6"/>
  <c r="H29" i="6"/>
  <c r="H30" i="6"/>
  <c r="H31" i="6"/>
  <c r="H32" i="6"/>
  <c r="H33" i="6"/>
  <c r="H34" i="6"/>
  <c r="H35" i="6"/>
  <c r="H36" i="6"/>
  <c r="H37" i="6"/>
  <c r="H38" i="6"/>
  <c r="H39" i="6"/>
  <c r="H40" i="6"/>
  <c r="H41" i="6"/>
  <c r="H42" i="6"/>
  <c r="H44" i="6"/>
  <c r="H45" i="6"/>
  <c r="H46" i="6"/>
  <c r="H47" i="6"/>
  <c r="H48" i="6"/>
  <c r="H49" i="6"/>
  <c r="H50" i="6"/>
  <c r="H51" i="6"/>
  <c r="H52" i="6"/>
  <c r="H53" i="6"/>
  <c r="H54" i="6"/>
  <c r="H55" i="6"/>
  <c r="H56" i="6"/>
  <c r="H57" i="6"/>
  <c r="H58" i="6"/>
  <c r="H59" i="6"/>
  <c r="H62" i="6"/>
  <c r="H63" i="6"/>
  <c r="H64" i="6"/>
  <c r="H65" i="6"/>
  <c r="H67" i="6"/>
  <c r="H69" i="6"/>
  <c r="H70" i="6"/>
  <c r="H72" i="6"/>
  <c r="H73" i="6"/>
  <c r="H76" i="6"/>
  <c r="H77" i="6"/>
  <c r="H78" i="6"/>
  <c r="H79" i="6"/>
  <c r="H80" i="6"/>
  <c r="H81" i="6"/>
  <c r="H82" i="6"/>
  <c r="H83" i="6"/>
  <c r="H84" i="6"/>
  <c r="H85" i="6"/>
  <c r="H86" i="6"/>
  <c r="H87" i="6"/>
  <c r="H88" i="6"/>
  <c r="H90" i="6"/>
  <c r="H91" i="6"/>
  <c r="H92" i="6"/>
  <c r="H93" i="6"/>
  <c r="H95" i="6"/>
  <c r="H97" i="6"/>
  <c r="H98" i="6"/>
  <c r="H100" i="6"/>
  <c r="H101" i="6"/>
  <c r="H104" i="6"/>
  <c r="H105" i="6"/>
  <c r="H106" i="6"/>
  <c r="H107" i="6"/>
  <c r="H109" i="6"/>
  <c r="H110" i="6"/>
  <c r="H111" i="6"/>
  <c r="H112" i="6"/>
  <c r="H113" i="6"/>
  <c r="H114" i="6"/>
  <c r="H115" i="6"/>
  <c r="H116"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8" i="6"/>
  <c r="H149" i="6"/>
  <c r="H150" i="6"/>
  <c r="H151" i="6"/>
  <c r="H152" i="6"/>
  <c r="H153" i="6"/>
  <c r="H154" i="6"/>
  <c r="H155" i="6"/>
  <c r="H156" i="6"/>
  <c r="H157" i="6"/>
  <c r="H158" i="6"/>
  <c r="H159" i="6"/>
  <c r="H160" i="6"/>
  <c r="H161" i="6"/>
  <c r="H162" i="6"/>
  <c r="H163" i="6"/>
  <c r="H164" i="6"/>
  <c r="H165" i="6"/>
  <c r="H166" i="6"/>
  <c r="H167" i="6"/>
  <c r="H8" i="6"/>
  <c r="H8" i="7"/>
  <c r="H9" i="7"/>
  <c r="H10" i="7"/>
  <c r="H11" i="7"/>
  <c r="H12" i="7"/>
  <c r="H13" i="7"/>
  <c r="H14" i="7"/>
  <c r="H15" i="7"/>
  <c r="H16" i="7"/>
  <c r="H17" i="7"/>
  <c r="H18" i="7"/>
  <c r="H19" i="7"/>
  <c r="H20" i="7"/>
  <c r="H21" i="7"/>
  <c r="H22" i="7"/>
  <c r="H23" i="7"/>
  <c r="H24" i="7"/>
  <c r="H25" i="7"/>
  <c r="H26" i="7"/>
  <c r="H27" i="7"/>
  <c r="H28" i="7"/>
  <c r="H29" i="7"/>
  <c r="H30" i="7"/>
  <c r="H31" i="7"/>
  <c r="H32" i="7"/>
  <c r="H34" i="7"/>
  <c r="H35" i="7"/>
  <c r="H36" i="7"/>
  <c r="H37" i="7"/>
  <c r="H38" i="7"/>
  <c r="H39" i="7"/>
  <c r="H40" i="7"/>
  <c r="H41" i="7"/>
  <c r="H42" i="7"/>
  <c r="H43" i="7"/>
  <c r="H44" i="7"/>
  <c r="H45" i="7"/>
  <c r="H46" i="7"/>
  <c r="H47" i="7"/>
  <c r="H48" i="7"/>
  <c r="H49" i="7"/>
  <c r="H50" i="7"/>
  <c r="H51" i="7"/>
  <c r="H52" i="7"/>
  <c r="H53" i="7"/>
  <c r="H54" i="7"/>
  <c r="H55" i="7"/>
  <c r="H56" i="7"/>
  <c r="H57" i="7"/>
  <c r="H58" i="7"/>
  <c r="H59" i="7"/>
  <c r="H61" i="7"/>
  <c r="H62" i="7"/>
  <c r="H63" i="7"/>
  <c r="H64" i="7"/>
  <c r="H65" i="7"/>
  <c r="H66" i="7"/>
  <c r="H67" i="7"/>
  <c r="H68" i="7"/>
  <c r="H69" i="7"/>
  <c r="H70" i="7"/>
  <c r="H71" i="7"/>
  <c r="H72" i="7"/>
  <c r="H73" i="7"/>
  <c r="H74" i="7"/>
  <c r="H75" i="7"/>
  <c r="H76" i="7"/>
  <c r="H77" i="7"/>
  <c r="H78" i="7"/>
  <c r="H79" i="7"/>
  <c r="H80" i="7"/>
  <c r="H81" i="7"/>
  <c r="H82" i="7"/>
  <c r="H83" i="7"/>
  <c r="H84" i="7"/>
  <c r="H85" i="7"/>
  <c r="H86" i="7"/>
  <c r="H88" i="7"/>
  <c r="H89" i="7"/>
  <c r="H90" i="7"/>
  <c r="H91" i="7"/>
  <c r="H92" i="7"/>
  <c r="H93" i="7"/>
  <c r="H94" i="7"/>
  <c r="H95" i="7"/>
  <c r="H96" i="7"/>
  <c r="H97" i="7"/>
  <c r="H98" i="7"/>
  <c r="H99" i="7"/>
  <c r="H7" i="7"/>
  <c r="H8" i="5"/>
  <c r="H9" i="5"/>
  <c r="H10" i="5"/>
  <c r="H11" i="5"/>
  <c r="H12" i="5"/>
  <c r="H13" i="5"/>
  <c r="H14" i="5"/>
  <c r="H15" i="5"/>
  <c r="H16" i="5"/>
  <c r="H17" i="5"/>
  <c r="H18" i="5"/>
  <c r="H19" i="5"/>
  <c r="H20" i="5"/>
  <c r="H22" i="5"/>
  <c r="H23" i="5"/>
  <c r="H24" i="5"/>
  <c r="H25" i="5"/>
  <c r="H26" i="5"/>
  <c r="H27" i="5"/>
  <c r="H28" i="5"/>
  <c r="H29" i="5"/>
  <c r="H30" i="5"/>
  <c r="H31" i="5"/>
  <c r="H32" i="5"/>
  <c r="H33" i="5"/>
  <c r="H34" i="5"/>
  <c r="H36" i="5"/>
  <c r="H37" i="5"/>
  <c r="H38" i="5"/>
  <c r="H39" i="5"/>
  <c r="H40" i="5"/>
  <c r="H41" i="5"/>
  <c r="H42" i="5"/>
  <c r="H43" i="5"/>
  <c r="H44" i="5"/>
  <c r="H45" i="5"/>
  <c r="H46" i="5"/>
  <c r="H47" i="5"/>
  <c r="H48" i="5"/>
  <c r="H50" i="5"/>
  <c r="H51" i="5"/>
  <c r="H52" i="5"/>
  <c r="H53" i="5"/>
  <c r="H54" i="5"/>
  <c r="H55" i="5"/>
  <c r="H56" i="5"/>
  <c r="H57" i="5"/>
  <c r="H58" i="5"/>
  <c r="H59" i="5"/>
  <c r="H60" i="5"/>
  <c r="H61" i="5"/>
  <c r="H62" i="5"/>
  <c r="H64" i="5"/>
  <c r="H65" i="5"/>
  <c r="H66" i="5"/>
  <c r="H67" i="5"/>
  <c r="H68" i="5"/>
  <c r="H69" i="5"/>
  <c r="H70" i="5"/>
  <c r="H71" i="5"/>
  <c r="H72" i="5"/>
  <c r="H73" i="5"/>
  <c r="H74" i="5"/>
  <c r="H75" i="5"/>
  <c r="H76" i="5"/>
  <c r="H78" i="5"/>
  <c r="H79" i="5"/>
  <c r="H80" i="5"/>
  <c r="H81" i="5"/>
  <c r="H82" i="5"/>
  <c r="H83" i="5"/>
  <c r="H84" i="5"/>
  <c r="H85" i="5"/>
  <c r="H86" i="5"/>
  <c r="H87" i="5"/>
  <c r="H88" i="5"/>
  <c r="H89" i="5"/>
  <c r="H90" i="5"/>
  <c r="H92" i="5"/>
  <c r="H93" i="5"/>
  <c r="H94" i="5"/>
  <c r="H95" i="5"/>
  <c r="H96" i="5"/>
  <c r="H97" i="5"/>
  <c r="H98" i="5"/>
  <c r="H99" i="5"/>
  <c r="H100" i="5"/>
  <c r="H101" i="5"/>
  <c r="H102" i="5"/>
  <c r="H103" i="5"/>
  <c r="H104" i="5"/>
  <c r="H106" i="5"/>
  <c r="H107" i="5"/>
  <c r="H108" i="5"/>
  <c r="H109" i="5"/>
  <c r="H110" i="5"/>
  <c r="H111" i="5"/>
  <c r="H112" i="5"/>
  <c r="H113" i="5"/>
  <c r="H114" i="5"/>
  <c r="H115" i="5"/>
  <c r="H116" i="5"/>
  <c r="H117" i="5"/>
  <c r="H118" i="5"/>
  <c r="H120" i="5"/>
  <c r="H121" i="5"/>
  <c r="H122" i="5"/>
  <c r="H123" i="5"/>
  <c r="H124" i="5"/>
  <c r="H125" i="5"/>
  <c r="H126" i="5"/>
  <c r="H127" i="5"/>
  <c r="H128" i="5"/>
  <c r="H129" i="5"/>
  <c r="H130" i="5"/>
  <c r="H131" i="5"/>
  <c r="H132" i="5"/>
  <c r="H134" i="5"/>
  <c r="H135" i="5"/>
  <c r="H136" i="5"/>
  <c r="H137" i="5"/>
  <c r="H138" i="5"/>
  <c r="H139" i="5"/>
  <c r="H140" i="5"/>
  <c r="H141" i="5"/>
  <c r="H142" i="5"/>
  <c r="H143" i="5"/>
  <c r="H144" i="5"/>
  <c r="H145" i="5"/>
  <c r="H146" i="5"/>
  <c r="H148" i="5"/>
  <c r="H149" i="5"/>
  <c r="H150" i="5"/>
  <c r="H151" i="5"/>
  <c r="H152" i="5"/>
  <c r="H153" i="5"/>
  <c r="H154" i="5"/>
  <c r="H155" i="5"/>
  <c r="H156" i="5"/>
  <c r="H157" i="5"/>
  <c r="H158" i="5"/>
  <c r="H159" i="5"/>
  <c r="H160" i="5"/>
  <c r="H162" i="5"/>
  <c r="H163" i="5"/>
  <c r="H164" i="5"/>
  <c r="H165" i="5"/>
  <c r="H166" i="5"/>
  <c r="H167" i="5"/>
  <c r="H168" i="5"/>
  <c r="H169" i="5"/>
  <c r="H170" i="5"/>
  <c r="H171" i="5"/>
  <c r="H172" i="5"/>
  <c r="H173" i="5"/>
  <c r="H174" i="5"/>
  <c r="H175" i="5"/>
  <c r="H176" i="5"/>
  <c r="H177" i="5"/>
  <c r="H178" i="5"/>
  <c r="H179" i="5"/>
  <c r="H180" i="5"/>
  <c r="H183" i="5"/>
  <c r="H184" i="5"/>
  <c r="H185" i="5"/>
  <c r="H186" i="5"/>
  <c r="H187" i="5"/>
  <c r="H188" i="5"/>
  <c r="H189" i="5"/>
  <c r="H190" i="5"/>
  <c r="H191" i="5"/>
  <c r="H192" i="5"/>
  <c r="H194" i="5"/>
  <c r="H195" i="5"/>
  <c r="H196" i="5"/>
  <c r="H197" i="5"/>
  <c r="H198" i="5"/>
  <c r="H199" i="5"/>
  <c r="H200" i="5"/>
  <c r="H201" i="5"/>
  <c r="H202" i="5"/>
  <c r="H203" i="5"/>
  <c r="H205" i="5"/>
  <c r="H206" i="5"/>
  <c r="H207" i="5"/>
  <c r="H208" i="5"/>
  <c r="H209" i="5"/>
  <c r="H210" i="5"/>
  <c r="H211" i="5"/>
  <c r="H212" i="5"/>
  <c r="H213" i="5"/>
  <c r="H214" i="5"/>
  <c r="H217" i="5"/>
  <c r="H218" i="5"/>
  <c r="H219" i="5"/>
  <c r="H220" i="5"/>
  <c r="H221" i="5"/>
  <c r="H222" i="5"/>
  <c r="H223" i="5"/>
  <c r="H224" i="5"/>
  <c r="H225" i="5"/>
  <c r="H226" i="5"/>
  <c r="H228" i="5"/>
  <c r="H229" i="5"/>
  <c r="H230" i="5"/>
  <c r="H231" i="5"/>
  <c r="H232" i="5"/>
  <c r="H233" i="5"/>
  <c r="H234" i="5"/>
  <c r="H235" i="5"/>
  <c r="H236" i="5"/>
  <c r="H237" i="5"/>
  <c r="H239" i="5"/>
  <c r="H240" i="5"/>
  <c r="H241" i="5"/>
  <c r="H242" i="5"/>
  <c r="H243" i="5"/>
  <c r="H244" i="5"/>
  <c r="H245" i="5"/>
  <c r="H246" i="5"/>
  <c r="H247" i="5"/>
  <c r="H248" i="5"/>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9" i="4"/>
  <c r="H430" i="4"/>
  <c r="H431" i="4"/>
  <c r="H432" i="4"/>
  <c r="H433" i="4"/>
  <c r="H434" i="4"/>
  <c r="H435" i="4"/>
  <c r="H436" i="4"/>
  <c r="H437" i="4"/>
  <c r="H438" i="4"/>
  <c r="H439" i="4"/>
  <c r="H440" i="4"/>
  <c r="H441" i="4"/>
  <c r="H442" i="4"/>
  <c r="H443" i="4"/>
  <c r="H445" i="4"/>
  <c r="H446" i="4"/>
  <c r="H447" i="4"/>
  <c r="H448" i="4"/>
  <c r="H449" i="4"/>
  <c r="H450"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8" i="4"/>
  <c r="H10" i="3"/>
  <c r="H11" i="3"/>
  <c r="H12" i="3"/>
  <c r="H13" i="3"/>
  <c r="H14" i="3"/>
  <c r="H15" i="3"/>
  <c r="H16" i="3"/>
  <c r="H17" i="3"/>
  <c r="H18" i="3"/>
  <c r="H19" i="3"/>
  <c r="H20" i="3"/>
  <c r="H21" i="3"/>
  <c r="H22" i="3"/>
  <c r="H23" i="3"/>
  <c r="H24" i="3"/>
  <c r="H25" i="3"/>
  <c r="H26" i="3"/>
  <c r="H27" i="3"/>
  <c r="H28" i="3"/>
  <c r="H29" i="3"/>
  <c r="H30" i="3"/>
  <c r="H32" i="3"/>
  <c r="H33" i="3"/>
  <c r="H34" i="3"/>
  <c r="H35" i="3"/>
  <c r="H36" i="3"/>
  <c r="H37" i="3"/>
  <c r="H38" i="3"/>
  <c r="H39" i="3"/>
  <c r="H40" i="3"/>
  <c r="H41" i="3"/>
  <c r="H42" i="3"/>
  <c r="H44" i="3"/>
  <c r="H45" i="3"/>
  <c r="H46" i="3"/>
  <c r="H47" i="3"/>
  <c r="H48" i="3"/>
  <c r="H49" i="3"/>
  <c r="H50" i="3"/>
  <c r="H51" i="3"/>
  <c r="H52" i="3"/>
  <c r="H53" i="3"/>
  <c r="H54" i="3"/>
  <c r="H55" i="3"/>
  <c r="H56" i="3"/>
  <c r="H57" i="3"/>
  <c r="H58" i="3"/>
  <c r="H59" i="3"/>
  <c r="H60" i="3"/>
  <c r="H61" i="3"/>
  <c r="H62" i="3"/>
  <c r="H63" i="3"/>
  <c r="H64" i="3"/>
  <c r="H65" i="3"/>
  <c r="H67" i="3"/>
  <c r="H68" i="3"/>
  <c r="H69" i="3"/>
  <c r="H70" i="3"/>
  <c r="H72" i="3"/>
  <c r="H73" i="3"/>
  <c r="H74" i="3"/>
  <c r="H75" i="3"/>
  <c r="H78" i="3"/>
  <c r="H79" i="3"/>
  <c r="H80" i="3"/>
  <c r="H81" i="3"/>
  <c r="H82" i="3"/>
  <c r="H83" i="3"/>
  <c r="H84" i="3"/>
  <c r="H85" i="3"/>
  <c r="H86" i="3"/>
  <c r="H88" i="3"/>
  <c r="H89" i="3"/>
  <c r="H90" i="3"/>
  <c r="H91" i="3"/>
  <c r="H92" i="3"/>
  <c r="H93" i="3"/>
  <c r="H94" i="3"/>
  <c r="H95" i="3"/>
  <c r="H98" i="3"/>
  <c r="H99" i="3"/>
  <c r="H100" i="3"/>
  <c r="H101" i="3"/>
  <c r="H102" i="3"/>
  <c r="H103" i="3"/>
  <c r="H104" i="3"/>
  <c r="H105" i="3"/>
  <c r="H106" i="3"/>
  <c r="H107" i="3"/>
  <c r="H108" i="3"/>
  <c r="H109" i="3"/>
  <c r="H110" i="3"/>
  <c r="H111" i="3"/>
  <c r="H112" i="3"/>
  <c r="H113" i="3"/>
  <c r="H114" i="3"/>
  <c r="H115" i="3"/>
  <c r="H116" i="3"/>
  <c r="H117" i="3"/>
  <c r="H118" i="3"/>
  <c r="H119" i="3"/>
  <c r="H121" i="3"/>
  <c r="H122" i="3"/>
  <c r="H123" i="3"/>
  <c r="H124" i="3"/>
  <c r="H125" i="3"/>
  <c r="H126" i="3"/>
  <c r="H127" i="3"/>
  <c r="H128" i="3"/>
  <c r="H129" i="3"/>
  <c r="H130" i="3"/>
  <c r="H131" i="3"/>
  <c r="H132" i="3"/>
  <c r="H133" i="3"/>
  <c r="H134" i="3"/>
  <c r="H135" i="3"/>
  <c r="H136" i="3"/>
  <c r="H137" i="3"/>
  <c r="H138" i="3"/>
  <c r="H139" i="3"/>
  <c r="H140" i="3"/>
  <c r="H141" i="3"/>
  <c r="H142" i="3"/>
  <c r="H144" i="3"/>
  <c r="H145" i="3"/>
  <c r="H146" i="3"/>
  <c r="H147" i="3"/>
  <c r="H148" i="3"/>
  <c r="H149" i="3"/>
  <c r="H150" i="3"/>
  <c r="H151" i="3"/>
  <c r="H152" i="3"/>
  <c r="H153" i="3"/>
  <c r="H156" i="3"/>
  <c r="H157" i="3"/>
  <c r="H158" i="3"/>
  <c r="H159" i="3"/>
  <c r="H160" i="3"/>
  <c r="H161" i="3"/>
  <c r="H162" i="3"/>
  <c r="H163" i="3"/>
  <c r="H164" i="3"/>
  <c r="H165" i="3"/>
  <c r="H166" i="3"/>
  <c r="H167" i="3"/>
  <c r="H168" i="3"/>
  <c r="H169" i="3"/>
  <c r="H170" i="3"/>
  <c r="H171" i="3"/>
  <c r="H172" i="3"/>
  <c r="H173" i="3"/>
  <c r="H174" i="3"/>
  <c r="H175" i="3"/>
  <c r="H176" i="3"/>
  <c r="H177" i="3"/>
  <c r="H179" i="3"/>
  <c r="H180" i="3"/>
  <c r="H181" i="3"/>
  <c r="H182" i="3"/>
  <c r="H183" i="3"/>
  <c r="H184" i="3"/>
  <c r="H185" i="3"/>
  <c r="H186" i="3"/>
  <c r="H187" i="3"/>
  <c r="H188" i="3"/>
  <c r="H189" i="3"/>
  <c r="H190" i="3"/>
  <c r="H191" i="3"/>
  <c r="H192" i="3"/>
  <c r="H193" i="3"/>
  <c r="H194" i="3"/>
  <c r="H195" i="3"/>
  <c r="H196" i="3"/>
  <c r="H197" i="3"/>
  <c r="H198" i="3"/>
  <c r="H199" i="3"/>
  <c r="H200" i="3"/>
  <c r="H202" i="3"/>
  <c r="H203" i="3"/>
  <c r="H204" i="3"/>
  <c r="H205" i="3"/>
  <c r="H206" i="3"/>
  <c r="H207" i="3"/>
  <c r="H208" i="3"/>
  <c r="H209" i="3"/>
  <c r="H210" i="3"/>
  <c r="H211" i="3"/>
  <c r="H212" i="3"/>
  <c r="H213" i="3"/>
  <c r="H214" i="3"/>
  <c r="H215" i="3"/>
  <c r="H216" i="3"/>
  <c r="H217" i="3"/>
  <c r="H218" i="3"/>
  <c r="H219" i="3"/>
  <c r="H220" i="3"/>
  <c r="H221" i="3"/>
  <c r="H222" i="3"/>
  <c r="H223" i="3"/>
  <c r="H225" i="3"/>
  <c r="H226" i="3"/>
  <c r="H227" i="3"/>
  <c r="H228" i="3"/>
  <c r="H229" i="3"/>
  <c r="H230" i="3"/>
  <c r="H231" i="3"/>
  <c r="H232" i="3"/>
  <c r="H233" i="3"/>
  <c r="H234" i="3"/>
  <c r="H235" i="3"/>
  <c r="H236" i="3"/>
  <c r="H237" i="3"/>
  <c r="H238" i="3"/>
  <c r="H239" i="3"/>
  <c r="H240" i="3"/>
  <c r="H241" i="3"/>
  <c r="H242" i="3"/>
  <c r="H243" i="3"/>
  <c r="H244" i="3"/>
  <c r="H245" i="3"/>
  <c r="H246" i="3"/>
  <c r="H9" i="3"/>
  <c r="H9" i="1"/>
  <c r="H10" i="1"/>
  <c r="H11" i="1"/>
  <c r="H12" i="1"/>
  <c r="H13" i="1"/>
  <c r="H14" i="1"/>
  <c r="H15" i="1"/>
  <c r="H16" i="1"/>
  <c r="H17" i="1"/>
  <c r="H18" i="1"/>
  <c r="H19" i="1"/>
  <c r="H20" i="1"/>
  <c r="H21" i="1"/>
  <c r="H22" i="1"/>
  <c r="H24" i="1"/>
  <c r="H25" i="1"/>
  <c r="H26" i="1"/>
  <c r="H27" i="1"/>
  <c r="H29" i="1"/>
  <c r="H30" i="1"/>
  <c r="H31" i="1"/>
  <c r="H32" i="1"/>
  <c r="H34" i="1"/>
  <c r="H35" i="1"/>
  <c r="H36" i="1"/>
  <c r="H37" i="1"/>
  <c r="H38" i="1"/>
  <c r="H39" i="1"/>
  <c r="H40" i="1"/>
  <c r="H41" i="1"/>
  <c r="H42" i="1"/>
  <c r="H43" i="1"/>
  <c r="H44" i="1"/>
  <c r="H45" i="1"/>
  <c r="H46" i="1"/>
  <c r="H47" i="1"/>
  <c r="H48" i="1"/>
  <c r="H49" i="1"/>
  <c r="H50" i="1"/>
  <c r="H51" i="1"/>
  <c r="H54" i="1"/>
  <c r="H55" i="1"/>
  <c r="H56" i="1"/>
  <c r="H57" i="1"/>
  <c r="H58" i="1"/>
  <c r="H59" i="1"/>
  <c r="H60" i="1"/>
  <c r="H61" i="1"/>
  <c r="H62" i="1"/>
  <c r="H63" i="1"/>
  <c r="H64" i="1"/>
  <c r="H65" i="1"/>
  <c r="H66" i="1"/>
  <c r="H67" i="1"/>
  <c r="H68" i="1"/>
  <c r="H70" i="1"/>
  <c r="H71" i="1"/>
  <c r="H72" i="1"/>
  <c r="H73" i="1"/>
  <c r="H74" i="1"/>
  <c r="H75" i="1"/>
  <c r="H76" i="1"/>
  <c r="H77" i="1"/>
  <c r="H78" i="1"/>
  <c r="H79" i="1"/>
  <c r="H81" i="1"/>
  <c r="H82" i="1"/>
  <c r="H83" i="1"/>
  <c r="H84" i="1"/>
  <c r="H86" i="1"/>
  <c r="H87" i="1"/>
  <c r="H88" i="1"/>
  <c r="H89" i="1"/>
  <c r="H91" i="1"/>
  <c r="H92" i="1"/>
  <c r="H93" i="1"/>
  <c r="H94" i="1"/>
  <c r="H95" i="1"/>
  <c r="H96" i="1"/>
  <c r="H97" i="1"/>
  <c r="H98" i="1"/>
  <c r="H99" i="1"/>
  <c r="H100" i="1"/>
  <c r="H101" i="1"/>
  <c r="H102" i="1"/>
  <c r="H103" i="1"/>
  <c r="H104" i="1"/>
  <c r="H105" i="1"/>
  <c r="H106" i="1"/>
  <c r="H107" i="1"/>
  <c r="H108" i="1"/>
  <c r="H111" i="1"/>
  <c r="H112" i="1"/>
  <c r="H113" i="1"/>
  <c r="H114" i="1"/>
  <c r="H115" i="1"/>
  <c r="H116" i="1"/>
  <c r="H117" i="1"/>
  <c r="H118" i="1"/>
  <c r="H119" i="1"/>
  <c r="H120" i="1"/>
  <c r="H121" i="1"/>
  <c r="H122" i="1"/>
  <c r="H123" i="1"/>
  <c r="H124" i="1"/>
  <c r="H125" i="1"/>
  <c r="H126" i="1"/>
  <c r="H127" i="1"/>
  <c r="H128" i="1"/>
  <c r="H129" i="1"/>
  <c r="H130"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9" i="1"/>
  <c r="H170" i="1"/>
  <c r="H171" i="1"/>
  <c r="H172" i="1"/>
  <c r="H173" i="1"/>
  <c r="H174" i="1"/>
  <c r="H175" i="1"/>
  <c r="H176" i="1"/>
  <c r="H177" i="1"/>
  <c r="H178" i="1"/>
  <c r="H180" i="1"/>
  <c r="H181" i="1"/>
  <c r="H182" i="1"/>
  <c r="H183" i="1"/>
  <c r="H184" i="1"/>
  <c r="H185" i="1"/>
  <c r="H187" i="1"/>
  <c r="H188" i="1"/>
  <c r="H189" i="1"/>
  <c r="H190" i="1"/>
  <c r="H8" i="1"/>
  <c r="H13" i="2"/>
  <c r="H15" i="2"/>
  <c r="H14" i="2"/>
  <c r="G13" i="2"/>
  <c r="H191" i="1" l="1"/>
  <c r="H8" i="10"/>
  <c r="H33" i="10" s="1"/>
  <c r="H4" i="10" l="1"/>
  <c r="H249" i="5"/>
  <c r="H4" i="5" s="1"/>
  <c r="H482" i="4"/>
  <c r="H4" i="4" s="1"/>
  <c r="H16" i="2"/>
  <c r="H17" i="2"/>
  <c r="H18" i="2"/>
  <c r="H19" i="2"/>
  <c r="H20" i="2"/>
  <c r="H22" i="2"/>
  <c r="H23" i="2"/>
  <c r="H24" i="2"/>
  <c r="H25" i="2"/>
  <c r="H26" i="2"/>
  <c r="H27" i="2"/>
  <c r="H28" i="2"/>
  <c r="H29" i="2"/>
  <c r="H32" i="2"/>
  <c r="H34" i="2"/>
  <c r="H35" i="2"/>
  <c r="H36" i="2"/>
  <c r="H37" i="2"/>
  <c r="H38" i="2"/>
  <c r="H40" i="2"/>
  <c r="H41" i="2"/>
  <c r="H42" i="2"/>
  <c r="H43" i="2"/>
  <c r="H44" i="2"/>
  <c r="H45" i="2"/>
  <c r="H46" i="2"/>
  <c r="H47" i="2"/>
  <c r="H15" i="9" l="1"/>
  <c r="H4" i="9" s="1"/>
  <c r="H32" i="8"/>
  <c r="H7" i="8" s="1"/>
  <c r="H100" i="7"/>
  <c r="H3" i="7" s="1"/>
  <c r="H247" i="3"/>
  <c r="H5" i="3" s="1"/>
  <c r="H4" i="1"/>
  <c r="H48" i="2"/>
  <c r="H9" i="2" s="1"/>
  <c r="I108" i="6"/>
  <c r="H108" i="6" s="1"/>
  <c r="I102" i="6"/>
  <c r="H102" i="6" s="1"/>
  <c r="I99" i="6"/>
  <c r="H99" i="6" s="1"/>
  <c r="I96" i="6"/>
  <c r="H96" i="6" s="1"/>
  <c r="I94" i="6"/>
  <c r="H94" i="6" s="1"/>
  <c r="I74" i="6"/>
  <c r="H74" i="6" s="1"/>
  <c r="I71" i="6"/>
  <c r="H71" i="6" s="1"/>
  <c r="I68" i="6"/>
  <c r="H68" i="6" s="1"/>
  <c r="I66" i="6"/>
  <c r="H66" i="6" s="1"/>
  <c r="H168" i="6" l="1"/>
  <c r="H4" i="6" s="1"/>
  <c r="H3" i="9" s="1"/>
  <c r="H6" i="8"/>
  <c r="H3" i="10"/>
  <c r="H3" i="1"/>
  <c r="H3" i="6"/>
  <c r="H8" i="2"/>
  <c r="H4" i="3"/>
  <c r="H3" i="5"/>
  <c r="H2" i="7"/>
  <c r="H3" i="4"/>
  <c r="G9" i="10"/>
  <c r="G10" i="10"/>
  <c r="G11" i="10"/>
  <c r="G12" i="10"/>
  <c r="G13" i="10"/>
  <c r="G14" i="10"/>
  <c r="G15" i="10"/>
  <c r="G16" i="10"/>
  <c r="G17" i="10"/>
  <c r="G18" i="10"/>
  <c r="G19" i="10"/>
  <c r="G22" i="10"/>
  <c r="G23" i="10"/>
  <c r="G24" i="10"/>
  <c r="G25" i="10"/>
  <c r="G26" i="10"/>
  <c r="G28" i="10"/>
  <c r="G29" i="10"/>
  <c r="G30" i="10"/>
  <c r="G31" i="10"/>
  <c r="G32" i="10"/>
  <c r="G9" i="9"/>
  <c r="G10" i="9"/>
  <c r="G11" i="9"/>
  <c r="G13" i="9"/>
  <c r="G14" i="9"/>
  <c r="G8" i="9"/>
  <c r="G13" i="8"/>
  <c r="G14" i="8"/>
  <c r="G17" i="8"/>
  <c r="G18" i="8"/>
  <c r="G19" i="8"/>
  <c r="G20" i="8"/>
  <c r="G22" i="8"/>
  <c r="G23" i="8"/>
  <c r="G24" i="8"/>
  <c r="G25" i="8"/>
  <c r="G26" i="8"/>
  <c r="G27" i="8"/>
  <c r="G28" i="8"/>
  <c r="G29" i="8"/>
  <c r="G31" i="8"/>
  <c r="G12" i="8"/>
  <c r="G9" i="6"/>
  <c r="G10" i="6"/>
  <c r="G11" i="6"/>
  <c r="G12" i="6"/>
  <c r="G13" i="6"/>
  <c r="G14" i="6"/>
  <c r="G15" i="6"/>
  <c r="G17" i="6"/>
  <c r="G18" i="6"/>
  <c r="G19" i="6"/>
  <c r="G20" i="6"/>
  <c r="G21" i="6"/>
  <c r="G22" i="6"/>
  <c r="G23" i="6"/>
  <c r="G24" i="6"/>
  <c r="G27" i="6"/>
  <c r="G28" i="6"/>
  <c r="G29" i="6"/>
  <c r="G30" i="6"/>
  <c r="G31" i="6"/>
  <c r="G32" i="6"/>
  <c r="G33" i="6"/>
  <c r="G34" i="6"/>
  <c r="G35" i="6"/>
  <c r="G36" i="6"/>
  <c r="G37" i="6"/>
  <c r="G38" i="6"/>
  <c r="G39" i="6"/>
  <c r="G40" i="6"/>
  <c r="G41" i="6"/>
  <c r="G42" i="6"/>
  <c r="G44" i="6"/>
  <c r="G45" i="6"/>
  <c r="G46" i="6"/>
  <c r="G47" i="6"/>
  <c r="G48" i="6"/>
  <c r="G49" i="6"/>
  <c r="G50" i="6"/>
  <c r="G51" i="6"/>
  <c r="G52" i="6"/>
  <c r="G53" i="6"/>
  <c r="G54" i="6"/>
  <c r="G55" i="6"/>
  <c r="G56" i="6"/>
  <c r="G57" i="6"/>
  <c r="G58" i="6"/>
  <c r="G59" i="6"/>
  <c r="G62" i="6"/>
  <c r="G63" i="6"/>
  <c r="G64" i="6"/>
  <c r="G65" i="6"/>
  <c r="G66" i="6"/>
  <c r="G67" i="6"/>
  <c r="G68" i="6"/>
  <c r="G69" i="6"/>
  <c r="G70" i="6"/>
  <c r="G71" i="6"/>
  <c r="G72" i="6"/>
  <c r="G73" i="6"/>
  <c r="G74" i="6"/>
  <c r="G76" i="6"/>
  <c r="G77" i="6"/>
  <c r="G78" i="6"/>
  <c r="G79" i="6"/>
  <c r="G80" i="6"/>
  <c r="G81" i="6"/>
  <c r="G82" i="6"/>
  <c r="G83" i="6"/>
  <c r="G84" i="6"/>
  <c r="G85" i="6"/>
  <c r="G86" i="6"/>
  <c r="G87" i="6"/>
  <c r="G88" i="6"/>
  <c r="G90" i="6"/>
  <c r="G91" i="6"/>
  <c r="G92" i="6"/>
  <c r="G93" i="6"/>
  <c r="G94" i="6"/>
  <c r="G95" i="6"/>
  <c r="G96" i="6"/>
  <c r="G97" i="6"/>
  <c r="G98" i="6"/>
  <c r="G99" i="6"/>
  <c r="G100" i="6"/>
  <c r="G101" i="6"/>
  <c r="G102" i="6"/>
  <c r="G104" i="6"/>
  <c r="G105" i="6"/>
  <c r="G106" i="6"/>
  <c r="G107" i="6"/>
  <c r="G108" i="6"/>
  <c r="G109" i="6"/>
  <c r="G110" i="6"/>
  <c r="G111" i="6"/>
  <c r="G112" i="6"/>
  <c r="G113" i="6"/>
  <c r="G114" i="6"/>
  <c r="G115" i="6"/>
  <c r="G116"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8" i="6"/>
  <c r="G149" i="6"/>
  <c r="G150" i="6"/>
  <c r="G151" i="6"/>
  <c r="G152" i="6"/>
  <c r="G153" i="6"/>
  <c r="G154" i="6"/>
  <c r="G155" i="6"/>
  <c r="G156" i="6"/>
  <c r="G157" i="6"/>
  <c r="G158" i="6"/>
  <c r="G159" i="6"/>
  <c r="G160" i="6"/>
  <c r="G161" i="6"/>
  <c r="G162" i="6"/>
  <c r="G163" i="6"/>
  <c r="G164" i="6"/>
  <c r="G165" i="6"/>
  <c r="G166" i="6"/>
  <c r="G167" i="6"/>
  <c r="G8" i="6"/>
  <c r="G8" i="7"/>
  <c r="G9" i="7"/>
  <c r="G10" i="7"/>
  <c r="G11" i="7"/>
  <c r="G12" i="7"/>
  <c r="G13" i="7"/>
  <c r="G14" i="7"/>
  <c r="G15" i="7"/>
  <c r="G16" i="7"/>
  <c r="G17" i="7"/>
  <c r="G18" i="7"/>
  <c r="G19" i="7"/>
  <c r="G20" i="7"/>
  <c r="G21" i="7"/>
  <c r="G22" i="7"/>
  <c r="G23" i="7"/>
  <c r="G24" i="7"/>
  <c r="G25" i="7"/>
  <c r="G26" i="7"/>
  <c r="G27" i="7"/>
  <c r="G28" i="7"/>
  <c r="G29" i="7"/>
  <c r="G30" i="7"/>
  <c r="G31" i="7"/>
  <c r="G32" i="7"/>
  <c r="G34" i="7"/>
  <c r="G35" i="7"/>
  <c r="G36" i="7"/>
  <c r="G37" i="7"/>
  <c r="G38" i="7"/>
  <c r="G39" i="7"/>
  <c r="G40" i="7"/>
  <c r="G41" i="7"/>
  <c r="G42" i="7"/>
  <c r="G43" i="7"/>
  <c r="G44" i="7"/>
  <c r="G45" i="7"/>
  <c r="G46" i="7"/>
  <c r="G47" i="7"/>
  <c r="G48" i="7"/>
  <c r="G49" i="7"/>
  <c r="G50" i="7"/>
  <c r="G51" i="7"/>
  <c r="G52" i="7"/>
  <c r="G53" i="7"/>
  <c r="G54" i="7"/>
  <c r="G55" i="7"/>
  <c r="G56" i="7"/>
  <c r="G57" i="7"/>
  <c r="G58" i="7"/>
  <c r="G59" i="7"/>
  <c r="G61" i="7"/>
  <c r="G62" i="7"/>
  <c r="G63" i="7"/>
  <c r="G64" i="7"/>
  <c r="G65" i="7"/>
  <c r="G66" i="7"/>
  <c r="G67" i="7"/>
  <c r="G68" i="7"/>
  <c r="G69" i="7"/>
  <c r="G70" i="7"/>
  <c r="G71" i="7"/>
  <c r="G72" i="7"/>
  <c r="G73" i="7"/>
  <c r="G74" i="7"/>
  <c r="G75" i="7"/>
  <c r="G76" i="7"/>
  <c r="G77" i="7"/>
  <c r="G78" i="7"/>
  <c r="G79" i="7"/>
  <c r="G80" i="7"/>
  <c r="G81" i="7"/>
  <c r="G82" i="7"/>
  <c r="G83" i="7"/>
  <c r="G84" i="7"/>
  <c r="G85" i="7"/>
  <c r="G86" i="7"/>
  <c r="G88" i="7"/>
  <c r="G89" i="7"/>
  <c r="G90" i="7"/>
  <c r="G91" i="7"/>
  <c r="G92" i="7"/>
  <c r="G93" i="7"/>
  <c r="G94" i="7"/>
  <c r="G95" i="7"/>
  <c r="G96" i="7"/>
  <c r="G97" i="7"/>
  <c r="G98" i="7"/>
  <c r="G99" i="7"/>
  <c r="G7" i="7"/>
  <c r="G9" i="5"/>
  <c r="G10" i="5"/>
  <c r="G11" i="5"/>
  <c r="G12" i="5"/>
  <c r="G13" i="5"/>
  <c r="G14" i="5"/>
  <c r="G15" i="5"/>
  <c r="G16" i="5"/>
  <c r="G17" i="5"/>
  <c r="G18" i="5"/>
  <c r="G19" i="5"/>
  <c r="G20" i="5"/>
  <c r="G22" i="5"/>
  <c r="G23" i="5"/>
  <c r="G24" i="5"/>
  <c r="G25" i="5"/>
  <c r="G26" i="5"/>
  <c r="G27" i="5"/>
  <c r="G28" i="5"/>
  <c r="G29" i="5"/>
  <c r="G30" i="5"/>
  <c r="G31" i="5"/>
  <c r="G32" i="5"/>
  <c r="G33" i="5"/>
  <c r="G34" i="5"/>
  <c r="G36" i="5"/>
  <c r="G37" i="5"/>
  <c r="G38" i="5"/>
  <c r="G39" i="5"/>
  <c r="G40" i="5"/>
  <c r="G41" i="5"/>
  <c r="G42" i="5"/>
  <c r="G43" i="5"/>
  <c r="G44" i="5"/>
  <c r="G45" i="5"/>
  <c r="G46" i="5"/>
  <c r="G47" i="5"/>
  <c r="G48" i="5"/>
  <c r="G50" i="5"/>
  <c r="G51" i="5"/>
  <c r="G52" i="5"/>
  <c r="G53" i="5"/>
  <c r="G54" i="5"/>
  <c r="G55" i="5"/>
  <c r="G56" i="5"/>
  <c r="G57" i="5"/>
  <c r="G58" i="5"/>
  <c r="G59" i="5"/>
  <c r="G60" i="5"/>
  <c r="G61" i="5"/>
  <c r="G62" i="5"/>
  <c r="G64" i="5"/>
  <c r="G65" i="5"/>
  <c r="G66" i="5"/>
  <c r="G67" i="5"/>
  <c r="G68" i="5"/>
  <c r="G69" i="5"/>
  <c r="G70" i="5"/>
  <c r="G71" i="5"/>
  <c r="G72" i="5"/>
  <c r="G73" i="5"/>
  <c r="G74" i="5"/>
  <c r="G75" i="5"/>
  <c r="G76" i="5"/>
  <c r="G78" i="5"/>
  <c r="G79" i="5"/>
  <c r="G80" i="5"/>
  <c r="G81" i="5"/>
  <c r="G82" i="5"/>
  <c r="G83" i="5"/>
  <c r="G84" i="5"/>
  <c r="G85" i="5"/>
  <c r="G86" i="5"/>
  <c r="G87" i="5"/>
  <c r="G88" i="5"/>
  <c r="G89" i="5"/>
  <c r="G90" i="5"/>
  <c r="G92" i="5"/>
  <c r="G93" i="5"/>
  <c r="G94" i="5"/>
  <c r="G95" i="5"/>
  <c r="G96" i="5"/>
  <c r="G97" i="5"/>
  <c r="G98" i="5"/>
  <c r="G99" i="5"/>
  <c r="G100" i="5"/>
  <c r="G101" i="5"/>
  <c r="G102" i="5"/>
  <c r="G103" i="5"/>
  <c r="G104" i="5"/>
  <c r="G106" i="5"/>
  <c r="G107" i="5"/>
  <c r="G108" i="5"/>
  <c r="G109" i="5"/>
  <c r="G110" i="5"/>
  <c r="G111" i="5"/>
  <c r="G112" i="5"/>
  <c r="G113" i="5"/>
  <c r="G114" i="5"/>
  <c r="G115" i="5"/>
  <c r="G116" i="5"/>
  <c r="G117" i="5"/>
  <c r="G118" i="5"/>
  <c r="G120" i="5"/>
  <c r="G121" i="5"/>
  <c r="G122" i="5"/>
  <c r="G123" i="5"/>
  <c r="G124" i="5"/>
  <c r="G125" i="5"/>
  <c r="G126" i="5"/>
  <c r="G127" i="5"/>
  <c r="G128" i="5"/>
  <c r="G129" i="5"/>
  <c r="G130" i="5"/>
  <c r="G131" i="5"/>
  <c r="G132" i="5"/>
  <c r="G134" i="5"/>
  <c r="G135" i="5"/>
  <c r="G136" i="5"/>
  <c r="G137" i="5"/>
  <c r="G138" i="5"/>
  <c r="G139" i="5"/>
  <c r="G140" i="5"/>
  <c r="G141" i="5"/>
  <c r="G142" i="5"/>
  <c r="G143" i="5"/>
  <c r="G144" i="5"/>
  <c r="G145" i="5"/>
  <c r="G146" i="5"/>
  <c r="G148" i="5"/>
  <c r="G149" i="5"/>
  <c r="G150" i="5"/>
  <c r="G151" i="5"/>
  <c r="G152" i="5"/>
  <c r="G153" i="5"/>
  <c r="G154" i="5"/>
  <c r="G155" i="5"/>
  <c r="G156" i="5"/>
  <c r="G157" i="5"/>
  <c r="G158" i="5"/>
  <c r="G159" i="5"/>
  <c r="G160" i="5"/>
  <c r="G162" i="5"/>
  <c r="G163" i="5"/>
  <c r="G164" i="5"/>
  <c r="G165" i="5"/>
  <c r="G166" i="5"/>
  <c r="G167" i="5"/>
  <c r="G168" i="5"/>
  <c r="G169" i="5"/>
  <c r="G170" i="5"/>
  <c r="G171" i="5"/>
  <c r="G172" i="5"/>
  <c r="G173" i="5"/>
  <c r="G174" i="5"/>
  <c r="G175" i="5"/>
  <c r="G176" i="5"/>
  <c r="G177" i="5"/>
  <c r="G178" i="5"/>
  <c r="G179" i="5"/>
  <c r="G180" i="5"/>
  <c r="G183" i="5"/>
  <c r="G184" i="5"/>
  <c r="G185" i="5"/>
  <c r="G186" i="5"/>
  <c r="G187" i="5"/>
  <c r="G188" i="5"/>
  <c r="G189" i="5"/>
  <c r="G190" i="5"/>
  <c r="G191" i="5"/>
  <c r="G192" i="5"/>
  <c r="G194" i="5"/>
  <c r="G195" i="5"/>
  <c r="G196" i="5"/>
  <c r="G197" i="5"/>
  <c r="G198" i="5"/>
  <c r="G199" i="5"/>
  <c r="G200" i="5"/>
  <c r="G201" i="5"/>
  <c r="G202" i="5"/>
  <c r="G203" i="5"/>
  <c r="G205" i="5"/>
  <c r="G206" i="5"/>
  <c r="G207" i="5"/>
  <c r="G208" i="5"/>
  <c r="G209" i="5"/>
  <c r="G210" i="5"/>
  <c r="G211" i="5"/>
  <c r="G212" i="5"/>
  <c r="G213" i="5"/>
  <c r="G214" i="5"/>
  <c r="G217" i="5"/>
  <c r="G218" i="5"/>
  <c r="G219" i="5"/>
  <c r="G220" i="5"/>
  <c r="G221" i="5"/>
  <c r="G222" i="5"/>
  <c r="G223" i="5"/>
  <c r="G224" i="5"/>
  <c r="G225" i="5"/>
  <c r="G226" i="5"/>
  <c r="G228" i="5"/>
  <c r="G229" i="5"/>
  <c r="G230" i="5"/>
  <c r="G231" i="5"/>
  <c r="G232" i="5"/>
  <c r="G233" i="5"/>
  <c r="G234" i="5"/>
  <c r="G235" i="5"/>
  <c r="G236" i="5"/>
  <c r="G237" i="5"/>
  <c r="G239" i="5"/>
  <c r="G240" i="5"/>
  <c r="G241" i="5"/>
  <c r="G242" i="5"/>
  <c r="G243" i="5"/>
  <c r="G244" i="5"/>
  <c r="G245" i="5"/>
  <c r="G246" i="5"/>
  <c r="G247" i="5"/>
  <c r="G248" i="5"/>
  <c r="G430" i="4"/>
  <c r="G431" i="4"/>
  <c r="G432" i="4"/>
  <c r="G433" i="4"/>
  <c r="G434" i="4"/>
  <c r="G435" i="4"/>
  <c r="G436" i="4"/>
  <c r="G437" i="4"/>
  <c r="G438" i="4"/>
  <c r="G439" i="4"/>
  <c r="G440" i="4"/>
  <c r="G441" i="4"/>
  <c r="G442" i="4"/>
  <c r="G443" i="4"/>
  <c r="G429"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324"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113"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8" i="4"/>
  <c r="G446" i="4"/>
  <c r="G447" i="4"/>
  <c r="G448" i="4"/>
  <c r="G449" i="4"/>
  <c r="G450"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45"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219" i="4"/>
  <c r="G10" i="3"/>
  <c r="G11" i="3"/>
  <c r="G12" i="3"/>
  <c r="G13" i="3"/>
  <c r="G14" i="3"/>
  <c r="G15" i="3"/>
  <c r="G16" i="3"/>
  <c r="G17" i="3"/>
  <c r="G18" i="3"/>
  <c r="G19" i="3"/>
  <c r="G20" i="3"/>
  <c r="G21" i="3"/>
  <c r="G22" i="3"/>
  <c r="G23" i="3"/>
  <c r="G24" i="3"/>
  <c r="G25" i="3"/>
  <c r="G26" i="3"/>
  <c r="G27" i="3"/>
  <c r="G28" i="3"/>
  <c r="G29" i="3"/>
  <c r="G30" i="3"/>
  <c r="G32" i="3"/>
  <c r="G33" i="3"/>
  <c r="G34" i="3"/>
  <c r="G35" i="3"/>
  <c r="G36" i="3"/>
  <c r="G37" i="3"/>
  <c r="G38" i="3"/>
  <c r="G39" i="3"/>
  <c r="G40" i="3"/>
  <c r="G41" i="3"/>
  <c r="G42" i="3"/>
  <c r="G44" i="3"/>
  <c r="G45" i="3"/>
  <c r="G46" i="3"/>
  <c r="G47" i="3"/>
  <c r="G48" i="3"/>
  <c r="G49" i="3"/>
  <c r="G50" i="3"/>
  <c r="G51" i="3"/>
  <c r="G52" i="3"/>
  <c r="G53" i="3"/>
  <c r="G54" i="3"/>
  <c r="G55" i="3"/>
  <c r="G56" i="3"/>
  <c r="G57" i="3"/>
  <c r="G58" i="3"/>
  <c r="G59" i="3"/>
  <c r="G60" i="3"/>
  <c r="G61" i="3"/>
  <c r="G62" i="3"/>
  <c r="G63" i="3"/>
  <c r="G64" i="3"/>
  <c r="G65" i="3"/>
  <c r="G67" i="3"/>
  <c r="G68" i="3"/>
  <c r="G69" i="3"/>
  <c r="G70" i="3"/>
  <c r="G72" i="3"/>
  <c r="G73" i="3"/>
  <c r="G74" i="3"/>
  <c r="G75" i="3"/>
  <c r="G78" i="3"/>
  <c r="G79" i="3"/>
  <c r="G80" i="3"/>
  <c r="G81" i="3"/>
  <c r="G82" i="3"/>
  <c r="G83" i="3"/>
  <c r="G84" i="3"/>
  <c r="G85" i="3"/>
  <c r="G86" i="3"/>
  <c r="G88" i="3"/>
  <c r="G89" i="3"/>
  <c r="G90" i="3"/>
  <c r="G91" i="3"/>
  <c r="G92" i="3"/>
  <c r="G93" i="3"/>
  <c r="G94" i="3"/>
  <c r="G95" i="3"/>
  <c r="G98" i="3"/>
  <c r="G99" i="3"/>
  <c r="G100" i="3"/>
  <c r="G101" i="3"/>
  <c r="G102" i="3"/>
  <c r="G103" i="3"/>
  <c r="G104" i="3"/>
  <c r="G105" i="3"/>
  <c r="G106" i="3"/>
  <c r="G107" i="3"/>
  <c r="G108" i="3"/>
  <c r="G109" i="3"/>
  <c r="G110" i="3"/>
  <c r="G111" i="3"/>
  <c r="G112" i="3"/>
  <c r="G113" i="3"/>
  <c r="G114" i="3"/>
  <c r="G115" i="3"/>
  <c r="G116" i="3"/>
  <c r="G117" i="3"/>
  <c r="G118" i="3"/>
  <c r="G119" i="3"/>
  <c r="G121" i="3"/>
  <c r="G122" i="3"/>
  <c r="G123" i="3"/>
  <c r="G124" i="3"/>
  <c r="G125" i="3"/>
  <c r="G126" i="3"/>
  <c r="G127" i="3"/>
  <c r="G128" i="3"/>
  <c r="G129" i="3"/>
  <c r="G130" i="3"/>
  <c r="G131" i="3"/>
  <c r="G132" i="3"/>
  <c r="G133" i="3"/>
  <c r="G134" i="3"/>
  <c r="G135" i="3"/>
  <c r="G136" i="3"/>
  <c r="G137" i="3"/>
  <c r="G138" i="3"/>
  <c r="G139" i="3"/>
  <c r="G140" i="3"/>
  <c r="G141" i="3"/>
  <c r="G142" i="3"/>
  <c r="G144" i="3"/>
  <c r="G145" i="3"/>
  <c r="G146" i="3"/>
  <c r="G147" i="3"/>
  <c r="G148" i="3"/>
  <c r="G149" i="3"/>
  <c r="G150" i="3"/>
  <c r="G151" i="3"/>
  <c r="G152" i="3"/>
  <c r="G153" i="3"/>
  <c r="G156" i="3"/>
  <c r="G157" i="3"/>
  <c r="G158" i="3"/>
  <c r="G159" i="3"/>
  <c r="G160" i="3"/>
  <c r="G161" i="3"/>
  <c r="G162" i="3"/>
  <c r="G163" i="3"/>
  <c r="G164" i="3"/>
  <c r="G165" i="3"/>
  <c r="G166" i="3"/>
  <c r="G167" i="3"/>
  <c r="G168" i="3"/>
  <c r="G169" i="3"/>
  <c r="G170" i="3"/>
  <c r="G171" i="3"/>
  <c r="G172" i="3"/>
  <c r="G173" i="3"/>
  <c r="G174" i="3"/>
  <c r="G175" i="3"/>
  <c r="G176" i="3"/>
  <c r="G177" i="3"/>
  <c r="G179" i="3"/>
  <c r="G180" i="3"/>
  <c r="G181" i="3"/>
  <c r="G182" i="3"/>
  <c r="G183" i="3"/>
  <c r="G184" i="3"/>
  <c r="G185" i="3"/>
  <c r="G186" i="3"/>
  <c r="G187" i="3"/>
  <c r="G188" i="3"/>
  <c r="G189" i="3"/>
  <c r="G190" i="3"/>
  <c r="G191" i="3"/>
  <c r="G192" i="3"/>
  <c r="G193" i="3"/>
  <c r="G194" i="3"/>
  <c r="G195" i="3"/>
  <c r="G196" i="3"/>
  <c r="G197" i="3"/>
  <c r="G198" i="3"/>
  <c r="G199" i="3"/>
  <c r="G200" i="3"/>
  <c r="G202" i="3"/>
  <c r="G203" i="3"/>
  <c r="G204" i="3"/>
  <c r="G205" i="3"/>
  <c r="G206" i="3"/>
  <c r="G207" i="3"/>
  <c r="G208" i="3"/>
  <c r="G209" i="3"/>
  <c r="G210" i="3"/>
  <c r="G211" i="3"/>
  <c r="G212" i="3"/>
  <c r="G213" i="3"/>
  <c r="G214" i="3"/>
  <c r="G215" i="3"/>
  <c r="G216" i="3"/>
  <c r="G217" i="3"/>
  <c r="G218" i="3"/>
  <c r="G219" i="3"/>
  <c r="G220" i="3"/>
  <c r="G221" i="3"/>
  <c r="G222" i="3"/>
  <c r="G223" i="3"/>
  <c r="G225" i="3"/>
  <c r="G226" i="3"/>
  <c r="G227" i="3"/>
  <c r="G228" i="3"/>
  <c r="G229" i="3"/>
  <c r="G230" i="3"/>
  <c r="G231" i="3"/>
  <c r="G232" i="3"/>
  <c r="G233" i="3"/>
  <c r="G234" i="3"/>
  <c r="G235" i="3"/>
  <c r="G236" i="3"/>
  <c r="G237" i="3"/>
  <c r="G238" i="3"/>
  <c r="G239" i="3"/>
  <c r="G240" i="3"/>
  <c r="G241" i="3"/>
  <c r="G242" i="3"/>
  <c r="G243" i="3"/>
  <c r="G244" i="3"/>
  <c r="G245" i="3"/>
  <c r="G246" i="3"/>
  <c r="G9" i="3"/>
  <c r="G14" i="2"/>
  <c r="G15" i="2"/>
  <c r="G16" i="2"/>
  <c r="G17" i="2"/>
  <c r="G18" i="2"/>
  <c r="G19" i="2"/>
  <c r="G20" i="2"/>
  <c r="G22" i="2"/>
  <c r="G23" i="2"/>
  <c r="G24" i="2"/>
  <c r="G25" i="2"/>
  <c r="G26" i="2"/>
  <c r="G27" i="2"/>
  <c r="G28" i="2"/>
  <c r="G29" i="2"/>
  <c r="G32" i="2"/>
  <c r="G34" i="2"/>
  <c r="G35" i="2"/>
  <c r="G36" i="2"/>
  <c r="G37" i="2"/>
  <c r="G38" i="2"/>
  <c r="G40" i="2"/>
  <c r="G41" i="2"/>
  <c r="G42" i="2"/>
  <c r="G43" i="2"/>
  <c r="G44" i="2"/>
  <c r="G45" i="2"/>
  <c r="G46" i="2"/>
  <c r="G47" i="2"/>
  <c r="G8" i="1"/>
  <c r="G9" i="1"/>
  <c r="G10" i="1"/>
  <c r="G11" i="1"/>
  <c r="G12" i="1"/>
  <c r="G13" i="1"/>
  <c r="G14" i="1"/>
  <c r="G15" i="1"/>
  <c r="G16" i="1"/>
  <c r="G17" i="1"/>
  <c r="G18" i="1"/>
  <c r="G19" i="1"/>
  <c r="G20" i="1"/>
  <c r="G21" i="1"/>
  <c r="G22" i="1"/>
  <c r="G24" i="1"/>
  <c r="G25" i="1"/>
  <c r="G26" i="1"/>
  <c r="G27" i="1"/>
  <c r="G29" i="1"/>
  <c r="G30" i="1"/>
  <c r="G31" i="1"/>
  <c r="G32" i="1"/>
  <c r="G34" i="1"/>
  <c r="G35" i="1"/>
  <c r="G36" i="1"/>
  <c r="G37" i="1"/>
  <c r="G38" i="1"/>
  <c r="G39" i="1"/>
  <c r="G40" i="1"/>
  <c r="G41" i="1"/>
  <c r="G42" i="1"/>
  <c r="G43" i="1"/>
  <c r="G44" i="1"/>
  <c r="G45" i="1"/>
  <c r="G46" i="1"/>
  <c r="G47" i="1"/>
  <c r="G48" i="1"/>
  <c r="G49" i="1"/>
  <c r="G50" i="1"/>
  <c r="G51" i="1"/>
  <c r="G54" i="1"/>
  <c r="G55" i="1"/>
  <c r="G56" i="1"/>
  <c r="G57" i="1"/>
  <c r="G58" i="1"/>
  <c r="G59" i="1"/>
  <c r="G60" i="1"/>
  <c r="G61" i="1"/>
  <c r="G62" i="1"/>
  <c r="G63" i="1"/>
  <c r="G64" i="1"/>
  <c r="G65" i="1"/>
  <c r="G66" i="1"/>
  <c r="G67" i="1"/>
  <c r="G68" i="1"/>
  <c r="G70" i="1"/>
  <c r="G71" i="1"/>
  <c r="G72" i="1"/>
  <c r="G73" i="1"/>
  <c r="G74" i="1"/>
  <c r="G75" i="1"/>
  <c r="G76" i="1"/>
  <c r="G77" i="1"/>
  <c r="G78" i="1"/>
  <c r="G79" i="1"/>
  <c r="G81" i="1"/>
  <c r="G82" i="1"/>
  <c r="G83" i="1"/>
  <c r="G84" i="1"/>
  <c r="G86" i="1"/>
  <c r="G87" i="1"/>
  <c r="G88" i="1"/>
  <c r="G89" i="1"/>
  <c r="G91" i="1"/>
  <c r="G92" i="1"/>
  <c r="G93" i="1"/>
  <c r="G94" i="1"/>
  <c r="G95" i="1"/>
  <c r="G96" i="1"/>
  <c r="G97" i="1"/>
  <c r="G98" i="1"/>
  <c r="G99" i="1"/>
  <c r="G100" i="1"/>
  <c r="G101" i="1"/>
  <c r="G102" i="1"/>
  <c r="G103" i="1"/>
  <c r="G104" i="1"/>
  <c r="G105" i="1"/>
  <c r="G106" i="1"/>
  <c r="G107" i="1"/>
  <c r="G108" i="1"/>
  <c r="G111" i="1"/>
  <c r="G112" i="1"/>
  <c r="G113" i="1"/>
  <c r="G114" i="1"/>
  <c r="G115" i="1"/>
  <c r="G116" i="1"/>
  <c r="G117" i="1"/>
  <c r="G118" i="1"/>
  <c r="G119" i="1"/>
  <c r="G120" i="1"/>
  <c r="G121" i="1"/>
  <c r="G122" i="1"/>
  <c r="G123" i="1"/>
  <c r="G124" i="1"/>
  <c r="G125" i="1"/>
  <c r="G126" i="1"/>
  <c r="G127" i="1"/>
  <c r="G128" i="1"/>
  <c r="G129" i="1"/>
  <c r="G130"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9" i="1"/>
  <c r="G170" i="1"/>
  <c r="G171" i="1"/>
  <c r="G172" i="1"/>
  <c r="G173" i="1"/>
  <c r="G174" i="1"/>
  <c r="G175" i="1"/>
  <c r="G176" i="1"/>
  <c r="G177" i="1"/>
  <c r="G178" i="1"/>
  <c r="G180" i="1"/>
  <c r="G181" i="1"/>
  <c r="G182" i="1"/>
  <c r="G183" i="1"/>
  <c r="G184" i="1"/>
  <c r="G185" i="1"/>
  <c r="G187" i="1"/>
  <c r="G188" i="1"/>
  <c r="G189" i="1"/>
  <c r="G190" i="1"/>
  <c r="G247" i="3" l="1"/>
  <c r="G8" i="10"/>
  <c r="G8" i="5"/>
  <c r="G191" i="1" l="1"/>
  <c r="G4" i="1" s="1"/>
  <c r="G48" i="2"/>
  <c r="G9" i="2" s="1"/>
  <c r="G482" i="4"/>
  <c r="G4" i="4" s="1"/>
  <c r="G32" i="8"/>
  <c r="G7" i="8" s="1"/>
  <c r="G15" i="9"/>
  <c r="G4" i="9" s="1"/>
  <c r="G168" i="6"/>
  <c r="G4" i="6" s="1"/>
  <c r="G5" i="3"/>
  <c r="G100" i="7"/>
  <c r="G3" i="7" s="1"/>
  <c r="G33" i="10"/>
  <c r="G4" i="10" s="1"/>
  <c r="G249" i="5"/>
  <c r="G4" i="5" s="1"/>
  <c r="G8" i="2" l="1"/>
  <c r="G3" i="4"/>
  <c r="G6" i="8"/>
  <c r="G3" i="5"/>
  <c r="G2" i="7"/>
  <c r="G3" i="6"/>
  <c r="G3" i="1"/>
  <c r="G3" i="9"/>
  <c r="G4" i="3"/>
  <c r="G3" i="10"/>
</calcChain>
</file>

<file path=xl/sharedStrings.xml><?xml version="1.0" encoding="utf-8"?>
<sst xmlns="http://schemas.openxmlformats.org/spreadsheetml/2006/main" count="3160" uniqueCount="3020">
  <si>
    <t>IDIA Market LLP</t>
  </si>
  <si>
    <t>тел:  8 (727) 344 99 00</t>
  </si>
  <si>
    <t xml:space="preserve">моб: +7 701 266 77 00  </t>
  </si>
  <si>
    <t>e-mail: zakaz@idiamarket.kz</t>
  </si>
  <si>
    <t>www.idiamarket.kz</t>
  </si>
  <si>
    <t>Описание</t>
  </si>
  <si>
    <t>Код изделия</t>
  </si>
  <si>
    <t>Наименование</t>
  </si>
  <si>
    <t>Цена тг.</t>
  </si>
  <si>
    <t>Кол-во</t>
  </si>
  <si>
    <t>Сумма</t>
  </si>
  <si>
    <t>Ванна моечная ВМС-С-1/400 (500х500х850)</t>
  </si>
  <si>
    <t>Ванна моечная ВМС-С-1/500 (600х600х850)</t>
  </si>
  <si>
    <t>Ванна моечная ВМС-С-1/530 (630х630х850)</t>
  </si>
  <si>
    <t>Ванна моечная ВМС-С-1/600 (700х700х850)</t>
  </si>
  <si>
    <t>Ванна моечная ВМС-С-1/700 (800х800х850)</t>
  </si>
  <si>
    <t>00000000346</t>
  </si>
  <si>
    <t>00000002328</t>
  </si>
  <si>
    <t>00000000347</t>
  </si>
  <si>
    <t>00000002329</t>
  </si>
  <si>
    <t>00000000350</t>
  </si>
  <si>
    <t>00000000351</t>
  </si>
  <si>
    <t>00000000348</t>
  </si>
  <si>
    <t>00000002330</t>
  </si>
  <si>
    <t>00000000338</t>
  </si>
  <si>
    <t>00000002331</t>
  </si>
  <si>
    <t>00000000339</t>
  </si>
  <si>
    <t>00000000352</t>
  </si>
  <si>
    <t>Ванна моечная ВМС-С-2/400 (1000х500х850)</t>
  </si>
  <si>
    <t>Ванна моечная ВМС-С-2/500 (1200х600х850)</t>
  </si>
  <si>
    <t>Ванна моечная ВМС-С-2/530 (1250х630х850)</t>
  </si>
  <si>
    <t>Ванна моечная ВМС-С-2/600 (1400х700х850)</t>
  </si>
  <si>
    <t>Ванна моечная ВМС-С-2/700 (1600х800х850)</t>
  </si>
  <si>
    <t>00000000337</t>
  </si>
  <si>
    <t>00000000342</t>
  </si>
  <si>
    <t>00000000336</t>
  </si>
  <si>
    <t>Ванна моечная ВМС-С-3/400 (1500х500х850)</t>
  </si>
  <si>
    <t>Ванна моечная ВМС-С-3/500 (1800х600х850)</t>
  </si>
  <si>
    <t>Ванна моечная ВМС-С-3/600 (2100х700х850)</t>
  </si>
  <si>
    <t>Ванна котломоечная ВКС-С-1/400/900 (1000х500х850)</t>
  </si>
  <si>
    <t>Ванна котломоечная ВКС-С-1/500/1100 (1200х600х850)</t>
  </si>
  <si>
    <t>Ванна котломоечная ВКС-С-1/600/1250 (1350х700х850)</t>
  </si>
  <si>
    <t>Ванна котломоечная ВКС-С-1/700/1450 (1550х800х850)</t>
  </si>
  <si>
    <t>00000000388</t>
  </si>
  <si>
    <t>00000000389</t>
  </si>
  <si>
    <t>00000000387</t>
  </si>
  <si>
    <t>00000000390</t>
  </si>
  <si>
    <t>00000000398</t>
  </si>
  <si>
    <t>00000000400</t>
  </si>
  <si>
    <t>00000000399</t>
  </si>
  <si>
    <t>00000000401</t>
  </si>
  <si>
    <t>Ванна моечная ВМЦ-С-1/400 (500х600х850)</t>
  </si>
  <si>
    <t>Ванна моечная ВМЦ-С-1/500 (600х700х850)</t>
  </si>
  <si>
    <t>Ванна моечная ВМЦ-С-2/400 (950х600х850)</t>
  </si>
  <si>
    <t>Ванна моечная ВМЦ-С-2/500 (1150х700х850)</t>
  </si>
  <si>
    <t>Ванна моечная с рабочей поверхностью ВСРП-С-4/10-Л (1000х600х850)</t>
  </si>
  <si>
    <t>Ванна моечная с рабочей поверхностью ВСРП-С-4/10-П (1000х600х850)</t>
  </si>
  <si>
    <t>Ванна моечная с рабочей поверхностью ВСРП-С-4/12-Л (1200х600х850)</t>
  </si>
  <si>
    <t>Ванна моечная с рабочей поверхностью ВСРП-С-4/12-П (1200х600х850)</t>
  </si>
  <si>
    <t>Ванна моечная с рабочей поверхностью ВСРП-С-4/15-Л (1500х600х850)</t>
  </si>
  <si>
    <t>Ванна моечная с рабочей поверхностью ВСРП-С-4/15-П (1500х600х850)</t>
  </si>
  <si>
    <t>00000000408</t>
  </si>
  <si>
    <t>00000000407</t>
  </si>
  <si>
    <t>00000000409</t>
  </si>
  <si>
    <t>00000000410</t>
  </si>
  <si>
    <t>00000000411</t>
  </si>
  <si>
    <t>00000000412</t>
  </si>
  <si>
    <t>Ванна моечная с рабочей поверхностью ВСРП-С-5/10-Л (1000х700х850)</t>
  </si>
  <si>
    <t>Ванна моечная с рабочей поверхностью ВСРП-С-5/10-П (1000х700х850)</t>
  </si>
  <si>
    <t>Ванна моечная с рабочей поверхностью ВСРП-С-5/12-Л (1200х700х850)</t>
  </si>
  <si>
    <t>Ванна моечная с рабочей поверхностью ВСРП-С-5/12-П (1200х700х850)</t>
  </si>
  <si>
    <t>Ванна моечная с рабочей поверхностью ВСРП-С-5/15-Л (1500х700х850)</t>
  </si>
  <si>
    <t>Ванна моечная с рабочей поверхностью ВСРП-С-5/15-П (1500х700х850)</t>
  </si>
  <si>
    <t>00000000413</t>
  </si>
  <si>
    <t>00000000414</t>
  </si>
  <si>
    <t>00000000415</t>
  </si>
  <si>
    <t>00000000416</t>
  </si>
  <si>
    <t>00000000417</t>
  </si>
  <si>
    <t>00000000418</t>
  </si>
  <si>
    <t>00000000419</t>
  </si>
  <si>
    <t>00000000420</t>
  </si>
  <si>
    <t>00000000421</t>
  </si>
  <si>
    <t>00000000422</t>
  </si>
  <si>
    <t>00000000423</t>
  </si>
  <si>
    <t>00000000424</t>
  </si>
  <si>
    <t>Ванна моечная с рабочей поверхностью ВСРП-С-6/10-Л (1000х800х850)</t>
  </si>
  <si>
    <t>Ванна моечная с рабочей поверхностью ВСРП-С-6/10-П (1000х800х850)</t>
  </si>
  <si>
    <t>Ванна моечная с рабочей поверхностью ВСРП-С-6/12-Л (1200х800х850)</t>
  </si>
  <si>
    <t>Ванна моечная с рабочей поверхностью ВСРП-С-6/12-П (1200х800х850)</t>
  </si>
  <si>
    <t>Ванна моечная с рабочей поверхностью ВСРП-С-6/15-Л (1500х800х850)</t>
  </si>
  <si>
    <t>Ванна моечная с рабочей поверхностью ВСРП-С-6/15-П (1500х800х850)</t>
  </si>
  <si>
    <t>00000000333</t>
  </si>
  <si>
    <t>00000004196</t>
  </si>
  <si>
    <t>00000000335</t>
  </si>
  <si>
    <t>00000004060</t>
  </si>
  <si>
    <t>00000000340</t>
  </si>
  <si>
    <t>00000000341</t>
  </si>
  <si>
    <t>Ванна моечная ВМС-П-1/400 (500х500х850)</t>
  </si>
  <si>
    <t>Ванна моечная ВМС-П-1/500 (600х600х850)</t>
  </si>
  <si>
    <t>Ванна моечная ВМС-П-1/530 (630х630х850)</t>
  </si>
  <si>
    <t>Ванна моечная ВМС-П-1/600 (700х700х850)</t>
  </si>
  <si>
    <t>Ванна моечная ВМС-П-1/700 (800х800х850)</t>
  </si>
  <si>
    <t>00000000343</t>
  </si>
  <si>
    <t>00000004119</t>
  </si>
  <si>
    <t>00000000344</t>
  </si>
  <si>
    <t>00000005646</t>
  </si>
  <si>
    <t>00000000349</t>
  </si>
  <si>
    <t>00000000354</t>
  </si>
  <si>
    <t>Ванна моечная ВМС-П-2/400 (1000х500х850)</t>
  </si>
  <si>
    <t>Ванна моечная ВМС-П-2/500 (1200х600х850)</t>
  </si>
  <si>
    <t>Ванна моечная ВМС-П-2/530 (1250х630х850)</t>
  </si>
  <si>
    <t>Ванна моечная ВМС-П-2/600 (1400х700х850)</t>
  </si>
  <si>
    <t>Ванна моечная ВМС-П-2/700 (1600х800х850)</t>
  </si>
  <si>
    <t>00000000345</t>
  </si>
  <si>
    <t>00000000353</t>
  </si>
  <si>
    <t>00000000334</t>
  </si>
  <si>
    <t>Ванна моечная ВМС-П-3/400 (1500х500х850)</t>
  </si>
  <si>
    <t>Ванна моечная ВМС-П-3/500 (1800х600х850)</t>
  </si>
  <si>
    <t>Ванна моечная ВМС-П-3/600 (2100х700х850)</t>
  </si>
  <si>
    <t>00000005617</t>
  </si>
  <si>
    <t>00000006309</t>
  </si>
  <si>
    <t>00000006308</t>
  </si>
  <si>
    <t>00000006310</t>
  </si>
  <si>
    <t>00000006311</t>
  </si>
  <si>
    <t>00000006312</t>
  </si>
  <si>
    <t>Ванна моечная ВМС-В-1/400 (500х500х850)</t>
  </si>
  <si>
    <t>Ванна моечная ВМС-В-1/500 (600х600х850)</t>
  </si>
  <si>
    <t>Ванна моечная ВМС-В-1/530 (630х630х850)</t>
  </si>
  <si>
    <t>Ванна моечная ВМС-В-1/600 (700х700х850)</t>
  </si>
  <si>
    <t>Ванна моечная ВМС-В-1/700 (800х800х850)</t>
  </si>
  <si>
    <t>00000006313</t>
  </si>
  <si>
    <t>00000006314</t>
  </si>
  <si>
    <t>00000006315</t>
  </si>
  <si>
    <t>00000006316</t>
  </si>
  <si>
    <t>Ванна моечная ВМС-В-2/400 (1000х500х850)</t>
  </si>
  <si>
    <t>Ванна моечная ВМС-В-2/500 (1200х600х850)</t>
  </si>
  <si>
    <t>Ванна моечная ВМС-В-2/530 (1250х630х850)</t>
  </si>
  <si>
    <t>00000005647</t>
  </si>
  <si>
    <t>00000004556</t>
  </si>
  <si>
    <t>00000005648</t>
  </si>
  <si>
    <t>00000004945</t>
  </si>
  <si>
    <t>Ванна котломоечная ВКС-П-1/400/900 (1000х500х850)</t>
  </si>
  <si>
    <t>Ванна котломоечная ВКС-П-1/500/1100 (1200х600х850)</t>
  </si>
  <si>
    <t>Ванна котломоечная ВКС-П-1/600/1250 (1350х700х850)</t>
  </si>
  <si>
    <t>Ванна котломоечная ВКС-П-1/700/1450 (1550х800х850)</t>
  </si>
  <si>
    <t>Ванна моечная ВМЦ-П-1/400 (500х600х850)</t>
  </si>
  <si>
    <t>Ванна моечная ВМЦ-П-1/500 (600х700х850)</t>
  </si>
  <si>
    <t>Ванна моечная ВМЦ-П-2/400 (950х600х850)</t>
  </si>
  <si>
    <t>Ванна моечная ВМЦ-П-2/500 (1150х700х850)</t>
  </si>
  <si>
    <t>00000000403</t>
  </si>
  <si>
    <t>00000000402</t>
  </si>
  <si>
    <t>00000000394</t>
  </si>
  <si>
    <t>00000000395</t>
  </si>
  <si>
    <t>Ванна моечная с рабочей поверхностью ВСРП-П-4/10-Л (1000х600х850)</t>
  </si>
  <si>
    <t>Ванна моечная с рабочей поверхностью ВСРП-П-4/10-П (1000х600х850)</t>
  </si>
  <si>
    <t>Ванна моечная с рабочей поверхностью ВСРП-П-4/12-Л (1200х600х850)</t>
  </si>
  <si>
    <t>Ванна моечная с рабочей поверхностью ВСРП-П-4/12-П (1200х600х850)</t>
  </si>
  <si>
    <t>Ванна моечная с рабочей поверхностью ВСРП-П-4/15-Л (1500х600х850)</t>
  </si>
  <si>
    <t>Ванна моечная с рабочей поверхностью ВСРП-П-4/15-П (1500х600х850)</t>
  </si>
  <si>
    <t>00000000426</t>
  </si>
  <si>
    <t>00000000425</t>
  </si>
  <si>
    <t>00000000427</t>
  </si>
  <si>
    <t>00000000428</t>
  </si>
  <si>
    <t>00000000429</t>
  </si>
  <si>
    <t>Ванна моечная с рабочей поверхностью ВСРП-П-5/10-Л (1000х700х850)</t>
  </si>
  <si>
    <t>Ванна моечная с рабочей поверхностью ВСРП-П-5/10-П (1000х700х850)</t>
  </si>
  <si>
    <t>Ванна моечная с рабочей поверхностью ВСРП-П-5/12-Л (1200х700х850)</t>
  </si>
  <si>
    <t>Ванна моечная с рабочей поверхностью ВСРП-П-5/12-П (1200х700х850)</t>
  </si>
  <si>
    <t>Ванна моечная с рабочей поверхностью ВСРП-П-5/15-Л (1500х700х850)</t>
  </si>
  <si>
    <t>Ванна моечная с рабочей поверхностью ВСРП-П-5/15-П (1500х700х850)</t>
  </si>
  <si>
    <t>Ванна моечная с рабочей поверхностью ВСРП-П-6/10-Л (1000х800х850)</t>
  </si>
  <si>
    <t>Ванна моечная с рабочей поверхностью ВСРП-П-6/10-П (1000х800х850)</t>
  </si>
  <si>
    <t>Ванна моечная с рабочей поверхностью ВСРП-П-6/12-Л (1200х800х850)</t>
  </si>
  <si>
    <t>Ванна моечная с рабочей поверхностью ВСРП-П-6/12-П (1200х800х850)</t>
  </si>
  <si>
    <t>Ванна моечная с рабочей поверхностью ВСРП-П-6/15-Л (1500х800х850)</t>
  </si>
  <si>
    <t>Ванна моечная с рабочей поверхностью ВСРП-П-6/15-П (1500х800х850)</t>
  </si>
  <si>
    <t>00000000437</t>
  </si>
  <si>
    <t>00000000438</t>
  </si>
  <si>
    <t>00000000439</t>
  </si>
  <si>
    <t>00000000440</t>
  </si>
  <si>
    <t>00000000441</t>
  </si>
  <si>
    <t>00000000442</t>
  </si>
  <si>
    <t>Ванна моечная ВМЦ-П2-1/400 (500х600х850)</t>
  </si>
  <si>
    <t>Ванна моечная ВМЦ-П2-1/400 Н (500х700х850)</t>
  </si>
  <si>
    <t>Ванна моечная ВМЦ-П2-1/400 Н (600х600х850)</t>
  </si>
  <si>
    <t>Ванна моечная ВМЦ-П2-1/400 Н (600х700х850)</t>
  </si>
  <si>
    <t>Ванна моечная ВМЦ-П2-1/500 (600х700х850)</t>
  </si>
  <si>
    <t>Ванна моечная ВМЦ-П2-1/500 Н (700х700х850)</t>
  </si>
  <si>
    <t>Ванна моечная ВМЦ-П2-1/500 Н (800х700х850)</t>
  </si>
  <si>
    <t>00000001718</t>
  </si>
  <si>
    <t>00000002337</t>
  </si>
  <si>
    <t>00000001974</t>
  </si>
  <si>
    <t>00000002338</t>
  </si>
  <si>
    <t>00000001719</t>
  </si>
  <si>
    <t>00000001969</t>
  </si>
  <si>
    <t>00000002339</t>
  </si>
  <si>
    <t>Ванна моечная ВМЦ-П2-2/400 (950х600х850)</t>
  </si>
  <si>
    <t>Ванна моечная ВМЦ-П2-2/400 Н (1000х600х850)</t>
  </si>
  <si>
    <t>Ванна моечная ВМЦ-П2-2/400 Н (1100х600х850)</t>
  </si>
  <si>
    <t>Ванна моечная ВМЦ-П2-2/400 Н (1200х600х850)</t>
  </si>
  <si>
    <t>Ванна моечная ВМЦ-П2-2/400 Н (1300х600х850)</t>
  </si>
  <si>
    <t>Ванна моечная ВМЦ-П2-2/400 Н (1000х700х850)</t>
  </si>
  <si>
    <t>Ванна моечная ВМЦ-П2-2/500 Н (1100х700х850)</t>
  </si>
  <si>
    <t>Ванна моечная ВМЦ-П2-2/500 (1150х700х850)</t>
  </si>
  <si>
    <t>Ванна моечная ВМЦ-П2-2/500 Н (1200х700х850)</t>
  </si>
  <si>
    <t>Ванна моечная ВМЦ-П2-2/500 Н (1300х700х850)</t>
  </si>
  <si>
    <t>Ванна моечная ВМЦ-П2-2/500 Н (1400х700х850)</t>
  </si>
  <si>
    <t>00000001720</t>
  </si>
  <si>
    <t>00000002340</t>
  </si>
  <si>
    <t>00000002282</t>
  </si>
  <si>
    <t>00000002341</t>
  </si>
  <si>
    <t>00000002342</t>
  </si>
  <si>
    <t>00000002343</t>
  </si>
  <si>
    <t>00000002344</t>
  </si>
  <si>
    <t>00000001721</t>
  </si>
  <si>
    <t>00000001968</t>
  </si>
  <si>
    <t>00000002345</t>
  </si>
  <si>
    <t>00000002346</t>
  </si>
  <si>
    <t>Ванна моечная ВМЦ-П2-3/400 Н (1600х600х850)</t>
  </si>
  <si>
    <t>Ванна моечная ВМЦ-П2-3/500 (1800х700х850)</t>
  </si>
  <si>
    <t>00000002347</t>
  </si>
  <si>
    <t>00000001975</t>
  </si>
  <si>
    <t>Ванна моечная с рабочей поверхностью ВЦРП-П2-4/8-Л (800х600х850)</t>
  </si>
  <si>
    <t>Ванна моечная с рабочей поверхностью ВЦРП-П2-4/8-П (800х600х850)</t>
  </si>
  <si>
    <t>Ванна моечная с рабочей поверхностью ВЦРП-П2-4/9-Л (900х600х850)</t>
  </si>
  <si>
    <t>Ванна моечная с рабочей поверхностью ВЦРП-П2-4/9-П (900х600х850)</t>
  </si>
  <si>
    <t>Ванна моечная с рабочей поверхностью ВЦРП-П2-4/10-Л (1000х600х850)</t>
  </si>
  <si>
    <t>Ванна моечная с рабочей поверхностью ВЦРП-П2-4/10-П (1000х600х850)</t>
  </si>
  <si>
    <t>Ванна моечная с рабочей поверхностью ВЦРП-П2-4/10-Л Н (1000х700х850)</t>
  </si>
  <si>
    <t>Ванна моечная с рабочей поверхностью ВЦРП-П2-4/10-П Н (1000х700х850)</t>
  </si>
  <si>
    <t>Ванна моечная с рабочей поверхностью ВЦРП-П2-4/11-Л (1100х600х850)</t>
  </si>
  <si>
    <t>Ванна моечная с рабочей поверхностью ВЦРП-П2-4/11-П (1100х600х850)</t>
  </si>
  <si>
    <t>Ванна моечная с рабочей поверхностью ВЦРП-П2-4/12-Л (1200х600х850)</t>
  </si>
  <si>
    <t>Ванна моечная с рабочей поверхностью ВЦРП-П2-4/12-П (1200х600х850)</t>
  </si>
  <si>
    <t>Ванна моечная с рабочей поверхностью ВЦРП-П2-4/13-Л (1300х600х850)</t>
  </si>
  <si>
    <t>Ванна моечная с рабочей поверхностью ВЦРП-П2-4/13-П (1300х600х850)</t>
  </si>
  <si>
    <t>Ванна моечная с рабочей поверхностью ВЦРП-П2-4/14-Л (1400х600х850)</t>
  </si>
  <si>
    <t>Ванна моечная с рабочей поверхностью ВЦРП-П2-4/14-П (1400х600х850)</t>
  </si>
  <si>
    <t>Ванна моечная с рабочей поверхностью ВЦРП-П2-4/15-Л (1500х600х850)</t>
  </si>
  <si>
    <t>Ванна моечная с рабочей поверхностью ВЦРП-П2-4/15-П (1500х600х850)</t>
  </si>
  <si>
    <t>Ванна моечная с рабочей поверхностью ВЦРП-П2-4/16-Л (1600х600х850)</t>
  </si>
  <si>
    <t>Ванна моечная с рабочей поверхностью ВЦРП-П2-4/16-П (1600х600х850)</t>
  </si>
  <si>
    <t>00000002485</t>
  </si>
  <si>
    <t>00000002486</t>
  </si>
  <si>
    <t>00000002487</t>
  </si>
  <si>
    <t>00000002488</t>
  </si>
  <si>
    <t>00000001724</t>
  </si>
  <si>
    <t>00000001725</t>
  </si>
  <si>
    <t>00000002489</t>
  </si>
  <si>
    <t>00000002490</t>
  </si>
  <si>
    <t>00000002491</t>
  </si>
  <si>
    <t>00000002492</t>
  </si>
  <si>
    <t>00000001727</t>
  </si>
  <si>
    <t>00000001728</t>
  </si>
  <si>
    <t>00000002493</t>
  </si>
  <si>
    <t>00000002494</t>
  </si>
  <si>
    <t>00000002495</t>
  </si>
  <si>
    <t>00000002496</t>
  </si>
  <si>
    <t>00000001729</t>
  </si>
  <si>
    <t>00000001730</t>
  </si>
  <si>
    <t>00000002497</t>
  </si>
  <si>
    <t>00000002498</t>
  </si>
  <si>
    <t>00000002499</t>
  </si>
  <si>
    <t>00000002500</t>
  </si>
  <si>
    <t>00000002501</t>
  </si>
  <si>
    <t>00000002502</t>
  </si>
  <si>
    <t>00000001731</t>
  </si>
  <si>
    <t>00000001732</t>
  </si>
  <si>
    <t>00000002503</t>
  </si>
  <si>
    <t>00000002504</t>
  </si>
  <si>
    <t>00000001733</t>
  </si>
  <si>
    <t>00000001734</t>
  </si>
  <si>
    <t>00000002505</t>
  </si>
  <si>
    <t>00000002506</t>
  </si>
  <si>
    <t>00000002507</t>
  </si>
  <si>
    <t>00000002508</t>
  </si>
  <si>
    <t>00000001735</t>
  </si>
  <si>
    <t>00000001736</t>
  </si>
  <si>
    <t>Ванна моечная с рабочей поверхностью ВЦРП-П2-5/8-Л (800х700х850)</t>
  </si>
  <si>
    <t>Ванна моечная с рабочей поверхностью ВЦРП-П2-5/8-П (800х700х850)</t>
  </si>
  <si>
    <t>Ванна моечная с рабочей поверхностью ВЦРП-П2-5/9-Л (900х700х850)</t>
  </si>
  <si>
    <t>Ванна моечная с рабочей поверхностью ВЦРП-П2-5/9-П (900х700х850)</t>
  </si>
  <si>
    <t>Ванна моечная с рабочей поверхностью ВЦРП-П2-5/10-Л (1000х700х850)</t>
  </si>
  <si>
    <t>Ванна моечная с рабочей поверхностью ВЦРП-П2-5/10-П (1000х700х850)</t>
  </si>
  <si>
    <t>Ванна моечная с рабочей поверхностью ВЦРП-П2-5/11-Л (1100х700х850)</t>
  </si>
  <si>
    <t>Ванна моечная с рабочей поверхностью ВЦРП-П2-5/11-П (1100х700х850)</t>
  </si>
  <si>
    <t>Ванна моечная с рабочей поверхностью ВЦРП-П2-5/12-Л (1200х700х850)</t>
  </si>
  <si>
    <t>Ванна моечная с рабочей поверхностью ВЦРП-П2-5/12-П (1200х700х850)</t>
  </si>
  <si>
    <t>Ванна моечная с рабочей поверхностью ВЦРП-П2-5/13-Л (1300х700х850)</t>
  </si>
  <si>
    <t>Ванна моечная с рабочей поверхностью ВЦРП-П2-5/13-П (1300х700х850)</t>
  </si>
  <si>
    <t>Ванна моечная с рабочей поверхностью ВЦРП-П2-5/14-Л (1400х700х850)</t>
  </si>
  <si>
    <t>Ванна моечная с рабочей поверхностью ВЦРП-П2-5/14-П (1400х700х850)</t>
  </si>
  <si>
    <t>Ванна моечная с рабочей поверхностью ВЦРП-П2-5/15-Л (1500х700х850)</t>
  </si>
  <si>
    <t>Ванна моечная с рабочей поверхностью ВЦРП-П2-5/15-П (1500х700х850)</t>
  </si>
  <si>
    <t>00000002514</t>
  </si>
  <si>
    <t>00000002515</t>
  </si>
  <si>
    <t>00000002516</t>
  </si>
  <si>
    <t>Ванна котломоечная ВКСБ-П2-1/420/880 (1000х600х850) (глуб.400, фартук 3 стор)</t>
  </si>
  <si>
    <t>Ванна котломоечная ВКСБ-П2-1/420/1080 (1200х600х850) (глуб.400, фартук 3 стор)</t>
  </si>
  <si>
    <t>Ванна котломоечная ВКСБ-П2-1/420/1280 (1400х600х850) (глуб.400, фартук 3 стор)</t>
  </si>
  <si>
    <t>Ванна котломоечная ВКСБ-П2-1/520/880 (1000х700х850) (глуб.400, фартук 3 стор)</t>
  </si>
  <si>
    <t>Ванна котломоечная ВКСБ-П2-1/520/1080 (1200х700х850) (глуб.400, фартук 3 стор)</t>
  </si>
  <si>
    <t>Ванна котломоечная ВКСБ-П2-1/520/1280 (1400х700х850) (глуб.400, фартук 3 стор)</t>
  </si>
  <si>
    <t>00000002517</t>
  </si>
  <si>
    <t>00000001966</t>
  </si>
  <si>
    <t>00000002518</t>
  </si>
  <si>
    <t>Ванна котломоечная ВКСБ-П2-2/420/480 (1200х600х850) (глуб.400, фартук 3 стор)</t>
  </si>
  <si>
    <t>Ванна котломоечная ВКСБ-П2-2/420/580 (1400х600х850) (глуб.400, фартук 3 стор)</t>
  </si>
  <si>
    <t>Ванна котломоечная ВКСБ-П2-2/520/480 (1200х700х850) (глуб.400, фартук 3 стор)</t>
  </si>
  <si>
    <t>Ванна котломоечная ВКСБ-П2-2/520/580 (1400х700х850) (глуб.400, фартук 3 стор)</t>
  </si>
  <si>
    <t>00000002519</t>
  </si>
  <si>
    <t>00000002520</t>
  </si>
  <si>
    <t>00000002521</t>
  </si>
  <si>
    <t>00000002522</t>
  </si>
  <si>
    <t>Ванна моечная (поддон) ВМП-1/400/400/200-У (450х450х700)</t>
  </si>
  <si>
    <t>Ванна моечная (поддон) ВМП-1/450/450/200-У (500х500х700)</t>
  </si>
  <si>
    <t>00000002524</t>
  </si>
  <si>
    <t>00000002525</t>
  </si>
  <si>
    <t>00000002526</t>
  </si>
  <si>
    <t>00000002527</t>
  </si>
  <si>
    <t>00000002528</t>
  </si>
  <si>
    <t>00000002529</t>
  </si>
  <si>
    <t>Ванна моечная (поддон) ВМП-1/450/500/200 (500х500х700)</t>
  </si>
  <si>
    <t>Ванна моечная (поддон) ВМП-1/550/500/200 (500х600х700)</t>
  </si>
  <si>
    <t>Ванна моечная (поддон) ВМП-1/450/600/200 (600х500х700)</t>
  </si>
  <si>
    <t>Ванна моечная (поддон) ВМП-1/550/600/200 (600х600х700)</t>
  </si>
  <si>
    <t xml:space="preserve">Рукомойник ВМР-1 (500х400х150) </t>
  </si>
  <si>
    <t xml:space="preserve">Рукомойник ВМР-2 (500х400х850) </t>
  </si>
  <si>
    <t xml:space="preserve">Рукомойник ВМР-2В (500х400х850) </t>
  </si>
  <si>
    <t>Рукомойник ВМР-3 (500х400х850)</t>
  </si>
  <si>
    <t>00000000459</t>
  </si>
  <si>
    <t>00000000460</t>
  </si>
  <si>
    <t>00000001909</t>
  </si>
  <si>
    <t>00000000461</t>
  </si>
  <si>
    <t>Подтоварник ПП-С-6/4 (600х400х300)</t>
  </si>
  <si>
    <t>Подтоварник ПП-С-10/4 (1000х400х300)</t>
  </si>
  <si>
    <t>Подтоварник ПП-С-12/4 (1200х400х300)</t>
  </si>
  <si>
    <t>Подтоварник ПП-С-15/4 (1500х400х300)</t>
  </si>
  <si>
    <t>00000000463</t>
  </si>
  <si>
    <t>00000000464</t>
  </si>
  <si>
    <t>00000000465</t>
  </si>
  <si>
    <t>00000000466</t>
  </si>
  <si>
    <t>Подтоварник ПП-С-6/6 (600х600х300)</t>
  </si>
  <si>
    <t>Подтоварник ПП-С-10/6 (1000х600х300)</t>
  </si>
  <si>
    <t>Подтоварник ПП-С-12/6 (1200х600х300)</t>
  </si>
  <si>
    <t>Подтоварник ПП-С-15/6 (1500х600х300)</t>
  </si>
  <si>
    <t>00000002532</t>
  </si>
  <si>
    <t>00000002533</t>
  </si>
  <si>
    <t>00000002534</t>
  </si>
  <si>
    <t>00000002257</t>
  </si>
  <si>
    <t>Подтоварник ПП-П-6/4 (600х400х300)</t>
  </si>
  <si>
    <t>Подтоварник ПП-П-10/4 (1000х400х300)</t>
  </si>
  <si>
    <t>Подтоварник ПП-П-12/4 (1200х400х300)</t>
  </si>
  <si>
    <t>Подтоварник ПП-П-15/4 (1500х400х300)</t>
  </si>
  <si>
    <t>Подтоварник ПП-П-6/6 (600х600х300)</t>
  </si>
  <si>
    <t>Подтоварник ПП-П-10/6 (1000х600х300)</t>
  </si>
  <si>
    <t>Подтоварник ПП-П-12/6 (1200х600х300)</t>
  </si>
  <si>
    <t>Подтоварник ПП-П-15/6 (1500х600х300)</t>
  </si>
  <si>
    <t>00000004209</t>
  </si>
  <si>
    <t>00000005649</t>
  </si>
  <si>
    <t>00000005650</t>
  </si>
  <si>
    <t>00000005651</t>
  </si>
  <si>
    <t>00000000467</t>
  </si>
  <si>
    <t>00000000468</t>
  </si>
  <si>
    <t>00000000469</t>
  </si>
  <si>
    <t>00000000470</t>
  </si>
  <si>
    <t>00000006088</t>
  </si>
  <si>
    <t>Подставка под пароконвектомат ППК-П-8,4/7 (840х700х640) (2 ряда по 5 уровней, GN 1/1)</t>
  </si>
  <si>
    <t>Подставка под пароконвектомат ППК-9/7 (900х700х700)</t>
  </si>
  <si>
    <t>Подставка под пароконвектомат ППК-10/7 (1000х700х700)</t>
  </si>
  <si>
    <t>Подставка под пароконвектомат ППК-9/9 (900х900х700)</t>
  </si>
  <si>
    <t>Подставка под пароконвектомат ППК-8.5/7.3 (850х730х700) (2 ряда по 7 уровней, GN 1/1)</t>
  </si>
  <si>
    <t>Подставка под пароконвектомат ППК-8.5/7.3 Н (850х730х850) (2 ряда по 7 уровней, GN 1/1)</t>
  </si>
  <si>
    <t>00000000474</t>
  </si>
  <si>
    <t>00000000475</t>
  </si>
  <si>
    <t>00000000476</t>
  </si>
  <si>
    <t>00000002535</t>
  </si>
  <si>
    <t>00000002536</t>
  </si>
  <si>
    <t>Подставка под пароконвектомат ППК-9/7-Р (900х700х700)</t>
  </si>
  <si>
    <t>Боковые направляющие для ППК-9/7-Р</t>
  </si>
  <si>
    <t>Центральные направляющие для ППК-9/7-Р</t>
  </si>
  <si>
    <t>Полка нерж. для ППК-9/7-Р</t>
  </si>
  <si>
    <t>Подставка под пароконвектомат ППК-9/9-Р (900х900х700)</t>
  </si>
  <si>
    <t>Боковые направляющие для ППК-9/9-Р</t>
  </si>
  <si>
    <t>Центральные направляющие для ППК-9/9-Р</t>
  </si>
  <si>
    <t>Полка нерж. для ППК-9/9-Р</t>
  </si>
  <si>
    <t>00000002037</t>
  </si>
  <si>
    <t>00000002040</t>
  </si>
  <si>
    <t>00000002042</t>
  </si>
  <si>
    <t>00000002044</t>
  </si>
  <si>
    <t>00000002038</t>
  </si>
  <si>
    <t>00000002041</t>
  </si>
  <si>
    <t>00000002043</t>
  </si>
  <si>
    <t>00000002045</t>
  </si>
  <si>
    <t>Разборная конструкция, отличительной особенностью которой является возможность комплектования базовой подставки дополнительными опциями. В качестве дополнительных можно установить следующие опции:
   -блок боковых направляющих; 
   -блок боковых + блок центральных направляющих; 
   -сплошную полку.
Подставка выполнена из нержавеющй стали AISI 430 толщиной  1.5 мм. Ноги изготовлены из профильной трубы квадратного сечения 40х40х1.2 (AISI 430). Блоки направляющих изготовлены из нержавеющей стали AISI 430 толщиной 1 мм. Сплашная полка - нержавеющая сталь AISI 430 толщиной 0.7 мм.</t>
  </si>
  <si>
    <t>Полки настенные и настольные ASSUM</t>
  </si>
  <si>
    <t>Полка настенная ПН-П-5/3 (500х300х220)</t>
  </si>
  <si>
    <t>Полка настенная ПН-П-6/3 (600х300х220)</t>
  </si>
  <si>
    <t>Полка настенная ПН-П-7/3 (700х300х220)</t>
  </si>
  <si>
    <t>Полка настенная ПН-П-8/3 (800х300х220)</t>
  </si>
  <si>
    <t>Полка настенная ПН-П-9/3 (900х300х220)</t>
  </si>
  <si>
    <t>Полка настенная ПН-П-10/3 (1000х300х220)</t>
  </si>
  <si>
    <t>Полка настенная ПН-П-11/3 (1100х300х220)</t>
  </si>
  <si>
    <t>Полка настенная ПН-П-12/3 (1200х300х220)</t>
  </si>
  <si>
    <t>Полка настенная ПН-П-13/3 (1300х300х220)</t>
  </si>
  <si>
    <t>Полка настенная ПН-П-14/3 (1400х300х220)</t>
  </si>
  <si>
    <t>Полка настенная ПН-П-15/3 (1500х300х220)</t>
  </si>
  <si>
    <t>00000002540</t>
  </si>
  <si>
    <t>00000000502</t>
  </si>
  <si>
    <t>00000002541</t>
  </si>
  <si>
    <t>00000002542</t>
  </si>
  <si>
    <t>00000001847</t>
  </si>
  <si>
    <t>00000000503</t>
  </si>
  <si>
    <t>00000002543</t>
  </si>
  <si>
    <t>00000000504</t>
  </si>
  <si>
    <t>00000001991</t>
  </si>
  <si>
    <t>00000001972</t>
  </si>
  <si>
    <t>00000000505</t>
  </si>
  <si>
    <t>Полка настенная ПНП-П-5/3 (500х300х220)</t>
  </si>
  <si>
    <t>Полка настенная ПНП-П-6/3 (600х300х220)</t>
  </si>
  <si>
    <t>Полка настенная ПНП-П-7/3 (700х300х220)</t>
  </si>
  <si>
    <t>Полка настенная ПНП-П-8/3 (800х300х220)</t>
  </si>
  <si>
    <t>Полка настенная ПНП-П-9/3 (900х300х220)</t>
  </si>
  <si>
    <t>Полка настенная ПНП-П-10/3 (1000х300х220)</t>
  </si>
  <si>
    <t>Полка настенная ПНП-П-11/3 (1100х300х220)</t>
  </si>
  <si>
    <t>Полка настенная ПНП-П-12/3 (1200х300х220)</t>
  </si>
  <si>
    <t>Полка настенная ПНП-П-13/3 (1300х300х220)</t>
  </si>
  <si>
    <t>Полка настенная ПНП-П-14/3 (1400х300х220)</t>
  </si>
  <si>
    <t>Полка настенная ПНП-П-15/3 (1500х300х220)</t>
  </si>
  <si>
    <t>00000002544</t>
  </si>
  <si>
    <t>00000000498</t>
  </si>
  <si>
    <t>00000002545</t>
  </si>
  <si>
    <t>00000002546</t>
  </si>
  <si>
    <t>00000002547</t>
  </si>
  <si>
    <t>00000000499</t>
  </si>
  <si>
    <t>000000025483</t>
  </si>
  <si>
    <t>00000000500</t>
  </si>
  <si>
    <t>00000002549</t>
  </si>
  <si>
    <t>00000002550</t>
  </si>
  <si>
    <t>00000000501</t>
  </si>
  <si>
    <t>Полка настенная ПН2-П-5/3 (500х300х500)</t>
  </si>
  <si>
    <t>Полка настенная ПН2-П-6/3 (600х300х500)</t>
  </si>
  <si>
    <t>Полка настенная ПН2-П-7/3 (700х300х500)</t>
  </si>
  <si>
    <t>Полка настенная ПН2-П-8/3 (800х300х500)</t>
  </si>
  <si>
    <t>Полка настенная ПН2-П-9/3 (900х300х500)</t>
  </si>
  <si>
    <t>Полка настенная ПН2-П-10/3 (1000х300х500)</t>
  </si>
  <si>
    <t>Полка настенная ПН2-П-11/3 (1100х300х500)</t>
  </si>
  <si>
    <t>Полка настенная ПН2-П-12/3 (1200х300х500)</t>
  </si>
  <si>
    <t>Полка настенная ПН2-П-13/3 (1300х300х500)</t>
  </si>
  <si>
    <t>Полка настенная ПН2-П-14/3 (1400х300х500)</t>
  </si>
  <si>
    <t>Полка настенная ПН2-П-15/3 (1500х300х500)</t>
  </si>
  <si>
    <t>00000002021</t>
  </si>
  <si>
    <t>00000002022</t>
  </si>
  <si>
    <t>00000002023</t>
  </si>
  <si>
    <t>00000002024</t>
  </si>
  <si>
    <t>00000002025</t>
  </si>
  <si>
    <t>00000002026</t>
  </si>
  <si>
    <t>00000002027</t>
  </si>
  <si>
    <t>00000002028</t>
  </si>
  <si>
    <t>00000002029</t>
  </si>
  <si>
    <t>00000002030</t>
  </si>
  <si>
    <t>00000002031</t>
  </si>
  <si>
    <t>Полка настенная ПН-П-5/4 (500х400х220)</t>
  </si>
  <si>
    <t>Полка настенная ПН-П-6/4 (600х400х220)</t>
  </si>
  <si>
    <t>Полка настенная ПН-П-7/4 (700х400х220)</t>
  </si>
  <si>
    <t>Полка настенная ПН-П-8/4 (800х400х220)</t>
  </si>
  <si>
    <t>Полка настенная ПН-П-9/4 (900х400х220)</t>
  </si>
  <si>
    <t>Полка настенная ПН-П-10/4 (1000х400х220)</t>
  </si>
  <si>
    <t>Полка настенная ПН-П-11/4 (1100х400х220)</t>
  </si>
  <si>
    <t>Полка настенная ПН-П-12/4 (1200х400х220)</t>
  </si>
  <si>
    <t>Полка настенная ПН-П-13/4 (1300х400х220)</t>
  </si>
  <si>
    <t>Полка настенная ПН-П-14/4 (1400х400х220)</t>
  </si>
  <si>
    <t>Полка настенная ПН-П-15/4 (1500х400х220)</t>
  </si>
  <si>
    <t>Полка настенная ПНП-П-5/4 (500х400х220)</t>
  </si>
  <si>
    <t>Полка настенная ПНП-П-6/4 (600х400х220)</t>
  </si>
  <si>
    <t>Полка настенная ПНП-П-7/4 (700х400х220)</t>
  </si>
  <si>
    <t>Полка настенная ПНП-П-8/4 (800х400х220)</t>
  </si>
  <si>
    <t>Полка настенная ПНП-П-9/4 (900х400х220)</t>
  </si>
  <si>
    <t>Полка настенная ПНП-П-10/4 (1000х400х220)</t>
  </si>
  <si>
    <t>Полка настенная ПНП-П-11/4 (1100х400х220)</t>
  </si>
  <si>
    <t>Полка настенная ПНП-П-12/4 (1200х400х220)</t>
  </si>
  <si>
    <t>Полка настенная ПНП-П-13/4 (1300х400х220)</t>
  </si>
  <si>
    <t>Полка настенная ПНП-П-14/4 (1400х400х220)</t>
  </si>
  <si>
    <t>Полка настенная ПНП-П-15/4 (1500х400х220)</t>
  </si>
  <si>
    <t>00000002551</t>
  </si>
  <si>
    <t>00000002552</t>
  </si>
  <si>
    <t>00000002553</t>
  </si>
  <si>
    <t>00000002554</t>
  </si>
  <si>
    <t>00000002555</t>
  </si>
  <si>
    <t>00000002556</t>
  </si>
  <si>
    <t>00000002557</t>
  </si>
  <si>
    <t>00000002352</t>
  </si>
  <si>
    <t>00000002558</t>
  </si>
  <si>
    <t>00000002559</t>
  </si>
  <si>
    <t>00000002292</t>
  </si>
  <si>
    <t>00000002560</t>
  </si>
  <si>
    <t>00000002561</t>
  </si>
  <si>
    <t>00000002562</t>
  </si>
  <si>
    <t>00000002563</t>
  </si>
  <si>
    <t>00000002564</t>
  </si>
  <si>
    <t>00000002565</t>
  </si>
  <si>
    <t>00000002566</t>
  </si>
  <si>
    <t>00000002567</t>
  </si>
  <si>
    <t>00000002568</t>
  </si>
  <si>
    <t>00000002569</t>
  </si>
  <si>
    <t>00000002570</t>
  </si>
  <si>
    <t>00000000492</t>
  </si>
  <si>
    <t>00000000493</t>
  </si>
  <si>
    <t>00000000494</t>
  </si>
  <si>
    <t>00000000495</t>
  </si>
  <si>
    <t>Полка настенная ПН-П2-6/3 (600х300х220)</t>
  </si>
  <si>
    <t>Полка настенная ПН-П2-10/3 (1000х300х220)</t>
  </si>
  <si>
    <t>Полка настенная ПН-П2-12/3 (1200х300х220)</t>
  </si>
  <si>
    <t>Полка настенная ПН-П2-15/3 (1500х300х220)</t>
  </si>
  <si>
    <t>Полка настенная ПНО-П-6/4 (600х400х600)</t>
  </si>
  <si>
    <t>Полка настенная ПНО-П-10/4 (1000х400х600)</t>
  </si>
  <si>
    <t>Полка настенная ПНО-П-12/4 (1200х400х600)</t>
  </si>
  <si>
    <t>Полка настенная ПНО-П-15/4 (1500х400х600)</t>
  </si>
  <si>
    <t>00000000482</t>
  </si>
  <si>
    <t>00000000483</t>
  </si>
  <si>
    <t>00000000496</t>
  </si>
  <si>
    <t>00000000497</t>
  </si>
  <si>
    <t>Полка закрытая ПЗК-П-6/4 (600х400х600)</t>
  </si>
  <si>
    <t>Полка закрытая ПЗК-П-8/4 (800х400х600)</t>
  </si>
  <si>
    <t>Полка закрытая ПЗК-П-9/4 (900х400х600)</t>
  </si>
  <si>
    <t>Полка закрытая ПЗК-П-10/4 (1000х400х600)</t>
  </si>
  <si>
    <t>Полка закрытая ПЗК-П-11/4 (1100х400х600)</t>
  </si>
  <si>
    <t>Полка закрытая ПЗК-П-12/4 (1200х400х600)</t>
  </si>
  <si>
    <t>Полка закрытая ПЗК-П-13/4 (1300х400х600)</t>
  </si>
  <si>
    <t>Полка закрытая ПЗК-П-14/4 (1400х400х600)</t>
  </si>
  <si>
    <t>Полка закрытая ПЗК-П-15/4 (1500х400х600)</t>
  </si>
  <si>
    <t>00000000481</t>
  </si>
  <si>
    <t>00000002574</t>
  </si>
  <si>
    <t>00000002575</t>
  </si>
  <si>
    <t>00000000491</t>
  </si>
  <si>
    <t>00000002576</t>
  </si>
  <si>
    <t>00000000489</t>
  </si>
  <si>
    <t>00000002577</t>
  </si>
  <si>
    <t>00000002578</t>
  </si>
  <si>
    <t>00000000480</t>
  </si>
  <si>
    <t>Полка закрытая ПЗР-П-8/4 (800х400х600)</t>
  </si>
  <si>
    <t>Полка закрытая ПЗР-П-9/4 (900х400х600)</t>
  </si>
  <si>
    <t>Полка закрытая ПЗР-П-10/4 (1000х400х600)</t>
  </si>
  <si>
    <t>Полка закрытая ПЗР-П-11/4 (1100х400х600)</t>
  </si>
  <si>
    <t>Полка закрытая ПЗР-П-12/4 (1200х400х600)</t>
  </si>
  <si>
    <t>Полка закрытая ПЗР-П-13/4 (1300х400х600)</t>
  </si>
  <si>
    <t>Полка закрытая ПЗР-П-14/4 (1400х400х600)</t>
  </si>
  <si>
    <t>Полка закрытая ПЗР-П-15/4 (1500х400х600)</t>
  </si>
  <si>
    <t>00000001911</t>
  </si>
  <si>
    <t>00000002580</t>
  </si>
  <si>
    <t>00000002581</t>
  </si>
  <si>
    <t>00000002582</t>
  </si>
  <si>
    <t>00000002583</t>
  </si>
  <si>
    <t>00000002584</t>
  </si>
  <si>
    <t>00000002585</t>
  </si>
  <si>
    <t>00000002586</t>
  </si>
  <si>
    <t>Полка настольная ПНС-П-1-5/3 (500х300х400)</t>
  </si>
  <si>
    <t>Полка настольная ПНС-П-1-6/3 (600х300х400)</t>
  </si>
  <si>
    <t>Полка настольная ПНС-П-1-7/3 (700х300х400)</t>
  </si>
  <si>
    <t>Полка настольная ПНС-П-1-8/3 (800х300х400)</t>
  </si>
  <si>
    <t>Полка настольная ПНС-П-1-9/3 (900х300х400)</t>
  </si>
  <si>
    <t>Полка настольная ПНС-П-1-10/3 (1000х300х400)</t>
  </si>
  <si>
    <t>Полка настольная ПНС-П-1-11/3 (1100х300х400)</t>
  </si>
  <si>
    <t>Полка настольная ПНС-П-1-12/3 (1200х300х400)</t>
  </si>
  <si>
    <t>Полка настольная ПНС-П-1-13/3 (1300х300х400)</t>
  </si>
  <si>
    <t>Полка настольная ПНС-П-1-14/3 (1400х300х400)</t>
  </si>
  <si>
    <t>Полка настольная ПНС-П-1-15/3 (1500х300х400)</t>
  </si>
  <si>
    <t>Полка настольная ПНС-П-2-5/3 (500х300х800)</t>
  </si>
  <si>
    <t>Полка настольная ПНС-П-2-6/3 (600х300х800)</t>
  </si>
  <si>
    <t>Полка настольная ПНС-П-2-7/3 (700х300х800)</t>
  </si>
  <si>
    <t>Полка настольная ПНС-П-2-8/3 (800х300х800)</t>
  </si>
  <si>
    <t>Полка настольная ПНС-П-2-9/3 (900х300х800)</t>
  </si>
  <si>
    <t>Полка настольная ПНС-П-2-10/3 (1000х300х800)</t>
  </si>
  <si>
    <t>Полка настольная ПНС-П-2-11/3 (1100х300х800)</t>
  </si>
  <si>
    <t>Полка настольная ПНС-П-2-12/3 (1200х300х800)</t>
  </si>
  <si>
    <t>Полка настольная ПНС-П-2-13/3 (1300х300х800)</t>
  </si>
  <si>
    <t>Полка настольная ПНС-П-2-14/3 (1400х300х800)</t>
  </si>
  <si>
    <t>Полка настольная ПНС-П-2-15/3 (1500х300х800)</t>
  </si>
  <si>
    <t>00000002587</t>
  </si>
  <si>
    <t>00000000484</t>
  </si>
  <si>
    <t>00000002588</t>
  </si>
  <si>
    <t>00000002589</t>
  </si>
  <si>
    <t>00000002590</t>
  </si>
  <si>
    <t>00000000485</t>
  </si>
  <si>
    <t>00000002592</t>
  </si>
  <si>
    <t>00000000486</t>
  </si>
  <si>
    <t>00000002593</t>
  </si>
  <si>
    <t>00000002594</t>
  </si>
  <si>
    <t>00000000487</t>
  </si>
  <si>
    <t>00000002613</t>
  </si>
  <si>
    <t>00000000488</t>
  </si>
  <si>
    <t>00000002614</t>
  </si>
  <si>
    <t>00000002365</t>
  </si>
  <si>
    <t>00000002615</t>
  </si>
  <si>
    <t>00000000490</t>
  </si>
  <si>
    <t>00000002616</t>
  </si>
  <si>
    <t>00000000478</t>
  </si>
  <si>
    <t>00000002617</t>
  </si>
  <si>
    <t>00000002618</t>
  </si>
  <si>
    <t>00000000479</t>
  </si>
  <si>
    <t>Полка настольная ПНС-П-1-5/4 (500х400х400)</t>
  </si>
  <si>
    <t>Полка настольная ПНС-П-1-6/4 (600х400х400)</t>
  </si>
  <si>
    <t>Полка настольная ПНС-П-1-7/4 (700х400х400)</t>
  </si>
  <si>
    <t>Полка настольная ПНС-П-1-8/4 (800х400х400)</t>
  </si>
  <si>
    <t>Полка настольная ПНС-П-1-9/4 (900х400х400)</t>
  </si>
  <si>
    <t>Полка настольная ПНС-П-1-10/4 (1000х400х400)</t>
  </si>
  <si>
    <t>Полка настольная ПНС-П-1-11/4 (1100х400х400)</t>
  </si>
  <si>
    <t>Полка настольная ПНС-П-1-12/4 (1200х400х400)</t>
  </si>
  <si>
    <t>Полка настольная ПНС-П-1-13/4 (1300х400х400)</t>
  </si>
  <si>
    <t>Полка настольная ПНС-П-1-14/4 (1400х400х400)</t>
  </si>
  <si>
    <t>Полка настольная ПНС-П-1-15/4 (1500х400х400)</t>
  </si>
  <si>
    <t>Полка настольная ПНС-П-2-5/4 (500х400х800)</t>
  </si>
  <si>
    <t>Полка настольная ПНС-П-2-6/4 (600х400х800)</t>
  </si>
  <si>
    <t>Полка настольная ПНС-П-2-7/4 (700х400х800)</t>
  </si>
  <si>
    <t>Полка настольная ПНС-П-2-8/4 (800х400х800)</t>
  </si>
  <si>
    <t>Полка настольная ПНС-П-2-9/4 (900х400х800)</t>
  </si>
  <si>
    <t>Полка настольная ПНС-П-2-10/4 (1000х400х800)</t>
  </si>
  <si>
    <t>Полка настольная ПНС-П-2-11/4 (1100х400х800)</t>
  </si>
  <si>
    <t>Полка настольная ПНС-П-2-12/4 (1200х400х800)</t>
  </si>
  <si>
    <t>Полка настольная ПНС-П-2-13/4 (1300х400х800)</t>
  </si>
  <si>
    <t>Полка настольная ПНС-П-2-14/4 (1400х400х800)</t>
  </si>
  <si>
    <t>Полка настольная ПНС-П-2-15/4 (1500х400х800)</t>
  </si>
  <si>
    <t>00000002619</t>
  </si>
  <si>
    <t>00000002620</t>
  </si>
  <si>
    <t>00000002621</t>
  </si>
  <si>
    <t>00000002622</t>
  </si>
  <si>
    <t>00000002623</t>
  </si>
  <si>
    <t>00000002624</t>
  </si>
  <si>
    <t>00000002625</t>
  </si>
  <si>
    <t>00000002626</t>
  </si>
  <si>
    <t>00000002627</t>
  </si>
  <si>
    <t>00000002628</t>
  </si>
  <si>
    <t>00000002630</t>
  </si>
  <si>
    <t>00000002632</t>
  </si>
  <si>
    <t>00000002379</t>
  </si>
  <si>
    <t>00000002633</t>
  </si>
  <si>
    <t>00000002634</t>
  </si>
  <si>
    <t>00000002635</t>
  </si>
  <si>
    <t>00000002638</t>
  </si>
  <si>
    <t>00000002639</t>
  </si>
  <si>
    <t>00000002640</t>
  </si>
  <si>
    <t>00000002641</t>
  </si>
  <si>
    <t>00000002642</t>
  </si>
  <si>
    <t>00000002643</t>
  </si>
  <si>
    <t>00000002876</t>
  </si>
  <si>
    <t>00000002877</t>
  </si>
  <si>
    <t>00000002878</t>
  </si>
  <si>
    <t>00000002879</t>
  </si>
  <si>
    <t>00000002880</t>
  </si>
  <si>
    <t>00000002881</t>
  </si>
  <si>
    <t>00000002882</t>
  </si>
  <si>
    <t>00000002883</t>
  </si>
  <si>
    <t>00000002884</t>
  </si>
  <si>
    <t>00000002885</t>
  </si>
  <si>
    <t>Полка настольная ПНС-П-1-5/3 Н (500х300х400) (плоское крепление)</t>
  </si>
  <si>
    <t>Полка настольная ПНС-П-1-6/3 Н (600х300х400) (плоское крепление)</t>
  </si>
  <si>
    <t>Полка настольная ПНС-П-1-10/3 Н (1000х300х400) (плоское крепление)</t>
  </si>
  <si>
    <t>Полка настольная ПНС-П-1-12/3 Н (1200х300х400) (плоское крепление)</t>
  </si>
  <si>
    <t>Полка настольная ПНС-П-1-15/3 Н (1500х300х400) (плоское крепление)</t>
  </si>
  <si>
    <t>Полка настольная ПНС-П-2-5/3 Н (500х300х800) (плоское крепление)</t>
  </si>
  <si>
    <t>Полка настольная ПНС-П-2-6/3 Н (600х300х800) (плоское крепление)</t>
  </si>
  <si>
    <t>Полка настольная ПНС-П-2-10/3 Н (1000х300х800) (плоское крепление)</t>
  </si>
  <si>
    <t>Полка настольная ПНС-П-2-12/3 Н (1200х300х800) (плоское крепление)</t>
  </si>
  <si>
    <t>Полка настольная ПНС-П-2-15/3 Н (1500х300х800) (плоское крепление)</t>
  </si>
  <si>
    <t>Полка настольная ПНС-П2-1-5/3 (500х300х400)</t>
  </si>
  <si>
    <t>Полка настольная ПНС-П2-1-6/3 (600х300х400)</t>
  </si>
  <si>
    <t>Полка настольная ПНС-П2-1-7/3 (700х300х400)</t>
  </si>
  <si>
    <t>Полка настольная ПНС-П2-1-8/3 (800х300х400)</t>
  </si>
  <si>
    <t>Полка настольная ПНС-П2-1-9/3 (900х300х400)</t>
  </si>
  <si>
    <t>Полка настольная ПНС-П2-1-10/3 (1000х300х400)</t>
  </si>
  <si>
    <t>Полка настольная ПНС-П2-1-11/3 (1100х300х400)</t>
  </si>
  <si>
    <t>Полка настольная ПНС-П2-1-12/3 (1200х300х400)</t>
  </si>
  <si>
    <t>Полка настольная ПНС-П2-1-13/3 (1300х300х400)</t>
  </si>
  <si>
    <t>Полка настольная ПНС-П2-1-14/3 (1400х300х400)</t>
  </si>
  <si>
    <t>Полка настольная ПНС-П2-1-15/3 (1500х300х400)</t>
  </si>
  <si>
    <t>00000002841</t>
  </si>
  <si>
    <t>00000002842</t>
  </si>
  <si>
    <t>00000002843</t>
  </si>
  <si>
    <t>00000002844</t>
  </si>
  <si>
    <t>00000002845</t>
  </si>
  <si>
    <t>00000002846</t>
  </si>
  <si>
    <t>00000002847</t>
  </si>
  <si>
    <t>00000002848</t>
  </si>
  <si>
    <t>00000002849</t>
  </si>
  <si>
    <t>00000002850</t>
  </si>
  <si>
    <t>00000002851</t>
  </si>
  <si>
    <t>Полка настольная ПНС-П2-2-5/3 (500х300х800)</t>
  </si>
  <si>
    <t>Полка настольная ПНС-П2-2-6/3 (600х300х800)</t>
  </si>
  <si>
    <t>Полка настольная ПНС-П2-2-7/3 (700х300х800)</t>
  </si>
  <si>
    <t>Полка настольная ПНС-П2-2-8/3 (800х300х800)</t>
  </si>
  <si>
    <t>Полка настольная ПНС-П2-2-9/3 (900х300х800)</t>
  </si>
  <si>
    <t>Полка настольная ПНС-П2-2-10/3 (1000х300х800)</t>
  </si>
  <si>
    <t>Полка настольная ПНС-П2-2-11/3 (1100х300х800)</t>
  </si>
  <si>
    <t>Полка настольная ПНС-П2-2-12/3 (1200х300х800)</t>
  </si>
  <si>
    <t>Полка настольная ПНС-П2-2-13/3 (1300х300х800)</t>
  </si>
  <si>
    <t>Полка настольная ПНС-П2-2-14/3 (1400х300х800)</t>
  </si>
  <si>
    <t>Полка настольная ПНС-П2-2-15/3 (1500х300х800)</t>
  </si>
  <si>
    <t>00000002852</t>
  </si>
  <si>
    <t>00000002853</t>
  </si>
  <si>
    <t>00000002854</t>
  </si>
  <si>
    <t>00000002855</t>
  </si>
  <si>
    <t>00000002856</t>
  </si>
  <si>
    <t>00000002857</t>
  </si>
  <si>
    <t>00000002858</t>
  </si>
  <si>
    <t>00000002859</t>
  </si>
  <si>
    <t>00000002860</t>
  </si>
  <si>
    <t>00000002861</t>
  </si>
  <si>
    <t>00000002862</t>
  </si>
  <si>
    <t>00000002887</t>
  </si>
  <si>
    <t>00000002888</t>
  </si>
  <si>
    <t>00000002889</t>
  </si>
  <si>
    <t>00000002890</t>
  </si>
  <si>
    <t>00000002891</t>
  </si>
  <si>
    <t>00000002892</t>
  </si>
  <si>
    <t>00000002893</t>
  </si>
  <si>
    <t>00000002894</t>
  </si>
  <si>
    <t>00000002895</t>
  </si>
  <si>
    <t>00000002896</t>
  </si>
  <si>
    <t>00000002897</t>
  </si>
  <si>
    <t>00000002898</t>
  </si>
  <si>
    <t>00000002899</t>
  </si>
  <si>
    <t>00000002900</t>
  </si>
  <si>
    <t>00000002901</t>
  </si>
  <si>
    <t>00000002902</t>
  </si>
  <si>
    <t>00000002903</t>
  </si>
  <si>
    <t>00000002904</t>
  </si>
  <si>
    <t>00000002905</t>
  </si>
  <si>
    <t>00000002906</t>
  </si>
  <si>
    <t>00000002907</t>
  </si>
  <si>
    <t>00000002908</t>
  </si>
  <si>
    <t>Полка настольная ПНС-П2-1-5/4 (500х400х400)</t>
  </si>
  <si>
    <t>Полка настольная ПНС-П2-1-6/4 (600х400х400)</t>
  </si>
  <si>
    <t>Полка настольная ПНС-П2-1-7/4 (700х400х400)</t>
  </si>
  <si>
    <t>Полка настольная ПНС-П2-1-8/4 (800х400х400)</t>
  </si>
  <si>
    <t>Полка настольная ПНС-П2-1-9/4 (900х400х400)</t>
  </si>
  <si>
    <t>Полка настольная ПНС-П2-1-10/4 (1000х400х400)</t>
  </si>
  <si>
    <t>Полка настольная ПНС-П2-1-11/4 (1100х400х400)</t>
  </si>
  <si>
    <t>Полка настольная ПНС-П2-1-12/4 (1200х400х400)</t>
  </si>
  <si>
    <t>Полка настольная ПНС-П2-1-13/4 (1300х400х400)</t>
  </si>
  <si>
    <t>Полка настольная ПНС-П2-1-14/4 (1400х400х400)</t>
  </si>
  <si>
    <t>Полка настольная ПНС-П2-1-15/4 (1500х400х400)</t>
  </si>
  <si>
    <t>Полка настольная ПНС-П2-2-5/4 (500х400х800)</t>
  </si>
  <si>
    <t>Полка настольная ПНС-П2-2-6/4 (600х400х800)</t>
  </si>
  <si>
    <t>Полка настольная ПНС-П2-2-7/4 (700х400х800)</t>
  </si>
  <si>
    <t>Полка настольная ПНС-П2-2-8/4 (800х400х800)</t>
  </si>
  <si>
    <t>Полка настольная ПНС-П2-2-9/4 (900х400х800)</t>
  </si>
  <si>
    <t>Полка настольная ПНС-П2-2-10/4 (1000х400х800)</t>
  </si>
  <si>
    <t>Полка настольная ПНС-П2-2-11/4 (1100х400х800)</t>
  </si>
  <si>
    <t>Полка настольная ПНС-П2-2-12/4 (1200х400х800)</t>
  </si>
  <si>
    <t>Полка настольная ПНС-П2-2-13/4 (1300х400х800)</t>
  </si>
  <si>
    <t>Полка настольная ПНС-П2-2-14/4 (1400х400х800)</t>
  </si>
  <si>
    <t>Полка настольная ПНС-П2-2-15/4 (1500х400х800)</t>
  </si>
  <si>
    <t>Полка настольная ПНС-П2-1-5/3 Н (500х300х400) (сквозное крепление)</t>
  </si>
  <si>
    <t>Полка настольная ПНС-П2-1-6/3 Н (600х300х400) (сквозное крепление)</t>
  </si>
  <si>
    <t>Полка настольная ПНС-П2-1-7/3 Н (700х300х400) (сквозное крепление)</t>
  </si>
  <si>
    <t>Полка настольная ПНС-П2-1-8/3 Н (800х300х400) (сквозное крепление)</t>
  </si>
  <si>
    <t>Полка настольная ПНС-П2-1-9/3 Н (900х300х400) (сквозное крепление)</t>
  </si>
  <si>
    <t>Полка настольная ПНС-П2-1-10/3 Н (1000х300х400) (сквозное крепление)</t>
  </si>
  <si>
    <t>Полка настольная ПНС-П2-1-11/3 Н (1100х300х400) (сквозное крепление)</t>
  </si>
  <si>
    <t>Полка настольная ПНС-П2-1-12/3 Н (1200х300х400) (сквозное крепление)</t>
  </si>
  <si>
    <t>Полка настольная ПНС-П2-1-13/3 Н (1300х300х400) (сквозное крепление)</t>
  </si>
  <si>
    <t>Полка настольная ПНС-П2-1-14/3 Н (1400х300х400) (сквозное крепление)</t>
  </si>
  <si>
    <t>Полка настольная ПНС-П2-1-15/3 Н (1500х300х400) (сквозное крепление)</t>
  </si>
  <si>
    <t>Полка настольная ПНС-П2-2-5/3 Н (500х300х800) (сквозное крепление)</t>
  </si>
  <si>
    <t>Полка настольная ПНС-П2-2-6/3 Н (600х300х800) (сквозное крепление)</t>
  </si>
  <si>
    <t>Полка настольная ПНС-П2-2-7/3 Н (700х300х800) (сквозное крепление)</t>
  </si>
  <si>
    <t>Полка настольная ПНС-П2-2-8/3 Н (800х300х800) (сквозное крепление)</t>
  </si>
  <si>
    <t>Полка настольная ПНС-П2-2-9/3 Н (900х300х800) (сквозное крепление)</t>
  </si>
  <si>
    <t>Полка настольная ПНС-П2-2-10/3 Н (1000х300х800) (сквозное крепление)</t>
  </si>
  <si>
    <t>Полка настольная ПНС-П2-2-11/3 Н (1100х300х800) (сквозное крепление)</t>
  </si>
  <si>
    <t>Полка настольная ПНС-П2-2-12/3 Н (1200х300х800) (сквозное крепление)</t>
  </si>
  <si>
    <t>Полка настольная ПНС-П2-2-13/3 Н (1300х300х800) (сквозное крепление)</t>
  </si>
  <si>
    <t>Полка настольная ПНС-П2-2-14/3 Н (1400х300х800) (сквозное крепление)</t>
  </si>
  <si>
    <t>Полка настольная ПНС-П2-2-15/3 Н (1500х300х800) (сквозное крепление)</t>
  </si>
  <si>
    <t>00000002911</t>
  </si>
  <si>
    <t>00000002912</t>
  </si>
  <si>
    <t>00000002913</t>
  </si>
  <si>
    <t>00000002914</t>
  </si>
  <si>
    <t>00000002915</t>
  </si>
  <si>
    <t>00000002916</t>
  </si>
  <si>
    <t>00000002917</t>
  </si>
  <si>
    <t>00000002918</t>
  </si>
  <si>
    <t>00000002919</t>
  </si>
  <si>
    <t>00000002920</t>
  </si>
  <si>
    <t>00000002921</t>
  </si>
  <si>
    <t>00000002922</t>
  </si>
  <si>
    <t>00000002923</t>
  </si>
  <si>
    <t>00000002924</t>
  </si>
  <si>
    <t>00000002925</t>
  </si>
  <si>
    <t>00000002926</t>
  </si>
  <si>
    <t>00000002927</t>
  </si>
  <si>
    <t>00000002928</t>
  </si>
  <si>
    <t>00000002929</t>
  </si>
  <si>
    <t>00000002930</t>
  </si>
  <si>
    <t>00000002931</t>
  </si>
  <si>
    <t>00000002932</t>
  </si>
  <si>
    <t>Полка настольная ПНС-П2-1-5/4 Н (500х400х400) (сквозное крепление)</t>
  </si>
  <si>
    <t>Полка настольная ПНС-П2-1-6/4 Н (600х400х400) (сквозное крепление)</t>
  </si>
  <si>
    <t>Полка настольная ПНС-П2-1-7/4 Н (700х400х400) (сквозное крепление)</t>
  </si>
  <si>
    <t>Полка настольная ПНС-П2-1-8/4 Н (800х400х400) (сквозное крепление)</t>
  </si>
  <si>
    <t>Полка настольная ПНС-П2-1-9/4 Н (900х400х400) (сквозное крепление)</t>
  </si>
  <si>
    <t>Полка настольная ПНС-П2-1-10/4 Н (1000х400х400) (сквозное крепление)</t>
  </si>
  <si>
    <t>Полка настольная ПНС-П2-1-11/4 Н (1100х400х400) (сквозное крепление)</t>
  </si>
  <si>
    <t>Полка настольная ПНС-П2-1-12/4 Н (1200х400х400) (сквозное крепление)</t>
  </si>
  <si>
    <t>Полка настольная ПНС-П2-1-13/4 Н (1300х400х400) (сквозное крепление)</t>
  </si>
  <si>
    <t>Полка настольная ПНС-П2-1-14/4 Н (1400х400х400) (сквозное крепление)</t>
  </si>
  <si>
    <t>Полка настольная ПНС-П2-1-15/4 Н (1500х400х400) (сквозное крепление)</t>
  </si>
  <si>
    <t>Полка настольная ПНС-П2-2-5/4 Н (500х400х800) (сквозное крепление)</t>
  </si>
  <si>
    <t>Полка настольная ПНС-П2-2-6/4 Н (600х400х800) (сквозное крепление)</t>
  </si>
  <si>
    <t>Полка настольная ПНС-П2-2-7/4 Н (700х400х800) (сквозное крепление)</t>
  </si>
  <si>
    <t>Полка настольная ПНС-П2-2-8/4 Н (800х400х800) (сквозное крепление)</t>
  </si>
  <si>
    <t>Полка настольная ПНС-П2-2-9/4 Н (900х400х800) (сквозное крепление)</t>
  </si>
  <si>
    <t>Полка настольная ПНС-П2-2-10/4 Н (1000х400х800) (сквозное крепление)</t>
  </si>
  <si>
    <t>Полка настольная ПНС-П2-2-11/4 Н (1100х400х800) (сквозное крепление)</t>
  </si>
  <si>
    <t>Полка настольная ПНС-П2-2-12/4 Н (1200х400х800) (сквозное крепление)</t>
  </si>
  <si>
    <t>Полка настольная ПНС-П2-2-13/4 Н (1300х400х800) (сквозное крепление)</t>
  </si>
  <si>
    <t>Полка настольная ПНС-П2-2-14/4 Н (1400х400х800) (сквозное крепление)</t>
  </si>
  <si>
    <t>Полка настольная ПНС-П2-2-15/4 Н (1500х400х800) (сквозное крепление)</t>
  </si>
  <si>
    <t>00000002934</t>
  </si>
  <si>
    <t>00000002935</t>
  </si>
  <si>
    <t>00000002936</t>
  </si>
  <si>
    <t>00000002937</t>
  </si>
  <si>
    <t>00000002938</t>
  </si>
  <si>
    <t>00000002939</t>
  </si>
  <si>
    <t>00000002940</t>
  </si>
  <si>
    <t>00000002941</t>
  </si>
  <si>
    <t>00000002942</t>
  </si>
  <si>
    <t>00000002943</t>
  </si>
  <si>
    <t>00000002944</t>
  </si>
  <si>
    <t>00000002945</t>
  </si>
  <si>
    <t>00000002946</t>
  </si>
  <si>
    <t>00000002947</t>
  </si>
  <si>
    <t>00000002948</t>
  </si>
  <si>
    <t>00000002949</t>
  </si>
  <si>
    <t>00000002950</t>
  </si>
  <si>
    <t>00000002951</t>
  </si>
  <si>
    <t>00000002952</t>
  </si>
  <si>
    <t>00000002953</t>
  </si>
  <si>
    <t>00000002954</t>
  </si>
  <si>
    <t>00000002955</t>
  </si>
  <si>
    <t>00000002837</t>
  </si>
  <si>
    <t>00000002960</t>
  </si>
  <si>
    <t>00000002727</t>
  </si>
  <si>
    <t>00000002961</t>
  </si>
  <si>
    <t>00000002963</t>
  </si>
  <si>
    <t>00000002964</t>
  </si>
  <si>
    <t>00000002965</t>
  </si>
  <si>
    <t>00000002966</t>
  </si>
  <si>
    <t>00000002968</t>
  </si>
  <si>
    <t>00000002970</t>
  </si>
  <si>
    <t>00000002971</t>
  </si>
  <si>
    <t>00000002972</t>
  </si>
  <si>
    <t>00000002974</t>
  </si>
  <si>
    <t>00000002975</t>
  </si>
  <si>
    <t>00000002976</t>
  </si>
  <si>
    <t>00000002977</t>
  </si>
  <si>
    <t>00000002978</t>
  </si>
  <si>
    <t>00000002979</t>
  </si>
  <si>
    <t>00000002980</t>
  </si>
  <si>
    <t>00000002306</t>
  </si>
  <si>
    <t>00000002981</t>
  </si>
  <si>
    <t>00000002982</t>
  </si>
  <si>
    <t>00000002984</t>
  </si>
  <si>
    <t>00000002985</t>
  </si>
  <si>
    <t>00000002987</t>
  </si>
  <si>
    <t>00000002989</t>
  </si>
  <si>
    <t>Стеллаж производственный СТП-С-6/4 Н (600х400х1600)</t>
  </si>
  <si>
    <t>Стеллаж производственный СТП-С-7/4 Н (700х400х1600)</t>
  </si>
  <si>
    <t>Стеллаж производственный СТП-С-8/4 Н (800х400х1600)</t>
  </si>
  <si>
    <t>Стеллаж производственный СТП-С-9/4 Н (900х400х1600)</t>
  </si>
  <si>
    <t>Стеллаж производственный СТП-С-10/4 Н (1000х400х1600)</t>
  </si>
  <si>
    <t>Стеллаж производственный СТП-С-11/4 Н (1100х400х1600)</t>
  </si>
  <si>
    <t>Стеллаж производственный СТП-С-12/4 Н (1200х400х1600)</t>
  </si>
  <si>
    <t>Стеллаж производственный СТП-С-13/4 Н (1300х400х1600)</t>
  </si>
  <si>
    <t>Стеллаж производственный СТП-С-14/4 Н (1400х400х1600)</t>
  </si>
  <si>
    <t>Стеллаж производственный СТП-С-15/4 Н (1500х400х1600)</t>
  </si>
  <si>
    <t>Стеллаж производственный СТП-С-16/4 Н (1600х400х1600)</t>
  </si>
  <si>
    <t>Стеллаж производственный СТП-С-17/4 Н (1700х400х1600)</t>
  </si>
  <si>
    <t>Стеллаж производственный СТП-С-18/4 Н (1800х400х1600)</t>
  </si>
  <si>
    <t>Стеллаж производственный СТП-С-6/5 Н (600х500х1600)</t>
  </si>
  <si>
    <t>Стеллаж производственный СТП-С-7/5 Н (700х500х1600)</t>
  </si>
  <si>
    <t>Стеллаж производственный СТП-С-8/5 Н (800х500х1600)</t>
  </si>
  <si>
    <t>Стеллаж производственный СТП-С-9/5 Н (900х500х1600)</t>
  </si>
  <si>
    <t>Стеллаж производственный СТП-С-10/5 Н (1000х500х1600)</t>
  </si>
  <si>
    <t>Стеллаж производственный СТП-С-11/5 Н (1100х500х1600)</t>
  </si>
  <si>
    <t>Стеллаж производственный СТП-С-12/5 Н (1200х500х1600)</t>
  </si>
  <si>
    <t>Стеллаж производственный СТП-С-13/5 Н (1300х500х1600)</t>
  </si>
  <si>
    <t>Стеллаж производственный СТП-С-14/5 Н (1400х500х1600)</t>
  </si>
  <si>
    <t>Стеллаж производственный СТП-С-15/5 Н (1500х500х1600)</t>
  </si>
  <si>
    <t>Стеллаж производственный СТП-С-16/5 Н (1600х500х1600)</t>
  </si>
  <si>
    <t>Стеллаж производственный СТП-С-17/5 Н (1700х500х1600)</t>
  </si>
  <si>
    <t>Стеллаж производственный СТП-С-18/5 Н (1800х500х1600)</t>
  </si>
  <si>
    <t>00000002990</t>
  </si>
  <si>
    <t>00000002991</t>
  </si>
  <si>
    <t>00000002992</t>
  </si>
  <si>
    <t>00000002993</t>
  </si>
  <si>
    <t>00000002995</t>
  </si>
  <si>
    <t>00000002996</t>
  </si>
  <si>
    <t>00000002998</t>
  </si>
  <si>
    <t>00000002999</t>
  </si>
  <si>
    <t>00000003001</t>
  </si>
  <si>
    <t>00000003002</t>
  </si>
  <si>
    <t>00000003003</t>
  </si>
  <si>
    <t>00000003004</t>
  </si>
  <si>
    <t>00000003005</t>
  </si>
  <si>
    <t>Стеллаж производственный СТП-С-6/6 Н (600х600х1600)</t>
  </si>
  <si>
    <t>Стеллаж производственный СТП-С-7/6 Н (700х600х1600)</t>
  </si>
  <si>
    <t>Стеллаж производственный СТП-С-8/6 Н (800х600х1600)</t>
  </si>
  <si>
    <t>Стеллаж производственный СТП-С-9/6 Н (900х600х1600)</t>
  </si>
  <si>
    <t>Стеллаж производственный СТП-С-10/6 Н (1000х600х1600)</t>
  </si>
  <si>
    <t>Стеллаж производственный СТП-С-11/6 Н (1100х600х1600)</t>
  </si>
  <si>
    <t>Стеллаж производственный СТП-С-12/6 Н (1200х600х1600)</t>
  </si>
  <si>
    <t>Стеллаж производственный СТП-С-13/6 Н (1300х600х1600)</t>
  </si>
  <si>
    <t>Стеллаж производственный СТП-С-14/6 Н (1400х600х1600)</t>
  </si>
  <si>
    <t>Стеллаж производственный СТП-С-15/6 Н (1500х600х1600)</t>
  </si>
  <si>
    <t>Стеллаж производственный СТП-С-16/6 Н (1600х600х1600)</t>
  </si>
  <si>
    <t>Стеллаж производственный СТП-С-17/6 Н (1700х600х1600)</t>
  </si>
  <si>
    <t>Стеллаж производственный СТП-С-18/6 Н (1800х600х1600)</t>
  </si>
  <si>
    <t>00000003006</t>
  </si>
  <si>
    <t>00000003008</t>
  </si>
  <si>
    <t>00000003010</t>
  </si>
  <si>
    <t>00000003012</t>
  </si>
  <si>
    <t>00000003014</t>
  </si>
  <si>
    <t>00000003016</t>
  </si>
  <si>
    <t>00000003018</t>
  </si>
  <si>
    <t>00000003020</t>
  </si>
  <si>
    <t>00000003022</t>
  </si>
  <si>
    <t>00000003024</t>
  </si>
  <si>
    <t>00000003026</t>
  </si>
  <si>
    <t>00000003028</t>
  </si>
  <si>
    <t>00000003030</t>
  </si>
  <si>
    <t>Стеллаж производственный СТП-С-6/6 Н (600х600х1600) (цельные полки)</t>
  </si>
  <si>
    <t>Стеллаж производственный СТП-С-7/6 Н (700х600х1600) (цельные полки)</t>
  </si>
  <si>
    <t>Стеллаж производственный СТП-С-8/6 Н (800х600х1600) (цельные полки)</t>
  </si>
  <si>
    <t>Стеллаж производственный СТП-С-9/6 Н (900х600х1600) (цельные полки)</t>
  </si>
  <si>
    <t>Стеллаж производственный СТП-С-10/6 Н (1000х600х1600) (цельные полки)</t>
  </si>
  <si>
    <t>Стеллаж производственный СТП-С-11/6 Н (1100х600х1600) (цельные полки)</t>
  </si>
  <si>
    <t>Стеллаж производственный СТП-С-12/6 Н (1200х600х1600) (цельные полки)</t>
  </si>
  <si>
    <t>Стеллаж производственный СТП-С-13/6 Н (1300х600х1600) (цельные полки)</t>
  </si>
  <si>
    <t>Стеллаж производственный СТП-С-14/6 Н (1400х600х1600) (цельные полки)</t>
  </si>
  <si>
    <t>Стеллаж производственный СТП-С-15/6 Н (1500х600х1600) (цельные полки)</t>
  </si>
  <si>
    <t>Стеллаж производственный СТП-С-16/6 Н (1600х600х1600) (цельные полки)</t>
  </si>
  <si>
    <t>Стеллаж производственный СТП-С-17/6 Н (1700х600х1600) (цельные полки)</t>
  </si>
  <si>
    <t>Стеллаж производственный СТП-С-18/6 Н (1800х600х1600) (цельные полки)</t>
  </si>
  <si>
    <t>00000003116</t>
  </si>
  <si>
    <t>00000003117</t>
  </si>
  <si>
    <t>00000003118</t>
  </si>
  <si>
    <t>00000003119</t>
  </si>
  <si>
    <t>00000003120</t>
  </si>
  <si>
    <t>00000003121</t>
  </si>
  <si>
    <t>00000003122</t>
  </si>
  <si>
    <t>00000003123</t>
  </si>
  <si>
    <t>00000003124</t>
  </si>
  <si>
    <t>00000003125</t>
  </si>
  <si>
    <t>00000003126</t>
  </si>
  <si>
    <t>00000003127</t>
  </si>
  <si>
    <t>00000003128</t>
  </si>
  <si>
    <t>00000003129</t>
  </si>
  <si>
    <t>00000003130</t>
  </si>
  <si>
    <t>00000003131</t>
  </si>
  <si>
    <t>00000003132</t>
  </si>
  <si>
    <t>00000003133</t>
  </si>
  <si>
    <t>00000003134</t>
  </si>
  <si>
    <t>00000003135</t>
  </si>
  <si>
    <t>00000003136</t>
  </si>
  <si>
    <t>00000003137</t>
  </si>
  <si>
    <t>00000003138</t>
  </si>
  <si>
    <t>00000003139</t>
  </si>
  <si>
    <t>00000003140</t>
  </si>
  <si>
    <t>00000003141</t>
  </si>
  <si>
    <t>Стеллаж производственный СТПП-С-6/4 Н (600х400х1600)</t>
  </si>
  <si>
    <t>Стеллаж производственный СТПП-С-7/4 Н (700х400х1600)</t>
  </si>
  <si>
    <t>Стеллаж производственный СТПП-С-8/4 Н (800х400х1600)</t>
  </si>
  <si>
    <t>Стеллаж производственный СТПП-С-9/4 Н (900х400х1600)</t>
  </si>
  <si>
    <t>Стеллаж производственный СТПП-С-10/4 Н (1000х400х1600)</t>
  </si>
  <si>
    <t>Стеллаж производственный СТПП-С-11/4 Н (1100х400х1600)</t>
  </si>
  <si>
    <t>Стеллаж производственный СТПП-С-12/4 Н (1200х400х1600)</t>
  </si>
  <si>
    <t>Стеллаж производственный СТПП-С-13/4 Н (1300х400х1600)</t>
  </si>
  <si>
    <t>Стеллаж производственный СТПП-С-14/4 Н (1400х400х1600)</t>
  </si>
  <si>
    <t>Стеллаж производственный СТПП-С-15/4 Н (1500х400х1600)</t>
  </si>
  <si>
    <t>Стеллаж производственный СТПП-С-16/4 Н (1600х400х1600)</t>
  </si>
  <si>
    <t>Стеллаж производственный СТПП-С-17/4 Н (1700х400х1600)</t>
  </si>
  <si>
    <t>Стеллаж производственный СТПП-С-18/4 Н (1800х400х1600)</t>
  </si>
  <si>
    <t>Стеллаж производственный СТПП-С-6/5 Н (600х500х1600)</t>
  </si>
  <si>
    <t>Стеллаж производственный СТПП-С-7/5 Н (700х500х1600)</t>
  </si>
  <si>
    <t>Стеллаж производственный СТПП-С-8/5 Н (800х500х1600)</t>
  </si>
  <si>
    <t>Стеллаж производственный СТПП-С-9/5 Н (900х500х1600)</t>
  </si>
  <si>
    <t>Стеллаж производственный СТПП-С-10/5 Н (1000х500х1600)</t>
  </si>
  <si>
    <t>Стеллаж производственный СТПП-С-11/5 Н (1100х500х1600)</t>
  </si>
  <si>
    <t>Стеллаж производственный СТПП-С-12/5 Н (1200х500х1600)</t>
  </si>
  <si>
    <t>Стеллаж производственный СТПП-С-13/5 Н (1300х500х1600)</t>
  </si>
  <si>
    <t>Стеллаж производственный СТПП-С-14/5 Н (1400х500х1600)</t>
  </si>
  <si>
    <t>Стеллаж производственный СТПП-С-15/5 Н (1500х500х1600)</t>
  </si>
  <si>
    <t>Стеллаж производственный СТПП-С-16/5 Н (1600х500х1600)</t>
  </si>
  <si>
    <t>Стеллаж производственный СТПП-С-17/5 Н (1700х500х1600)</t>
  </si>
  <si>
    <t>Стеллаж производственный СТПП-С-18/5 Н (1800х500х1600)</t>
  </si>
  <si>
    <t>00000003142</t>
  </si>
  <si>
    <t>00000003143</t>
  </si>
  <si>
    <t>00000003144</t>
  </si>
  <si>
    <t>00000003145</t>
  </si>
  <si>
    <t>00000003146</t>
  </si>
  <si>
    <t>00000003147</t>
  </si>
  <si>
    <t>00000003148</t>
  </si>
  <si>
    <t>00000003149</t>
  </si>
  <si>
    <t>00000003150</t>
  </si>
  <si>
    <t>00000003151</t>
  </si>
  <si>
    <t>00000003152</t>
  </si>
  <si>
    <t>00000003153</t>
  </si>
  <si>
    <t>00000003154</t>
  </si>
  <si>
    <t>Стеллаж производственный СТПП-С-6/6 Н (600х600х1600)</t>
  </si>
  <si>
    <t>Стеллаж производственный СТПП-С-7/6 Н (700х600х1600)</t>
  </si>
  <si>
    <t>Стеллаж производственный СТПП-С-8/6 Н (800х600х1600)</t>
  </si>
  <si>
    <t>Стеллаж производственный СТПП-С-9/6 Н (900х600х1600)</t>
  </si>
  <si>
    <t>Стеллаж производственный СТПП-С-10/6 Н (1000х600х1600)</t>
  </si>
  <si>
    <t>Стеллаж производственный СТПП-С-11/6 Н (1100х600х1600)</t>
  </si>
  <si>
    <t>Стеллаж производственный СТПП-С-12/6 Н (1200х600х1600)</t>
  </si>
  <si>
    <t>Стеллаж производственный СТПП-С-13/6 Н (1300х600х1600)</t>
  </si>
  <si>
    <t>Стеллаж производственный СТПП-С-14/6 Н (1400х600х1600)</t>
  </si>
  <si>
    <t>Стеллаж производственный СТПП-С-15/6 Н (1500х600х1600)</t>
  </si>
  <si>
    <t>Стеллаж производственный СТПП-С-16/6 Н (1600х600х1600)</t>
  </si>
  <si>
    <t>Стеллаж производственный СТПП-С-17/6 Н (1700х600х1600)</t>
  </si>
  <si>
    <t>Стеллаж производственный СТПП-С-18/6 Н (1800х600х1600)</t>
  </si>
  <si>
    <t>00000003155</t>
  </si>
  <si>
    <t>00000003156</t>
  </si>
  <si>
    <t>00000003157</t>
  </si>
  <si>
    <t>00000003158</t>
  </si>
  <si>
    <t>00000003159</t>
  </si>
  <si>
    <t>00000003160</t>
  </si>
  <si>
    <t>00000003161</t>
  </si>
  <si>
    <t>00000003162</t>
  </si>
  <si>
    <t>00000003163</t>
  </si>
  <si>
    <t>00000003164</t>
  </si>
  <si>
    <t>00000003165</t>
  </si>
  <si>
    <t>00000003166</t>
  </si>
  <si>
    <t>00000003167</t>
  </si>
  <si>
    <t>Стеллаж производственный СТПП-С-6/6 Н (600х600х1600) (цельные полки)</t>
  </si>
  <si>
    <t>Стеллаж производственный СТПП-С-7/6 Н (700х600х1600) (цельные полки)</t>
  </si>
  <si>
    <t>Стеллаж производственный СТПП-С-8/6 Н (800х600х1600) (цельные полки)</t>
  </si>
  <si>
    <t>Стеллаж производственный СТПП-С-9/6 Н (900х600х1600) (цельные полки)</t>
  </si>
  <si>
    <t>Стеллаж производственный СТПП-С-10/6 Н (1000х600х1600) (цельные полки)</t>
  </si>
  <si>
    <t>Стеллаж производственный СТПП-С-11/6 Н (1100х600х1600) (цельные полки)</t>
  </si>
  <si>
    <t>Стеллаж производственный СТПП-С-12/6 Н (1200х600х1600) (цельные полки)</t>
  </si>
  <si>
    <t>Стеллаж производственный СТПП-С-13/6 Н (1300х600х1600) (цельные полки)</t>
  </si>
  <si>
    <t>Стеллаж производственный СТПП-С-14/6 Н (1400х600х1600) (цельные полки)</t>
  </si>
  <si>
    <t>Стеллаж производственный СТПП-С-15/6 Н (1500х600х1600) (цельные полки)</t>
  </si>
  <si>
    <t>Стеллаж производственный СТПП-С-16/6 Н (1600х600х1600) (цельные полки)</t>
  </si>
  <si>
    <t>Стеллаж производственный СТПП-С-17/6 Н (1700х600х1600) (цельные полки)</t>
  </si>
  <si>
    <t>Стеллаж производственный СТПП-С-18/6 Н (1800х600х1600) (цельные полки)</t>
  </si>
  <si>
    <t>Стеллаж производственный СТП-С-6/4 (600х400х1800)</t>
  </si>
  <si>
    <t>Стеллаж производственный СТП-С-7/4 (700х400х1800)</t>
  </si>
  <si>
    <t>Стеллаж производственный СТП-С-8/4 (800х400х1800)</t>
  </si>
  <si>
    <t>Стеллаж производственный СТП-С-9/4 (900х400х1800)</t>
  </si>
  <si>
    <t>Стеллаж производственный СТП-С-10/4 (1000х400х1800)</t>
  </si>
  <si>
    <t>Стеллаж производственный СТП-С-11/4 (1100х400х1800)</t>
  </si>
  <si>
    <t>Стеллаж производственный СТП-С-12/4 (1200х400х1800)</t>
  </si>
  <si>
    <t>Стеллаж производственный СТП-С-13/4 (1300х400х1800)</t>
  </si>
  <si>
    <t>Стеллаж производственный СТП-С-14/4 (1400х400х1800)</t>
  </si>
  <si>
    <t>Стеллаж производственный СТП-С-15/4 (1500х400х1800)</t>
  </si>
  <si>
    <t>Стеллаж производственный СТП-С-16/4 (1600х400х1800)</t>
  </si>
  <si>
    <t>Стеллаж производственный СТП-С-17/4 (1700х400х1800)</t>
  </si>
  <si>
    <t>Стеллаж производственный СТП-С-18/4 (1800х400х1800)</t>
  </si>
  <si>
    <t>Стеллаж производственный СТП-С-6/5 (600х500х1800)</t>
  </si>
  <si>
    <t>Стеллаж производственный СТП-С-7/5 (700х500х1800)</t>
  </si>
  <si>
    <t>Стеллаж производственный СТП-С-8/5 (800х500х1800)</t>
  </si>
  <si>
    <t>Стеллаж производственный СТП-С-9/5 (900х500х1800)</t>
  </si>
  <si>
    <t>Стеллаж производственный СТП-С-10/5 (1000х500х1800)</t>
  </si>
  <si>
    <t>Стеллаж производственный СТП-С-11/5 (1100х500х1800)</t>
  </si>
  <si>
    <t>Стеллаж производственный СТП-С-12/5 (1200х500х1800)</t>
  </si>
  <si>
    <t>Стеллаж производственный СТП-С-13/5 (1300х500х1800)</t>
  </si>
  <si>
    <t>Стеллаж производственный СТП-С-14/5 (1400х500х1800)</t>
  </si>
  <si>
    <t>Стеллаж производственный СТП-С-15/5 (1500х500х1800)</t>
  </si>
  <si>
    <t>Стеллаж производственный СТП-С-16/5 (1600х500х1800)</t>
  </si>
  <si>
    <t>Стеллаж производственный СТП-С-17/5 (1700х500х1800)</t>
  </si>
  <si>
    <t>Стеллаж производственный СТП-С-18/5 (1800х500х1800)</t>
  </si>
  <si>
    <t>00000000523</t>
  </si>
  <si>
    <t>00000002660</t>
  </si>
  <si>
    <t>00000003042</t>
  </si>
  <si>
    <t>00000003168</t>
  </si>
  <si>
    <t>00000000526</t>
  </si>
  <si>
    <t>00000002439</t>
  </si>
  <si>
    <t>00000000529</t>
  </si>
  <si>
    <t>00000003169</t>
  </si>
  <si>
    <t>00000003170</t>
  </si>
  <si>
    <t>00000000532</t>
  </si>
  <si>
    <t>00000003171</t>
  </si>
  <si>
    <t>00000003172</t>
  </si>
  <si>
    <t>00000000537</t>
  </si>
  <si>
    <t>00000000524</t>
  </si>
  <si>
    <t>00000002661</t>
  </si>
  <si>
    <t>00000002761</t>
  </si>
  <si>
    <t>00000002678</t>
  </si>
  <si>
    <t>00000000527</t>
  </si>
  <si>
    <t>00000003173</t>
  </si>
  <si>
    <t>00000000530</t>
  </si>
  <si>
    <t>00000003174</t>
  </si>
  <si>
    <t>00000003041</t>
  </si>
  <si>
    <t>00000000569</t>
  </si>
  <si>
    <t>00000003175</t>
  </si>
  <si>
    <t>00000003043</t>
  </si>
  <si>
    <t>00000000570</t>
  </si>
  <si>
    <t>00000000525</t>
  </si>
  <si>
    <t>00000003076</t>
  </si>
  <si>
    <t>00000002360</t>
  </si>
  <si>
    <t>00000003075</t>
  </si>
  <si>
    <t>00000000528</t>
  </si>
  <si>
    <t>00000003176</t>
  </si>
  <si>
    <t>00000000531</t>
  </si>
  <si>
    <t>00000003177</t>
  </si>
  <si>
    <t>00000002728</t>
  </si>
  <si>
    <t>00000000568</t>
  </si>
  <si>
    <t>00000002681</t>
  </si>
  <si>
    <t>00000003178</t>
  </si>
  <si>
    <t>00000000571</t>
  </si>
  <si>
    <t>Стеллаж производственный СТП-С-6/6 (600х600х1800)</t>
  </si>
  <si>
    <t>Стеллаж производственный СТП-С-7/6 (700х600х1800)</t>
  </si>
  <si>
    <t>Стеллаж производственный СТП-С-8/6 (800х600х1800)</t>
  </si>
  <si>
    <t>Стеллаж производственный СТП-С-9/6 (900х600х1800)</t>
  </si>
  <si>
    <t>Стеллаж производственный СТП-С-10/6 (1000х600х1800)</t>
  </si>
  <si>
    <t>Стеллаж производственный СТП-С-11/6 (1100х600х1800)</t>
  </si>
  <si>
    <t>Стеллаж производственный СТП-С-12/6 (1200х600х1800)</t>
  </si>
  <si>
    <t>Стеллаж производственный СТП-С-13/6 (1300х600х1800)</t>
  </si>
  <si>
    <t>Стеллаж производственный СТП-С-14/6 (1400х600х1800)</t>
  </si>
  <si>
    <t>Стеллаж производственный СТП-С-15/6 (1500х600х1800)</t>
  </si>
  <si>
    <t>Стеллаж производственный СТП-С-16/6 (1600х600х1800)</t>
  </si>
  <si>
    <t>Стеллаж производственный СТП-С-17/6 (1700х600х1800)</t>
  </si>
  <si>
    <t>Стеллаж производственный СТП-С-18/6 (1800х600х1800)</t>
  </si>
  <si>
    <t>00000003179</t>
  </si>
  <si>
    <t>00000003180</t>
  </si>
  <si>
    <t>00000003181</t>
  </si>
  <si>
    <t>00000003182</t>
  </si>
  <si>
    <t>00000003183</t>
  </si>
  <si>
    <t>00000003184</t>
  </si>
  <si>
    <t>00000003185</t>
  </si>
  <si>
    <t>00000003186</t>
  </si>
  <si>
    <t>00000003187</t>
  </si>
  <si>
    <t>00000003188</t>
  </si>
  <si>
    <t>00000003189</t>
  </si>
  <si>
    <t>00000003190</t>
  </si>
  <si>
    <t>00000003191</t>
  </si>
  <si>
    <t>Стеллаж производственный СТП-С-6/6 Н (600х600х1800) (цельные полки)</t>
  </si>
  <si>
    <t>Стеллаж производственный СТП-С-7/6 Н (700х600х1800) (цельные полки)</t>
  </si>
  <si>
    <t>Стеллаж производственный СТП-С-8/6 Н (800х600х1800) (цельные полки)</t>
  </si>
  <si>
    <t>Стеллаж производственный СТП-С-9/6 Н (900х600х1800) (цельные полки)</t>
  </si>
  <si>
    <t>Стеллаж производственный СТП-С-10/6 Н (1000х600х1800) (цельные полки)</t>
  </si>
  <si>
    <t>Стеллаж производственный СТП-С-11/6 Н (1100х600х1800) (цельные полки)</t>
  </si>
  <si>
    <t>Стеллаж производственный СТП-С-12/6 Н (1200х600х1800) (цельные полки)</t>
  </si>
  <si>
    <t>Стеллаж производственный СТП-С-13/6 Н (1300х600х1800) (цельные полки)</t>
  </si>
  <si>
    <t>Стеллаж производственный СТП-С-14/6 Н (1400х600х1800) (цельные полки)</t>
  </si>
  <si>
    <t>Стеллаж производственный СТП-С-15/6 Н (1500х600х1800) (цельные полки)</t>
  </si>
  <si>
    <t>Стеллаж производственный СТП-С-16/6 Н (1600х600х1800) (цельные полки)</t>
  </si>
  <si>
    <t>Стеллаж производственный СТП-С-17/6 Н (1700х600х1800) (цельные полки)</t>
  </si>
  <si>
    <t>Стеллаж производственный СТП-С-18/6 Н (1800х600х1800) (цельные полки)</t>
  </si>
  <si>
    <t>00000000513</t>
  </si>
  <si>
    <t>00000003192</t>
  </si>
  <si>
    <t>00000003193</t>
  </si>
  <si>
    <t>00000003194</t>
  </si>
  <si>
    <t>00000000515</t>
  </si>
  <si>
    <t>00000003195</t>
  </si>
  <si>
    <t>00000000517</t>
  </si>
  <si>
    <t>00000003196</t>
  </si>
  <si>
    <t>00000003197</t>
  </si>
  <si>
    <t>00000000520</t>
  </si>
  <si>
    <t>00000003198</t>
  </si>
  <si>
    <t>00000003199</t>
  </si>
  <si>
    <t>00000000533</t>
  </si>
  <si>
    <t>00000000514</t>
  </si>
  <si>
    <t>00000003200</t>
  </si>
  <si>
    <t>00000003201</t>
  </si>
  <si>
    <t>00000003202</t>
  </si>
  <si>
    <t>00000000516</t>
  </si>
  <si>
    <t>00000003203</t>
  </si>
  <si>
    <t>00000000518</t>
  </si>
  <si>
    <t>00000003204</t>
  </si>
  <si>
    <t>00000003205</t>
  </si>
  <si>
    <t>00000000521</t>
  </si>
  <si>
    <t>00000003206</t>
  </si>
  <si>
    <t>00000003207</t>
  </si>
  <si>
    <t>00000000534</t>
  </si>
  <si>
    <t>Стеллаж производственный СТПП-С-6/4 (600х400х1800)</t>
  </si>
  <si>
    <t>Стеллаж производственный СТПП-С-7/4 (700х400х1800)</t>
  </si>
  <si>
    <t>Стеллаж производственный СТПП-С-8/4 (800х400х1800)</t>
  </si>
  <si>
    <t>Стеллаж производственный СТПП-С-9/4 (900х400х1800)</t>
  </si>
  <si>
    <t>Стеллаж производственный СТПП-С-10/4 (1000х400х1800)</t>
  </si>
  <si>
    <t>Стеллаж производственный СТПП-С-11/4 (1100х400х1800)</t>
  </si>
  <si>
    <t>Стеллаж производственный СТПП-С-12/4 (1200х400х1800)</t>
  </si>
  <si>
    <t>Стеллаж производственный СТПП-С-13/4 (1300х400х1800)</t>
  </si>
  <si>
    <t>Стеллаж производственный СТПП-С-14/4 (1400х400х1800)</t>
  </si>
  <si>
    <t>Стеллаж производственный СТПП-С-15/4 (1500х400х1800)</t>
  </si>
  <si>
    <t>Стеллаж производственный СТПП-С-16/4 (1600х400х1800)</t>
  </si>
  <si>
    <t>Стеллаж производственный СТПП-С-17/4 (1700х400х1800)</t>
  </si>
  <si>
    <t>Стеллаж производственный СТПП-С-18/4 (1800х400х1800)</t>
  </si>
  <si>
    <t>Стеллаж производственный СТПП-С-6/5 (600х500х1800)</t>
  </si>
  <si>
    <t>Стеллаж производственный СТПП-С-7/5 (700х500х1800)</t>
  </si>
  <si>
    <t>Стеллаж производственный СТПП-С-8/5 (800х500х1800)</t>
  </si>
  <si>
    <t>Стеллаж производственный СТПП-С-9/5 (900х500х1800)</t>
  </si>
  <si>
    <t>Стеллаж производственный СТПП-С-10/5 (1000х500х1800)</t>
  </si>
  <si>
    <t>Стеллаж производственный СТПП-С-11/5 (1100х500х1800)</t>
  </si>
  <si>
    <t>Стеллаж производственный СТПП-С-12/5 (1200х500х1800)</t>
  </si>
  <si>
    <t>Стеллаж производственный СТПП-С-13/5 (1300х500х1800)</t>
  </si>
  <si>
    <t>Стеллаж производственный СТПП-С-14/5 (1400х500х1800)</t>
  </si>
  <si>
    <t>Стеллаж производственный СТПП-С-15/5 (1500х500х1800)</t>
  </si>
  <si>
    <t>Стеллаж производственный СТПП-С-16/5 (1600х500х1800)</t>
  </si>
  <si>
    <t>Стеллаж производственный СТПП-С-17/5 (1700х500х1800)</t>
  </si>
  <si>
    <t>Стеллаж производственный СТПП-С-18/5 (1800х500х1800)</t>
  </si>
  <si>
    <t>00000000536</t>
  </si>
  <si>
    <t>00000003208</t>
  </si>
  <si>
    <t>00000002175</t>
  </si>
  <si>
    <t>00000003209</t>
  </si>
  <si>
    <t>00000000512</t>
  </si>
  <si>
    <t>00000003210</t>
  </si>
  <si>
    <t>00000000519</t>
  </si>
  <si>
    <t>00000003211</t>
  </si>
  <si>
    <t>00000003212</t>
  </si>
  <si>
    <t>00000000522</t>
  </si>
  <si>
    <t>00000003213</t>
  </si>
  <si>
    <t>00000003214</t>
  </si>
  <si>
    <t>00000000535</t>
  </si>
  <si>
    <t>Стеллаж производственный СТПП-С-6/6 (600х600х1800)</t>
  </si>
  <si>
    <t>Стеллаж производственный СТПП-С-7/6 (700х600х1800)</t>
  </si>
  <si>
    <t>Стеллаж производственный СТПП-С-8/6 (800х600х1800)</t>
  </si>
  <si>
    <t>Стеллаж производственный СТПП-С-9/6 (900х600х1800)</t>
  </si>
  <si>
    <t>Стеллаж производственный СТПП-С-10/6 (1000х600х1800)</t>
  </si>
  <si>
    <t>Стеллаж производственный СТПП-С-11/6 (1100х600х1800)</t>
  </si>
  <si>
    <t>Стеллаж производственный СТПП-С-12/6 (1200х600х1800)</t>
  </si>
  <si>
    <t>Стеллаж производственный СТПП-С-13/6 (1300х600х1800)</t>
  </si>
  <si>
    <t>Стеллаж производственный СТПП-С-14/6 (1400х600х1800)</t>
  </si>
  <si>
    <t>Стеллаж производственный СТПП-С-15/6 (1500х600х1800)</t>
  </si>
  <si>
    <t>Стеллаж производственный СТПП-С-16/6 (1600х600х1800)</t>
  </si>
  <si>
    <t>Стеллаж производственный СТПП-С-17/6 (1700х600х1800)</t>
  </si>
  <si>
    <t>Стеллаж производственный СТПП-С-18/6 (1800х600х1800)</t>
  </si>
  <si>
    <t>00000003215</t>
  </si>
  <si>
    <t>00000003216</t>
  </si>
  <si>
    <t>00000003217</t>
  </si>
  <si>
    <t>00000003218</t>
  </si>
  <si>
    <t>00000003219</t>
  </si>
  <si>
    <t>00000003220</t>
  </si>
  <si>
    <t>00000003221</t>
  </si>
  <si>
    <t>00000003222</t>
  </si>
  <si>
    <t>00000003223</t>
  </si>
  <si>
    <t>00000003224</t>
  </si>
  <si>
    <t>00000003225</t>
  </si>
  <si>
    <t>00000003226</t>
  </si>
  <si>
    <t>00000003227</t>
  </si>
  <si>
    <t>Стеллаж производственный СТПП-С-6/6 Н (600х600х1800) (цельные полки)</t>
  </si>
  <si>
    <t>Стеллаж производственный СТПП-С-7/6 Н (700х600х1800) (цельные полки)</t>
  </si>
  <si>
    <t>Стеллаж производственный СТПП-С-8/6 Н (800х600х1800) (цельные полки)</t>
  </si>
  <si>
    <t>Стеллаж производственный СТПП-С-9/6 Н (900х600х1800) (цельные полки)</t>
  </si>
  <si>
    <t>Стеллаж производственный СТПП-С-10/6 Н (1000х600х1800) (цельные полки)</t>
  </si>
  <si>
    <t>Стеллаж производственный СТПП-С-11/6 Н (1100х600х1800) (цельные полки)</t>
  </si>
  <si>
    <t>Стеллаж производственный СТПП-С-12/6 Н (1200х600х1800) (цельные полки)</t>
  </si>
  <si>
    <t>Стеллаж производственный СТПП-С-13/6 Н (1300х600х1800) (цельные полки)</t>
  </si>
  <si>
    <t>Стеллаж производственный СТПП-С-14/6 Н (1400х600х1800) (цельные полки)</t>
  </si>
  <si>
    <t>Стеллаж производственный СТПП-С-15/6 Н (1500х600х1800) (цельные полки)</t>
  </si>
  <si>
    <t>Стеллаж производственный СТПП-С-16/6 Н (1600х600х1800) (цельные полки)</t>
  </si>
  <si>
    <t>Стеллаж производственный СТПП-С-17/6 Н (1700х600х1800) (цельные полки)</t>
  </si>
  <si>
    <t>Стеллаж производственный СТПП-С-18/6 Н (1800х600х1800) (цельные полки)</t>
  </si>
  <si>
    <t>00000003246</t>
  </si>
  <si>
    <t>00000003247</t>
  </si>
  <si>
    <t>00000003248</t>
  </si>
  <si>
    <t>00000003249</t>
  </si>
  <si>
    <t>00000003250</t>
  </si>
  <si>
    <t>00000003251</t>
  </si>
  <si>
    <t>00000003252</t>
  </si>
  <si>
    <t>00000003253</t>
  </si>
  <si>
    <t>00000003254</t>
  </si>
  <si>
    <t>00000003255</t>
  </si>
  <si>
    <t>00000003256</t>
  </si>
  <si>
    <t>00000003257</t>
  </si>
  <si>
    <t>00000003258</t>
  </si>
  <si>
    <t>00000003259</t>
  </si>
  <si>
    <t>00000003260</t>
  </si>
  <si>
    <t>00000003261</t>
  </si>
  <si>
    <t>00000003262</t>
  </si>
  <si>
    <t>00000003263</t>
  </si>
  <si>
    <t>00000003264</t>
  </si>
  <si>
    <t>00000003265</t>
  </si>
  <si>
    <t>00000003266</t>
  </si>
  <si>
    <t>00000003267</t>
  </si>
  <si>
    <t>00000003268</t>
  </si>
  <si>
    <t>00000003269</t>
  </si>
  <si>
    <t>00000003270</t>
  </si>
  <si>
    <t>00000003271</t>
  </si>
  <si>
    <t>Стеллаж производственный СТП-П-6/4 Н (600х400х1600)</t>
  </si>
  <si>
    <t>Стеллаж производственный СТП-П-7/4 Н (700х400х1600)</t>
  </si>
  <si>
    <t>Стеллаж производственный СТП-П-8/4 Н (800х400х1600)</t>
  </si>
  <si>
    <t>Стеллаж производственный СТП-П-9/4 Н (900х400х1600)</t>
  </si>
  <si>
    <t>Стеллаж производственный СТП-П-10/4 Н (1000х400х1600)</t>
  </si>
  <si>
    <t>Стеллаж производственный СТП-П-11/4 Н (1100х400х1600)</t>
  </si>
  <si>
    <t>Стеллаж производственный СТП-П-12/4 Н (1200х400х1600)</t>
  </si>
  <si>
    <t>Стеллаж производственный СТП-П-13/4 Н (1300х400х1600)</t>
  </si>
  <si>
    <t>Стеллаж производственный СТП-П-14/4 Н (1400х400х1600)</t>
  </si>
  <si>
    <t>Стеллаж производственный СТП-П-15/4 Н (1500х400х1600)</t>
  </si>
  <si>
    <t>Стеллаж производственный СТП-П-16/4 Н (1600х400х1600)</t>
  </si>
  <si>
    <t>Стеллаж производственный СТП-П-17/4 Н (1700х400х1600)</t>
  </si>
  <si>
    <t>Стеллаж производственный СТП-П-18/4 Н (1800х400х1600)</t>
  </si>
  <si>
    <t>Стеллаж производственный СТП-П-6/5 Н (600х500х1600)</t>
  </si>
  <si>
    <t>Стеллаж производственный СТП-П-7/5 Н (700х500х1600)</t>
  </si>
  <si>
    <t>Стеллаж производственный СТП-П-8/5 Н (800х500х1600)</t>
  </si>
  <si>
    <t>Стеллаж производственный СТП-П-9/5 Н (900х500х1600)</t>
  </si>
  <si>
    <t>Стеллаж производственный СТП-П-10/5 Н (1000х500х1600)</t>
  </si>
  <si>
    <t>Стеллаж производственный СТП-П-11/5 Н (1100х500х1600)</t>
  </si>
  <si>
    <t>Стеллаж производственный СТП-П-12/5 Н (1200х500х1600)</t>
  </si>
  <si>
    <t>Стеллаж производственный СТП-П-13/5 Н (1300х500х1600)</t>
  </si>
  <si>
    <t>Стеллаж производственный СТП-П-14/5 Н (1400х500х1600)</t>
  </si>
  <si>
    <t>Стеллаж производственный СТП-П-15/5 Н (1500х500х1600)</t>
  </si>
  <si>
    <t>Стеллаж производственный СТП-П-16/5 Н (1600х500х1600)</t>
  </si>
  <si>
    <t>Стеллаж производственный СТП-П-17/5 Н (1700х500х1600)</t>
  </si>
  <si>
    <t>Стеллаж производственный СТП-П-18/5 Н (1800х500х1600)</t>
  </si>
  <si>
    <t>00000003272</t>
  </si>
  <si>
    <t>00000003273</t>
  </si>
  <si>
    <t>00000003274</t>
  </si>
  <si>
    <t>00000003275</t>
  </si>
  <si>
    <t>00000003276</t>
  </si>
  <si>
    <t>00000003277</t>
  </si>
  <si>
    <t>00000003278</t>
  </si>
  <si>
    <t>00000003279</t>
  </si>
  <si>
    <t>00000003280</t>
  </si>
  <si>
    <t>00000003281</t>
  </si>
  <si>
    <t>00000003282</t>
  </si>
  <si>
    <t>00000003283</t>
  </si>
  <si>
    <t>00000003284</t>
  </si>
  <si>
    <t>Стеллаж производственный СТП-П-6/6 Н (600х600х1600)</t>
  </si>
  <si>
    <t>Стеллаж производственный СТП-П-7/6 Н (700х600х1600)</t>
  </si>
  <si>
    <t>Стеллаж производственный СТП-П-8/6 Н (800х600х1600)</t>
  </si>
  <si>
    <t>Стеллаж производственный СТП-П-9/6 Н (900х600х1600)</t>
  </si>
  <si>
    <t>Стеллаж производственный СТП-П-10/6 Н (1000х600х1600)</t>
  </si>
  <si>
    <t>Стеллаж производственный СТП-П-11/6 Н (1100х600х1600)</t>
  </si>
  <si>
    <t>Стеллаж производственный СТП-П-12/6 Н (1200х600х1600)</t>
  </si>
  <si>
    <t>Стеллаж производственный СТП-П-13/6 Н (1300х600х1600)</t>
  </si>
  <si>
    <t>Стеллаж производственный СТП-П-14/6 Н (1400х600х1600)</t>
  </si>
  <si>
    <t>Стеллаж производственный СТП-П-15/6 Н (1500х600х1600)</t>
  </si>
  <si>
    <t>Стеллаж производственный СТП-П-16/6 Н (1600х600х1600)</t>
  </si>
  <si>
    <t>Стеллаж производственный СТП-П-17/6 Н (1700х600х1600)</t>
  </si>
  <si>
    <t>Стеллаж производственный СТП-П-18/6 Н (1800х600х1600)</t>
  </si>
  <si>
    <t>00000003285</t>
  </si>
  <si>
    <t>00000003286</t>
  </si>
  <si>
    <t>00000003287</t>
  </si>
  <si>
    <t>00000003288</t>
  </si>
  <si>
    <t>00000003289</t>
  </si>
  <si>
    <t>00000003290</t>
  </si>
  <si>
    <t>00000003291</t>
  </si>
  <si>
    <t>00000003292</t>
  </si>
  <si>
    <t>00000003293</t>
  </si>
  <si>
    <t>00000003294</t>
  </si>
  <si>
    <t>00000003295</t>
  </si>
  <si>
    <t>00000003296</t>
  </si>
  <si>
    <t>00000003297</t>
  </si>
  <si>
    <t>Стеллаж производственный СТП-П-6/6 Н (600х600х1600) (цельные полки)</t>
  </si>
  <si>
    <t>Стеллаж производственный СТП-П-7/6 Н (700х600х1600) (цельные полки)</t>
  </si>
  <si>
    <t>Стеллаж производственный СТП-П-8/6 Н (800х600х1600) (цельные полки)</t>
  </si>
  <si>
    <t>Стеллаж производственный СТП-П-9/6 Н (900х600х1600) (цельные полки)</t>
  </si>
  <si>
    <t>Стеллаж производственный СТП-П-10/6 Н (1000х600х1600) (цельные полки)</t>
  </si>
  <si>
    <t>Стеллаж производственный СТП-П-11/6 Н (1100х600х1600) (цельные полки)</t>
  </si>
  <si>
    <t>Стеллаж производственный СТП-П-12/6 Н (1200х600х1600) (цельные полки)</t>
  </si>
  <si>
    <t>Стеллаж производственный СТП-П-13/6 Н (1300х600х1600) (цельные полки)</t>
  </si>
  <si>
    <t>Стеллаж производственный СТП-П-14/6 Н (1400х600х1600) (цельные полки)</t>
  </si>
  <si>
    <t>Стеллаж производственный СТП-П-15/6 Н (1500х600х1600) (цельные полки)</t>
  </si>
  <si>
    <t>Стеллаж производственный СТП-П-16/6 Н (1600х600х1600) (цельные полки)</t>
  </si>
  <si>
    <t>Стеллаж производственный СТП-П-17/6 Н (1700х600х1600) (цельные полки)</t>
  </si>
  <si>
    <t>Стеллаж производственный СТП-П-18/6 Н (1800х600х1600) (цельные полки)</t>
  </si>
  <si>
    <t>00000003298</t>
  </si>
  <si>
    <t>00000003299</t>
  </si>
  <si>
    <t>00000003300</t>
  </si>
  <si>
    <t>00000003301</t>
  </si>
  <si>
    <t>00000003302</t>
  </si>
  <si>
    <t>00000003303</t>
  </si>
  <si>
    <t>00000003304</t>
  </si>
  <si>
    <t>00000003305</t>
  </si>
  <si>
    <t>00000003306</t>
  </si>
  <si>
    <t>00000003307</t>
  </si>
  <si>
    <t>00000003308</t>
  </si>
  <si>
    <t>00000003309</t>
  </si>
  <si>
    <t>00000003310</t>
  </si>
  <si>
    <t>00000003311</t>
  </si>
  <si>
    <t>00000003312</t>
  </si>
  <si>
    <t>00000003313</t>
  </si>
  <si>
    <t>00000003314</t>
  </si>
  <si>
    <t>00000003315</t>
  </si>
  <si>
    <t>00000003316</t>
  </si>
  <si>
    <t>00000003317</t>
  </si>
  <si>
    <t>00000003318</t>
  </si>
  <si>
    <t>00000003319</t>
  </si>
  <si>
    <t>00000003320</t>
  </si>
  <si>
    <t>00000003321</t>
  </si>
  <si>
    <t>00000003322</t>
  </si>
  <si>
    <t>00000003323</t>
  </si>
  <si>
    <t>Стеллаж производственный СТПП-П-6/4 Н (600х400х1600)</t>
  </si>
  <si>
    <t>Стеллаж производственный СТПП-П-7/4 Н (700х400х1600)</t>
  </si>
  <si>
    <t>Стеллаж производственный СТПП-П-8/4 Н (800х400х1600)</t>
  </si>
  <si>
    <t>Стеллаж производственный СТПП-П-9/4 Н (900х400х1600)</t>
  </si>
  <si>
    <t>Стеллаж производственный СТПП-П-10/4 Н (1000х400х1600)</t>
  </si>
  <si>
    <t>Стеллаж производственный СТПП-П-11/4 Н (1100х400х1600)</t>
  </si>
  <si>
    <t>Стеллаж производственный СТПП-П-12/4 Н (1200х400х1600)</t>
  </si>
  <si>
    <t>Стеллаж производственный СТПП-П-13/4 Н (1300х400х1600)</t>
  </si>
  <si>
    <t>Стеллаж производственный СТПП-П-14/4 Н (1400х400х1600)</t>
  </si>
  <si>
    <t>Стеллаж производственный СТПП-П-15/4 Н (1500х400х1600)</t>
  </si>
  <si>
    <t>Стеллаж производственный СТПП-П-16/4 Н (1600х400х1600)</t>
  </si>
  <si>
    <t>Стеллаж производственный СТПП-П-17/4 Н (1700х400х1600)</t>
  </si>
  <si>
    <t>Стеллаж производственный СТПП-П-18/4 Н (1800х400х1600)</t>
  </si>
  <si>
    <t>Стеллаж производственный СТПП-П-6/5 Н (600х500х1600)</t>
  </si>
  <si>
    <t>Стеллаж производственный СТПП-П-7/5 Н (700х500х1600)</t>
  </si>
  <si>
    <t>Стеллаж производственный СТПП-П-8/5 Н (800х500х1600)</t>
  </si>
  <si>
    <t>Стеллаж производственный СТПП-П-9/5 Н (900х500х1600)</t>
  </si>
  <si>
    <t>Стеллаж производственный СТПП-П-10/5 Н (1000х500х1600)</t>
  </si>
  <si>
    <t>Стеллаж производственный СТПП-П-11/5 Н (1100х500х1600)</t>
  </si>
  <si>
    <t>Стеллаж производственный СТПП-П-12/5 Н (1200х500х1600)</t>
  </si>
  <si>
    <t>Стеллаж производственный СТПП-П-13/5 Н (1300х500х1600)</t>
  </si>
  <si>
    <t>Стеллаж производственный СТПП-П-14/5 Н (1400х500х1600)</t>
  </si>
  <si>
    <t>Стеллаж производственный СТПП-П-15/5 Н (1500х500х1600)</t>
  </si>
  <si>
    <t>Стеллаж производственный СТПП-П-16/5 Н (1600х500х1600)</t>
  </si>
  <si>
    <t>Стеллаж производственный СТПП-П-17/5 Н (1700х500х1600)</t>
  </si>
  <si>
    <t>Стеллаж производственный СТПП-П-18/5 Н (1800х500х1600)</t>
  </si>
  <si>
    <t>00000003324</t>
  </si>
  <si>
    <t>00000003325</t>
  </si>
  <si>
    <t>00000003326</t>
  </si>
  <si>
    <t>00000003327</t>
  </si>
  <si>
    <t>00000003328</t>
  </si>
  <si>
    <t>00000003329</t>
  </si>
  <si>
    <t>00000003330</t>
  </si>
  <si>
    <t>00000003331</t>
  </si>
  <si>
    <t>00000003332</t>
  </si>
  <si>
    <t>00000003333</t>
  </si>
  <si>
    <t>00000003334</t>
  </si>
  <si>
    <t>00000003335</t>
  </si>
  <si>
    <t>00000003336</t>
  </si>
  <si>
    <t>00000003337</t>
  </si>
  <si>
    <t>00000003338</t>
  </si>
  <si>
    <t>00000003339</t>
  </si>
  <si>
    <t>00000003340</t>
  </si>
  <si>
    <t>00000003341</t>
  </si>
  <si>
    <t>00000003342</t>
  </si>
  <si>
    <t>00000003343</t>
  </si>
  <si>
    <t>00000003344</t>
  </si>
  <si>
    <t>00000003345</t>
  </si>
  <si>
    <t>00000003346</t>
  </si>
  <si>
    <t>00000003347</t>
  </si>
  <si>
    <t>00000003348</t>
  </si>
  <si>
    <t>00000003349</t>
  </si>
  <si>
    <t>Стеллаж производственный СТПП-П-6/6 Н (600х600х1600)</t>
  </si>
  <si>
    <t>Стеллаж производственный СТПП-П-7/6 Н (700х600х1600)</t>
  </si>
  <si>
    <t>Стеллаж производственный СТПП-П-8/6 Н (800х600х1600)</t>
  </si>
  <si>
    <t>Стеллаж производственный СТПП-П-9/6 Н (900х600х1600)</t>
  </si>
  <si>
    <t>Стеллаж производственный СТПП-П-10/6 Н (1000х600х1600)</t>
  </si>
  <si>
    <t>Стеллаж производственный СТПП-П-11/6 Н (1100х600х1600)</t>
  </si>
  <si>
    <t>Стеллаж производственный СТПП-П-12/6 Н (1200х600х1600)</t>
  </si>
  <si>
    <t>Стеллаж производственный СТПП-П-13/6 Н (1300х600х1600)</t>
  </si>
  <si>
    <t>Стеллаж производственный СТПП-П-14/6 Н (1400х600х1600)</t>
  </si>
  <si>
    <t>Стеллаж производственный СТПП-П-15/6 Н (1500х600х1600)</t>
  </si>
  <si>
    <t>Стеллаж производственный СТПП-П-16/6 Н (1600х600х1600)</t>
  </si>
  <si>
    <t>Стеллаж производственный СТПП-П-17/6 Н (1700х600х1600)</t>
  </si>
  <si>
    <t>Стеллаж производственный СТПП-П-18/6 Н (1800х600х1600)</t>
  </si>
  <si>
    <t>Стеллаж производственный СТПП-П-6/6 Н (600х600х1600) (цельные полки)</t>
  </si>
  <si>
    <t>Стеллаж производственный СТПП-П-7/6 Н (700х600х1600) (цельные полки)</t>
  </si>
  <si>
    <t>Стеллаж производственный СТПП-П-8/6 Н (800х600х1600) (цельные полки)</t>
  </si>
  <si>
    <t>Стеллаж производственный СТПП-П-9/6 Н (900х600х1600) (цельные полки)</t>
  </si>
  <si>
    <t>Стеллаж производственный СТПП-П-10/6 Н (1000х600х1600) (цельные полки)</t>
  </si>
  <si>
    <t>Стеллаж производственный СТПП-П-11/6 Н (1100х600х1600) (цельные полки)</t>
  </si>
  <si>
    <t>Стеллаж производственный СТПП-П-12/6 Н (1200х600х1600) (цельные полки)</t>
  </si>
  <si>
    <t>Стеллаж производственный СТПП-П-13/6 Н (1300х600х1600) (цельные полки)</t>
  </si>
  <si>
    <t>Стеллаж производственный СТПП-П-14/6 Н (1400х600х1600) (цельные полки)</t>
  </si>
  <si>
    <t>Стеллаж производственный СТПП-П-15/6 Н (1500х600х1600) (цельные полки)</t>
  </si>
  <si>
    <t>Стеллаж производственный СТПП-П-16/6 Н (1600х600х1600) (цельные полки)</t>
  </si>
  <si>
    <t>Стеллаж производственный СТПП-П-17/6 Н (1700х600х1600) (цельные полки)</t>
  </si>
  <si>
    <t>Стеллаж производственный СТПП-П-18/6 Н (1800х600х1600) (цельные полки)</t>
  </si>
  <si>
    <t>00000000538</t>
  </si>
  <si>
    <t>00000002237</t>
  </si>
  <si>
    <t>00000001842</t>
  </si>
  <si>
    <t>00000003377</t>
  </si>
  <si>
    <t>00000000541</t>
  </si>
  <si>
    <t>00000003373</t>
  </si>
  <si>
    <t>00000000544</t>
  </si>
  <si>
    <t>00000003374</t>
  </si>
  <si>
    <t>00000003375</t>
  </si>
  <si>
    <t>00000000547</t>
  </si>
  <si>
    <t>00000002235</t>
  </si>
  <si>
    <t>00000003376</t>
  </si>
  <si>
    <t>00000000550</t>
  </si>
  <si>
    <t>00000000539</t>
  </si>
  <si>
    <t>00000001989</t>
  </si>
  <si>
    <t>00000003378</t>
  </si>
  <si>
    <t>00000002231</t>
  </si>
  <si>
    <t>00000000542</t>
  </si>
  <si>
    <t>00000001960</t>
  </si>
  <si>
    <t>00000000545</t>
  </si>
  <si>
    <t>00000001987</t>
  </si>
  <si>
    <t>00000003229</t>
  </si>
  <si>
    <t>00000000548</t>
  </si>
  <si>
    <t>00000003379</t>
  </si>
  <si>
    <t>00000003380</t>
  </si>
  <si>
    <t>00000000551</t>
  </si>
  <si>
    <t>Стеллаж производственный СТП-П-6/4 (600х400х1800)</t>
  </si>
  <si>
    <t>Стеллаж производственный СТП-П-7/4 (700х400х1800)</t>
  </si>
  <si>
    <t>Стеллаж производственный СТП-П-8/4 (800х400х1800)</t>
  </si>
  <si>
    <t>Стеллаж производственный СТП-П-9/4 (900х400х1800)</t>
  </si>
  <si>
    <t>Стеллаж производственный СТП-П-10/4 (1000х400х1800)</t>
  </si>
  <si>
    <t>Стеллаж производственный СТП-П-11/4 (1100х400х1800)</t>
  </si>
  <si>
    <t>Стеллаж производственный СТП-П-12/4 (1200х400х1800)</t>
  </si>
  <si>
    <t>Стеллаж производственный СТП-П-13/4 (1300х400х1800)</t>
  </si>
  <si>
    <t>Стеллаж производственный СТП-П-14/4 (1400х400х1800)</t>
  </si>
  <si>
    <t>Стеллаж производственный СТП-П-15/4 (1500х400х1800)</t>
  </si>
  <si>
    <t>Стеллаж производственный СТП-П-16/4 (1600х400х1800)</t>
  </si>
  <si>
    <t>Стеллаж производственный СТП-П-17/4 (1700х400х1800)</t>
  </si>
  <si>
    <t>Стеллаж производственный СТП-П-18/4 (1800х400х1800)</t>
  </si>
  <si>
    <t>Стеллаж производственный СТП-П-6/5 (600х500х1800)</t>
  </si>
  <si>
    <t>Стеллаж производственный СТП-П-7/5 (700х500х1800)</t>
  </si>
  <si>
    <t>Стеллаж производственный СТП-П-8/5 (800х500х1800)</t>
  </si>
  <si>
    <t>Стеллаж производственный СТП-П-9/5 (900х500х1800)</t>
  </si>
  <si>
    <t>Стеллаж производственный СТП-П-10/5 (1000х500х1800)</t>
  </si>
  <si>
    <t>Стеллаж производственный СТП-П-11/5 (1100х500х1800)</t>
  </si>
  <si>
    <t>Стеллаж производственный СТП-П-12/5 (1200х500х1800)</t>
  </si>
  <si>
    <t>Стеллаж производственный СТП-П-13/5 (1300х500х1800)</t>
  </si>
  <si>
    <t>Стеллаж производственный СТП-П-14/5 (1400х500х1800)</t>
  </si>
  <si>
    <t>Стеллаж производственный СТП-П-15/5 (1500х500х1800)</t>
  </si>
  <si>
    <t>Стеллаж производственный СТП-П-16/5 (1600х500х1800)</t>
  </si>
  <si>
    <t>Стеллаж производственный СТП-П-17/5 (1700х500х1800)</t>
  </si>
  <si>
    <t>Стеллаж производственный СТП-П-18/5 (1800х500х1800)</t>
  </si>
  <si>
    <t>00000000540</t>
  </si>
  <si>
    <t>00000003381</t>
  </si>
  <si>
    <t>00000003382</t>
  </si>
  <si>
    <t>00000003383</t>
  </si>
  <si>
    <t>00000000543</t>
  </si>
  <si>
    <t>00000003384</t>
  </si>
  <si>
    <t>00000000546</t>
  </si>
  <si>
    <t>00000003385</t>
  </si>
  <si>
    <t>00000003386</t>
  </si>
  <si>
    <t>00000000549</t>
  </si>
  <si>
    <t>00000001978</t>
  </si>
  <si>
    <t>00000001980</t>
  </si>
  <si>
    <t>00000000552</t>
  </si>
  <si>
    <t>00000003387</t>
  </si>
  <si>
    <t>00000003388</t>
  </si>
  <si>
    <t>00000003389</t>
  </si>
  <si>
    <t>00000003390</t>
  </si>
  <si>
    <t>00000003372</t>
  </si>
  <si>
    <t>00000003391</t>
  </si>
  <si>
    <t>00000003392</t>
  </si>
  <si>
    <t>00000003393</t>
  </si>
  <si>
    <t>00000003394</t>
  </si>
  <si>
    <t>00000003395</t>
  </si>
  <si>
    <t>00000003396</t>
  </si>
  <si>
    <t>00000003397</t>
  </si>
  <si>
    <t>00000003398</t>
  </si>
  <si>
    <t>Стеллаж производственный СТП-П-6/6 (600х600х1800)</t>
  </si>
  <si>
    <t>Стеллаж производственный СТП-П-7/6 (700х600х1800)</t>
  </si>
  <si>
    <t>Стеллаж производственный СТП-П-8/6 (800х600х1800)</t>
  </si>
  <si>
    <t>Стеллаж производственный СТП-П-9/6 (900х600х1800)</t>
  </si>
  <si>
    <t>Стеллаж производственный СТП-П-10/6 (1000х600х1800)</t>
  </si>
  <si>
    <t>Стеллаж производственный СТП-П-11/6 (1100х600х1800)</t>
  </si>
  <si>
    <t>Стеллаж производственный СТП-П-12/6 (1200х600х1800)</t>
  </si>
  <si>
    <t>Стеллаж производственный СТП-П-13/6 (1300х600х1800)</t>
  </si>
  <si>
    <t>Стеллаж производственный СТП-П-14/6 (1400х600х1800)</t>
  </si>
  <si>
    <t>Стеллаж производственный СТП-П-15/6 (1500х600х1800)</t>
  </si>
  <si>
    <t>Стеллаж производственный СТП-П-16/6 (1600х600х1800)</t>
  </si>
  <si>
    <t>Стеллаж производственный СТП-П-17/6 (1700х600х1800)</t>
  </si>
  <si>
    <t>Стеллаж производственный СТП-П-18/6 (1800х600х1800)</t>
  </si>
  <si>
    <t>Стеллаж производственный СТП-П-6/6 Н (600х600х1800) (цельные полки)</t>
  </si>
  <si>
    <t>Стеллаж производственный СТП-П-7/6 Н (700х600х1800) (цельные полки)</t>
  </si>
  <si>
    <t>Стеллаж производственный СТП-П-8/6 Н (800х600х1800) (цельные полки)</t>
  </si>
  <si>
    <t>Стеллаж производственный СТП-П-9/6 Н (900х600х1800) (цельные полки)</t>
  </si>
  <si>
    <t>Стеллаж производственный СТП-П-10/6 Н (1000х600х1800) (цельные полки)</t>
  </si>
  <si>
    <t>Стеллаж производственный СТП-П-11/6 Н (1100х600х1800) (цельные полки)</t>
  </si>
  <si>
    <t>Стеллаж производственный СТП-П-12/6 Н (1200х600х1800) (цельные полки)</t>
  </si>
  <si>
    <t>Стеллаж производственный СТП-П-13/6 Н (1300х600х1800) (цельные полки)</t>
  </si>
  <si>
    <t>Стеллаж производственный СТП-П-14/6 Н (1400х600х1800) (цельные полки)</t>
  </si>
  <si>
    <t>Стеллаж производственный СТП-П-15/6 Н (1500х600х1800) (цельные полки)</t>
  </si>
  <si>
    <t>Стеллаж производственный СТП-П-16/6 Н (1600х600х1800) (цельные полки)</t>
  </si>
  <si>
    <t>Стеллаж производственный СТП-П-17/6 Н (1700х600х1800) (цельные полки)</t>
  </si>
  <si>
    <t>Стеллаж производственный СТП-П-18/6 Н (1800х600х1800) (цельные полки)</t>
  </si>
  <si>
    <t>00000000553</t>
  </si>
  <si>
    <t>00000003399</t>
  </si>
  <si>
    <t>00000003400</t>
  </si>
  <si>
    <t>00000003401</t>
  </si>
  <si>
    <t>00000000556</t>
  </si>
  <si>
    <t>00000003402</t>
  </si>
  <si>
    <t>00000000559</t>
  </si>
  <si>
    <t>00000003403</t>
  </si>
  <si>
    <t>00000003404</t>
  </si>
  <si>
    <t>00000000562</t>
  </si>
  <si>
    <t>00000003405</t>
  </si>
  <si>
    <t>00000003406</t>
  </si>
  <si>
    <t>00000000565</t>
  </si>
  <si>
    <t>00000000554</t>
  </si>
  <si>
    <t>00000003407</t>
  </si>
  <si>
    <t>00000003408</t>
  </si>
  <si>
    <t>00000003409</t>
  </si>
  <si>
    <t>00000000557</t>
  </si>
  <si>
    <t>00000003410</t>
  </si>
  <si>
    <t>00000000560</t>
  </si>
  <si>
    <t>00000003411</t>
  </si>
  <si>
    <t>00000003412</t>
  </si>
  <si>
    <t>00000000563</t>
  </si>
  <si>
    <t>00000003413</t>
  </si>
  <si>
    <t>00000003414</t>
  </si>
  <si>
    <t>00000000566</t>
  </si>
  <si>
    <t>Стеллаж производственный СТПП-П-6/4 (600х400х1800)</t>
  </si>
  <si>
    <t>Стеллаж производственный СТПП-П-7/4 (700х400х1800)</t>
  </si>
  <si>
    <t>Стеллаж производственный СТПП-П-8/4 (800х400х1800)</t>
  </si>
  <si>
    <t>Стеллаж производственный СТПП-П-9/4 (900х400х1800)</t>
  </si>
  <si>
    <t>Стеллаж производственный СТПП-П-10/4 (1000х400х1800)</t>
  </si>
  <si>
    <t>Стеллаж производственный СТПП-П-11/4 (1100х400х1800)</t>
  </si>
  <si>
    <t>Стеллаж производственный СТПП-П-12/4 (1200х400х1800)</t>
  </si>
  <si>
    <t>Стеллаж производственный СТПП-П-13/4 (1300х400х1800)</t>
  </si>
  <si>
    <t>Стеллаж производственный СТПП-П-14/4 (1400х400х1800)</t>
  </si>
  <si>
    <t>Стеллаж производственный СТПП-П-15/4 (1500х400х1800)</t>
  </si>
  <si>
    <t>Стеллаж производственный СТПП-П-16/4 (1600х400х1800)</t>
  </si>
  <si>
    <t>Стеллаж производственный СТПП-П-17/4 (1700х400х1800)</t>
  </si>
  <si>
    <t>Стеллаж производственный СТПП-П-18/4 (1800х400х1800)</t>
  </si>
  <si>
    <t>Стеллаж производственный СТПП-П-6/5 (600х500х1800)</t>
  </si>
  <si>
    <t>Стеллаж производственный СТПП-П-7/5 (700х500х1800)</t>
  </si>
  <si>
    <t>Стеллаж производственный СТПП-П-8/5 (800х500х1800)</t>
  </si>
  <si>
    <t>Стеллаж производственный СТПП-П-9/5 (900х500х1800)</t>
  </si>
  <si>
    <t>Стеллаж производственный СТПП-П-10/5 (1000х500х1800)</t>
  </si>
  <si>
    <t>Стеллаж производственный СТПП-П-11/5 (1100х500х1800)</t>
  </si>
  <si>
    <t>Стеллаж производственный СТПП-П-12/5 (1200х500х1800)</t>
  </si>
  <si>
    <t>Стеллаж производственный СТПП-П-13/5 (1300х500х1800)</t>
  </si>
  <si>
    <t>Стеллаж производственный СТПП-П-14/5 (1400х500х1800)</t>
  </si>
  <si>
    <t>Стеллаж производственный СТПП-П-15/5 (1500х500х1800)</t>
  </si>
  <si>
    <t>Стеллаж производственный СТПП-П-16/5 (1600х500х1800)</t>
  </si>
  <si>
    <t>Стеллаж производственный СТПП-П-17/5 (1700х500х1800)</t>
  </si>
  <si>
    <t>Стеллаж производственный СТПП-П-18/5 (1800х500х1800)</t>
  </si>
  <si>
    <t>00000000555</t>
  </si>
  <si>
    <t>00000003415</t>
  </si>
  <si>
    <t>00000003416</t>
  </si>
  <si>
    <t>00000003417</t>
  </si>
  <si>
    <t>00000000558</t>
  </si>
  <si>
    <t>00000003418</t>
  </si>
  <si>
    <t>00000000561</t>
  </si>
  <si>
    <t>00000003419</t>
  </si>
  <si>
    <t>00000003420</t>
  </si>
  <si>
    <t>00000000564</t>
  </si>
  <si>
    <t>00000003421</t>
  </si>
  <si>
    <t>00000003422</t>
  </si>
  <si>
    <t>00000000567</t>
  </si>
  <si>
    <t>00000003423</t>
  </si>
  <si>
    <t>00000003424</t>
  </si>
  <si>
    <t>00000003425</t>
  </si>
  <si>
    <t>00000003426</t>
  </si>
  <si>
    <t>00000003427</t>
  </si>
  <si>
    <t>00000003428</t>
  </si>
  <si>
    <t>00000003429</t>
  </si>
  <si>
    <t>00000003430</t>
  </si>
  <si>
    <t>00000003431</t>
  </si>
  <si>
    <t>00000003432</t>
  </si>
  <si>
    <t>00000003433</t>
  </si>
  <si>
    <t>00000003434</t>
  </si>
  <si>
    <t>00000003435</t>
  </si>
  <si>
    <t>Стеллаж производственный СТПП-П-6/6 (600х600х1800)</t>
  </si>
  <si>
    <t>Стеллаж производственный СТПП-П-7/6 (700х600х1800)</t>
  </si>
  <si>
    <t>Стеллаж производственный СТПП-П-8/6 (800х600х1800)</t>
  </si>
  <si>
    <t>Стеллаж производственный СТПП-П-9/6 (900х600х1800)</t>
  </si>
  <si>
    <t>Стеллаж производственный СТПП-П-10/6 (1000х600х1800)</t>
  </si>
  <si>
    <t>Стеллаж производственный СТПП-П-11/6 (1100х600х1800)</t>
  </si>
  <si>
    <t>Стеллаж производственный СТПП-П-12/6 (1200х600х1800)</t>
  </si>
  <si>
    <t>Стеллаж производственный СТПП-П-13/6 (1300х600х1800)</t>
  </si>
  <si>
    <t>Стеллаж производственный СТПП-П-14/6 (1400х600х1800)</t>
  </si>
  <si>
    <t>Стеллаж производственный СТПП-П-15/6 (1500х600х1800)</t>
  </si>
  <si>
    <t>Стеллаж производственный СТПП-П-16/6 (1600х600х1800)</t>
  </si>
  <si>
    <t>Стеллаж производственный СТПП-П-17/6 (1700х600х1800)</t>
  </si>
  <si>
    <t>Стеллаж производственный СТПП-П-18/6 (1800х600х1800)</t>
  </si>
  <si>
    <t>Стеллаж производственный СТПП-П-6/6 Н (600х600х1800) (цельные полки)</t>
  </si>
  <si>
    <t>Стеллаж производственный СТПП-П-7/6 Н (700х600х1800) (цельные полки)</t>
  </si>
  <si>
    <t>Стеллаж производственный СТПП-П-8/6 Н (800х600х1800) (цельные полки)</t>
  </si>
  <si>
    <t>Стеллаж производственный СТПП-П-9/6 Н (900х600х1800) (цельные полки)</t>
  </si>
  <si>
    <t>Стеллаж производственный СТПП-П-10/6 Н (1000х600х1800) (цельные полки)</t>
  </si>
  <si>
    <t>Стеллаж производственный СТПП-П-11/6 Н (1100х600х1800) (цельные полки)</t>
  </si>
  <si>
    <t>Стеллаж производственный СТПП-П-12/6 Н (1200х600х1800) (цельные полки)</t>
  </si>
  <si>
    <t>Стеллаж производственный СТПП-П-13/6 Н (1300х600х1800) (цельные полки)</t>
  </si>
  <si>
    <t>Стеллаж производственный СТПП-П-14/6 Н (1400х600х1800) (цельные полки)</t>
  </si>
  <si>
    <t>Стеллаж производственный СТПП-П-15/6 Н (1500х600х1800) (цельные полки)</t>
  </si>
  <si>
    <t>Стеллаж производственный СТПП-П-16/6 Н (1600х600х1800) (цельные полки)</t>
  </si>
  <si>
    <t>Стеллаж производственный СТПП-П-17/6 Н (1700х600х1800) (цельные полки)</t>
  </si>
  <si>
    <t>Стеллаж производственный СТПП-П-18/6 Н (1800х600х1800) (цельные полки)</t>
  </si>
  <si>
    <t>00000005481</t>
  </si>
  <si>
    <t>00000005482</t>
  </si>
  <si>
    <t>00000005483</t>
  </si>
  <si>
    <t>00000005484</t>
  </si>
  <si>
    <t>00000005485</t>
  </si>
  <si>
    <t>00000005486</t>
  </si>
  <si>
    <t>00000005487</t>
  </si>
  <si>
    <t>00000005488</t>
  </si>
  <si>
    <t>00000005489</t>
  </si>
  <si>
    <t>00000005490</t>
  </si>
  <si>
    <t>00000004917</t>
  </si>
  <si>
    <t>00000005491</t>
  </si>
  <si>
    <t>00000005492</t>
  </si>
  <si>
    <t>00000005493</t>
  </si>
  <si>
    <t>00000005494</t>
  </si>
  <si>
    <t>Поддон стеллажа СТПП-6/4</t>
  </si>
  <si>
    <t>Поддон стеллажа СТПП-6/5</t>
  </si>
  <si>
    <t>Поддон стеллажа СТПП-6/6</t>
  </si>
  <si>
    <t>Поддон стеллажа СТПП-10/4</t>
  </si>
  <si>
    <t>Поддон стеллажа СТПП-10/5</t>
  </si>
  <si>
    <t>Поддон стеллажа СТПП-10/6</t>
  </si>
  <si>
    <t>Поддон стеллажа СТПП-12/4</t>
  </si>
  <si>
    <t>Поддон стеллажа СТПП-12/5</t>
  </si>
  <si>
    <t>Поддон стеллажа СТПП-12/6</t>
  </si>
  <si>
    <t>Поддон стеллажа СТПП-15/4</t>
  </si>
  <si>
    <t>Поддон стеллажа СТПП-15/5</t>
  </si>
  <si>
    <t>Поддон стеллажа СТПП-15/6</t>
  </si>
  <si>
    <t>Поддон стеллажа СТПП-18/4</t>
  </si>
  <si>
    <t>Поддон стеллажа СТПП-18/5</t>
  </si>
  <si>
    <t>Поддон стеллажа СТПП-18/6</t>
  </si>
  <si>
    <t>00000001556</t>
  </si>
  <si>
    <t>00000001555</t>
  </si>
  <si>
    <t>00000001553</t>
  </si>
  <si>
    <t>00000001557</t>
  </si>
  <si>
    <t>00000001554</t>
  </si>
  <si>
    <t>00000001558</t>
  </si>
  <si>
    <t>Комплект ног стеллажа ПРЕМИУМ 1600</t>
  </si>
  <si>
    <t>Комплект ног стеллажа ПРЕМИУМ 1800</t>
  </si>
  <si>
    <t>Комплект ног стеллажа ПРЕМИУМ 2000</t>
  </si>
  <si>
    <t>Комплект ног стеллажа СТАНДАРТ 1600</t>
  </si>
  <si>
    <t>Комплект ног стеллажа СТАНДАРТ 1800</t>
  </si>
  <si>
    <t>Комплект ног стеллажа СТАНДАРТ 2000</t>
  </si>
  <si>
    <t>00000001516</t>
  </si>
  <si>
    <t>00000001490</t>
  </si>
  <si>
    <t>00000001497</t>
  </si>
  <si>
    <t>00000001492</t>
  </si>
  <si>
    <t>00000001493</t>
  </si>
  <si>
    <t>00000001494</t>
  </si>
  <si>
    <t>00000001513</t>
  </si>
  <si>
    <t>00000001511</t>
  </si>
  <si>
    <t>00000001510</t>
  </si>
  <si>
    <t>00000001515</t>
  </si>
  <si>
    <t>00000001512</t>
  </si>
  <si>
    <t>00000001491</t>
  </si>
  <si>
    <t>00000001514</t>
  </si>
  <si>
    <t>00000001495</t>
  </si>
  <si>
    <t>00000001496</t>
  </si>
  <si>
    <t>00000001507</t>
  </si>
  <si>
    <t>00000001508</t>
  </si>
  <si>
    <t>00000001509</t>
  </si>
  <si>
    <t>00000001498</t>
  </si>
  <si>
    <t>00000001487</t>
  </si>
  <si>
    <t>00000001499</t>
  </si>
  <si>
    <t>00000001500</t>
  </si>
  <si>
    <t>00000001488</t>
  </si>
  <si>
    <t>00000001501</t>
  </si>
  <si>
    <t>00000001502</t>
  </si>
  <si>
    <t>00000001489</t>
  </si>
  <si>
    <t>00000001503</t>
  </si>
  <si>
    <t>00000001504</t>
  </si>
  <si>
    <t>00000001505</t>
  </si>
  <si>
    <t>00000001506</t>
  </si>
  <si>
    <t>Полка стеллажа СТП-6/4</t>
  </si>
  <si>
    <t>Полка стеллажа СТП-6/5</t>
  </si>
  <si>
    <t>Полка стеллажа СТП-6/6</t>
  </si>
  <si>
    <t>Полка стеллажа СТП-10/4</t>
  </si>
  <si>
    <t>Полка стеллажа СТП-10/5</t>
  </si>
  <si>
    <t>Полка стеллажа СТП-10/6</t>
  </si>
  <si>
    <t>Полка стеллажа СТП-12/4</t>
  </si>
  <si>
    <t>Полка стеллажа СТП-12/5</t>
  </si>
  <si>
    <t>Полка стеллажа СТП-12/6</t>
  </si>
  <si>
    <t>Полка стеллажа СТП-15/4</t>
  </si>
  <si>
    <t>Полка стеллажа СТП-15/5</t>
  </si>
  <si>
    <t>Полка стеллажа СТП-15/6</t>
  </si>
  <si>
    <t>Полка стеллажа СТП-18/4</t>
  </si>
  <si>
    <t>Полка стеллажа СТП-18/5</t>
  </si>
  <si>
    <t>Полка стеллажа СТП-18/6</t>
  </si>
  <si>
    <t>Полка стеллажа СТПП-6/4</t>
  </si>
  <si>
    <t>Полка стеллажа СТПП-6/5</t>
  </si>
  <si>
    <t>Полка стеллажа СТПП-6/6</t>
  </si>
  <si>
    <t>Полка стеллажа СТПП-10/4</t>
  </si>
  <si>
    <t>Полка стеллажа СТПП-10/5</t>
  </si>
  <si>
    <t>Полка стеллажа СТПП-10/6</t>
  </si>
  <si>
    <t>Полка стеллажа СТПП-12/4</t>
  </si>
  <si>
    <t>Полка стеллажа СТПП-12/5</t>
  </si>
  <si>
    <t>Полка стеллажа СТПП-12/6</t>
  </si>
  <si>
    <t>Полка стеллажа СТПП-15/4</t>
  </si>
  <si>
    <t>Полка стеллажа СТПП-15/5</t>
  </si>
  <si>
    <t>Полка стеллажа СТПП-15/6</t>
  </si>
  <si>
    <t>Полка стеллажа СТПП-18/4</t>
  </si>
  <si>
    <t>Полка стеллажа СТПП-18/5</t>
  </si>
  <si>
    <t>Полка стеллажа СТПП-18/6</t>
  </si>
  <si>
    <t>Стол производственный СП-С-6/6 (600х600х850)</t>
  </si>
  <si>
    <t>Стол производственный СП-С-7/6 (700х600х850)</t>
  </si>
  <si>
    <t>Стол производственный СП-С-8/6 (800х600х850)</t>
  </si>
  <si>
    <t>Стол производственный СП-С-9/6 (900х600х850)</t>
  </si>
  <si>
    <t>Стол производственный СП-С-10/6 (1000х600х850)</t>
  </si>
  <si>
    <t>Стол производственный СП-С-11/6 (1100х600х850)</t>
  </si>
  <si>
    <t>Стол производственный СП-С-12/6 (1200х600х850)</t>
  </si>
  <si>
    <t>Стол производственный СП-С-13/6 (1300х600х850)</t>
  </si>
  <si>
    <t>Стол производственный СП-С-14/6 (1400х600х850)</t>
  </si>
  <si>
    <t>Стол производственный СП-С-15/6 (1500х600х850)</t>
  </si>
  <si>
    <t>Стол производственный СП-С-16/6 (1600х600х850)</t>
  </si>
  <si>
    <t>Стол производственный СП-С-17/6 (1700х600х850)</t>
  </si>
  <si>
    <t>Стол производственный СП-С-18/6 (1800х600х850)</t>
  </si>
  <si>
    <t>00000000859</t>
  </si>
  <si>
    <t>00000000771</t>
  </si>
  <si>
    <t>00000000779</t>
  </si>
  <si>
    <t>00000000851</t>
  </si>
  <si>
    <t>00000000860</t>
  </si>
  <si>
    <t>00000000781</t>
  </si>
  <si>
    <t>00000000861</t>
  </si>
  <si>
    <t>00000000730</t>
  </si>
  <si>
    <t>00000000770</t>
  </si>
  <si>
    <t>00000000862</t>
  </si>
  <si>
    <t>00000000719</t>
  </si>
  <si>
    <t>00000000741</t>
  </si>
  <si>
    <t>00000000761</t>
  </si>
  <si>
    <t>00000000863</t>
  </si>
  <si>
    <t>00000000772</t>
  </si>
  <si>
    <t>00000000834</t>
  </si>
  <si>
    <t>00000000856</t>
  </si>
  <si>
    <t>00000000864</t>
  </si>
  <si>
    <t>00000000855</t>
  </si>
  <si>
    <t>00000000865</t>
  </si>
  <si>
    <t>00000000782</t>
  </si>
  <si>
    <t>00000000759</t>
  </si>
  <si>
    <t>00000000866</t>
  </si>
  <si>
    <t>00000000718</t>
  </si>
  <si>
    <t>00000000853</t>
  </si>
  <si>
    <t>00000000762</t>
  </si>
  <si>
    <t>Стол производственный СПБ-С-6/6 (600х600х850)</t>
  </si>
  <si>
    <t>Стол производственный СПБ-С-7/6 (700х600х850)</t>
  </si>
  <si>
    <t>Стол производственный СПБ-С-8/6 (800х600х850)</t>
  </si>
  <si>
    <t>Стол производственный СПБ-С-9/6 (900х600х850)</t>
  </si>
  <si>
    <t>Стол производственный СПБ-С-10/6 (1000х600х850)</t>
  </si>
  <si>
    <t>Стол производственный СПБ-С-11/6 (1100х600х850)</t>
  </si>
  <si>
    <t>Стол производственный СПБ-С-12/6 (1200х600х850)</t>
  </si>
  <si>
    <t>Стол производственный СПБ-С-13/6 (1300х600х850)</t>
  </si>
  <si>
    <t>Стол производственный СПБ-С-14/6 (1400х600х850)</t>
  </si>
  <si>
    <t>Стол производственный СПБ-С-15/6 (1500х600х850)</t>
  </si>
  <si>
    <t>Стол производственный СПБ-С-16/6 (1600х600х850)</t>
  </si>
  <si>
    <t>Стол производственный СПБ-С-17/6 (1700х600х850)</t>
  </si>
  <si>
    <t>Стол производственный СПБ-С-18/6 (1800х600х850)</t>
  </si>
  <si>
    <t>00000000720</t>
  </si>
  <si>
    <t>00000000783</t>
  </si>
  <si>
    <t>00000000760</t>
  </si>
  <si>
    <t>00000000725</t>
  </si>
  <si>
    <t>00000000733</t>
  </si>
  <si>
    <t>00000000784</t>
  </si>
  <si>
    <t>00000000842</t>
  </si>
  <si>
    <t>00000000785</t>
  </si>
  <si>
    <t>00000000738</t>
  </si>
  <si>
    <t>00000000740</t>
  </si>
  <si>
    <t>00000000786</t>
  </si>
  <si>
    <t>00000000787</t>
  </si>
  <si>
    <t>00000000768</t>
  </si>
  <si>
    <t>00000000854</t>
  </si>
  <si>
    <t>00000000751</t>
  </si>
  <si>
    <t>00000000749</t>
  </si>
  <si>
    <t>00000000852</t>
  </si>
  <si>
    <t>00000000726</t>
  </si>
  <si>
    <t>00000000715</t>
  </si>
  <si>
    <t>00000000832</t>
  </si>
  <si>
    <t>00000000757</t>
  </si>
  <si>
    <t>00000000723</t>
  </si>
  <si>
    <t>00000000831</t>
  </si>
  <si>
    <t>00000000788</t>
  </si>
  <si>
    <t>00000000739</t>
  </si>
  <si>
    <t>00000000777</t>
  </si>
  <si>
    <t>Стол производственный СП-С-6/6-П (600х600х850)</t>
  </si>
  <si>
    <t>Стол производственный СП-С-7/6-П (700х600х850)</t>
  </si>
  <si>
    <t>Стол производственный СП-С-8/6-П (800х600х850)</t>
  </si>
  <si>
    <t>Стол производственный СП-С-9/6-П (900х600х850)</t>
  </si>
  <si>
    <t>Стол производственный СП-С-10/6-П (1000х600х850)</t>
  </si>
  <si>
    <t>Стол производственный СП-С-11/6-П (1100х600х850)</t>
  </si>
  <si>
    <t>Стол производственный СП-С-12/6-П (1200х600х850)</t>
  </si>
  <si>
    <t>Стол производственный СП-С-13/6-П (1300х600х850)</t>
  </si>
  <si>
    <t>Стол производственный СП-С-14/6-П (1400х600х850)</t>
  </si>
  <si>
    <t>Стол производственный СП-С-15/6-П (1500х600х850)</t>
  </si>
  <si>
    <t>Стол производственный СП-С-16/6-П (1600х600х850)</t>
  </si>
  <si>
    <t>Стол производственный СП-С-17/6-П (1700х600х850)</t>
  </si>
  <si>
    <t>Стол производственный СП-С-18/6-П (1800х600х850)</t>
  </si>
  <si>
    <t>Стол производственный СПБ-С-6/6-П (600х600х850)</t>
  </si>
  <si>
    <t>Стол производственный СПБ-С-7/6-П (700х600х850)</t>
  </si>
  <si>
    <t>Стол производственный СПБ-С-8/6-П (800х600х850)</t>
  </si>
  <si>
    <t>Стол производственный СПБ-С-9/6-П (900х600х850)</t>
  </si>
  <si>
    <t>Стол производственный СПБ-С-10/6-П (1000х600х850)</t>
  </si>
  <si>
    <t>Стол производственный СПБ-С-11/6-П (1100х600х850)</t>
  </si>
  <si>
    <t>Стол производственный СПБ-С-12/6-П (1200х600х850)</t>
  </si>
  <si>
    <t>Стол производственный СПБ-С-13/6-П (1300х600х850)</t>
  </si>
  <si>
    <t>Стол производственный СПБ-С-14/6-П (1400х600х850)</t>
  </si>
  <si>
    <t>Стол производственный СПБ-С-15/6-П (1500х600х850)</t>
  </si>
  <si>
    <t>Стол производственный СПБ-С-16/6-П (1600х600х850)</t>
  </si>
  <si>
    <t>Стол производственный СПБ-С-17/6-П (1700х600х850)</t>
  </si>
  <si>
    <t>Стол производственный СПБ-С-18/6-П (1800х600х850)</t>
  </si>
  <si>
    <t>00000000867</t>
  </si>
  <si>
    <t>00000000837</t>
  </si>
  <si>
    <t>00000000745</t>
  </si>
  <si>
    <t>00000000743</t>
  </si>
  <si>
    <t>00000000868</t>
  </si>
  <si>
    <t>00000000792</t>
  </si>
  <si>
    <t>00000000869</t>
  </si>
  <si>
    <t>00000000794</t>
  </si>
  <si>
    <t>00000000721</t>
  </si>
  <si>
    <t>00000000870</t>
  </si>
  <si>
    <t>00000000766</t>
  </si>
  <si>
    <t>00000000798</t>
  </si>
  <si>
    <t>00000000763</t>
  </si>
  <si>
    <t>00000000871</t>
  </si>
  <si>
    <t>00000000735</t>
  </si>
  <si>
    <t>00000000773</t>
  </si>
  <si>
    <t>00000000850</t>
  </si>
  <si>
    <t>00000000872</t>
  </si>
  <si>
    <t>00000000800</t>
  </si>
  <si>
    <t>00000000873</t>
  </si>
  <si>
    <t>00000000724</t>
  </si>
  <si>
    <t>00000000843</t>
  </si>
  <si>
    <t>00000000874</t>
  </si>
  <si>
    <t>00000000765</t>
  </si>
  <si>
    <t>00000000802</t>
  </si>
  <si>
    <t>00000000764</t>
  </si>
  <si>
    <t>Стол производственный СП-С-6/7 (600х700х850)</t>
  </si>
  <si>
    <t>Стол производственный СП-С-7/7 (700х700х850)</t>
  </si>
  <si>
    <t>Стол производственный СП-С-8/7 (800х700х850)</t>
  </si>
  <si>
    <t>Стол производственный СП-С-9/7 (900х700х850)</t>
  </si>
  <si>
    <t>Стол производственный СП-С-10/7 (1000х700х850)</t>
  </si>
  <si>
    <t>Стол производственный СП-С-11/7 (1100х700х850)</t>
  </si>
  <si>
    <t>Стол производственный СП-С-12/7 (1200х700х850)</t>
  </si>
  <si>
    <t>Стол производственный СП-С-13/7 (1300х700х850)</t>
  </si>
  <si>
    <t>Стол производственный СП-С-14/7 (1400х700х850)</t>
  </si>
  <si>
    <t>Стол производственный СП-С-15/7 (1500х700х850)</t>
  </si>
  <si>
    <t>Стол производственный СП-С-16/7 (1600х700х850)</t>
  </si>
  <si>
    <t>Стол производственный СП-С-17/7 (1700х700х850)</t>
  </si>
  <si>
    <t>Стол производственный СП-С-18/7 (1800х700х850)</t>
  </si>
  <si>
    <t>Стол производственный СПБ-С-6/7 (600х700х850)</t>
  </si>
  <si>
    <t>Стол производственный СПБ-С-7/7 (700х700х850)</t>
  </si>
  <si>
    <t>Стол производственный СПБ-С-8/7 (800х700х850)</t>
  </si>
  <si>
    <t>Стол производственный СПБ-С-9/7 (900х700х850)</t>
  </si>
  <si>
    <t>Стол производственный СПБ-С-10/7 (1000х700х850)</t>
  </si>
  <si>
    <t>Стол производственный СПБ-С-11/7 (1100х700х850)</t>
  </si>
  <si>
    <t>Стол производственный СПБ-С-12/7 (1200х700х850)</t>
  </si>
  <si>
    <t>Стол производственный СПБ-С-13/7 (1300х700х850)</t>
  </si>
  <si>
    <t>Стол производственный СПБ-С-14/7 (1400х700х850)</t>
  </si>
  <si>
    <t>Стол производственный СПБ-С-15/7 (1500х700х850)</t>
  </si>
  <si>
    <t>Стол производственный СПБ-С-16/7 (1600х700х850)</t>
  </si>
  <si>
    <t>Стол производственный СПБ-С-17/7 (1700х700х850)</t>
  </si>
  <si>
    <t>Стол производственный СПБ-С-18/7 (1800х700х850)</t>
  </si>
  <si>
    <t>00000000789</t>
  </si>
  <si>
    <t>00000000790</t>
  </si>
  <si>
    <t>00000000791</t>
  </si>
  <si>
    <t>00000000747</t>
  </si>
  <si>
    <t>00000000847</t>
  </si>
  <si>
    <t>00000000793</t>
  </si>
  <si>
    <t>00000000767</t>
  </si>
  <si>
    <t>00000000795</t>
  </si>
  <si>
    <t>00000000796</t>
  </si>
  <si>
    <t>00000000714</t>
  </si>
  <si>
    <t>00000000797</t>
  </si>
  <si>
    <t>00000000799</t>
  </si>
  <si>
    <t>00000000742</t>
  </si>
  <si>
    <t>00000000849</t>
  </si>
  <si>
    <t>00000000836</t>
  </si>
  <si>
    <t>00000000752</t>
  </si>
  <si>
    <t>00000000758</t>
  </si>
  <si>
    <t>00000000845</t>
  </si>
  <si>
    <t>00000000728</t>
  </si>
  <si>
    <t>00000000844</t>
  </si>
  <si>
    <t>00000000746</t>
  </si>
  <si>
    <t>00000000775</t>
  </si>
  <si>
    <t>00000000848</t>
  </si>
  <si>
    <t>00000000801</t>
  </si>
  <si>
    <t>00000000736</t>
  </si>
  <si>
    <t>00000000858</t>
  </si>
  <si>
    <t>Стол производственный СП-С-6/7-П (600х700х850)</t>
  </si>
  <si>
    <t>Стол производственный СП-С-7/7-П (700х700х850)</t>
  </si>
  <si>
    <t>Стол производственный СП-С-8/7-П (800х700х850)</t>
  </si>
  <si>
    <t>Стол производственный СП-С-9/7-П (900х700х850)</t>
  </si>
  <si>
    <t>Стол производственный СП-С-10/7-П (1000х700х850)</t>
  </si>
  <si>
    <t>Стол производственный СП-С-11/7-П (1100х700х850)</t>
  </si>
  <si>
    <t>Стол производственный СП-С-12/7-П (1200х700х850)</t>
  </si>
  <si>
    <t>Стол производственный СП-С-13/7-П (1300х700х850)</t>
  </si>
  <si>
    <t>Стол производственный СП-С-14/7-П (1400х700х850)</t>
  </si>
  <si>
    <t>Стол производственный СП-С-15/7-П (1500х700х850)</t>
  </si>
  <si>
    <t>Стол производственный СП-С-16/7-П (1600х700х850)</t>
  </si>
  <si>
    <t>Стол производственный СП-С-17/7-П (1700х700х850)</t>
  </si>
  <si>
    <t>Стол производственный СП-С-18/7-П (1800х700х850)</t>
  </si>
  <si>
    <t>Стол производственный СПБ-С-6/7-П (600х700х850)</t>
  </si>
  <si>
    <t>Стол производственный СПБ-С-7/7-П (700х700х850)</t>
  </si>
  <si>
    <t>Стол производственный СПБ-С-8/7-П (800х700х850)</t>
  </si>
  <si>
    <t>Стол производственный СПБ-С-9/7-П (900х700х850)</t>
  </si>
  <si>
    <t>Стол производственный СПБ-С-10/7-П (1000х700х850)</t>
  </si>
  <si>
    <t>Стол производственный СПБ-С-11/7-П (1100х700х850)</t>
  </si>
  <si>
    <t>Стол производственный СПБ-С-12/7-П (1200х700х850)</t>
  </si>
  <si>
    <t>Стол производственный СПБ-С-13/7-П (1300х700х850)</t>
  </si>
  <si>
    <t>Стол производственный СПБ-С-14/7-П (1400х700х850)</t>
  </si>
  <si>
    <t>Стол производственный СПБ-С-15/7-П (1500х700х850)</t>
  </si>
  <si>
    <t>Стол производственный СПБ-С-16/7-П (1600х700х850)</t>
  </si>
  <si>
    <t>Стол производственный СПБ-С-17/7-П (1700х700х850)</t>
  </si>
  <si>
    <t>Стол производственный СПБ-С-18/7-П (1800х700х850)</t>
  </si>
  <si>
    <t>00000000737</t>
  </si>
  <si>
    <t>00000000804</t>
  </si>
  <si>
    <t>00000000722</t>
  </si>
  <si>
    <t>00000000807</t>
  </si>
  <si>
    <t>00000000876</t>
  </si>
  <si>
    <t>00000000810</t>
  </si>
  <si>
    <t>00000000774</t>
  </si>
  <si>
    <t>00000000833</t>
  </si>
  <si>
    <t>00000000744</t>
  </si>
  <si>
    <t>00000000839</t>
  </si>
  <si>
    <t>00000000813</t>
  </si>
  <si>
    <t>00000000815</t>
  </si>
  <si>
    <t>00000000734</t>
  </si>
  <si>
    <t>00000000753</t>
  </si>
  <si>
    <t>00000000818</t>
  </si>
  <si>
    <t>00000000769</t>
  </si>
  <si>
    <t>00000000821</t>
  </si>
  <si>
    <t>00000000754</t>
  </si>
  <si>
    <t>00000000823</t>
  </si>
  <si>
    <t>00000000840</t>
  </si>
  <si>
    <t>00000000729</t>
  </si>
  <si>
    <t>00000000841</t>
  </si>
  <si>
    <t>00000000780</t>
  </si>
  <si>
    <t>00000000776</t>
  </si>
  <si>
    <t>00000000857</t>
  </si>
  <si>
    <t>00000000846</t>
  </si>
  <si>
    <t>Стол производственный СП-С-6/8 (600х800х850)</t>
  </si>
  <si>
    <t>Стол производственный СП-С-7/8 (700х800х850)</t>
  </si>
  <si>
    <t>Стол производственный СП-С-8/8 (800х800х850)</t>
  </si>
  <si>
    <t>Стол производственный СП-С-9/8 (900х800х850)</t>
  </si>
  <si>
    <t>Стол производственный СП-С-10/8 (1000х800х850)</t>
  </si>
  <si>
    <t>Стол производственный СП-С-11/8 (1100х800х850)</t>
  </si>
  <si>
    <t>Стол производственный СП-С-12/8 (1200х800х850)</t>
  </si>
  <si>
    <t>Стол производственный СП-С-13/8 (1300х800х850)</t>
  </si>
  <si>
    <t>Стол производственный СП-С-14/8 (1400х800х850)</t>
  </si>
  <si>
    <t>Стол производственный СП-С-15/8 (1500х800х850)</t>
  </si>
  <si>
    <t>Стол производственный СП-С-16/8 (1600х800х850)</t>
  </si>
  <si>
    <t>Стол производственный СП-С-17/8 (1700х800х850)</t>
  </si>
  <si>
    <t>Стол производственный СП-С-18/8 (1800х800х850)</t>
  </si>
  <si>
    <t>Стол производственный СПБ-С-6/8 (600х800х850)</t>
  </si>
  <si>
    <t>Стол производственный СПБ-С-7/8 (700х800х850)</t>
  </si>
  <si>
    <t>Стол производственный СПБ-С-8/8 (800х800х850)</t>
  </si>
  <si>
    <t>Стол производственный СПБ-С-9/8 (900х800х850)</t>
  </si>
  <si>
    <t>Стол производственный СПБ-С-10/8 (1000х800х850)</t>
  </si>
  <si>
    <t>Стол производственный СПБ-С-11/8 (1100х800х850)</t>
  </si>
  <si>
    <t>Стол производственный СПБ-С-12/8 (1200х800х850)</t>
  </si>
  <si>
    <t>Стол производственный СПБ-С-13/8 (1300х800х850)</t>
  </si>
  <si>
    <t>Стол производственный СПБ-С-14/8 (1400х800х850)</t>
  </si>
  <si>
    <t>Стол производственный СПБ-С-15/8 (1500х800х850)</t>
  </si>
  <si>
    <t>Стол производственный СПБ-С-16/8 (1600х800х850)</t>
  </si>
  <si>
    <t>Стол производственный СПБ-С-17/8 (1700х800х850)</t>
  </si>
  <si>
    <t>Стол производственный СПБ-С-18/8 (1800х800х850)</t>
  </si>
  <si>
    <t>00000000803</t>
  </si>
  <si>
    <t>00000000805</t>
  </si>
  <si>
    <t>00000000806</t>
  </si>
  <si>
    <t>00000000808</t>
  </si>
  <si>
    <t>00000000809</t>
  </si>
  <si>
    <t>00000000811</t>
  </si>
  <si>
    <t>00000000717</t>
  </si>
  <si>
    <t>00000000731</t>
  </si>
  <si>
    <t>00000000812</t>
  </si>
  <si>
    <t>00000000838</t>
  </si>
  <si>
    <t>00000000814</t>
  </si>
  <si>
    <t>00000000816</t>
  </si>
  <si>
    <t>00000000748</t>
  </si>
  <si>
    <t>00000000817</t>
  </si>
  <si>
    <t>00000000819</t>
  </si>
  <si>
    <t>00000000820</t>
  </si>
  <si>
    <t>00000000750</t>
  </si>
  <si>
    <t>00000000822</t>
  </si>
  <si>
    <t>00000000824</t>
  </si>
  <si>
    <t>00000000716</t>
  </si>
  <si>
    <t>00000000732</t>
  </si>
  <si>
    <t>00000000825</t>
  </si>
  <si>
    <t>00000000727</t>
  </si>
  <si>
    <t>00000000875</t>
  </si>
  <si>
    <t>00000000826</t>
  </si>
  <si>
    <t>00000000778</t>
  </si>
  <si>
    <t>Стол производственный СП-С-6/8-П (600х800х850)</t>
  </si>
  <si>
    <t>Стол производственный СП-С-7/8-П (700х800х850)</t>
  </si>
  <si>
    <t>Стол производственный СП-С-8/8-П (800х800х850)</t>
  </si>
  <si>
    <t>Стол производственный СП-С-9/8-П (900х800х850)</t>
  </si>
  <si>
    <t>Стол производственный СП-С-10/8-П (1000х800х850)</t>
  </si>
  <si>
    <t>Стол производственный СП-С-11/8-П (1100х800х850)</t>
  </si>
  <si>
    <t>Стол производственный СП-С-12/8-П (1200х800х850)</t>
  </si>
  <si>
    <t>Стол производственный СП-С-13/8-П (1300х800х850)</t>
  </si>
  <si>
    <t>Стол производственный СП-С-14/8-П (1400х800х850)</t>
  </si>
  <si>
    <t>Стол производственный СП-С-15/8-П (1500х800х850)</t>
  </si>
  <si>
    <t>Стол производственный СП-С-16/8-П (1600х800х850)</t>
  </si>
  <si>
    <t>Стол производственный СП-С-17/8-П (1700х800х850)</t>
  </si>
  <si>
    <t>Стол производственный СП-С-18/8-П (1800х800х850)</t>
  </si>
  <si>
    <t>Стол производственный СПБ-С-6/8-П (600х800х850)</t>
  </si>
  <si>
    <t>Стол производственный СПБ-С-7/8-П (700х800х850)</t>
  </si>
  <si>
    <t>Стол производственный СПБ-С-8/8-П (800х800х850)</t>
  </si>
  <si>
    <t>Стол производственный СПБ-С-9/8-П (900х800х850)</t>
  </si>
  <si>
    <t>Стол производственный СПБ-С-10/8-П (1000х800х850)</t>
  </si>
  <si>
    <t>Стол производственный СПБ-С-11/8-П (1100х800х850)</t>
  </si>
  <si>
    <t>Стол производственный СПБ-С-12/8-П (1200х800х850)</t>
  </si>
  <si>
    <t>Стол производственный СПБ-С-13/8-П (1300х800х850)</t>
  </si>
  <si>
    <t>Стол производственный СПБ-С-14/8-П (1400х800х850)</t>
  </si>
  <si>
    <t>Стол производственный СПБ-С-15/8-П (1500х800х850)</t>
  </si>
  <si>
    <t>Стол производственный СПБ-С-16/8-П (1600х800х850)</t>
  </si>
  <si>
    <t>Стол производственный СПБ-С-17/8-П (1700х800х850)</t>
  </si>
  <si>
    <t>Стол производственный СПБ-С-18/8-П (1800х800х850)</t>
  </si>
  <si>
    <t>00000000756</t>
  </si>
  <si>
    <t>00000000755</t>
  </si>
  <si>
    <t>00000000829</t>
  </si>
  <si>
    <t>00000000827</t>
  </si>
  <si>
    <t>00000000828</t>
  </si>
  <si>
    <t>00000000830</t>
  </si>
  <si>
    <t>Стол производственный СПБУ-С-6/6 (600х600х850)</t>
  </si>
  <si>
    <t>Стол производственный СПБУ-С-7/7 (700х700х850)</t>
  </si>
  <si>
    <t>Стол производственный СПБУ-С-8/8 (800х800х850)</t>
  </si>
  <si>
    <t>Стол производственный СПБУ-С-6/6-П (600х600х850)</t>
  </si>
  <si>
    <t>Стол производственный СПБУ-С-7/7-П (700х700х850)</t>
  </si>
  <si>
    <t>Стол производственный СПБУ-С-8/8-П (800х800х850)</t>
  </si>
  <si>
    <t>00000001280</t>
  </si>
  <si>
    <t>00000001281</t>
  </si>
  <si>
    <t>00000001282</t>
  </si>
  <si>
    <t>00000001283</t>
  </si>
  <si>
    <t>00000001299</t>
  </si>
  <si>
    <t>00000001284</t>
  </si>
  <si>
    <t>00000001285</t>
  </si>
  <si>
    <t>00000001286</t>
  </si>
  <si>
    <t>00000001287</t>
  </si>
  <si>
    <t>00000001298</t>
  </si>
  <si>
    <t>Стол производственный СП-П-6/6 (600х600х850)</t>
  </si>
  <si>
    <t>Стол производственный СП-П-10/6 (1000х600х850)</t>
  </si>
  <si>
    <t>Стол производственный СП-П-12/6 (1200х600х850)</t>
  </si>
  <si>
    <t>Стол производственный СП-П-15/6 (1500х600х850)</t>
  </si>
  <si>
    <t>Стол производственный СП-П-18/6 (1800х600х850)</t>
  </si>
  <si>
    <t>Стол производственный СПБ-П-6/6 (600х600х850)</t>
  </si>
  <si>
    <t>Стол производственный СПБ-П-10/6 (1000х600х850)</t>
  </si>
  <si>
    <t>Стол производственный СПБ-П-12/6 (1200х600х850)</t>
  </si>
  <si>
    <t>Стол производственный СПБ-П-15/6 (1500х600х850)</t>
  </si>
  <si>
    <t>Стол производственный СПБ-П-18/6 (1800х600х850)</t>
  </si>
  <si>
    <t>00000001288</t>
  </si>
  <si>
    <t>00000001289</t>
  </si>
  <si>
    <t>00000001290</t>
  </si>
  <si>
    <t>00000001291</t>
  </si>
  <si>
    <t>00000001296</t>
  </si>
  <si>
    <t>00000001292</t>
  </si>
  <si>
    <t>00000001293</t>
  </si>
  <si>
    <t>00000001294</t>
  </si>
  <si>
    <t>00000001295</t>
  </si>
  <si>
    <t>00000001297</t>
  </si>
  <si>
    <t>Стол производственный СП-П-6/7 (600х700х850)</t>
  </si>
  <si>
    <t>Стол производственный СП-П-10/7 (1000х700х850)</t>
  </si>
  <si>
    <t>Стол производственный СП-П-12/7 (1200х700х850)</t>
  </si>
  <si>
    <t>Стол производственный СП-П-15/7 (1500х700х850)</t>
  </si>
  <si>
    <t>Стол производственный СП-П-18/7 (1800х700х850)</t>
  </si>
  <si>
    <t>Стол производственный СПБ-П-6/7 (600х700х850)</t>
  </si>
  <si>
    <t>Стол производственный СПБ-П-10/7 (1000х700х850)</t>
  </si>
  <si>
    <t>Стол производственный СПБ-П-12/7 (1200х700х850)</t>
  </si>
  <si>
    <t>Стол производственный СПБ-П-15/7 (1500х700х850)</t>
  </si>
  <si>
    <t>Стол производственный СПБ-П-18/7 (1800х700х850)</t>
  </si>
  <si>
    <t>00000001273</t>
  </si>
  <si>
    <t>00000001278</t>
  </si>
  <si>
    <t>00000001276</t>
  </si>
  <si>
    <t>00000001277</t>
  </si>
  <si>
    <t>00000001270</t>
  </si>
  <si>
    <t>00000001274</t>
  </si>
  <si>
    <t>00000001275</t>
  </si>
  <si>
    <t>00000001271</t>
  </si>
  <si>
    <t>00000001272</t>
  </si>
  <si>
    <t>00000001279</t>
  </si>
  <si>
    <t>Стол производственный СП-П-6/8 (600х800х850)</t>
  </si>
  <si>
    <t>Стол производственный СП-П-10/8 (1000х800х850)</t>
  </si>
  <si>
    <t>Стол производственный СП-П-12/8 (1200х800х850)</t>
  </si>
  <si>
    <t>Стол производственный СП-П-15/8 (1500х800х850)</t>
  </si>
  <si>
    <t>Стол производственный СП-П-18/8 (1800х800х850)</t>
  </si>
  <si>
    <t>Стол производственный СПБ-П-6/8 (600х800х850)</t>
  </si>
  <si>
    <t>Стол производственный СПБ-П-10/8 (1000х800х850)</t>
  </si>
  <si>
    <t>Стол производственный СПБ-П-12/8 (1200х800х850)</t>
  </si>
  <si>
    <t>Стол производственный СПБ-П-15/8 (1500х800х850)</t>
  </si>
  <si>
    <t>Стол производственный СПБ-П-18/8 (1800х800х850)</t>
  </si>
  <si>
    <t>00000001764</t>
  </si>
  <si>
    <t>00000001762</t>
  </si>
  <si>
    <t>00000001780</t>
  </si>
  <si>
    <t>00000001781</t>
  </si>
  <si>
    <t>00000001782</t>
  </si>
  <si>
    <t>00000001765</t>
  </si>
  <si>
    <t>00000001763</t>
  </si>
  <si>
    <t>00000001774</t>
  </si>
  <si>
    <t>00000001775</t>
  </si>
  <si>
    <t>00000001776</t>
  </si>
  <si>
    <t>Стол производственный СП-П2-6/6 (600х600х850)</t>
  </si>
  <si>
    <t>Стол производственный СП-П2-10/6 (1000х600х850)</t>
  </si>
  <si>
    <t>Стол производственный СП-П2-12/6 (1200х600х850)</t>
  </si>
  <si>
    <t>Стол производственный СП-П2-15/6 (1500х600х850)</t>
  </si>
  <si>
    <t>Стол производственный СП-П2-18/6 (1800х600х850)</t>
  </si>
  <si>
    <t>Стол производственный СПБ-П2-6/6 (600х600х850)</t>
  </si>
  <si>
    <t>Стол производственный СПБ-П2-10/6 (1000х600х850)</t>
  </si>
  <si>
    <t>Стол производственный СПБ-П2-12/6 (1200х600х850)</t>
  </si>
  <si>
    <t>Стол производственный СПБ-П2-15/6 (1500х600х850)</t>
  </si>
  <si>
    <t>Стол производственный СПБ-П2-18/6 (1800х600х850)</t>
  </si>
  <si>
    <t>00000001766</t>
  </si>
  <si>
    <t>00000001767</t>
  </si>
  <si>
    <t>00000001768</t>
  </si>
  <si>
    <t>00000001786</t>
  </si>
  <si>
    <t>00000001769</t>
  </si>
  <si>
    <t>00000001770</t>
  </si>
  <si>
    <t>00000001771</t>
  </si>
  <si>
    <t>00000001772</t>
  </si>
  <si>
    <t>00000001773</t>
  </si>
  <si>
    <t>00000001778</t>
  </si>
  <si>
    <t>Стол производственный СП-П2-6/7 (600х700х850)</t>
  </si>
  <si>
    <t>Стол производственный СП-П2-10/7 (1000х700х850)</t>
  </si>
  <si>
    <t>Стол производственный СП-П2-12/7 (1200х700х850)</t>
  </si>
  <si>
    <t>Стол производственный СП-П2-15/7 (1500х700х850)</t>
  </si>
  <si>
    <t>Стол производственный СП-П2-18/7 (1800х700х850)</t>
  </si>
  <si>
    <t>Стол производственный СПБ-П2-6/7 (600х700х850)</t>
  </si>
  <si>
    <t>Стол производственный СПБ-П2-10/7 (1000х700х850)</t>
  </si>
  <si>
    <t>Стол производственный СПБ-П2-12/7 (1200х700х850)</t>
  </si>
  <si>
    <t>Стол производственный СПБ-П2-15/7 (1500х700х850)</t>
  </si>
  <si>
    <t>Стол производственный СПБ-П2-18/7 (1800х700х850)</t>
  </si>
  <si>
    <t>00000001757</t>
  </si>
  <si>
    <t>00000001785</t>
  </si>
  <si>
    <t>00000001777</t>
  </si>
  <si>
    <t>00000001760</t>
  </si>
  <si>
    <t>00000001784</t>
  </si>
  <si>
    <t>00000001758</t>
  </si>
  <si>
    <t>00000001759</t>
  </si>
  <si>
    <t>00000001783</t>
  </si>
  <si>
    <t>00000001779</t>
  </si>
  <si>
    <t>00000001761</t>
  </si>
  <si>
    <t>Стол производственный СП-П2-6/8 (600х800х850)</t>
  </si>
  <si>
    <t>Стол производственный СП-П2-10/8 (1000х800х850)</t>
  </si>
  <si>
    <t>Стол производственный СП-П2-12/8 (1200х800х850)</t>
  </si>
  <si>
    <t>Стол производственный СП-П2-15/8 (1500х800х850)</t>
  </si>
  <si>
    <t>Стол производственный СП-П2-18/8 (1800х800х850)</t>
  </si>
  <si>
    <t>Стол производственный СПБ-П2-6/8 (600х800х850)</t>
  </si>
  <si>
    <t>Стол производственный СПБ-П2-10/8 (1000х800х850)</t>
  </si>
  <si>
    <t>Стол производственный СПБ-П2-12/8 (1200х800х850)</t>
  </si>
  <si>
    <t>Стол производственный СПБ-П2-15/8 (1500х800х850)</t>
  </si>
  <si>
    <t>Стол производственный СПБ-П2-18/8 (1800х800х850)</t>
  </si>
  <si>
    <t>00000004125</t>
  </si>
  <si>
    <t>00000004032</t>
  </si>
  <si>
    <t>00000004126</t>
  </si>
  <si>
    <t>00000004127</t>
  </si>
  <si>
    <t>00000004128</t>
  </si>
  <si>
    <t>00000004129</t>
  </si>
  <si>
    <t>00000004130</t>
  </si>
  <si>
    <t>00000004131</t>
  </si>
  <si>
    <t>Стол-тумба СПК-С-10/6 (1000х600х850)</t>
  </si>
  <si>
    <t>Стол-тумба СПК-С-12/6 (1200х600х850)</t>
  </si>
  <si>
    <t>Стол-тумба СПК-С-15/6 (1500х600х850)</t>
  </si>
  <si>
    <t>Стол-тумба СПК-С-18/6 (1800х600х850)</t>
  </si>
  <si>
    <t>Стол-тумба СПКБ-С-10/6 (1000х600х850)</t>
  </si>
  <si>
    <t>Стол-тумба СПКБ-С-12/6 (1200х600х850)</t>
  </si>
  <si>
    <t>Стол-тумба СПКБ-С-15/6 (1500х600х850)</t>
  </si>
  <si>
    <t>Стол-тумба СПКБ-С-18/6 (1800х600х850)</t>
  </si>
  <si>
    <t>00000004133</t>
  </si>
  <si>
    <t>00000004134</t>
  </si>
  <si>
    <t>00000004135</t>
  </si>
  <si>
    <t>00000004136</t>
  </si>
  <si>
    <t>00000004137</t>
  </si>
  <si>
    <t>00000004138</t>
  </si>
  <si>
    <t>00000004139</t>
  </si>
  <si>
    <t>00000004140</t>
  </si>
  <si>
    <t>Стол-тумба СПК-С-10/7 (1000х700х850)</t>
  </si>
  <si>
    <t>Стол-тумба СПК-С-12/7 (1200х700х850)</t>
  </si>
  <si>
    <t>Стол-тумба СПК-С-15/7 (1500х700х850)</t>
  </si>
  <si>
    <t>Стол-тумба СПК-С-18/7 (1800х700х850)</t>
  </si>
  <si>
    <t>Стол-тумба СПКБ-С-10/7 (1000х700х850)</t>
  </si>
  <si>
    <t>Стол-тумба СПКБ-С-12/7 (1200х700х850)</t>
  </si>
  <si>
    <t>Стол-тумба СПКБ-С-15/7 (1500х700х850)</t>
  </si>
  <si>
    <t>Стол-тумба СПКБ-С-18/7 (1800х700х850)</t>
  </si>
  <si>
    <t>00000004141</t>
  </si>
  <si>
    <t>00000004142</t>
  </si>
  <si>
    <t>00000004143</t>
  </si>
  <si>
    <t>00000004144</t>
  </si>
  <si>
    <t>00000004145</t>
  </si>
  <si>
    <t>00000004146</t>
  </si>
  <si>
    <t>00000004147</t>
  </si>
  <si>
    <t>00000004148</t>
  </si>
  <si>
    <t>00000004149</t>
  </si>
  <si>
    <t>00000004150</t>
  </si>
  <si>
    <t>00000004151</t>
  </si>
  <si>
    <t>00000004152</t>
  </si>
  <si>
    <t>00000004153</t>
  </si>
  <si>
    <t>00000004154</t>
  </si>
  <si>
    <t>00000004155</t>
  </si>
  <si>
    <t>00000004156</t>
  </si>
  <si>
    <t>00000004157</t>
  </si>
  <si>
    <t>00000004158</t>
  </si>
  <si>
    <t>00000004159</t>
  </si>
  <si>
    <t>00000004160</t>
  </si>
  <si>
    <t>00000004161</t>
  </si>
  <si>
    <t>00000004162</t>
  </si>
  <si>
    <t>00000004163</t>
  </si>
  <si>
    <t>00000004164</t>
  </si>
  <si>
    <t>00000004165</t>
  </si>
  <si>
    <t>00000004166</t>
  </si>
  <si>
    <t>00000004167</t>
  </si>
  <si>
    <t>00000004168</t>
  </si>
  <si>
    <t>00000004169</t>
  </si>
  <si>
    <t>00000004170</t>
  </si>
  <si>
    <t>00000004171</t>
  </si>
  <si>
    <t>00000004172</t>
  </si>
  <si>
    <t>Стол-тумба СПК-С-10/6-ВЛ4 (1000х600х850)</t>
  </si>
  <si>
    <t>Стол-тумба СПК-С-10/6-ВП4 (1000х600х850)</t>
  </si>
  <si>
    <t>Стол-тумба СПК-С-12/6-ВЛ4 (1200х600х850)</t>
  </si>
  <si>
    <t>Стол-тумба СПК-С-12/6-ВП4 (1200х600х850)</t>
  </si>
  <si>
    <t>Стол-тумба СПК-С-15/6-ВЛ4 (1500х600х850)</t>
  </si>
  <si>
    <t>Стол-тумба СПК-С-15/6-ВП4 (1500х600х850)</t>
  </si>
  <si>
    <t>Стол-тумба СПК-С-18/6-ВЛ4 (1800х600х850)</t>
  </si>
  <si>
    <t>Стол-тумба СПК-С-18/6-ВП4 (1800х600х850)</t>
  </si>
  <si>
    <t>Стол-тумба СПК-С-10/7-ВЛ5 (1000х700х850)</t>
  </si>
  <si>
    <t>Стол-тумба СПК-С-10/7-ВП5 (1000х700х850)</t>
  </si>
  <si>
    <t>Стол-тумба СПК-С-12/7-ВЛ5 (1200х700х850)</t>
  </si>
  <si>
    <t>Стол-тумба СПК-С-12/7-ВП5 (1200х700х850)</t>
  </si>
  <si>
    <t>Стол-тумба СПК-С-15/7-ВЛ5 (1500х700х850)</t>
  </si>
  <si>
    <t>Стол-тумба СПК-С-15/7-ВП5 (1500х700х850)</t>
  </si>
  <si>
    <t>Стол-тумба СПК-С-18/7-ВЛ5 (1800х700х850)</t>
  </si>
  <si>
    <t>Стол-тумба СПК-С-18/7-ВП5 (1800х700х850)</t>
  </si>
  <si>
    <t>Стол-тумба СПКБ-С-10/6-ВЛ4 (1000х600х850)</t>
  </si>
  <si>
    <t>Стол-тумба СПКБ-С-10/6-ВП4 (1000х600х850)</t>
  </si>
  <si>
    <t>Стол-тумба СПКБ-С-12/6-ВЛ4 (1200х600х850)</t>
  </si>
  <si>
    <t>Стол-тумба СПКБ-С-12/6-ВП4 (1200х600х850)</t>
  </si>
  <si>
    <t>Стол-тумба СПКБ-С-15/6-ВЛ4 (1500х600х850)</t>
  </si>
  <si>
    <t>Стол-тумба СПКБ-С-15/6-ВП4 (1500х600х850)</t>
  </si>
  <si>
    <t>Стол-тумба СПКБ-С-18/6-ВЛ4 (1800х600х850)</t>
  </si>
  <si>
    <t>Стол-тумба СПКБ-С-18/6-ВП4 (1800х600х850)</t>
  </si>
  <si>
    <t>Стол-тумба СПКБ-С-10/7-ВЛ5 (1000х700х850)</t>
  </si>
  <si>
    <t>Стол-тумба СПКБ-С-10/7-ВП5 (1000х700х850)</t>
  </si>
  <si>
    <t>Стол-тумба СПКБ-С-12/7-ВЛ5 (1200х700х850)</t>
  </si>
  <si>
    <t>Стол-тумба СПКБ-С-12/7-ВП5 (1200х700х850)</t>
  </si>
  <si>
    <t>Стол-тумба СПКБ-С-15/7-ВЛ5 (1500х700х850)</t>
  </si>
  <si>
    <t>Стол-тумба СПКБ-С-15/7-ВП5 (1500х700х850)</t>
  </si>
  <si>
    <t>Стол-тумба СПКБ-С-18/7-ВЛ5 (1800х700х850)</t>
  </si>
  <si>
    <t>Стол-тумба СПКБ-С-18/7-ВП5 (1800х700х850)</t>
  </si>
  <si>
    <t>00000003530</t>
  </si>
  <si>
    <t>00000003531</t>
  </si>
  <si>
    <t>00000003532</t>
  </si>
  <si>
    <t>00000003533</t>
  </si>
  <si>
    <t>00000001382</t>
  </si>
  <si>
    <t>00000003534</t>
  </si>
  <si>
    <t>00000001356</t>
  </si>
  <si>
    <t>00000003535</t>
  </si>
  <si>
    <t>00000003536</t>
  </si>
  <si>
    <t>00000001379</t>
  </si>
  <si>
    <t>00000003537</t>
  </si>
  <si>
    <t>00000003538</t>
  </si>
  <si>
    <t>00000001345</t>
  </si>
  <si>
    <t>00000003539</t>
  </si>
  <si>
    <t>00000003540</t>
  </si>
  <si>
    <t>00000003541</t>
  </si>
  <si>
    <t>00000003542</t>
  </si>
  <si>
    <t>00000001357</t>
  </si>
  <si>
    <t>00000003543</t>
  </si>
  <si>
    <t>00000001358</t>
  </si>
  <si>
    <t>00000003544</t>
  </si>
  <si>
    <t>00000003545</t>
  </si>
  <si>
    <t>00000001375</t>
  </si>
  <si>
    <t>00000003546</t>
  </si>
  <si>
    <t>00000003547</t>
  </si>
  <si>
    <t>00000001353</t>
  </si>
  <si>
    <t>Стол-тумба СПР-6/6 (600х600х850)</t>
  </si>
  <si>
    <t>Стол-тумба СПР-7/6 (700х600х850)</t>
  </si>
  <si>
    <t>Стол-тумба СПК-8/6 (800х600х850)</t>
  </si>
  <si>
    <t>Стол-тумба СПК-9/6 (900х600х850)</t>
  </si>
  <si>
    <t>Стол-тумба СПК-10/6 (1000х600х850)</t>
  </si>
  <si>
    <t>Стол-тумба СПК-11/6 (1100х600х850)</t>
  </si>
  <si>
    <t>Стол-тумба СПК-12/6 (1200х600х850)</t>
  </si>
  <si>
    <t>Стол-тумба СПК-13/6 (1300х600х850)</t>
  </si>
  <si>
    <t>Стол-тумба СПК-14/6 (1400х600х850)</t>
  </si>
  <si>
    <t>Стол-тумба СПК-15/6 (1500х600х850)</t>
  </si>
  <si>
    <t>Стол-тумба СПК-16/6 (1600х600х850)</t>
  </si>
  <si>
    <t>Стол-тумба СПК-17/6 (1700х600х850)</t>
  </si>
  <si>
    <t>Стол-тумба СПК-18/6 (1800х600х850)</t>
  </si>
  <si>
    <t>Стол-тумба СПРБ-6/6 (600х600х850)</t>
  </si>
  <si>
    <t>Стол-тумба СПРБ-7/6 (700х600х850)</t>
  </si>
  <si>
    <t>Стол-тумба СПКБ-8/6 (800х600х850)</t>
  </si>
  <si>
    <t>Стол-тумба СПКБ-9/6 (900х600х850)</t>
  </si>
  <si>
    <t>Стол-тумба СПКБ-10/6 (1000х600х850)</t>
  </si>
  <si>
    <t>Стол-тумба СПКБ-11/6 (1100х600х850)</t>
  </si>
  <si>
    <t>Стол-тумба СПКБ-12/6 (1200х600х850)</t>
  </si>
  <si>
    <t>Стол-тумба СПКБ-13/6 (1300х600х850)</t>
  </si>
  <si>
    <t>Стол-тумба СПКБ-14/6 (1400х600х850)</t>
  </si>
  <si>
    <t>Стол-тумба СПКБ-15/6 (1500х600х850)</t>
  </si>
  <si>
    <t>Стол-тумба СПКБ-16/6 (1600х600х850)</t>
  </si>
  <si>
    <t>Стол-тумба СПКБ-17/6 (1700х600х850)</t>
  </si>
  <si>
    <t>Стол-тумба СПКБ-18/6 (1800х600х850)</t>
  </si>
  <si>
    <t>00000003548</t>
  </si>
  <si>
    <t>00000003549</t>
  </si>
  <si>
    <t>00000003550</t>
  </si>
  <si>
    <t>00000003551</t>
  </si>
  <si>
    <t>00000001351</t>
  </si>
  <si>
    <t>00000003552</t>
  </si>
  <si>
    <t>00000001350</t>
  </si>
  <si>
    <t>00000003553</t>
  </si>
  <si>
    <t>00000003554</t>
  </si>
  <si>
    <t>00000001352</t>
  </si>
  <si>
    <t>00000003555</t>
  </si>
  <si>
    <t>00000003556</t>
  </si>
  <si>
    <t>00000001346</t>
  </si>
  <si>
    <t>00000003557</t>
  </si>
  <si>
    <t>00000003558</t>
  </si>
  <si>
    <t>00000003559</t>
  </si>
  <si>
    <t>00000003560</t>
  </si>
  <si>
    <t>00000001381</t>
  </si>
  <si>
    <t>00000002273</t>
  </si>
  <si>
    <t>00000001380</t>
  </si>
  <si>
    <t>00000003561</t>
  </si>
  <si>
    <t>00000003562</t>
  </si>
  <si>
    <t>00000001348</t>
  </si>
  <si>
    <t>00000003563</t>
  </si>
  <si>
    <t>00000003564</t>
  </si>
  <si>
    <t>00000001347</t>
  </si>
  <si>
    <t>Стол-тумба СПР-6/7 (600х700х850)</t>
  </si>
  <si>
    <t>Стол-тумба СПР-7/7 (700х700х850)</t>
  </si>
  <si>
    <t>Стол-тумба СПК-8/7 (800х700х850)</t>
  </si>
  <si>
    <t>Стол-тумба СПК-9/7 (900х700х850)</t>
  </si>
  <si>
    <t>Стол-тумба СПК-10/7 (1000х700х850)</t>
  </si>
  <si>
    <t>Стол-тумба СПК-11/7 (1100х700х850)</t>
  </si>
  <si>
    <t>Стол-тумба СПК-12/7 (1200х700х850)</t>
  </si>
  <si>
    <t>Стол-тумба СПК-13/7 (1300х700х850)</t>
  </si>
  <si>
    <t>Стол-тумба СПК-14/7 (1400х700х850)</t>
  </si>
  <si>
    <t>Стол-тумба СПК-15/7 (1500х700х850)</t>
  </si>
  <si>
    <t>Стол-тумба СПК-16/7 (1600х700х850)</t>
  </si>
  <si>
    <t>Стол-тумба СПК-17/7 (1700х700х850)</t>
  </si>
  <si>
    <t>Стол-тумба СПК-18/7 (1800х700х850)</t>
  </si>
  <si>
    <t>Стол-тумба СПРБ-6/7 (600х700х850)</t>
  </si>
  <si>
    <t>Стол-тумба СПРБ-7/7 (700х700х850)</t>
  </si>
  <si>
    <t>Стол-тумба СПКБ-8/7 (800х700х850)</t>
  </si>
  <si>
    <t>Стол-тумба СПКБ-9/7 (900х700х850)</t>
  </si>
  <si>
    <t>Стол-тумба СПКБ-10/7 (1000х700х850)</t>
  </si>
  <si>
    <t>Стол-тумба СПКБ-11/7 (1100х700х850)</t>
  </si>
  <si>
    <t>Стол-тумба СПКБ-12/7 (1200х700х850)</t>
  </si>
  <si>
    <t>Стол-тумба СПКБ-13/7 (1300х700х850)</t>
  </si>
  <si>
    <t>Стол-тумба СПКБ-14/7 (1400х700х850)</t>
  </si>
  <si>
    <t>Стол-тумба СПКБ-15/7 (1500х700х850)</t>
  </si>
  <si>
    <t>Стол-тумба СПКБ-16/7 (1600х700х850)</t>
  </si>
  <si>
    <t>Стол-тумба СПКБ-17/7 (1700х700х850)</t>
  </si>
  <si>
    <t>Стол-тумба СПКБ-18/7 (1800х700х850)</t>
  </si>
  <si>
    <t>00000001385</t>
  </si>
  <si>
    <t>00000001377</t>
  </si>
  <si>
    <t>00000001383</t>
  </si>
  <si>
    <t>00000001386</t>
  </si>
  <si>
    <t>00000001376</t>
  </si>
  <si>
    <t>00000001378</t>
  </si>
  <si>
    <t>00000001371</t>
  </si>
  <si>
    <t>00000001363</t>
  </si>
  <si>
    <t>00000001359</t>
  </si>
  <si>
    <t>00000001360</t>
  </si>
  <si>
    <t>00000001373</t>
  </si>
  <si>
    <t>00000001374</t>
  </si>
  <si>
    <t>00000001354</t>
  </si>
  <si>
    <t>00000001388</t>
  </si>
  <si>
    <t>00000001387</t>
  </si>
  <si>
    <t>00000001355</t>
  </si>
  <si>
    <t>Стол-тумба СПКБ-10/6-ВЛ4 (1000х600х850)</t>
  </si>
  <si>
    <t>Стол-тумба СПКБ-10/6-ВП4 (1000х600х850)</t>
  </si>
  <si>
    <t>Стол-тумба СПКБ-12/6-ВЛ4 (1200х600х850)</t>
  </si>
  <si>
    <t>Стол-тумба СПКБ-12/6-ВП4 (1200х600х850)</t>
  </si>
  <si>
    <t>Стол-тумба СПКБ-15/6-ВЛ4 (1500х600х850)</t>
  </si>
  <si>
    <t>Стол-тумба СПКБ-15/6-ВП4 (1500х600х850)</t>
  </si>
  <si>
    <t>Стол-тумба СПКБ-18/6-ВЛ4 (1800х600х850)</t>
  </si>
  <si>
    <t>Стол-тумба СПКБ-18/6-ВП4 (1800х600х850)</t>
  </si>
  <si>
    <t>Стол-тумба СПКБ-10/7-ВЛ5 (1000х700х850)</t>
  </si>
  <si>
    <t>Стол-тумба СПКБ-10/7-ВП5 (1000х700х850)</t>
  </si>
  <si>
    <t>Стол-тумба СПКБ-12/7-ВЛ5 (1200х700х850)</t>
  </si>
  <si>
    <t>Стол-тумба СПКБ-12/7-ВП5 (1200х700х850)</t>
  </si>
  <si>
    <t>Стол-тумба СПКБ-15/7-ВЛ5 (1500х700х850)</t>
  </si>
  <si>
    <t>Стол-тумба СПКБ-15/7-ВП5 (1500х700х850)</t>
  </si>
  <si>
    <t>Стол-тумба СПКБ-18/7-ВЛ5 (1800х700х850)</t>
  </si>
  <si>
    <t>Стол-тумба СПКБ-18/7-ВП5 (1800х700х850)</t>
  </si>
  <si>
    <t>Стол-тумба СПКБ-10/6-2В4 (1000х600х850)</t>
  </si>
  <si>
    <t>Стол-тумба СПКБ-12/6-2ВЛ4 (1200х600х850)</t>
  </si>
  <si>
    <t>Стол-тумба СПКБ-12/6-2ВП4 (1200х600х850)</t>
  </si>
  <si>
    <t>Стол-тумба СПКБ-15/6-2ВЛ4 (1500х600х850)</t>
  </si>
  <si>
    <t>Стол-тумба СПКБ-15/6-2ВП4 (1500х600х850)</t>
  </si>
  <si>
    <t>Стол-тумба СПКБ-18/6-2ВЛ4 (1800х600х850)</t>
  </si>
  <si>
    <t>Стол-тумба СПКБ-18/6-2ВП4 (1800х600х850)</t>
  </si>
  <si>
    <t>Стол-тумба СПКБ-10/7-2В4 (1000х700х850)</t>
  </si>
  <si>
    <t>Стол-тумба СПКБ-12/7-2В5 (1200х700х850)</t>
  </si>
  <si>
    <t>Стол-тумба СПКБ-15/7-2ВЛ5 (1500х700х850)</t>
  </si>
  <si>
    <t>Стол-тумба СПКБ-15/7-2ВП5 (1500х700х850)</t>
  </si>
  <si>
    <t>Стол-тумба СПКБ-18/7-2ВЛ5 (1800х700х850)</t>
  </si>
  <si>
    <t>Стол-тумба СПКБ-18/7-2ВП5 (1800х700х850)</t>
  </si>
  <si>
    <t>00000001384</t>
  </si>
  <si>
    <t>00000001362</t>
  </si>
  <si>
    <t>00000001361</t>
  </si>
  <si>
    <t>00000001364</t>
  </si>
  <si>
    <t>00000001349</t>
  </si>
  <si>
    <t>00000001365</t>
  </si>
  <si>
    <t>00000001393</t>
  </si>
  <si>
    <t>00000001366</t>
  </si>
  <si>
    <t>00000001367</t>
  </si>
  <si>
    <t>00000001368</t>
  </si>
  <si>
    <t>00000001369</t>
  </si>
  <si>
    <t>00000001372</t>
  </si>
  <si>
    <t>00000001370</t>
  </si>
  <si>
    <t>00000001400</t>
  </si>
  <si>
    <t>00000001403</t>
  </si>
  <si>
    <t>00000001398</t>
  </si>
  <si>
    <t>00000001415</t>
  </si>
  <si>
    <t>00000001416</t>
  </si>
  <si>
    <t>00000001417</t>
  </si>
  <si>
    <t>00000001401</t>
  </si>
  <si>
    <t>00000001404</t>
  </si>
  <si>
    <t>00000001402</t>
  </si>
  <si>
    <t>00000001405</t>
  </si>
  <si>
    <t>00000001406</t>
  </si>
  <si>
    <t>00000001410</t>
  </si>
  <si>
    <t>00000001407</t>
  </si>
  <si>
    <t>00000001411</t>
  </si>
  <si>
    <t>00000001408</t>
  </si>
  <si>
    <t>00000001412</t>
  </si>
  <si>
    <t>00000001399</t>
  </si>
  <si>
    <t>00000001413</t>
  </si>
  <si>
    <t>00000001409</t>
  </si>
  <si>
    <t>00000001414</t>
  </si>
  <si>
    <t>Полка нержавеющая для стола СП-С/СП-П-6/6</t>
  </si>
  <si>
    <t>Полка нержавеющая для стола СП-С/СП-П-6/7</t>
  </si>
  <si>
    <t>Полка нержавеющая для стола СП-С/СП-П-10/6</t>
  </si>
  <si>
    <t>Полка нержавеющая для стола СП-С/СП-П-10/7</t>
  </si>
  <si>
    <t>Полка нержавеющая для стола СП-С/СП-П-12/6</t>
  </si>
  <si>
    <t>Полка нержавеющая для стола СП-С/СП-П-12/7</t>
  </si>
  <si>
    <t>Полка нержавеющая для стола СП-С/СП-П-15/6</t>
  </si>
  <si>
    <t>Полка нержавеющая для стола СП-С/СП-П-15/7</t>
  </si>
  <si>
    <t>Полка нержавеющая для стола СП-С/СП-П-18/6</t>
  </si>
  <si>
    <t>Полка нержавеющая для стола СП-С/СП-П-18/7</t>
  </si>
  <si>
    <t>Полка оцинкованная для стола СП-С/СП-П-6/6</t>
  </si>
  <si>
    <t>Полка оцинкованная для стола СП-С/СП-П-6/7</t>
  </si>
  <si>
    <t>Полка оцинкованная для стола СП-С/СП-П-10/6</t>
  </si>
  <si>
    <t>Полка оцинкованная для стола СП-С/СП-П-10/7</t>
  </si>
  <si>
    <t>Полка оцинкованная для стола СП-С/СП-П-12/6</t>
  </si>
  <si>
    <t>Полка оцинкованная для стола СП-С/СП-П-12/7</t>
  </si>
  <si>
    <t>Полка оцинкованная для стола СП-С/СП-П-15/6</t>
  </si>
  <si>
    <t>Полка оцинкованная для стола СП-С/СП-П-15/7</t>
  </si>
  <si>
    <t>Полка оцинкованная для стола СП-С/СП-П-18/6</t>
  </si>
  <si>
    <t>Полка оцинкованная для стола СП-С/СП-П-18/7</t>
  </si>
  <si>
    <t>Столы специализированные ASSUM</t>
  </si>
  <si>
    <t>00000001434</t>
  </si>
  <si>
    <t>00000001429</t>
  </si>
  <si>
    <t>00000003565</t>
  </si>
  <si>
    <t>00000003566</t>
  </si>
  <si>
    <t>00000001430</t>
  </si>
  <si>
    <t>00000003567</t>
  </si>
  <si>
    <t>00000003568</t>
  </si>
  <si>
    <t>00000001431</t>
  </si>
  <si>
    <t>00000003569</t>
  </si>
  <si>
    <t>00000003570</t>
  </si>
  <si>
    <t>00000001432</t>
  </si>
  <si>
    <t>00000003571</t>
  </si>
  <si>
    <t>00000003572</t>
  </si>
  <si>
    <t>00000001438</t>
  </si>
  <si>
    <t>00000001435</t>
  </si>
  <si>
    <t>00000003573</t>
  </si>
  <si>
    <t>00000003574</t>
  </si>
  <si>
    <t>00000001433</t>
  </si>
  <si>
    <t>00000003575</t>
  </si>
  <si>
    <t>00000003576</t>
  </si>
  <si>
    <t>00000001439</t>
  </si>
  <si>
    <t>00000003577</t>
  </si>
  <si>
    <t>00000003578</t>
  </si>
  <si>
    <t>00000001428</t>
  </si>
  <si>
    <t>00000003579</t>
  </si>
  <si>
    <t>00000003580</t>
  </si>
  <si>
    <t>Стол для сбора отходов СПСО-С-6/6 (600х600х850)</t>
  </si>
  <si>
    <t>Стол для сбора отходов СПСО-С-10/6 (1000х600х850)</t>
  </si>
  <si>
    <t>Стол для сбора отходов СПСО-С-10/6-ОЛ (1000х600х850)</t>
  </si>
  <si>
    <t>Стол для сбора отходов СПСО-С-10/6-ОП (1000х600х850)</t>
  </si>
  <si>
    <t>Стол для сбора отходов СПСО-С-12/6 (1200х600х850)</t>
  </si>
  <si>
    <t>Стол для сбора отходов СПСО-С-12/6-ОЛ (1200х600х850)</t>
  </si>
  <si>
    <t>Стол для сбора отходов СПСО-С-12/6-ОП (1200х600х850)</t>
  </si>
  <si>
    <t>Стол для сбора отходов СПСО-С-15/6 (1500х600х850)</t>
  </si>
  <si>
    <t>Стол для сбора отходов СПСО-С-15/6-ОЛ (1500х600х850)</t>
  </si>
  <si>
    <t>Стол для сбора отходов СПСО-С-15/6-ОП (1500х600х850)</t>
  </si>
  <si>
    <t>Стол для сбора отходов СПСО-С-18/6 (1800х600х850)</t>
  </si>
  <si>
    <t>Стол для сбора отходов СПСО-С-18/6-ОЛ (1800х600х850)</t>
  </si>
  <si>
    <t>Стол для сбора отходов СПСО-С-18/6-ОП (1800х600х850)</t>
  </si>
  <si>
    <t>Стол для сбора отходов СПСО-С-6/7 (600х700х850)</t>
  </si>
  <si>
    <t>Стол для сбора отходов СПСО-С-10/7 (1000х700х850)</t>
  </si>
  <si>
    <t>Стол для сбора отходов СПСО-С-10/7-ОЛ (1000х700х850)</t>
  </si>
  <si>
    <t>Стол для сбора отходов СПСО-С-10/7-ОП (1000х700х850)</t>
  </si>
  <si>
    <t>Стол для сбора отходов СПСО-С-12/7 (1200х700х850)</t>
  </si>
  <si>
    <t>Стол для сбора отходов СПСО-С-12/7-ОЛ (1200х700х850)</t>
  </si>
  <si>
    <t>Стол для сбора отходов СПСО-С-12/7-ОП (1200х700х850)</t>
  </si>
  <si>
    <t>Стол для сбора отходов СПСО-С-15/7 (1500х700х850)</t>
  </si>
  <si>
    <t>Стол для сбора отходов СПСО-С-15/7-ОЛ (1500х700х850)</t>
  </si>
  <si>
    <t>Стол для сбора отходов СПСО-С-15/7-ОП (1500х700х850)</t>
  </si>
  <si>
    <t>Стол для сбора отходов СПСО-С-18/7 (1800х700х850)</t>
  </si>
  <si>
    <t>Стол для сбора отходов СПСО-С-18/7-ОЛ (1800х700х850)</t>
  </si>
  <si>
    <t>Стол для сбора отходов СПСО-С-18/7-ОП (1800х700х850)</t>
  </si>
  <si>
    <t>00000003583</t>
  </si>
  <si>
    <t>00000003584</t>
  </si>
  <si>
    <t>00000003585</t>
  </si>
  <si>
    <t>00000003586</t>
  </si>
  <si>
    <t>00000003587</t>
  </si>
  <si>
    <t>00000003588</t>
  </si>
  <si>
    <t>00000003589</t>
  </si>
  <si>
    <t>00000003590</t>
  </si>
  <si>
    <t>00000003592</t>
  </si>
  <si>
    <t>00000003593</t>
  </si>
  <si>
    <t>00000003594</t>
  </si>
  <si>
    <t>00000003595</t>
  </si>
  <si>
    <t>00000003596</t>
  </si>
  <si>
    <t>00000003597</t>
  </si>
  <si>
    <t>00000003598</t>
  </si>
  <si>
    <t>00000003599</t>
  </si>
  <si>
    <t>00000003600</t>
  </si>
  <si>
    <t>00000003601</t>
  </si>
  <si>
    <t>00000003602</t>
  </si>
  <si>
    <t>00000003603</t>
  </si>
  <si>
    <t>00000003604</t>
  </si>
  <si>
    <t>00000003605</t>
  </si>
  <si>
    <t>00000003606</t>
  </si>
  <si>
    <t>00000003607</t>
  </si>
  <si>
    <t>00000003608</t>
  </si>
  <si>
    <t>00000003609</t>
  </si>
  <si>
    <t>Стол для сбора отходов СПСО-П-7/6 Н (700х600х850) (сварной)</t>
  </si>
  <si>
    <t>Стол для сбора отходов СПСО-П-9/6 Н (900х600х850) (сварной)</t>
  </si>
  <si>
    <t>Стол для сбора отходов СПСО-П-9/6-ОЛ Н (900х600х850) (сварной)</t>
  </si>
  <si>
    <t>Стол для сбора отходов СПСО-П-9/6-ОП Н (900х600х850) (сварной)</t>
  </si>
  <si>
    <t>Стол для сбора отходов СПСО-П-10/6 Н (1000х600х850) (сварной)</t>
  </si>
  <si>
    <t>Стол для сбора отходов СПСО-П-10/6-ОЛ Н (1000х600х850) (сварной)</t>
  </si>
  <si>
    <t>Стол для сбора отходов СПСО-П-10/6-ОП Н (1000х600х850) (сварной)</t>
  </si>
  <si>
    <t>Стол для сбора отходов СПСО-П-11/6 Н (1100х600х850) (сварной)</t>
  </si>
  <si>
    <t>Стол для сбора отходов СПСО-П-11/6-ОЛ Н (1100х600х850) (сварной)</t>
  </si>
  <si>
    <t>Стол для сбора отходов СПСО-П-11/6-ОП Н (1100х600х850) (сварной)</t>
  </si>
  <si>
    <t>Стол для сбора отходов СПСО-П-12/6 Н (1200х600х850) (сварной)</t>
  </si>
  <si>
    <t>Стол для сбора отходов СПСО-П-12/6-ОЛ Н (1200х600х850) (сварной)</t>
  </si>
  <si>
    <t>Стол для сбора отходов СПСО-П-12/6-ОП Н (1200х600х850) (сварной)</t>
  </si>
  <si>
    <t>Стол для сбора отходов СПСО-П-7/7 Н (700х700х850) (сварной)</t>
  </si>
  <si>
    <t>Стол для сбора отходов СПСО-П-9/7 Н (900х700х850) (сварной)</t>
  </si>
  <si>
    <t>Стол для сбора отходов СПСО-П-9/7-ОЛ Н (900х700х850) (сварной)</t>
  </si>
  <si>
    <t>Стол для сбора отходов СПСО-П-9/7-ОП Н (900х700х850) (сварной)</t>
  </si>
  <si>
    <t>Стол для сбора отходов СПСО-П-10/7 Н (1000х700х850) (сварной)</t>
  </si>
  <si>
    <t>Стол для сбора отходов СПСО-П-10/7-ОЛ Н (1000х700х850) (сварной)</t>
  </si>
  <si>
    <t>Стол для сбора отходов СПСО-П-10/7-ОП Н (1000х700х850) (сварной)</t>
  </si>
  <si>
    <t>Стол для сбора отходов СПСО-П-11/7 Н (1100х700х850) (сварной)</t>
  </si>
  <si>
    <t>Стол для сбора отходов СПСО-П-11/7-ОЛ Н (1100х700х850) (сварной)</t>
  </si>
  <si>
    <t>Стол для сбора отходов СПСО-П-11/7-ОП Н (1100х700х850) (сварной)</t>
  </si>
  <si>
    <t>Стол для сбора отходов СПСО-П-12/7 Н (1200х700х850) (сварной)</t>
  </si>
  <si>
    <t>Стол для сбора отходов СПСО-П-12/7-ОЛ Н (1200х700х850) (сварной)</t>
  </si>
  <si>
    <t>Стол для сбора отходов СПСО-П-12/7-ОП Н (1200х700х850) (сварной)</t>
  </si>
  <si>
    <t>00000003610</t>
  </si>
  <si>
    <t>00000003611</t>
  </si>
  <si>
    <t>00000003612</t>
  </si>
  <si>
    <t>00000003613</t>
  </si>
  <si>
    <t>00000003614</t>
  </si>
  <si>
    <t>00000003615</t>
  </si>
  <si>
    <t>00000003616</t>
  </si>
  <si>
    <t>00000003617</t>
  </si>
  <si>
    <t>00000003618</t>
  </si>
  <si>
    <t>00000003619</t>
  </si>
  <si>
    <t>00000003620</t>
  </si>
  <si>
    <t>00000003621</t>
  </si>
  <si>
    <t>00000003622</t>
  </si>
  <si>
    <t>00000003623</t>
  </si>
  <si>
    <t>00000003624</t>
  </si>
  <si>
    <t>00000003625</t>
  </si>
  <si>
    <t>00000003626</t>
  </si>
  <si>
    <t>00000003627</t>
  </si>
  <si>
    <t>00000003628</t>
  </si>
  <si>
    <t>00000003629</t>
  </si>
  <si>
    <t>00000003630</t>
  </si>
  <si>
    <t>00000003631</t>
  </si>
  <si>
    <t>00000003632</t>
  </si>
  <si>
    <t>00000003633</t>
  </si>
  <si>
    <t>00000003634</t>
  </si>
  <si>
    <t>00000003635</t>
  </si>
  <si>
    <t>Стол для сбора отходов СПСО-П-7/6 Н (700х600х850) (без борта, сварной)</t>
  </si>
  <si>
    <t>Стол для сбора отходов СПСО-П-9/6 Н (900х600х850) (без борта, сварной)</t>
  </si>
  <si>
    <t>Стол для сбора отходов СПСО-П-9/6-ОЛ Н (900х600х850) (без борта, сварной)</t>
  </si>
  <si>
    <t>Стол для сбора отходов СПСО-П-9/6-ОП Н (900х600х850) (без борта, сварной)</t>
  </si>
  <si>
    <t>Стол для сбора отходов СПСО-П-10/6 Н (1000х600х850) (без борта, сварной)</t>
  </si>
  <si>
    <t>Стол для сбора отходов СПСО-П-10/6-ОЛ Н (1000х600х850) (без борта, сварной)</t>
  </si>
  <si>
    <t>Стол для сбора отходов СПСО-П-10/6-ОП Н (1000х600х850) (без борта, сварной)</t>
  </si>
  <si>
    <t>Стол для сбора отходов СПСО-П-11/6 Н (1100х600х850) (без борта, сварной)</t>
  </si>
  <si>
    <t>Стол для сбора отходов СПСО-П-11/6-ОЛ Н (1100х600х850) (без борта, сварной)</t>
  </si>
  <si>
    <t>Стол для сбора отходов СПСО-П-11/6-ОП Н (1100х600х850) (без борта, сварной)</t>
  </si>
  <si>
    <t>Стол для сбора отходов СПСО-П-12/6 Н (1200х600х850) (без борта, сварной)</t>
  </si>
  <si>
    <t>Стол для сбора отходов СПСО-П-12/6-ОЛ Н (1200х600х850) (без борта, сварной)</t>
  </si>
  <si>
    <t>Стол для сбора отходов СПСО-П-12/6-ОП Н (1200х600х850) (без борта, сварной)</t>
  </si>
  <si>
    <t>Стол для сбора отходов СПСО-П-7/7 Н (700х700х850) (без борта, сварной)</t>
  </si>
  <si>
    <t>Стол для сбора отходов СПСО-П-9/7 Н (900х700х850) (без борта, сварной)</t>
  </si>
  <si>
    <t>Стол для сбора отходов СПСО-П-9/7-ОЛ Н (900х700х850) (без борта, сварной)</t>
  </si>
  <si>
    <t>Стол для сбора отходов СПСО-П-9/7-ОП Н (900х700х850) (без борта, сварной)</t>
  </si>
  <si>
    <t>Стол для сбора отходов СПСО-П-10/7 Н (1000х700х850) (без борта, сварной)</t>
  </si>
  <si>
    <t>Стол для сбора отходов СПСО-П-10/7-ОЛ Н (1000х700х850) (без борта, сварной)</t>
  </si>
  <si>
    <t>Стол для сбора отходов СПСО-П-10/7-ОП Н (1000х700х850) (без борта, сварной)</t>
  </si>
  <si>
    <t>Стол для сбора отходов СПСО-П-11/7 Н (1100х700х850) (без борта, сварной)</t>
  </si>
  <si>
    <t>Стол для сбора отходов СПСО-П-11/7-ОЛ Н (1100х700х850) (без борта, сварной)</t>
  </si>
  <si>
    <t>Стол для сбора отходов СПСО-П-11/7-ОП Н (1100х700х850) (без борта, сварной)</t>
  </si>
  <si>
    <t>Стол для сбора отходов СПСО-П-12/7 Н (1200х700х850) (без борта, сварной)</t>
  </si>
  <si>
    <t>Стол для сбора отходов СПСО-П-12/7-ОЛ Н (1200х700х850) (без борта, сварной)</t>
  </si>
  <si>
    <t>Стол для сбора отходов СПСО-П-12/7-ОП Н (1200х700х850) (без борта, сварной)</t>
  </si>
  <si>
    <t>00000001436</t>
  </si>
  <si>
    <t>00000001419</t>
  </si>
  <si>
    <t>00000001440</t>
  </si>
  <si>
    <t>00000001420</t>
  </si>
  <si>
    <t>00000001421</t>
  </si>
  <si>
    <t>00000001422</t>
  </si>
  <si>
    <t>00000001423</t>
  </si>
  <si>
    <t>00000001437</t>
  </si>
  <si>
    <t>00000001424</t>
  </si>
  <si>
    <t>00000001425</t>
  </si>
  <si>
    <t>00000001426</t>
  </si>
  <si>
    <t>00000001427</t>
  </si>
  <si>
    <t>Стол кондитерский СК-П-10/6 (1000х600х850)</t>
  </si>
  <si>
    <t>Стол кондитерский СК-П-12/6 (1200х600х850)</t>
  </si>
  <si>
    <t>Стол кондитерский СК-П-15/6 (1500х600х850)</t>
  </si>
  <si>
    <t>Стол кондитерский СК-П-18/6 (1800х600х850)</t>
  </si>
  <si>
    <t>Стол кондитерский СК-П-10/7 (1000х700х850)</t>
  </si>
  <si>
    <t>Стол кондитерский СК-П-12/7 (1200х700х850)</t>
  </si>
  <si>
    <t>Стол кондитерский СК-П-15/7 (1500х700х850)</t>
  </si>
  <si>
    <t>Стол кондитерский СК-П-18/7 (1800х700х850)</t>
  </si>
  <si>
    <t>Стол кондитерский СК-П-10/8 (1000х800х850)</t>
  </si>
  <si>
    <t>Стол кондитерский СК-П-12/8 (1200х800х850)</t>
  </si>
  <si>
    <t>Стол кондитерский СК-П-15/8 (1500х800х850)</t>
  </si>
  <si>
    <t>Стол кондитерский СК-П-18/8 (1800х800х850)</t>
  </si>
  <si>
    <t>Тележки сервировочные ASSUM</t>
  </si>
  <si>
    <t>00000001484</t>
  </si>
  <si>
    <t>00000001470</t>
  </si>
  <si>
    <t>00000001471</t>
  </si>
  <si>
    <t>Тележка для сбора посуды ТС-1 (800х500х930)</t>
  </si>
  <si>
    <t>Тележка сервировочная ТС-2 (800х500х930)</t>
  </si>
  <si>
    <t>Тележка сервировочная ТС-3 (800х500х930)</t>
  </si>
  <si>
    <t>Тележка для сбора посуды. 2 полки глубиной 100 мм из нержавеющей стали AISI 430 толщиной 1 мм. Ручки - профильная труба квадратного сечения 20х20х1.2 мм из нержавеющей стали AISI 430. 4 поворотных колеса d75 мм, 2 из них с тормозом. Разборная.</t>
  </si>
  <si>
    <t>Тележка сервировочная. 2 полки глубиной 20 мм из нержавеющей стали AISI 430 толщиной 0.7 мм. Ручки - профильная труба квадратного сечения 20х20х1.2 мм из нержавеющей стали AISI 430. 4 поворотных колеса d75 мм, 2 из них с тормозом. Разборная.</t>
  </si>
  <si>
    <t>Тележка сервировочная. 3 полки глубиной 20 мм из нержавеющей стали AISI 430 толщиной 0.7 мм. Ручки - профильная труба квадратного сечения 20х20х1.2 мм из нержавеющей стали AISI 430. 4 поворотных колеса d75 мм, 2 из них с тормозом. Разборная.</t>
  </si>
  <si>
    <t>Тележки-шпильки и противни ASSUM</t>
  </si>
  <si>
    <t>00000001447</t>
  </si>
  <si>
    <t>00000001454</t>
  </si>
  <si>
    <t>00000001446</t>
  </si>
  <si>
    <t>00000001455</t>
  </si>
  <si>
    <t>Тележка-шпилька для гастроёмкостей (GN 1/1, 2/1) СГ-7 (575х680х1050)</t>
  </si>
  <si>
    <t>Тележка-шпилька для гастроемкостей (GN 1/1, 2/1) СГ-12 (575х680х1750)</t>
  </si>
  <si>
    <t>Тележка-шпилька для противней (600х400) СП-15 (450х625х1750)</t>
  </si>
  <si>
    <t>Тележка-шпилька для противней (600х400) СП-15-Р (460х605х1750)</t>
  </si>
  <si>
    <t>00000001451</t>
  </si>
  <si>
    <t>00000001452</t>
  </si>
  <si>
    <t>00000001453</t>
  </si>
  <si>
    <t>00000001445</t>
  </si>
  <si>
    <t>00000001448</t>
  </si>
  <si>
    <t>00000001449</t>
  </si>
  <si>
    <t>00000001450</t>
  </si>
  <si>
    <t>00000001443</t>
  </si>
  <si>
    <t>Противень П-600х400х10</t>
  </si>
  <si>
    <t>Противень П-600х400х15</t>
  </si>
  <si>
    <t>Противень П-600х400х20</t>
  </si>
  <si>
    <t>Противень П-600х400х30</t>
  </si>
  <si>
    <t>Противень П-460х330х10</t>
  </si>
  <si>
    <t>Противень П-460х330х15</t>
  </si>
  <si>
    <t>Противень П-460х330х20</t>
  </si>
  <si>
    <t>Противень П-460х330х30</t>
  </si>
  <si>
    <t>00000001444</t>
  </si>
  <si>
    <t>Форма для выпекания бисквита ПФ-600х400х70 (выемное дно)</t>
  </si>
  <si>
    <t>Шкафы и лари ASSUM</t>
  </si>
  <si>
    <t>00000001461</t>
  </si>
  <si>
    <t>00000001463</t>
  </si>
  <si>
    <t>Шкаф для хлеба ШХ-810/480/1800</t>
  </si>
  <si>
    <t>Шкаф для хлеба ШХ-820/560/1800</t>
  </si>
  <si>
    <t>00000001460</t>
  </si>
  <si>
    <t>00000001464</t>
  </si>
  <si>
    <t>Шкаф кухонный ШДК-П-900/600/1800</t>
  </si>
  <si>
    <t>Шкаф кухонный ШДК-С-900/600/1800</t>
  </si>
  <si>
    <t>00000001462</t>
  </si>
  <si>
    <t>00000001465</t>
  </si>
  <si>
    <t>Ларь для овощей ЛО-П-1200/600/800</t>
  </si>
  <si>
    <t>Ларь для овощей ЛО-С-1200/600/800</t>
  </si>
  <si>
    <t>Вентиляционные зонты ASSUM</t>
  </si>
  <si>
    <t>00000001472</t>
  </si>
  <si>
    <t>00000001473</t>
  </si>
  <si>
    <t>00000001474</t>
  </si>
  <si>
    <t>00000001475</t>
  </si>
  <si>
    <t>00000001476</t>
  </si>
  <si>
    <t>00000001477</t>
  </si>
  <si>
    <t>00000001478</t>
  </si>
  <si>
    <t>00000001479</t>
  </si>
  <si>
    <t>00000001480</t>
  </si>
  <si>
    <t>00000001481</t>
  </si>
  <si>
    <t>00000001482</t>
  </si>
  <si>
    <t>00000001483</t>
  </si>
  <si>
    <t>Зонт вытяжной пристенный ЗВП-700/900 (900х700х450)</t>
  </si>
  <si>
    <t>Зонт вытяжной пристенный ЗВП-700/1200 (1200х700х450)</t>
  </si>
  <si>
    <t>Зонт вытяжной пристенный ЗВП-700/1500 (1500х700х450)</t>
  </si>
  <si>
    <t>Зонт вытяжной пристенный ЗВП-700/1800 (1800х700х450)</t>
  </si>
  <si>
    <t>Зонт вытяжной пристенный ЗВП-800/900 (900х800х450)</t>
  </si>
  <si>
    <t>Зонт вытяжной пристенный ЗВП-800/1200 (1200х800х450)</t>
  </si>
  <si>
    <t>Зонт вытяжной пристенный ЗВП-800/1500 (1500х800х450)</t>
  </si>
  <si>
    <t>Зонт вытяжной пристенный ЗВП-800/1800 (1800х800х450)</t>
  </si>
  <si>
    <t>Зонт вытяжной пристенный ЗВП-900/900 (900х900х450)</t>
  </si>
  <si>
    <t>Зонт вытяжной пристенный ЗВП-900/1200 (1200х900х450)</t>
  </si>
  <si>
    <t>Зонт вытяжной пристенный ЗВП-900/1500 (1500х900х450)</t>
  </si>
  <si>
    <t>Зонт вытяжной пристенный ЗВП-900/1800 (1800х900х450)</t>
  </si>
  <si>
    <t>Зонт вытяжной пристенный для подключения к вытяжной вентиляционной системе. Для размещения над любым тепловым оборудованием. Оснащен лекгосъёмными лабиринтными фильтрами-жироулавителями. Предусмотрены сливные каналы со съемными жиросборниками. Диаметр выходного отверстия для подвода вентиляционного канала 200 мм.
Выполнен полностью из нержавеющей стали AISI 430 толщиной 0.7 мм. Элементы для крепления зонта выполнены из нержавеющей стали AISI 430 толщиной 1.5 мм.
Поставляется в собранном виде. Конструкция неразборная.</t>
  </si>
  <si>
    <t>Кондитерский инвентарь</t>
  </si>
  <si>
    <t>00000001866</t>
  </si>
  <si>
    <t>00000001867</t>
  </si>
  <si>
    <t>00000001868</t>
  </si>
  <si>
    <t>00000001869</t>
  </si>
  <si>
    <t>00000001870</t>
  </si>
  <si>
    <t>Форма кондитерская круглая d160 h50</t>
  </si>
  <si>
    <t>Форма кондитерская круглая d180 h50</t>
  </si>
  <si>
    <t>Форма кондитерская круглая d200 h50</t>
  </si>
  <si>
    <t>Форма кондитерская круглая d220 h50</t>
  </si>
  <si>
    <t>Форма кондитерская круглая d240 h50</t>
  </si>
  <si>
    <t>Форма  для выпечки / выкладки / вырубка из нержавеющей стали AISI 430 толщиной 0.7 мм. Высота формы 50 мм.</t>
  </si>
  <si>
    <t>00000001871</t>
  </si>
  <si>
    <t>00000001872</t>
  </si>
  <si>
    <t>00000001873</t>
  </si>
  <si>
    <t>00000001874</t>
  </si>
  <si>
    <t>00000001875</t>
  </si>
  <si>
    <t>Форма кондитерская круглая d160 h70</t>
  </si>
  <si>
    <t>Форма кондитерская круглая d180 h70</t>
  </si>
  <si>
    <t>Форма кондитерская круглая d200 h70</t>
  </si>
  <si>
    <t>Форма кондитерская круглая d220 h70</t>
  </si>
  <si>
    <t>Форма кондитерская круглая d240 h70</t>
  </si>
  <si>
    <t>Форма  для выпечки / выкладки / вырубка из нержавеющей стали AISI 430 толщиной 0.7 мм. Высота формы 70 мм.</t>
  </si>
  <si>
    <t>Total ∑:</t>
  </si>
  <si>
    <t>Итого:</t>
  </si>
  <si>
    <t>Стол тумба с ванной</t>
  </si>
  <si>
    <t>Подтоварники серии СТАНДАРТ</t>
  </si>
  <si>
    <t>Подтоварники серии ПРЕМИУМ</t>
  </si>
  <si>
    <t>Подставки для печей и пароконвектоматов</t>
  </si>
  <si>
    <r>
      <rPr>
        <b/>
        <sz val="9"/>
        <color theme="1"/>
        <rFont val="Calibri"/>
        <family val="2"/>
        <charset val="204"/>
        <scheme val="minor"/>
      </rPr>
      <t>Материалы:</t>
    </r>
    <r>
      <rPr>
        <sz val="9"/>
        <color theme="1"/>
        <rFont val="Calibri"/>
        <family val="2"/>
        <charset val="204"/>
        <scheme val="minor"/>
      </rPr>
      <t xml:space="preserve"> столешница - нержавеющая сталь AISI 430 толщиной 0.7 мм, 
усиленная ламинированным ДСП толщиной 16 мм; рамка столешницы из оцинкованной стали толщиной 1.5 мм; ножки - оцинкованная сталь (уголок 40х40 мм) толщиной 1.5 мм; обвязка - оцинкованная сталь толщиной 0.7 мм. Отступ ног 50 мм. Регулируемые по высоте пластиковые опоры. Конструкция разборная. Максимальная равномерно распределенная нагрузка на столешницу - до 200 кг.</t>
    </r>
  </si>
  <si>
    <r>
      <rPr>
        <b/>
        <sz val="9"/>
        <color theme="1"/>
        <rFont val="Calibri"/>
        <family val="2"/>
        <charset val="204"/>
        <scheme val="minor"/>
      </rPr>
      <t>Материалы:</t>
    </r>
    <r>
      <rPr>
        <sz val="9"/>
        <color theme="1"/>
        <rFont val="Calibri"/>
        <family val="2"/>
        <charset val="204"/>
        <scheme val="minor"/>
      </rPr>
      <t xml:space="preserve"> столешница - нержавеющая сталь AISI 430 толщиной 0.7 мм,
 усиленная ламинированным ДСП толщиной 16 мм; рамка столешницы из оцинкованной стали толщиной 1.5 мм; ноги - нержавеющая сталь AISI 430 (уголок 40х40 мм) толщиной 1.5 мм; обвязка - нержавеющая сталь AISI 430 толщиной 0.7 мм. Отступ ног 50 мм. Регулируемые по высоте пластиковые опоры. Конструкция разборная. Максимальная равномерно распределенная нагрузка на столешницу - до 200 кг.</t>
    </r>
  </si>
  <si>
    <r>
      <t xml:space="preserve">Подставка под пароконвектомат. Две секции х 5 уровней направляющих для гастроемкостей GN 1/1. 
</t>
    </r>
    <r>
      <rPr>
        <b/>
        <sz val="9"/>
        <color theme="1"/>
        <rFont val="Calibri"/>
        <family val="2"/>
        <charset val="204"/>
        <scheme val="minor"/>
      </rPr>
      <t>Материалы:</t>
    </r>
    <r>
      <rPr>
        <sz val="9"/>
        <color theme="1"/>
        <rFont val="Calibri"/>
        <family val="2"/>
        <charset val="204"/>
        <scheme val="minor"/>
      </rPr>
      <t xml:space="preserve"> столешница - нержавеющая сталь AISI 430 толщиной 1 мм; ноги - гнутый профиль из нержавеющей стали AISI 430 толщиной 1.5 мм; нижняя обвязка - нержавеющая сталь AISI430 толщиной 1.5 мм; направляющие - нержавеющая сталь AISI 430 толщиной 0.7 мм. Регулируемые по высоте пластиковые опоры. Конструкция неразборная. </t>
    </r>
  </si>
  <si>
    <r>
      <rPr>
        <b/>
        <sz val="9"/>
        <color theme="1"/>
        <rFont val="Calibri"/>
        <family val="2"/>
        <charset val="204"/>
        <scheme val="minor"/>
      </rPr>
      <t xml:space="preserve">Материалы: </t>
    </r>
    <r>
      <rPr>
        <sz val="9"/>
        <color theme="1"/>
        <rFont val="Calibri"/>
        <family val="2"/>
        <charset val="204"/>
        <scheme val="minor"/>
      </rPr>
      <t xml:space="preserve">столешница - нержавеющая сталь AISI 430 толщиной 1.5 мм; 
ноги - профильная труба квадратного сечения 40х40х1.2 мм из нержавеющей стали AISI 430; нижняя обвязка и вертикальные опоры направляющих - профильная труба квадратного сечения 20х20х1.2 мм из нержавеющей стали AISI430; направляющие - нержавеющая сталь AISI 430 толщиной 0.7 мм. Отступ ног 15 мм. Регулируемые по высоте пластиковые опоры. Конструкция сварная. </t>
    </r>
  </si>
  <si>
    <t>Подставки для печей и пароконвектоматов (каркас -гнутый профиль на заклепках)</t>
  </si>
  <si>
    <t>Подставки для печей и пароконвектоматов сварные</t>
  </si>
  <si>
    <t>Подставки для печей и пароконвектоматов разборные</t>
  </si>
  <si>
    <t>адрес: 050008, г. Алматы, ул. Мынбаева 43, уг.ул. Манаса</t>
  </si>
  <si>
    <t>Изображение</t>
  </si>
  <si>
    <r>
      <t xml:space="preserve">Ванны серии СТАНДАРТ </t>
    </r>
    <r>
      <rPr>
        <b/>
        <sz val="14"/>
        <color rgb="FFC00000"/>
        <rFont val="Calibri"/>
        <family val="2"/>
        <charset val="204"/>
        <scheme val="minor"/>
      </rPr>
      <t>(каркас из оцинкованной стали)</t>
    </r>
  </si>
  <si>
    <t xml:space="preserve">Ванны моечные сварные </t>
  </si>
  <si>
    <t xml:space="preserve">Ванны котломоечные серии </t>
  </si>
  <si>
    <t xml:space="preserve">Ванны моечные цельнотянутые </t>
  </si>
  <si>
    <t xml:space="preserve">Ванны сварные с рабочей поверхностью </t>
  </si>
  <si>
    <r>
      <rPr>
        <b/>
        <sz val="14"/>
        <color theme="1"/>
        <rFont val="Calibri"/>
        <family val="2"/>
        <charset val="204"/>
        <scheme val="minor"/>
      </rPr>
      <t>Ванны серии ПРЕМИУМ</t>
    </r>
    <r>
      <rPr>
        <b/>
        <sz val="14"/>
        <rFont val="Calibri"/>
        <family val="2"/>
        <charset val="204"/>
        <scheme val="minor"/>
      </rPr>
      <t xml:space="preserve"> </t>
    </r>
    <r>
      <rPr>
        <b/>
        <sz val="14"/>
        <color rgb="FFC00000"/>
        <rFont val="Calibri"/>
        <family val="2"/>
        <charset val="204"/>
        <scheme val="minor"/>
      </rPr>
      <t>(каркас из нержавеющей стали)</t>
    </r>
  </si>
  <si>
    <r>
      <t xml:space="preserve">Ванны моечные сварные серии ПРЕМИУМ-В </t>
    </r>
    <r>
      <rPr>
        <b/>
        <sz val="12"/>
        <color rgb="FFC00000"/>
        <rFont val="Calibri"/>
        <family val="2"/>
        <charset val="204"/>
        <scheme val="minor"/>
      </rPr>
      <t>(вальцованный каркас)</t>
    </r>
  </si>
  <si>
    <t xml:space="preserve">Ванны котломоечные </t>
  </si>
  <si>
    <r>
      <t xml:space="preserve">Ванны серии ПРЕМИУМ-2 </t>
    </r>
    <r>
      <rPr>
        <b/>
        <sz val="14"/>
        <color rgb="FFC00000"/>
        <rFont val="Calibri"/>
        <family val="2"/>
        <charset val="204"/>
        <scheme val="minor"/>
      </rPr>
      <t>(каркас из проф.трубы из нержавеющей стали)</t>
    </r>
  </si>
  <si>
    <t xml:space="preserve">Ванны цельнотянутые с рабочей поверхностью </t>
  </si>
  <si>
    <t xml:space="preserve">Ванны котломоечные сварные </t>
  </si>
  <si>
    <t>Моповые ванны</t>
  </si>
  <si>
    <t>Рукомойники</t>
  </si>
  <si>
    <r>
      <t xml:space="preserve">Сплошная полка. 
</t>
    </r>
    <r>
      <rPr>
        <b/>
        <sz val="9"/>
        <rFont val="Calibri"/>
        <family val="2"/>
        <charset val="204"/>
        <scheme val="minor"/>
      </rPr>
      <t xml:space="preserve">Материалы: </t>
    </r>
    <r>
      <rPr>
        <sz val="9"/>
        <rFont val="Calibri"/>
        <family val="2"/>
        <charset val="204"/>
        <scheme val="minor"/>
      </rPr>
      <t>уголки крепления - нержавеющая сталь AISI 430 толщиной 1 мм;полки - нержавеющая сталь AISI 430 толщиной 0.7 мм.
Максимальная равномерно распределенная нагрузка на полку - до 25 кг. Фурнитура для крепления полки к стене в комплект не входит.</t>
    </r>
  </si>
  <si>
    <r>
      <t xml:space="preserve">Перфорированная полка. 
</t>
    </r>
    <r>
      <rPr>
        <b/>
        <sz val="9"/>
        <rFont val="Calibri"/>
        <family val="2"/>
        <charset val="204"/>
        <scheme val="minor"/>
      </rPr>
      <t xml:space="preserve">Материалы: </t>
    </r>
    <r>
      <rPr>
        <sz val="9"/>
        <rFont val="Calibri"/>
        <family val="2"/>
        <charset val="204"/>
        <scheme val="minor"/>
      </rPr>
      <t>уголки крепления - нержавеющая сталь AISI 430 толщиной 1 мм;полки - нержавеющая сталь AISI 430 толщиной 0.7 мм.
Максимальная равномерно распределенная нагрузка на полку - до 25 кг. Фурнитура для крепления полки к стене в комплект не входит.</t>
    </r>
  </si>
  <si>
    <r>
      <t xml:space="preserve">Сплошная полка. 
</t>
    </r>
    <r>
      <rPr>
        <b/>
        <sz val="9"/>
        <rFont val="Calibri"/>
        <family val="2"/>
        <charset val="204"/>
        <scheme val="minor"/>
      </rPr>
      <t>Материалы:</t>
    </r>
    <r>
      <rPr>
        <sz val="9"/>
        <rFont val="Calibri"/>
        <family val="2"/>
        <charset val="204"/>
        <scheme val="minor"/>
      </rPr>
      <t xml:space="preserve"> уголки крепления - нержавеющая сталь AISI 430 толщиной 1 мм; полки - нержавеющая сталь AISI 430 толщиной 0.7 мм.Максимальная равномерно распределенная нагрузка на полку - до 25 кг. Фурнитура для крепления полки к стене в комплект не входит.</t>
    </r>
  </si>
  <si>
    <r>
      <t xml:space="preserve">Сплошная полка. 
</t>
    </r>
    <r>
      <rPr>
        <b/>
        <sz val="9"/>
        <rFont val="Calibri"/>
        <family val="2"/>
        <charset val="204"/>
        <scheme val="minor"/>
      </rPr>
      <t>Материалы:</t>
    </r>
    <r>
      <rPr>
        <sz val="9"/>
        <rFont val="Calibri"/>
        <family val="2"/>
        <charset val="204"/>
        <scheme val="minor"/>
      </rPr>
      <t xml:space="preserve"> уголки крепления - нержавеющая сталь AISI 430 толщиной 1 мм;полки - нержавеющая сталь AISI 430 толщиной 0.7 мм.
Максимальная равномерно распределенная нагрузка на полку - до 25 кг. Фурнитура для крепления полки к стене в комплект не входит.</t>
    </r>
  </si>
  <si>
    <r>
      <t xml:space="preserve">Сплошная настенная открытая полка с бортом. Высота борта 30 мм. Полка выполнена из цельного листа металла. </t>
    </r>
    <r>
      <rPr>
        <b/>
        <sz val="9"/>
        <rFont val="Calibri"/>
        <family val="2"/>
        <charset val="204"/>
        <scheme val="minor"/>
      </rPr>
      <t>Материал</t>
    </r>
    <r>
      <rPr>
        <sz val="9"/>
        <rFont val="Calibri"/>
        <family val="2"/>
        <charset val="204"/>
        <scheme val="minor"/>
      </rPr>
      <t xml:space="preserve"> изготовления - нержавеющая сталь AISI 430 толщиной 1 мм. Горизонтальные края полки завальцованы. Фронтальные углы полки проварены. Без усиления (ребра жесткости). Горизонтальная перекладина d16 мм для размещения кухонных аксессуаров и принадлежностей. Максимальная равномерно распределенная нагрузка на полку - до 50 кг. Фурнитура для крепления полки к стене в комплект не входит.</t>
    </r>
  </si>
  <si>
    <r>
      <rPr>
        <b/>
        <sz val="9"/>
        <rFont val="Calibri"/>
        <family val="2"/>
        <charset val="204"/>
        <scheme val="minor"/>
      </rPr>
      <t xml:space="preserve">Материалы: </t>
    </r>
    <r>
      <rPr>
        <sz val="9"/>
        <rFont val="Calibri"/>
        <family val="2"/>
        <charset val="204"/>
        <scheme val="minor"/>
      </rPr>
      <t xml:space="preserve">
   каркас - нержавеющая сталь AISI 430 толщиной 07 мм;
   боковые стенки - нержавеющая сталь AISI 430 толщиной 1 мм;
   полки - нержавеющая сталь AISI 430 толщиной 0.7 мм;
   усиления полок - нержавеющая сталь AISI 430 толщиной 0.7 мм.
   2 уровня хранения. Сварная конструкция.</t>
    </r>
  </si>
  <si>
    <r>
      <t xml:space="preserve">Полка настенная закрытая. Двери-купе.
</t>
    </r>
    <r>
      <rPr>
        <b/>
        <sz val="9"/>
        <rFont val="Calibri"/>
        <family val="2"/>
        <charset val="204"/>
        <scheme val="minor"/>
      </rPr>
      <t xml:space="preserve">Материалы: </t>
    </r>
    <r>
      <rPr>
        <sz val="9"/>
        <rFont val="Calibri"/>
        <family val="2"/>
        <charset val="204"/>
        <scheme val="minor"/>
      </rPr>
      <t xml:space="preserve"> каркас, двери - нержавеющая сталь AISI 430 толщиной      0.7 мм;боковые стенки - нержавеющая сталь AISI 430 толщиной 1 мм; полки - нержавеющая сталь AISI 430 толщиной 0.7 мм;
усиления полок - нержавеющая сталь AISI 430 толщиной 0.7 мм. 2 уровня хранения. Конструкция разборная.</t>
    </r>
  </si>
  <si>
    <r>
      <t xml:space="preserve">Полка настенная закрытая. Распашные двери.
</t>
    </r>
    <r>
      <rPr>
        <b/>
        <sz val="9"/>
        <rFont val="Calibri"/>
        <family val="2"/>
        <charset val="204"/>
        <scheme val="minor"/>
      </rPr>
      <t xml:space="preserve">Материалы: </t>
    </r>
    <r>
      <rPr>
        <sz val="9"/>
        <rFont val="Calibri"/>
        <family val="2"/>
        <charset val="204"/>
        <scheme val="minor"/>
      </rPr>
      <t xml:space="preserve">
   каркас, двери - нержавеющая сталь AISI 430 толщиной 0.7 мм;
   боковые стенки - нержавеющая сталь AISI 430 толщиной 1 мм;
   полки - нержавеющая сталь AISI 430 толщиной 0.7 мм;
   усиления полок - нержавеющая сталь AISI 430 толщиной 0.7 мм.
  2 уровня хранения. Сварная конструкция.</t>
    </r>
  </si>
  <si>
    <r>
      <rPr>
        <b/>
        <sz val="9"/>
        <rFont val="Calibri"/>
        <family val="2"/>
        <charset val="204"/>
        <scheme val="minor"/>
      </rPr>
      <t>Материал:</t>
    </r>
    <r>
      <rPr>
        <sz val="9"/>
        <rFont val="Calibri"/>
        <family val="2"/>
        <charset val="204"/>
        <scheme val="minor"/>
      </rPr>
      <t xml:space="preserve"> 1 сплошная полка из нержавеющей стали AISI 430 толщиной 0.7 мм. Усилитель полки - нержавеющая сталь AISI 430 толщиной 0.7 мм. Стойки - нержавеющая сталь AISI 430 (уголок 30х30 мм) толщиной 1.5 мм. Уголок крепления из нержавеющей стали AISI 430 толщиной 1.5 мм.</t>
    </r>
  </si>
  <si>
    <r>
      <rPr>
        <b/>
        <sz val="9"/>
        <rFont val="Calibri"/>
        <family val="2"/>
        <charset val="204"/>
        <scheme val="minor"/>
      </rPr>
      <t>Материал:</t>
    </r>
    <r>
      <rPr>
        <sz val="9"/>
        <rFont val="Calibri"/>
        <family val="2"/>
        <charset val="204"/>
        <scheme val="minor"/>
      </rPr>
      <t>2 сплошные полки из нержавеющей стали AISI 430 толщиной 0.7 мм. Усилитель полки - нержавеющая сталь AISI 430 толщиной 0.7 мм. Стойки - нержавеющая сталь AISI 430 (уголок 30х30 мм) толщиной 1.5 мм. Уголок крепления из нержавеющей стали AISI 430 толщиной 1.5 мм.</t>
    </r>
  </si>
  <si>
    <r>
      <rPr>
        <b/>
        <sz val="9"/>
        <rFont val="Calibri"/>
        <family val="2"/>
        <charset val="204"/>
        <scheme val="minor"/>
      </rPr>
      <t>Материал:</t>
    </r>
    <r>
      <rPr>
        <sz val="9"/>
        <rFont val="Calibri"/>
        <family val="2"/>
        <charset val="204"/>
        <scheme val="minor"/>
      </rPr>
      <t>1 сплошная полка из нержавеющей стали AISI 430 толщиной 0.7 мм. Усилитель полки - нержавеющая сталь AISI 430 толщиной 0.7 мм. Стойки - нержавеющая сталь AISI 430 (уголок 30х30 мм) толщиной 1.5 мм. Уголок крепления из нержавеющей стали AISI 430 толщиной 1.5 мм.</t>
    </r>
  </si>
  <si>
    <r>
      <rPr>
        <b/>
        <sz val="9"/>
        <rFont val="Calibri"/>
        <family val="2"/>
        <charset val="204"/>
        <scheme val="minor"/>
      </rPr>
      <t>Материал:</t>
    </r>
    <r>
      <rPr>
        <sz val="9"/>
        <rFont val="Calibri"/>
        <family val="2"/>
        <charset val="204"/>
        <scheme val="minor"/>
      </rPr>
      <t>1 сплошная полка из нержавеющей стали AISI 430 толщиной 0.7 мм. Усилитель полки - нержавеющая сталь AISI 430 толщиной 0.7 мм. Стойки - нержавеющая сталь AISI 430 (уголок 30х30 мм) толщиной 1.5 мм. Уголок крепления из нержавеющей стали AISI 430 толщиной 1.5 мм. Уголок устанавливается плоскостью на стол.</t>
    </r>
  </si>
  <si>
    <r>
      <rPr>
        <b/>
        <sz val="9"/>
        <rFont val="Calibri"/>
        <family val="2"/>
        <charset val="204"/>
        <scheme val="minor"/>
      </rPr>
      <t>Материал:</t>
    </r>
    <r>
      <rPr>
        <sz val="9"/>
        <rFont val="Calibri"/>
        <family val="2"/>
        <charset val="204"/>
        <scheme val="minor"/>
      </rPr>
      <t>2 сплошные полки из нержавеющей стали AISI 430 толщиной 0.7 мм. Усилитель полки - нержавеющая сталь AISI 430 толщиной 0.7 мм. Стойки - нержавеющая сталь AISI 430 (уголок 30х30 мм) толщиной 1.5 мм. Уголок крепления из нержавеющей стали AISI 430 толщиной 1.5 мм. Уголок устанавливается плоскостью на стол.</t>
    </r>
  </si>
  <si>
    <r>
      <rPr>
        <b/>
        <sz val="9"/>
        <rFont val="Calibri"/>
        <family val="2"/>
        <charset val="204"/>
        <scheme val="minor"/>
      </rPr>
      <t>Материал:</t>
    </r>
    <r>
      <rPr>
        <sz val="9"/>
        <rFont val="Calibri"/>
        <family val="2"/>
        <charset val="204"/>
        <scheme val="minor"/>
      </rPr>
      <t>1 сплошная полка из нержавеющей стали AISI 430 толщиной 0.7 мм. Усилитель полки - нержавеющая сталь AISI 430 толщиной 0.7 мм. Стойки - профильная труба квадратного сечения 20х20х1.2 мм из нержавеющей стали AISI 430. Уголок крепления из нержавеющей стали AISI 430 толщиной 1.5 мм.</t>
    </r>
  </si>
  <si>
    <r>
      <rPr>
        <b/>
        <sz val="9"/>
        <rFont val="Calibri"/>
        <family val="2"/>
        <charset val="204"/>
        <scheme val="minor"/>
      </rPr>
      <t>Материал:</t>
    </r>
    <r>
      <rPr>
        <sz val="9"/>
        <rFont val="Calibri"/>
        <family val="2"/>
        <charset val="204"/>
        <scheme val="minor"/>
      </rPr>
      <t>2 сплошные полки из нержавеющей стали AISI 430 толщиной 0.7 мм. Усилитель полки - нержавеющая сталь AISI 430 толщиной 0.7 мм. Стойки - профильная труба квадратного сечения 20х20х1.2 мм из нержавеющей стали AISI 430. Уголок крепления из нержавеющей стали AISI 430 толщиной 1.5 мм.</t>
    </r>
  </si>
  <si>
    <r>
      <rPr>
        <b/>
        <sz val="9"/>
        <rFont val="Calibri"/>
        <family val="2"/>
        <charset val="204"/>
        <scheme val="minor"/>
      </rPr>
      <t>Материал:</t>
    </r>
    <r>
      <rPr>
        <sz val="9"/>
        <rFont val="Calibri"/>
        <family val="2"/>
        <charset val="204"/>
        <scheme val="minor"/>
      </rPr>
      <t>1 сплошная полка из нержавеющей стали AISI 430 толщиной 0.7 мм. Усилитель полки - нержавеющая сталь AISI 430 толщиной 0.7 мм. Стойки - профильная труба квадратного сечения 20х20х1.2 мм из нержавеющей стали AISI 430. Сквозное крепление к столу.</t>
    </r>
  </si>
  <si>
    <r>
      <rPr>
        <b/>
        <sz val="9"/>
        <rFont val="Calibri"/>
        <family val="2"/>
        <charset val="204"/>
        <scheme val="minor"/>
      </rPr>
      <t>Материал:</t>
    </r>
    <r>
      <rPr>
        <sz val="9"/>
        <rFont val="Calibri"/>
        <family val="2"/>
        <charset val="204"/>
        <scheme val="minor"/>
      </rPr>
      <t>2 сплошные полки из нержавеющей стали AISI 430 толщиной 0.7 мм. Усилитель полки - нержавеющая сталь AISI 430 толщиной 0.7 мм. Стойки - профильная труба квадратного сечения 20х20х1.2 мм из нержавеющей стали AISI 430. Сквозное крепление к столу.</t>
    </r>
  </si>
  <si>
    <r>
      <rPr>
        <b/>
        <sz val="9"/>
        <color theme="1"/>
        <rFont val="Calibri"/>
        <family val="2"/>
        <charset val="204"/>
        <scheme val="minor"/>
      </rPr>
      <t xml:space="preserve">Материал:
</t>
    </r>
    <r>
      <rPr>
        <sz val="9"/>
        <color theme="1"/>
        <rFont val="Calibri"/>
        <family val="2"/>
        <charset val="204"/>
        <scheme val="minor"/>
      </rPr>
      <t>1 сплошная полка из нержавеющей стали AISI 430 толщиной 0.7 мм. 
Усилитель полки - нержавеющая сталь AISI 430 толщиной 0.7 мм. Стойки - профильная труба квадратного сечения 20х20х1.2 мм из нержавеющей стали AISI 430. Сквозное крепление к столу.</t>
    </r>
  </si>
  <si>
    <r>
      <rPr>
        <b/>
        <sz val="9"/>
        <color theme="1"/>
        <rFont val="Calibri"/>
        <family val="2"/>
        <charset val="204"/>
        <scheme val="minor"/>
      </rPr>
      <t xml:space="preserve">Материал:
</t>
    </r>
    <r>
      <rPr>
        <sz val="9"/>
        <color theme="1"/>
        <rFont val="Calibri"/>
        <family val="2"/>
        <charset val="204"/>
        <scheme val="minor"/>
      </rPr>
      <t>2 сплошные полки из нержавеющей стали AISI 430 толщиной 0.7 мм.
 Усилитель полки - нержавеющая сталь AISI 430 толщиной 0.7 мм. Стойки - профильная труба квадратного сечения 20х20х1.2 мм из нержавеющей стали AISI 430. Сквозное крепление к столу.</t>
    </r>
  </si>
  <si>
    <t>Полки открытые серии ПРЕМИУМ глуб.300</t>
  </si>
  <si>
    <t>Полки открытые серии ПРЕМИУМ глуб.300 двухярусные</t>
  </si>
  <si>
    <t>Полки открытые серии ПРЕМИУМ глуб.400</t>
  </si>
  <si>
    <t>Полки настенные открытые серии ПРЕМИУМ-2</t>
  </si>
  <si>
    <t>Полки настенные полуоткрытые серии ПРЕМИУМ</t>
  </si>
  <si>
    <t>Полки настенные закрытые серии ПРЕМИУМ</t>
  </si>
  <si>
    <t>Полки закрытые  двери купе</t>
  </si>
  <si>
    <t>Полки закрытые двери распашные</t>
  </si>
  <si>
    <t>Полки настольные серии ПРЕМИУМ</t>
  </si>
  <si>
    <r>
      <t xml:space="preserve">Полки настольные  </t>
    </r>
    <r>
      <rPr>
        <b/>
        <sz val="12"/>
        <color rgb="FFC00000"/>
        <rFont val="Calibri"/>
        <family val="2"/>
        <charset val="204"/>
        <scheme val="minor"/>
      </rPr>
      <t>(каркас - уголок нерж, глубина 300)</t>
    </r>
  </si>
  <si>
    <r>
      <t xml:space="preserve">Полки настольные </t>
    </r>
    <r>
      <rPr>
        <b/>
        <sz val="12"/>
        <color rgb="FFC00000"/>
        <rFont val="Calibri"/>
        <family val="2"/>
        <charset val="204"/>
        <scheme val="minor"/>
      </rPr>
      <t xml:space="preserve"> (каркас - уголок нерж, глубина 400)</t>
    </r>
  </si>
  <si>
    <r>
      <t xml:space="preserve">Полки настольные  </t>
    </r>
    <r>
      <rPr>
        <b/>
        <sz val="12"/>
        <color rgb="FFC00000"/>
        <rFont val="Calibri"/>
        <family val="2"/>
        <charset val="204"/>
        <scheme val="minor"/>
      </rPr>
      <t>(каркас - уголок нерж, глубина 300, плоское крепление к столу)</t>
    </r>
  </si>
  <si>
    <t>Полки настольные серии ПРЕМИУМ-2</t>
  </si>
  <si>
    <r>
      <t xml:space="preserve">Полки настольные  </t>
    </r>
    <r>
      <rPr>
        <b/>
        <sz val="12"/>
        <color rgb="FFC00000"/>
        <rFont val="Calibri"/>
        <family val="2"/>
        <charset val="204"/>
        <scheme val="minor"/>
      </rPr>
      <t>(каркас - проф.труба 20х20, глубина 300)</t>
    </r>
  </si>
  <si>
    <r>
      <t xml:space="preserve">Полки настольные </t>
    </r>
    <r>
      <rPr>
        <b/>
        <sz val="12"/>
        <color rgb="FFC00000"/>
        <rFont val="Calibri"/>
        <family val="2"/>
        <charset val="204"/>
        <scheme val="minor"/>
      </rPr>
      <t>(каркас - проф.труба 20х20, глубина 400)</t>
    </r>
  </si>
  <si>
    <r>
      <t xml:space="preserve">Полки настольные  </t>
    </r>
    <r>
      <rPr>
        <b/>
        <sz val="12"/>
        <color rgb="FFC00000"/>
        <rFont val="Calibri"/>
        <family val="2"/>
        <charset val="204"/>
        <scheme val="minor"/>
      </rPr>
      <t>(каркас - проф.труба 20х20, глубина 300, сквозное крепление к столу)</t>
    </r>
  </si>
  <si>
    <r>
      <t xml:space="preserve">Полки настольные  </t>
    </r>
    <r>
      <rPr>
        <b/>
        <sz val="12"/>
        <color rgb="FFC00000"/>
        <rFont val="Calibri"/>
        <family val="2"/>
        <charset val="204"/>
        <scheme val="minor"/>
      </rPr>
      <t>(каркас - проф.труба 20х20, глубина 400, сквозное крепление к столу)</t>
    </r>
  </si>
  <si>
    <r>
      <t xml:space="preserve">Стеллажи производственные серии СТАНДАРТ </t>
    </r>
    <r>
      <rPr>
        <b/>
        <sz val="12"/>
        <color rgb="FFC00000"/>
        <rFont val="Calibri"/>
        <family val="2"/>
        <charset val="204"/>
        <scheme val="minor"/>
      </rPr>
      <t>(каркас цинк)</t>
    </r>
  </si>
  <si>
    <r>
      <t xml:space="preserve">4 сплошные полки. Полки цельные. </t>
    </r>
    <r>
      <rPr>
        <b/>
        <sz val="9"/>
        <rFont val="Calibri"/>
        <family val="2"/>
        <charset val="204"/>
        <scheme val="minor"/>
      </rPr>
      <t>Материалы:</t>
    </r>
    <r>
      <rPr>
        <sz val="9"/>
        <rFont val="Calibri"/>
        <family val="2"/>
        <charset val="204"/>
        <scheme val="minor"/>
      </rPr>
      <t xml:space="preserve"> стойки - оцинкованная сталь (уголок 40х40 мм) толщиной 1.5 мм; полки - нержавеющая сталь AISI 430 толщиной 0.7 мм;усиление полки (ребро жесткости)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80 кг.</t>
    </r>
  </si>
  <si>
    <r>
      <t xml:space="preserve">4 сплошные полки. Каждая полка остоит из 2-х сплошных полок глубиной 300 мм. </t>
    </r>
    <r>
      <rPr>
        <b/>
        <sz val="9"/>
        <rFont val="Calibri"/>
        <family val="2"/>
        <charset val="204"/>
        <scheme val="minor"/>
      </rPr>
      <t xml:space="preserve">Материалы: </t>
    </r>
    <r>
      <rPr>
        <sz val="9"/>
        <rFont val="Calibri"/>
        <family val="2"/>
        <charset val="204"/>
        <scheme val="minor"/>
      </rPr>
      <t xml:space="preserve">
стойки - оцинкованная сталь (уголок 40х40 мм) толщиной 1.5 мм; полки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80 кг.</t>
    </r>
  </si>
  <si>
    <r>
      <t xml:space="preserve">4 сплошные полки. Полки цельные. </t>
    </r>
    <r>
      <rPr>
        <b/>
        <sz val="9"/>
        <rFont val="Calibri"/>
        <family val="2"/>
        <charset val="204"/>
        <scheme val="minor"/>
      </rPr>
      <t>Материалы:</t>
    </r>
    <r>
      <rPr>
        <sz val="9"/>
        <rFont val="Calibri"/>
        <family val="2"/>
        <charset val="204"/>
        <scheme val="minor"/>
      </rPr>
      <t xml:space="preserve">  стойки - оцинкованная сталь (уголок 40х40 мм) толщиной 1.5 мм;полки - нержавеющая сталь AISI 430 толщиной 0.7 мм;усиление полки (ребро жесткости)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50 кг.</t>
    </r>
  </si>
  <si>
    <r>
      <t xml:space="preserve">4 перфорированные полки. Полки цельные. БЕЗ ПОДДОНА! </t>
    </r>
    <r>
      <rPr>
        <b/>
        <sz val="9"/>
        <rFont val="Calibri"/>
        <family val="2"/>
        <charset val="204"/>
        <scheme val="minor"/>
      </rPr>
      <t>Материалы:</t>
    </r>
    <r>
      <rPr>
        <sz val="9"/>
        <rFont val="Calibri"/>
        <family val="2"/>
        <charset val="204"/>
        <scheme val="minor"/>
      </rPr>
      <t xml:space="preserve"> стойки - оцинкованная сталь (уголок 40х40 мм) толщиной 1.5 мм;полки - нержавеющая сталь AISI 430 толщиной 0.7 мм;
 усиление полки (ребро жесткости)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80 кг.</t>
    </r>
  </si>
  <si>
    <r>
      <t xml:space="preserve">4 перфорированные полки. Кажда полка остоит из 2-х полок глубиной 300 мм. БЕЗ ПОДДОНА! </t>
    </r>
    <r>
      <rPr>
        <b/>
        <sz val="9"/>
        <rFont val="Calibri"/>
        <family val="2"/>
        <charset val="204"/>
        <scheme val="minor"/>
      </rPr>
      <t>Материалы:</t>
    </r>
    <r>
      <rPr>
        <sz val="9"/>
        <rFont val="Calibri"/>
        <family val="2"/>
        <charset val="204"/>
        <scheme val="minor"/>
      </rPr>
      <t xml:space="preserve"> стойки - оцинкованная сталь (уголок 40х40 мм) толщиной 1.5 мм;полки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80 кг.</t>
    </r>
  </si>
  <si>
    <r>
      <t xml:space="preserve">4 перфорированные полки. Полки цельные. БЕЗ ПОДДОНА! </t>
    </r>
    <r>
      <rPr>
        <b/>
        <sz val="9"/>
        <rFont val="Calibri"/>
        <family val="2"/>
        <charset val="204"/>
        <scheme val="minor"/>
      </rPr>
      <t xml:space="preserve">Материалы: </t>
    </r>
    <r>
      <rPr>
        <sz val="9"/>
        <rFont val="Calibri"/>
        <family val="2"/>
        <charset val="204"/>
        <scheme val="minor"/>
      </rPr>
      <t xml:space="preserve"> стойки - оцинкованная сталь (уголок 40х40 мм) толщиной 1.5 мм;
   полки - нержавеющая сталь AISI 430 толщиной 0.7 мм; усиление полки (ребро жесткости)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50 кг.</t>
    </r>
  </si>
  <si>
    <r>
      <t xml:space="preserve">4 сплошные полки. Полки цельные. </t>
    </r>
    <r>
      <rPr>
        <b/>
        <sz val="9"/>
        <rFont val="Calibri"/>
        <family val="2"/>
        <charset val="204"/>
        <scheme val="minor"/>
      </rPr>
      <t>Материалы:</t>
    </r>
    <r>
      <rPr>
        <sz val="9"/>
        <rFont val="Calibri"/>
        <family val="2"/>
        <charset val="204"/>
        <scheme val="minor"/>
      </rPr>
      <t xml:space="preserve"> 
стойки - оцинкованная сталь (уголок 40х40 мм) толщиной 1.5 мм полки - нержавеющая сталь AISI 430 толщиной 0.7 мм; усиление полки (ребро жесткости)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80 кг.</t>
    </r>
  </si>
  <si>
    <r>
      <t xml:space="preserve">4 сплошные полки. Каждая полка остоит из 2-х сплошных полок глубиной 300 мм. </t>
    </r>
    <r>
      <rPr>
        <b/>
        <sz val="9"/>
        <rFont val="Calibri"/>
        <family val="2"/>
        <charset val="204"/>
        <scheme val="minor"/>
      </rPr>
      <t>Материалы:</t>
    </r>
    <r>
      <rPr>
        <sz val="9"/>
        <rFont val="Calibri"/>
        <family val="2"/>
        <charset val="204"/>
        <scheme val="minor"/>
      </rPr>
      <t xml:space="preserve"> 
стойки - оцинкованная сталь (уголок 40х40 мм) толщиной 1.5 мм;полки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80 кг.</t>
    </r>
  </si>
  <si>
    <r>
      <t xml:space="preserve">4 сплошные полки. Полки цельные. </t>
    </r>
    <r>
      <rPr>
        <b/>
        <sz val="9"/>
        <rFont val="Calibri"/>
        <family val="2"/>
        <charset val="204"/>
        <scheme val="minor"/>
      </rPr>
      <t>Материалы:</t>
    </r>
    <r>
      <rPr>
        <sz val="9"/>
        <rFont val="Calibri"/>
        <family val="2"/>
        <charset val="204"/>
        <scheme val="minor"/>
      </rPr>
      <t xml:space="preserve"> 
стойки - оцинкованная сталь (уголок 40х40 мм) толщиной 1.5 мм; полки - нержавеющая сталь AISI 430 толщиной 0.7 мм;усиление полки (ребро жесткости)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50 кг.</t>
    </r>
  </si>
  <si>
    <r>
      <t xml:space="preserve">4 перфорированные полки. Полки цельные. БЕЗ ПОДДОНА! </t>
    </r>
    <r>
      <rPr>
        <b/>
        <sz val="9"/>
        <rFont val="Calibri"/>
        <family val="2"/>
        <charset val="204"/>
        <scheme val="minor"/>
      </rPr>
      <t xml:space="preserve">Материалы: </t>
    </r>
    <r>
      <rPr>
        <sz val="9"/>
        <rFont val="Calibri"/>
        <family val="2"/>
        <charset val="204"/>
        <scheme val="minor"/>
      </rPr>
      <t>стойки - оцинкованная сталь (уголок 40х40 мм) толщиной 1.5 мм;
   полки - нержавеющая сталь AISI 430 толщиной 0.7 мм;усиление полки (ребро жесткости)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80 кг.</t>
    </r>
  </si>
  <si>
    <r>
      <t xml:space="preserve">4 перфорированные полки. Кажда полка остоит из 2-х полок глубиной 300 мм. БЕЗ ПОДДОНА! </t>
    </r>
    <r>
      <rPr>
        <b/>
        <sz val="9"/>
        <rFont val="Calibri"/>
        <family val="2"/>
        <charset val="204"/>
        <scheme val="minor"/>
      </rPr>
      <t>Материалы</t>
    </r>
    <r>
      <rPr>
        <sz val="9"/>
        <rFont val="Calibri"/>
        <family val="2"/>
        <charset val="204"/>
        <scheme val="minor"/>
      </rPr>
      <t>: стойки - оцинкованная сталь (уголок 40х40 мм) толщиной 1.5 мм;полки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80 кг.</t>
    </r>
  </si>
  <si>
    <r>
      <t xml:space="preserve">4 перфорированные полки. Полки цельные. БЕЗ ПОДДОНА! </t>
    </r>
    <r>
      <rPr>
        <b/>
        <sz val="9"/>
        <rFont val="Calibri"/>
        <family val="2"/>
        <charset val="204"/>
        <scheme val="minor"/>
      </rPr>
      <t>Материалы:</t>
    </r>
    <r>
      <rPr>
        <sz val="9"/>
        <rFont val="Calibri"/>
        <family val="2"/>
        <charset val="204"/>
        <scheme val="minor"/>
      </rPr>
      <t xml:space="preserve"> стойки - оцинкованная сталь (уголок 40х40 мм) толщиной 1.5 мм;
полки - нержавеющая сталь AISI 430 толщиной 0.7 мм;усиление полки (ребро жесткости)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50 кг.</t>
    </r>
  </si>
  <si>
    <r>
      <t xml:space="preserve">4 сплошные полки. Полки цельные. </t>
    </r>
    <r>
      <rPr>
        <b/>
        <sz val="9"/>
        <rFont val="Calibri"/>
        <family val="2"/>
        <charset val="204"/>
        <scheme val="minor"/>
      </rPr>
      <t xml:space="preserve">Материалы: </t>
    </r>
    <r>
      <rPr>
        <sz val="9"/>
        <rFont val="Calibri"/>
        <family val="2"/>
        <charset val="204"/>
        <scheme val="minor"/>
      </rPr>
      <t xml:space="preserve">
 стойки - нержавеющая сталь AISI 430 (уголок 40х40 мм) толщиной 1.5 мм;полки - нержавеющая сталь AISI 430 толщиной 0.7 мм;усиление полки (ребро жесткости)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80 кг.</t>
    </r>
  </si>
  <si>
    <r>
      <t xml:space="preserve">4 сплошные полки. Каждая полка остоит из 2-х сплошных полок глубиной 300 мм. </t>
    </r>
    <r>
      <rPr>
        <b/>
        <sz val="9"/>
        <rFont val="Calibri"/>
        <family val="2"/>
        <charset val="204"/>
        <scheme val="minor"/>
      </rPr>
      <t>Материалы:</t>
    </r>
    <r>
      <rPr>
        <sz val="9"/>
        <rFont val="Calibri"/>
        <family val="2"/>
        <charset val="204"/>
        <scheme val="minor"/>
      </rPr>
      <t xml:space="preserve"> 
 стойки - нержавеющая сталь AISI 430 (уголок 40х40 мм) толщиной 1.5 мм; полки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80 кг.</t>
    </r>
  </si>
  <si>
    <r>
      <t xml:space="preserve">4 сплошные полки. Полки цельные. </t>
    </r>
    <r>
      <rPr>
        <b/>
        <sz val="9"/>
        <rFont val="Calibri"/>
        <family val="2"/>
        <charset val="204"/>
        <scheme val="minor"/>
      </rPr>
      <t xml:space="preserve">Материалы: </t>
    </r>
    <r>
      <rPr>
        <sz val="9"/>
        <rFont val="Calibri"/>
        <family val="2"/>
        <charset val="204"/>
        <scheme val="minor"/>
      </rPr>
      <t xml:space="preserve">
 стойки - нержавеющая сталь AISI 430 (уголок 40х40 мм) толщиной 1.5 мм;полки - нержавеющая сталь AISI 430 толщиной 0.7 мм;усиление полки (ребро жесткости)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50 кг.</t>
    </r>
  </si>
  <si>
    <r>
      <t xml:space="preserve">4 перфорированные полки. Полки цельные. БЕЗ ПОДДОНА! </t>
    </r>
    <r>
      <rPr>
        <b/>
        <sz val="9"/>
        <rFont val="Calibri"/>
        <family val="2"/>
        <charset val="204"/>
        <scheme val="minor"/>
      </rPr>
      <t xml:space="preserve">Материалы: </t>
    </r>
    <r>
      <rPr>
        <sz val="9"/>
        <rFont val="Calibri"/>
        <family val="2"/>
        <charset val="204"/>
        <scheme val="minor"/>
      </rPr>
      <t>стойки - нержавеющая сталь AISI 430 (уголок 40х40 мм) толщиной 1.5 мм;
 полки - нержавеющая сталь AISI 430 толщиной 0.7 мм; усиление полки (ребро жесткости)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80 кг.</t>
    </r>
  </si>
  <si>
    <r>
      <t xml:space="preserve">4 перфорированные полки. Кажда полка остоит из 2-х полок глубиной 300 мм. БЕЗ ПОДДОНА! </t>
    </r>
    <r>
      <rPr>
        <b/>
        <sz val="9"/>
        <rFont val="Calibri"/>
        <family val="2"/>
        <charset val="204"/>
        <scheme val="minor"/>
      </rPr>
      <t xml:space="preserve">Материалы: </t>
    </r>
    <r>
      <rPr>
        <sz val="9"/>
        <rFont val="Calibri"/>
        <family val="2"/>
        <charset val="204"/>
        <scheme val="minor"/>
      </rPr>
      <t>стойки - нержавеющая сталь AISI 430 (уголок 40х40 мм) толщиной 1.5 мм; полки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80 кг.</t>
    </r>
  </si>
  <si>
    <r>
      <t xml:space="preserve">4 перфорированные полки. Полки цельные. БЕЗ ПОДДОНА! </t>
    </r>
    <r>
      <rPr>
        <b/>
        <sz val="9"/>
        <rFont val="Calibri"/>
        <family val="2"/>
        <charset val="204"/>
        <scheme val="minor"/>
      </rPr>
      <t xml:space="preserve">Материалы: </t>
    </r>
    <r>
      <rPr>
        <sz val="9"/>
        <rFont val="Calibri"/>
        <family val="2"/>
        <charset val="204"/>
        <scheme val="minor"/>
      </rPr>
      <t>стойки - нержавеющая сталь AISI 430 (уголок 40х40 мм) толщиной 1.5 мм;
 полки - нержавеющая сталь AISI 430 толщиной 0.7 мм; усиление полки (ребро жесткости)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50 кг.</t>
    </r>
  </si>
  <si>
    <r>
      <t xml:space="preserve">4 сплошные полки. Полки цельные. </t>
    </r>
    <r>
      <rPr>
        <b/>
        <sz val="9"/>
        <rFont val="Calibri"/>
        <family val="2"/>
        <charset val="204"/>
        <scheme val="minor"/>
      </rPr>
      <t>Материалы:</t>
    </r>
    <r>
      <rPr>
        <sz val="9"/>
        <rFont val="Calibri"/>
        <family val="2"/>
        <charset val="204"/>
        <scheme val="minor"/>
      </rPr>
      <t xml:space="preserve"> 
   стойки - нержавеющая сталь AISI 430 (уголок 40х40 мм) толщиной 1.5 мм;
   полки - нержавеющая сталь AISI 430 толщиной 0.7 мм;усиление полки (ребро жесткости)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80 кг.</t>
    </r>
  </si>
  <si>
    <r>
      <t xml:space="preserve">4 сплошные полки. Каждая полка остоит из 2-х сплошных полок глубиной 300 мм. </t>
    </r>
    <r>
      <rPr>
        <b/>
        <sz val="9"/>
        <rFont val="Calibri"/>
        <family val="2"/>
        <charset val="204"/>
        <scheme val="minor"/>
      </rPr>
      <t>Материалы:</t>
    </r>
    <r>
      <rPr>
        <sz val="9"/>
        <rFont val="Calibri"/>
        <family val="2"/>
        <charset val="204"/>
        <scheme val="minor"/>
      </rPr>
      <t xml:space="preserve"> 
   стойки - нержавеющая сталь AISI 430 (уголок 40х40 мм) толщиной 1.5 мм;полки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80 кг.</t>
    </r>
  </si>
  <si>
    <r>
      <t xml:space="preserve">4 сплошные полки. Полки цельные. </t>
    </r>
    <r>
      <rPr>
        <b/>
        <sz val="9"/>
        <rFont val="Calibri"/>
        <family val="2"/>
        <charset val="204"/>
        <scheme val="minor"/>
      </rPr>
      <t xml:space="preserve">Материалы: </t>
    </r>
    <r>
      <rPr>
        <sz val="9"/>
        <rFont val="Calibri"/>
        <family val="2"/>
        <charset val="204"/>
        <scheme val="minor"/>
      </rPr>
      <t xml:space="preserve">
   стойки - нержавеющая сталь AISI 430 (уголок 40х40 мм) толщиной 1.5 мм;
   полки - нержавеющая сталь AISI 430 толщиной 0.7 мм;усиление полки (ребро жесткости)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50 кг.</t>
    </r>
  </si>
  <si>
    <r>
      <t xml:space="preserve">4 перфорированные полки. Полки цельные. БЕЗ ПОДДОНА! </t>
    </r>
    <r>
      <rPr>
        <b/>
        <sz val="9"/>
        <rFont val="Calibri"/>
        <family val="2"/>
        <charset val="204"/>
        <scheme val="minor"/>
      </rPr>
      <t xml:space="preserve">Материалы: </t>
    </r>
    <r>
      <rPr>
        <sz val="9"/>
        <rFont val="Calibri"/>
        <family val="2"/>
        <charset val="204"/>
        <scheme val="minor"/>
      </rPr>
      <t xml:space="preserve">
   стойки - нержавеющая сталь AISI 430 (уголок 40х40 мм) толщиной 1.5 мм;
   полки - нержавеющая сталь AISI 430 толщиной 0.7 мм;усиление полки (ребро жесткости)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80 кг.</t>
    </r>
  </si>
  <si>
    <r>
      <t xml:space="preserve">4 перфорированные полки. Кажда полка остоит из 2-х полок глубиной 300 мм. БЕЗ ПОДДОНА! </t>
    </r>
    <r>
      <rPr>
        <b/>
        <sz val="9"/>
        <rFont val="Calibri"/>
        <family val="2"/>
        <charset val="204"/>
        <scheme val="minor"/>
      </rPr>
      <t xml:space="preserve">Материалы: </t>
    </r>
    <r>
      <rPr>
        <sz val="9"/>
        <rFont val="Calibri"/>
        <family val="2"/>
        <charset val="204"/>
        <scheme val="minor"/>
      </rPr>
      <t xml:space="preserve">
   стойки - нержавеющая сталь AISI 430 (уголок 40х40 мм) толщиной 1.5 мм: полки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80 кг.</t>
    </r>
  </si>
  <si>
    <r>
      <t xml:space="preserve">4 перфорированные полки. Полки цельные. БЕЗ ПОДДОНА! </t>
    </r>
    <r>
      <rPr>
        <b/>
        <sz val="9"/>
        <rFont val="Calibri"/>
        <family val="2"/>
        <charset val="204"/>
        <scheme val="minor"/>
      </rPr>
      <t>Материалы:</t>
    </r>
    <r>
      <rPr>
        <sz val="9"/>
        <rFont val="Calibri"/>
        <family val="2"/>
        <charset val="204"/>
        <scheme val="minor"/>
      </rPr>
      <t xml:space="preserve"> 
   стойки - нержавеющая сталь AISI 430 (уголок 40х40 мм) толщиной 1.5 мм;
   полки - нержавеющая сталь AISI 430 толщиной 0.7 мм;иление полки (ребро жесткости) - нержавеющая сталь AISI 430 толщиной 0.7 мм. 
Регулируемые по высоте пластиковые опоры. Шаг регулировки высоты полок 100 мм. Максимальная равномерно распределенная нагрузка на полку - до 50 кг.</t>
    </r>
  </si>
  <si>
    <r>
      <t xml:space="preserve">Сливной поддон. </t>
    </r>
    <r>
      <rPr>
        <b/>
        <sz val="9"/>
        <rFont val="Calibri"/>
        <family val="2"/>
        <charset val="204"/>
        <scheme val="minor"/>
      </rPr>
      <t>Материалы:</t>
    </r>
    <r>
      <rPr>
        <sz val="9"/>
        <rFont val="Calibri"/>
        <family val="2"/>
        <charset val="204"/>
        <scheme val="minor"/>
      </rPr>
      <t xml:space="preserve"> поддон - нержавеющая сталь AISI 430 толщиной 0,7 мм; кронштейн поддона - нержавеющая сталь AISI 430 толщиной 0,7 мм. Поставляется в собранном виде.</t>
    </r>
  </si>
  <si>
    <r>
      <rPr>
        <b/>
        <sz val="9"/>
        <rFont val="Calibri"/>
        <family val="2"/>
        <charset val="204"/>
        <scheme val="minor"/>
      </rPr>
      <t xml:space="preserve">В комплекте 4 ноги. Материал </t>
    </r>
    <r>
      <rPr>
        <sz val="9"/>
        <rFont val="Calibri"/>
        <family val="2"/>
        <charset val="204"/>
        <scheme val="minor"/>
      </rPr>
      <t>изготовления - нержавеющая сталь AISI 430 толщиной 1.5 мм.</t>
    </r>
  </si>
  <si>
    <r>
      <t xml:space="preserve">В комплекте 4 ноги. </t>
    </r>
    <r>
      <rPr>
        <b/>
        <sz val="9"/>
        <rFont val="Calibri"/>
        <family val="2"/>
        <charset val="204"/>
        <scheme val="minor"/>
      </rPr>
      <t>Материал</t>
    </r>
    <r>
      <rPr>
        <sz val="9"/>
        <rFont val="Calibri"/>
        <family val="2"/>
        <charset val="204"/>
        <scheme val="minor"/>
      </rPr>
      <t xml:space="preserve"> изготовления - оцинкованная сталь толщиной 1.5 мм.</t>
    </r>
  </si>
  <si>
    <r>
      <t xml:space="preserve">Сплошная полка. </t>
    </r>
    <r>
      <rPr>
        <b/>
        <sz val="9"/>
        <rFont val="Calibri"/>
        <family val="2"/>
        <charset val="204"/>
        <scheme val="minor"/>
      </rPr>
      <t xml:space="preserve">Материалы: </t>
    </r>
    <r>
      <rPr>
        <sz val="9"/>
        <rFont val="Calibri"/>
        <family val="2"/>
        <charset val="204"/>
        <scheme val="minor"/>
      </rPr>
      <t>полка - нержавеющая сталь AISI 430 толщиной 0,7 мм; усилитель полки - нержавеющая сталь AISI 430 толщиной 0,7 мм. Метизы для установки полки на стеллаж в комплекте.</t>
    </r>
  </si>
  <si>
    <r>
      <t xml:space="preserve">Перфорированная полка. Состоит из 2-х полок глубиной 300 мм. </t>
    </r>
    <r>
      <rPr>
        <b/>
        <sz val="9"/>
        <rFont val="Calibri"/>
        <family val="2"/>
        <charset val="204"/>
        <scheme val="minor"/>
      </rPr>
      <t xml:space="preserve">Материалы: </t>
    </r>
    <r>
      <rPr>
        <sz val="9"/>
        <rFont val="Calibri"/>
        <family val="2"/>
        <charset val="204"/>
        <scheme val="minor"/>
      </rPr>
      <t>полки - нержавеющая сталь AISI 430 толщиной 0.7 мм; опора полки стеллажа - нержавеющая сталь AISI 430 толщиной 1,5 мм. Метизы для установки полки на стеллаж в комплекте.</t>
    </r>
  </si>
  <si>
    <t>Стеллажи  высота 1600</t>
  </si>
  <si>
    <t>Стеллажи  высота 1800</t>
  </si>
  <si>
    <r>
      <t>Стеллажи производственные серии ПРЕМИУМ</t>
    </r>
    <r>
      <rPr>
        <b/>
        <sz val="14"/>
        <color rgb="FFC00000"/>
        <rFont val="Calibri"/>
        <family val="2"/>
        <charset val="204"/>
        <scheme val="minor"/>
      </rPr>
      <t xml:space="preserve"> (каркас нерж.)</t>
    </r>
  </si>
  <si>
    <t>Стеллажи высота 1600</t>
  </si>
  <si>
    <t>Поддоны перфорированных стеллажей</t>
  </si>
  <si>
    <t>Комплекты ног стеллажа</t>
  </si>
  <si>
    <t>Полки стеллажа</t>
  </si>
  <si>
    <r>
      <t xml:space="preserve">Без борта. </t>
    </r>
    <r>
      <rPr>
        <b/>
        <sz val="9"/>
        <rFont val="Calibri"/>
        <family val="2"/>
        <charset val="204"/>
        <scheme val="minor"/>
      </rPr>
      <t xml:space="preserve">Материалы: </t>
    </r>
    <r>
      <rPr>
        <sz val="9"/>
        <rFont val="Calibri"/>
        <family val="2"/>
        <charset val="204"/>
        <scheme val="minor"/>
      </rPr>
      <t xml:space="preserve">
   столешница - нержавеющая сталь AISI 430 толщиной 0.7 мм, усиленная ламинированным ДСП толщиной 16 мм; 
   рамка столешницы из оцинкованной стали толщиной 1.5 мм;
   ножки стола - оцинкованная сталь  (уголок 40х40 мм) толщиной 1.5 мм;
   полка - решетка из оцинкованной стали толщиной 0.7 мм.
Регулируемые по высоте пластиковые опоры. Отступ ног 50 мм. Конструкция разборная. Максимальная равномерно распределенная нагрузка на столешницу - до 150 кг.</t>
    </r>
  </si>
  <si>
    <r>
      <t xml:space="preserve">С бортом. Высота борта 45. </t>
    </r>
    <r>
      <rPr>
        <b/>
        <sz val="9"/>
        <rFont val="Calibri"/>
        <family val="2"/>
        <charset val="204"/>
        <scheme val="minor"/>
      </rPr>
      <t xml:space="preserve">Материалы: </t>
    </r>
    <r>
      <rPr>
        <sz val="9"/>
        <rFont val="Calibri"/>
        <family val="2"/>
        <charset val="204"/>
        <scheme val="minor"/>
      </rPr>
      <t xml:space="preserve">
   столешница - нержавеющая сталь AISI 430 толщиной 0.7 мм, усиленная ламинированным ДСП толщиной 16 мм; 
   рамка столешницы из оцинкованной стали толщиной 1.5 мм;
   ножки стола - оцинкованная сталь  (уголок 40х40 мм) толщиной 1.5 мм;
   полка - решетка из оцинкованной стали толщиной 0.7 мм.
Регулируемые по высоте пластиковые опоры. Отступ ног 50 мм. Конструкция разборная. Максимальная равномерно распределенная нагрузка на столешницу - до 150 кг.</t>
    </r>
  </si>
  <si>
    <r>
      <t xml:space="preserve">Без борта. </t>
    </r>
    <r>
      <rPr>
        <b/>
        <sz val="9"/>
        <rFont val="Calibri"/>
        <family val="2"/>
        <charset val="204"/>
        <scheme val="minor"/>
      </rPr>
      <t xml:space="preserve">Материалы: </t>
    </r>
    <r>
      <rPr>
        <sz val="9"/>
        <rFont val="Calibri"/>
        <family val="2"/>
        <charset val="204"/>
        <scheme val="minor"/>
      </rPr>
      <t xml:space="preserve">
   столешница - нержавеющая сталь AISI 430 толщиной 0.7 мм, усиленная ламинированным ДСП толщиной 16 мм; 
   рамка столешницы из оцинкованной стали толщиной 1.5 мм;
   ножки стола - оцинкованная сталь  (уголок 40х40 мм) толщиной 1.5 мм;
  сплошная полка из оцинкованной стали толщиной 0.7 мм.
Регулируемые по высоте пластиковые опоры. Отступ ног 50 мм. Конструкция разборная. Максимальная равномерно распределенная нагрузка на столешницу - до 150 кг.</t>
    </r>
  </si>
  <si>
    <r>
      <t xml:space="preserve">С бортом. Высота борта 45. </t>
    </r>
    <r>
      <rPr>
        <b/>
        <sz val="9"/>
        <rFont val="Calibri"/>
        <family val="2"/>
        <charset val="204"/>
        <scheme val="minor"/>
      </rPr>
      <t xml:space="preserve">Материалы: </t>
    </r>
    <r>
      <rPr>
        <sz val="9"/>
        <rFont val="Calibri"/>
        <family val="2"/>
        <charset val="204"/>
        <scheme val="minor"/>
      </rPr>
      <t xml:space="preserve">
   столешница - нержавеющая сталь AISI 430 толщиной 0.7 мм, усиленная ламинированным ДСП толщиной 16 мм; 
   рамка столешницы из оцинкованной стали толщиной 1.5 мм;
   ножки стола - оцинкованная сталь  (уголок 40х40 мм) толщиной 1.5 мм;
   сплошная полка из оцинкованной стали толщиной 0.7 мм.
Регулируемые по высоте пластиковые опоры. Отступ ног 50 мм. Конструкция разборная. Максимальная равномерно распределенная нагрузка на столешницу - до 150 кг.</t>
    </r>
  </si>
  <si>
    <r>
      <t>С бортом. Высота борта 45.</t>
    </r>
    <r>
      <rPr>
        <b/>
        <sz val="9"/>
        <rFont val="Calibri"/>
        <family val="2"/>
        <charset val="204"/>
        <scheme val="minor"/>
      </rPr>
      <t xml:space="preserve"> Материалы: </t>
    </r>
    <r>
      <rPr>
        <sz val="9"/>
        <rFont val="Calibri"/>
        <family val="2"/>
        <charset val="204"/>
        <scheme val="minor"/>
      </rPr>
      <t xml:space="preserve">
   столешница - нержавеющая сталь AISI 430 толщиной 0.7 мм, усиленная ламинированным ДСП толщиной 16 мм; 
   рамка столешницы из оцинкованной стали толщиной 1.5 мм;
   ножки стола - оцинкованная сталь  (уголок 40х40 мм) толщиной 1.5 мм;
   сплошная полка из оцинкованной стали толщиной 0.7 мм.
Регулируемые по высоте пластиковые опоры. Отступ ног 50 мм. Конструкция разборная. Максимальная равномерно распределенная нагрузка на столешницу - до 150 кг.</t>
    </r>
  </si>
  <si>
    <r>
      <t xml:space="preserve">2 БОРТА. Высота борта 45. </t>
    </r>
    <r>
      <rPr>
        <b/>
        <sz val="9"/>
        <rFont val="Calibri"/>
        <family val="2"/>
        <charset val="204"/>
        <scheme val="minor"/>
      </rPr>
      <t xml:space="preserve">Материалы: </t>
    </r>
    <r>
      <rPr>
        <sz val="9"/>
        <rFont val="Calibri"/>
        <family val="2"/>
        <charset val="204"/>
        <scheme val="minor"/>
      </rPr>
      <t xml:space="preserve">
   столешница - нержавеющая сталь AISI 430 толщиной 0.7 мм, усиленная ламинированным ДСП толщиной 16 мм; 
   рамка столешницы из оцинкованной стали толщиной 1.5 мм;
   ножки стола - оцинкованная сталь  (уголок 40х40 мм) толщиной 1.5 мм;
   полка - решетка из оцинкованной стали толщиной 0.7 мм.
Регулируемые по высоте пластиковые опоры. Отступ ног 50 мм. Конструкция разборная. Максимальная равномерно распределенная нагрузка на столешницу - до 150 кг.</t>
    </r>
  </si>
  <si>
    <r>
      <t xml:space="preserve">2 БОРТА. Высота борта 45. </t>
    </r>
    <r>
      <rPr>
        <b/>
        <sz val="9"/>
        <rFont val="Calibri"/>
        <family val="2"/>
        <charset val="204"/>
        <scheme val="minor"/>
      </rPr>
      <t xml:space="preserve">Материалы: </t>
    </r>
    <r>
      <rPr>
        <sz val="9"/>
        <rFont val="Calibri"/>
        <family val="2"/>
        <charset val="204"/>
        <scheme val="minor"/>
      </rPr>
      <t xml:space="preserve">
   столешница - нержавеющая сталь AISI 430 толщиной 0.7 мм, усиленная ламинированным ДСП толщиной 16 мм; 
   рамка столешницы из оцинкованной стали толщиной 1.5 мм;
   ножки стола - оцинкованная сталь  (уголок 40х40 мм) толщиной 1.5 мм;
   полка  из оцинкованной стали толщиной 0.7 мм.
Регулируемые по высоте пластиковые опоры. Отступ ног 50 мм. Конструкция разборная. Максимальная равномерно распределенная нагрузка на столешницу - до 150 кг.</t>
    </r>
  </si>
  <si>
    <r>
      <rPr>
        <b/>
        <sz val="9"/>
        <color theme="1"/>
        <rFont val="Calibri"/>
        <family val="2"/>
        <charset val="204"/>
        <scheme val="minor"/>
      </rPr>
      <t xml:space="preserve"> Материалы: </t>
    </r>
    <r>
      <rPr>
        <sz val="9"/>
        <color theme="1"/>
        <rFont val="Calibri"/>
        <family val="2"/>
        <charset val="204"/>
        <scheme val="minor"/>
      </rPr>
      <t xml:space="preserve">
   столешница - нержавеющая сталь AISI 430 толщиной 0.7 мм, усиленная ламинированным ДСП толщиной 16 мм; 
   рамка столешницы из оцинкованной стали толщиной 1.5 мм
   ножки стола - нержавеющая сталь AISI 430 (уголок 40х40 мм) толщиной 1.5 мм;
   сплошная полка - нержавеющая сталь AISI 430 толщиной 0.7 мм;
   усиление полки (ребро жесткости) - нержавеющая сталь AISI 430 толщиной 0.7 мм.
Регулируемые по высоте пластиковые опоры. Отступ ног 50 мм. Конструкция разборная. Максимальная равномерно распределенная нагрузка на столешницу - до 150 кг.</t>
    </r>
  </si>
  <si>
    <r>
      <rPr>
        <b/>
        <sz val="9"/>
        <color theme="1"/>
        <rFont val="Calibri"/>
        <family val="2"/>
        <charset val="204"/>
        <scheme val="minor"/>
      </rPr>
      <t xml:space="preserve">Материалы: </t>
    </r>
    <r>
      <rPr>
        <sz val="9"/>
        <color theme="1"/>
        <rFont val="Calibri"/>
        <family val="2"/>
        <charset val="204"/>
        <scheme val="minor"/>
      </rPr>
      <t xml:space="preserve">
   столешница - нержавеющая сталь AISI 430 толщиной 0.7 мм, усиленная ламинированным ДСП толщиной 16 мм; 
   рамка столешницы из оцинкованной стали толщиной 1.5 мм
   ножки стола - нержавеющая сталь AISI 430 (уголок 40х40 мм) толщиной 1.5 мм;
   сплошная полка - нержавеющая сталь AISI 430 толщиной 0.7 мм;
   усиление полки (ребро жесткости) - нержавеющая сталь AISI 430 толщиной 0.7 мм.
Регулируемые по высоте пластиковые опоры. Отступ ног 50 мм. Конструкция разборная. Максимальная равномерно распределенная нагрузка на столешницу - до 150 кг.</t>
    </r>
  </si>
  <si>
    <r>
      <rPr>
        <b/>
        <sz val="9"/>
        <color theme="1"/>
        <rFont val="Calibri"/>
        <family val="2"/>
        <charset val="204"/>
        <scheme val="minor"/>
      </rPr>
      <t xml:space="preserve">Материалы: </t>
    </r>
    <r>
      <rPr>
        <sz val="9"/>
        <color theme="1"/>
        <rFont val="Calibri"/>
        <family val="2"/>
        <charset val="204"/>
        <scheme val="minor"/>
      </rPr>
      <t xml:space="preserve">
   столешница - нержавеющая сталь AISI 430 толщиной 0.7 мм, усиленная ламинированным ДСП толщиной 16 мм; 
   рамка столешницы (юбка) из нержавеющей стали AISI 430 толщиной 1 мм;
   ножки стола - нержавеющая сталь AISI 430 (профильная труба квадратного сечения 40х40 мм) толщиной 1.2 мм;
   сплошная полка - нержавеющая сталь AISI 430 толщиной 0.7 мм;
   усиление полки (ребро жесткости) - нержавеющая сталь AISI 430 толщиной 0.7 мм.
Регулируемые по высоте пластиковые опоры. Отступ ног 50 мм. Конструкция разборная. Максимальная равномерно распределенная нагрузка на столешницу - до 150 кг.</t>
    </r>
  </si>
  <si>
    <r>
      <t xml:space="preserve">С бортом. Высота борта 45 мм. </t>
    </r>
    <r>
      <rPr>
        <b/>
        <sz val="9"/>
        <color theme="1"/>
        <rFont val="Calibri"/>
        <family val="2"/>
        <charset val="204"/>
        <scheme val="minor"/>
      </rPr>
      <t xml:space="preserve">Материалы: </t>
    </r>
    <r>
      <rPr>
        <sz val="9"/>
        <color theme="1"/>
        <rFont val="Calibri"/>
        <family val="2"/>
        <charset val="204"/>
        <scheme val="minor"/>
      </rPr>
      <t xml:space="preserve">
   столешница - нержавеющая сталь AISI 430 толщиной 0.7 мм, усиленная ламинированным ДСП толщиной 16 мм; 
   рамка столешницы (юбка) из нержавеющей стали AISI 430 толщиной 1 мм;
   ножки стола - нержавеющая сталь AISI 430 (профильная труба квадратного сечения 40х40 мм) толщиной 1.2 мм;
   сплошная полка - нержавеющая сталь AISI 430 толщиной 0.7 мм;
   усиление полки (ребро жесткости) - нержавеющая сталь AISI 430 толщиной 0.7 мм.
Регулируемые по высоте пластиковые опоры. Отступ ног 50 мм. Конструкция разборная. Максимальная равномерно распределенная нагрузка на столешницу - до 150 кг.</t>
    </r>
  </si>
  <si>
    <r>
      <t xml:space="preserve">Столы производственные серии СТАНДАРТ </t>
    </r>
    <r>
      <rPr>
        <b/>
        <sz val="14"/>
        <color rgb="FFC00000"/>
        <rFont val="Calibri"/>
        <family val="2"/>
        <charset val="204"/>
        <scheme val="minor"/>
      </rPr>
      <t>(каркас уголок цинк)</t>
    </r>
  </si>
  <si>
    <r>
      <t xml:space="preserve">Столы производственные серии ПРЕМИУМ </t>
    </r>
    <r>
      <rPr>
        <b/>
        <sz val="14"/>
        <color rgb="FFC00000"/>
        <rFont val="Calibri"/>
        <family val="2"/>
        <charset val="204"/>
        <scheme val="minor"/>
      </rPr>
      <t>(каркас уголок нерж)</t>
    </r>
  </si>
  <si>
    <t>Столы-700</t>
  </si>
  <si>
    <t>Столы-800</t>
  </si>
  <si>
    <r>
      <t xml:space="preserve">Столы производственные серии ПРЕМИУМ-2 </t>
    </r>
    <r>
      <rPr>
        <b/>
        <sz val="14"/>
        <color rgb="FFC00000"/>
        <rFont val="Calibri"/>
        <family val="2"/>
        <charset val="204"/>
        <scheme val="minor"/>
      </rPr>
      <t>(каркас проф.труба)</t>
    </r>
  </si>
  <si>
    <t>Столы-2-600</t>
  </si>
  <si>
    <t>Столы-2-700</t>
  </si>
  <si>
    <t>Столы-2-800</t>
  </si>
  <si>
    <r>
      <t xml:space="preserve">Столы-600 с бортом </t>
    </r>
    <r>
      <rPr>
        <b/>
        <sz val="12"/>
        <color rgb="FFC00000"/>
        <rFont val="Calibri"/>
        <family val="2"/>
        <charset val="204"/>
        <scheme val="minor"/>
      </rPr>
      <t>(полкой-решеткой)</t>
    </r>
  </si>
  <si>
    <r>
      <t xml:space="preserve">Столы-600 без борта </t>
    </r>
    <r>
      <rPr>
        <b/>
        <sz val="12"/>
        <color rgb="FFC00000"/>
        <rFont val="Calibri"/>
        <family val="2"/>
        <charset val="204"/>
        <scheme val="minor"/>
      </rPr>
      <t>(полкой-решеткой)</t>
    </r>
  </si>
  <si>
    <r>
      <t xml:space="preserve">СтолыТ-600 без борта </t>
    </r>
    <r>
      <rPr>
        <b/>
        <sz val="12"/>
        <color rgb="FFC00000"/>
        <rFont val="Calibri"/>
        <family val="2"/>
        <charset val="204"/>
        <scheme val="minor"/>
      </rPr>
      <t>(сплошная полка цинк)</t>
    </r>
  </si>
  <si>
    <r>
      <t xml:space="preserve">СтолыТ-600 с бортом </t>
    </r>
    <r>
      <rPr>
        <b/>
        <sz val="12"/>
        <color rgb="FFC00000"/>
        <rFont val="Calibri"/>
        <family val="2"/>
        <charset val="204"/>
        <scheme val="minor"/>
      </rPr>
      <t>(сплошная полка цинк)</t>
    </r>
  </si>
  <si>
    <r>
      <t xml:space="preserve">Столы-700 без борта </t>
    </r>
    <r>
      <rPr>
        <b/>
        <sz val="12"/>
        <color rgb="FFC00000"/>
        <rFont val="Calibri"/>
        <family val="2"/>
        <charset val="204"/>
        <scheme val="minor"/>
      </rPr>
      <t>(полкой-решеткой)</t>
    </r>
  </si>
  <si>
    <r>
      <t xml:space="preserve">Столы-700 с бортом </t>
    </r>
    <r>
      <rPr>
        <b/>
        <sz val="12"/>
        <color rgb="FFC00000"/>
        <rFont val="Calibri"/>
        <family val="2"/>
        <charset val="204"/>
        <scheme val="minor"/>
      </rPr>
      <t>(полкой-решеткой)</t>
    </r>
  </si>
  <si>
    <r>
      <t xml:space="preserve">Столы-700 без борта </t>
    </r>
    <r>
      <rPr>
        <b/>
        <sz val="12"/>
        <color rgb="FFC00000"/>
        <rFont val="Calibri"/>
        <family val="2"/>
        <charset val="204"/>
        <scheme val="minor"/>
      </rPr>
      <t>(сплошная полка цинк)</t>
    </r>
  </si>
  <si>
    <r>
      <t xml:space="preserve">Столы-700 с бортом </t>
    </r>
    <r>
      <rPr>
        <b/>
        <sz val="12"/>
        <color rgb="FFC00000"/>
        <rFont val="Calibri"/>
        <family val="2"/>
        <charset val="204"/>
        <scheme val="minor"/>
      </rPr>
      <t>(сплошная полка цинк)</t>
    </r>
  </si>
  <si>
    <r>
      <t xml:space="preserve">Столы-800 без борта </t>
    </r>
    <r>
      <rPr>
        <b/>
        <sz val="12"/>
        <color rgb="FFC00000"/>
        <rFont val="Calibri"/>
        <family val="2"/>
        <charset val="204"/>
        <scheme val="minor"/>
      </rPr>
      <t>(полкой-решеткой)</t>
    </r>
  </si>
  <si>
    <r>
      <t xml:space="preserve">Столы-800 с бортом </t>
    </r>
    <r>
      <rPr>
        <b/>
        <sz val="12"/>
        <color rgb="FFC00000"/>
        <rFont val="Calibri"/>
        <family val="2"/>
        <charset val="204"/>
        <scheme val="minor"/>
      </rPr>
      <t>(полкой-решеткой)</t>
    </r>
  </si>
  <si>
    <r>
      <t>Столы-800 без борта</t>
    </r>
    <r>
      <rPr>
        <b/>
        <sz val="12"/>
        <color rgb="FFC00000"/>
        <rFont val="Calibri"/>
        <family val="2"/>
        <charset val="204"/>
        <scheme val="minor"/>
      </rPr>
      <t xml:space="preserve"> (сплошная полка цинк)</t>
    </r>
  </si>
  <si>
    <t xml:space="preserve">Столы-600 </t>
  </si>
  <si>
    <r>
      <t xml:space="preserve">Стол для сбора отходов. Отверстие для сбора отходов d220 мм. С бортом. Высота борта 45 мм. Обвязка с 3-х сторон. </t>
    </r>
    <r>
      <rPr>
        <b/>
        <sz val="9"/>
        <rFont val="Calibri"/>
        <family val="2"/>
        <charset val="204"/>
        <scheme val="minor"/>
      </rPr>
      <t xml:space="preserve">Материалы: </t>
    </r>
    <r>
      <rPr>
        <sz val="9"/>
        <rFont val="Calibri"/>
        <family val="2"/>
        <charset val="204"/>
        <scheme val="minor"/>
      </rPr>
      <t xml:space="preserve">
столешница - нержавеющая сталь AISI 430 толщиной 1 мм, усиленная ламинированным ДСП толщиной 16 мм; рамка столешницы из оцинкованной стали толщиной 1.5 мм; ножки стола - оцинкованная сталь  (уголок 40х40 мм) толщиной 1.5 мм;
   обвязка из оцинкованной стали толщиной 0.7 мм.
Регулируемые по высоте пластиковые опоры. Отступ ног 50 мм. Конструкция разборная. Максимальная равномерно распределенная нагрузка на столешницу - до 150 кг.</t>
    </r>
  </si>
  <si>
    <r>
      <t xml:space="preserve">Стол для сбора отходов. Отверстие для сбора отходов d220 мм. С бортом. Высота борта 45 мм. Обвязка с 3-х сторон. </t>
    </r>
    <r>
      <rPr>
        <b/>
        <sz val="9"/>
        <rFont val="Calibri"/>
        <family val="2"/>
        <charset val="204"/>
        <scheme val="minor"/>
      </rPr>
      <t xml:space="preserve">Материалы: </t>
    </r>
    <r>
      <rPr>
        <sz val="9"/>
        <rFont val="Calibri"/>
        <family val="2"/>
        <charset val="204"/>
        <scheme val="minor"/>
      </rPr>
      <t>столешница - нержавеющая сталь AISI 430 толщиной 1 мм, усиленная ламинированным ДСП толщиной 16 мм; 
рамка столешницы из оцинкованной стали толщиной 1.5 мм;ножки стола - нержавеющая сталь AISI 430 (уголок 40х40 мм) толщиной 1.5 мм;
   обвязка из нержавеющей стали AISI 430 толщиной 0.7 мм.
Регулируемые по высоте пластиковые опоры. Отступ ног 50 мм. Конструкция сварная. Максимальная равномерно распределенная нагрузка на столешницу - до 150 кг.</t>
    </r>
  </si>
  <si>
    <r>
      <t xml:space="preserve">Стол для сбора отходов. Отверстие для сбора отходов d220 мм. Без борта. Обвязка с 3-х сторон. </t>
    </r>
    <r>
      <rPr>
        <b/>
        <sz val="9"/>
        <rFont val="Calibri"/>
        <family val="2"/>
        <charset val="204"/>
        <scheme val="minor"/>
      </rPr>
      <t xml:space="preserve">Материалы: </t>
    </r>
    <r>
      <rPr>
        <sz val="9"/>
        <rFont val="Calibri"/>
        <family val="2"/>
        <charset val="204"/>
        <scheme val="minor"/>
      </rPr>
      <t xml:space="preserve">
столешница - нержавеющая сталь AISI 430 толщиной 1 мм, усиленная ламинированным ДСП толщиной 16 мм; рамка столешницы из оцинкованной стали толщиной 1.5 мм;ножки стола - нержавеющая сталь AISI 430 (уголок 40х40 мм) толщиной 1.5 мм;обвязка из нержавеющей стали AISI 430 толщиной 0.7 мм.
Регулируемые по высоте пластиковые опоры. Отступ ног 50 мм. Конструкция сварная. Максимальная равномерно распределенная нагрузка на столешницу - до 150 кг.</t>
    </r>
  </si>
  <si>
    <r>
      <t xml:space="preserve">Без борта. </t>
    </r>
    <r>
      <rPr>
        <b/>
        <sz val="9"/>
        <rFont val="Calibri"/>
        <family val="2"/>
        <charset val="204"/>
        <scheme val="minor"/>
      </rPr>
      <t xml:space="preserve">Материалы: </t>
    </r>
    <r>
      <rPr>
        <sz val="9"/>
        <rFont val="Calibri"/>
        <family val="2"/>
        <charset val="204"/>
        <scheme val="minor"/>
      </rPr>
      <t xml:space="preserve">
столешница - бук толщиной 40 мм; рамка столешницы из нержавеющей стали толщиной 1.5 мм;ножки стола - нержавеющая сталь AISI 430 (уголок 40х40 мм) толщиной 1.5 мм;сплошная полка - нержавеющая сталь AISI 430 толщиной 0.7 мм;
усиление полки (ребро жесткости) - нержавеющая сталь AISI 430 толщиной 0.7 мм.
Регулируемые по высоте пластиковые опоры.  Конструкция разборная.  Максимальная равномерно распределенная нагрузка на столешницу - до 100 кг.</t>
    </r>
  </si>
  <si>
    <r>
      <t>Столы для сбора отходов</t>
    </r>
    <r>
      <rPr>
        <b/>
        <sz val="12"/>
        <color rgb="FFC00000"/>
        <rFont val="Calibri"/>
        <family val="2"/>
        <charset val="204"/>
        <scheme val="minor"/>
      </rPr>
      <t>(каркас уголок цинк)</t>
    </r>
  </si>
  <si>
    <r>
      <t>Столы для сбора отходов серии ПРЕМИУМ</t>
    </r>
    <r>
      <rPr>
        <b/>
        <sz val="14"/>
        <color rgb="FFC00000"/>
        <rFont val="Calibri"/>
        <family val="2"/>
        <charset val="204"/>
        <scheme val="minor"/>
      </rPr>
      <t xml:space="preserve"> (каркас уголок нерж, сварные с бортом)</t>
    </r>
  </si>
  <si>
    <r>
      <t>Столы для сбора отходов серии ПРЕМИУМ</t>
    </r>
    <r>
      <rPr>
        <b/>
        <sz val="14"/>
        <color rgb="FFC00000"/>
        <rFont val="Calibri"/>
        <family val="2"/>
        <charset val="204"/>
        <scheme val="minor"/>
      </rPr>
      <t xml:space="preserve"> (каркас уголок нерж, сварные без борта)</t>
    </r>
  </si>
  <si>
    <t>Столы кондитерские серии ПРЕМИУМ</t>
  </si>
  <si>
    <r>
      <t xml:space="preserve">Стол-тумба с раздвижными дверями (купе). Закрыт с 4-х сторон. Два уровня хранения (дно+полка). С бортом. Высота борта 45 мм. </t>
    </r>
    <r>
      <rPr>
        <b/>
        <sz val="9"/>
        <color theme="1"/>
        <rFont val="Calibri"/>
        <family val="2"/>
        <charset val="204"/>
        <scheme val="minor"/>
      </rPr>
      <t xml:space="preserve">Материалы: </t>
    </r>
    <r>
      <rPr>
        <sz val="9"/>
        <color theme="1"/>
        <rFont val="Calibri"/>
        <family val="2"/>
        <charset val="204"/>
        <scheme val="minor"/>
      </rPr>
      <t xml:space="preserve">
    столешница - нержавеющая сталь AISI 430 толщиной 0.7 мм; 
   ножки стола - оцинкованная сталь (уголок 40х40 мм) толщиной     1.5 мм;
   двери - нержавеющая сталь AISI 430 толщиной 0.7 мм;
   боковыеи задняя стенки, дно, сплошная полка, усиление полки и дна - оцинкованная сталь толщиной 0.7 мм.
Регулируемые по высоте пластиковые опоры. Отступ ног 15 мм. Конструкция неразборная. Максимальная равномерно распределенная нагрузка на столешницу - до 120 кг.</t>
    </r>
  </si>
  <si>
    <r>
      <t xml:space="preserve">Стол-тумба с раздвижными дверями (купе). Закрыт с 4-х сторон. Два уровня хранения (дно+полка). С бортом. Высота борта 45 мм. </t>
    </r>
    <r>
      <rPr>
        <b/>
        <sz val="9"/>
        <color theme="1"/>
        <rFont val="Calibri"/>
        <family val="2"/>
        <charset val="204"/>
        <scheme val="minor"/>
      </rPr>
      <t xml:space="preserve">Материалы: </t>
    </r>
    <r>
      <rPr>
        <sz val="9"/>
        <color theme="1"/>
        <rFont val="Calibri"/>
        <family val="2"/>
        <charset val="204"/>
        <scheme val="minor"/>
      </rPr>
      <t xml:space="preserve">
    столешница - нержавеющая сталь AISI 430 толщиной 0.7 мм; 
   ножки стола - оцинкованная сталь (уголок 40х40 мм) толщиной 1.5 мм;
   двери - нержавеющая сталь AISI 430 толщиной 0.7 мм;
   боковыеи задняя стенки, дно, сплошная полка, усиление полки и дна - оцинкованная сталь толщиной 0.7 мм.
Регулируемые по высоте пластиковые опоры. Отступ ног 15 мм. Конструкция неразборная. Максимальная равномерно распределенная нагрузка на столешницу - до 120 кг.</t>
    </r>
  </si>
  <si>
    <r>
      <t xml:space="preserve">Стол-тумба с раздвижными дверями (купе). Закрыт с 3-х сторон (без задней стенки). Цельнотянутая ванна , расположенная слева (ВЛ) или справа (ВП). Без борта. </t>
    </r>
    <r>
      <rPr>
        <b/>
        <sz val="9"/>
        <color theme="1"/>
        <rFont val="Calibri"/>
        <family val="2"/>
        <charset val="204"/>
        <scheme val="minor"/>
      </rPr>
      <t xml:space="preserve">Материалы: </t>
    </r>
    <r>
      <rPr>
        <sz val="9"/>
        <color theme="1"/>
        <rFont val="Calibri"/>
        <family val="2"/>
        <charset val="204"/>
        <scheme val="minor"/>
      </rPr>
      <t xml:space="preserve">
   столешница - нержавеющая сталь AISI 430 толщиной 1 мм; 
   ножки стола - оцинкованная сталь (уголок 40х40 мм) толщиной 1.5 мм;
   двери - нержавеющая сталь AISI 430 толщиной 0.7 мм;
   боковые стенки,  дно, усилитель дна - оцинкованная сталь толщиной 0.7 мм.
Регулируемые по высоте пластиковые опоры. Отступ ног 15 мм. Конструкция неразборная. Максимальная равномерно распределенная нагрузка на столешницу - до 120 кг.</t>
    </r>
  </si>
  <si>
    <r>
      <t xml:space="preserve">Стол-тумба с раздвижными дверями (купе). Закрыт с 3-х сторон (без задней стенки). Цельнотянутая ванна  расположенная слева (ВЛ) или справа (ВП). С бортом. Высота борта 45 мм. </t>
    </r>
    <r>
      <rPr>
        <b/>
        <sz val="9"/>
        <color theme="1"/>
        <rFont val="Calibri"/>
        <family val="2"/>
        <charset val="204"/>
        <scheme val="minor"/>
      </rPr>
      <t xml:space="preserve">Материалы: </t>
    </r>
    <r>
      <rPr>
        <sz val="9"/>
        <color theme="1"/>
        <rFont val="Calibri"/>
        <family val="2"/>
        <charset val="204"/>
        <scheme val="minor"/>
      </rPr>
      <t xml:space="preserve">
   столешница - нержавеющая сталь AISI 430 толщиной 1 мм; 
   ножки стола - оцинкованная сталь (уголок 40х40 мм) толщиной 1.5 мм;
   двери - нержавеющая сталь AISI 430 толщиной 0.7 мм;
   боковые стенки,  дно, усилитель дна - оцинкованная сталь толщиной 0.7 мм.
Регулируемые по высоте пластиковые опоры. Отступ ног 15 мм. Конструкция неразборная. Максимальная равномерно распределенная нагрузка на столешницу - до 120 кг.</t>
    </r>
  </si>
  <si>
    <r>
      <t xml:space="preserve">Стол-тумба с раздвижными дверями (купе). Закрыт с 4-х сторон. Два уровня хранения (дно+полка). Без борта. </t>
    </r>
    <r>
      <rPr>
        <b/>
        <sz val="9"/>
        <rFont val="Calibri"/>
        <family val="2"/>
        <charset val="204"/>
        <scheme val="minor"/>
      </rPr>
      <t xml:space="preserve">Материалы: </t>
    </r>
    <r>
      <rPr>
        <sz val="9"/>
        <rFont val="Calibri"/>
        <family val="2"/>
        <charset val="204"/>
        <scheme val="minor"/>
      </rPr>
      <t xml:space="preserve">
   столешница - нержавеющая сталь AISI 430 толщиной 1 мм; 
   ножки стола - нержавеющая сталь AISI 430 (профильная труба квадратного сечения 40х40х1.2 мм;
   боковые стенки, двери, дно, сплошная полка - нержавеющая сталь AISI 430 толщиной 0.7 мм;
   усиление полки (ребро жесткости) - нержавеющая сталь AISI 430 толщиной 0.7 мм.
Регулируемые по высоте пластиковые опоры. Отступ ног 15 мм. Сварная конструкция. Максимальная равномерно распределенная нагрузка на столешницу - до 120 кг.</t>
    </r>
  </si>
  <si>
    <r>
      <t xml:space="preserve">Стол-тумба с раздвижными дверями (купе). Закрыт с 4-х сторон. Два уровня хранения (дно+полка). С бортом. Борт 45 мм. </t>
    </r>
    <r>
      <rPr>
        <b/>
        <sz val="9"/>
        <rFont val="Calibri"/>
        <family val="2"/>
        <charset val="204"/>
        <scheme val="minor"/>
      </rPr>
      <t xml:space="preserve">Материалы: </t>
    </r>
    <r>
      <rPr>
        <sz val="9"/>
        <rFont val="Calibri"/>
        <family val="2"/>
        <charset val="204"/>
        <scheme val="minor"/>
      </rPr>
      <t xml:space="preserve">
   столешница - нержавеющая сталь AISI 430 толщиной 1 мм; 
   ножки стола - нержавеющая сталь AISI 430 (профильная труба квадратного сечения 40х40х1.2 мм;
   боковые стенки, двери, дно, сплошная полка - нержавеющая сталь AISI 430 толщиной 0.7 мм;
   усиление полки (ребро жесткости) - нержавеющая сталь AISI 430 толщиной 0.7 мм.
Регулируемые по высоте пластиковые опоры. Отступ ног 15 мм. Сварная конструкция. Максимальная равномерно распределенная нагрузка на столешницу - до 120 кг.</t>
    </r>
  </si>
  <si>
    <r>
      <t xml:space="preserve">Стол-тумба с раздвижными дверями (купе). Закрыт с 4-х сторон. Два уровня хранения (дно+полка). Без борта. </t>
    </r>
    <r>
      <rPr>
        <b/>
        <sz val="9"/>
        <rFont val="Calibri"/>
        <family val="2"/>
        <charset val="204"/>
        <scheme val="minor"/>
      </rPr>
      <t>Материалы:</t>
    </r>
    <r>
      <rPr>
        <sz val="9"/>
        <rFont val="Calibri"/>
        <family val="2"/>
        <charset val="204"/>
        <scheme val="minor"/>
      </rPr>
      <t xml:space="preserve"> 
   столешница - нержавеющая сталь AISI 430 толщиной 0.7 мм; 
   ножки стола - нержавеющая сталь AISI 430 (профильная труба квадратного сечения 40х40х1.2 мм;
   боковые стенки, двери, дно, сплошная полка - нержавеющая сталь AISI 430 толщиной 0.7 мм;
   усиление полки (ребро жесткости) - нержавеющая сталь AISI 430 толщиной 0.7 мм.
Регулируемые по высоте пластиковые опоры. Отступ ног 15 мм. Сварная конструкция. Максимальная равномерно распределенная нагрузка на столешницу - до 120 кг.</t>
    </r>
  </si>
  <si>
    <r>
      <t xml:space="preserve">Стол-тумба с раздвижными дверями (купе). Закрыт с 4-х сторон. Два уровня хранения (дно+полка). С бортом. Борт 45 мм. </t>
    </r>
    <r>
      <rPr>
        <b/>
        <sz val="9"/>
        <rFont val="Calibri"/>
        <family val="2"/>
        <charset val="204"/>
        <scheme val="minor"/>
      </rPr>
      <t xml:space="preserve">Материалы: </t>
    </r>
    <r>
      <rPr>
        <sz val="9"/>
        <rFont val="Calibri"/>
        <family val="2"/>
        <charset val="204"/>
        <scheme val="minor"/>
      </rPr>
      <t xml:space="preserve">
   столешница - нержавеющая сталь AISI 430 толщиной 0.7 мм; 
   ножки стола - нержавеющая сталь AISI 430 (профильная труба квадратного сечения 40х40х1.2 мм;
   боковые стенки, двери, дно, сплошная полка - нержавеющая сталь AISI 430 толщиной 0.7 мм;
   усиление полки (ребро жесткости) - нержавеющая сталь AISI 430 толщиной 0.7 мм.
Регулируемые по высоте пластиковые опоры. Отступ ног 15 мм. Сварная конструкция. Максимальная равномерно распределенная нагрузка на столешницу - до 120 кг.</t>
    </r>
  </si>
  <si>
    <r>
      <t xml:space="preserve">Стол-тумба с раздвижными дверями (купе). Закрыт с 3-х сторон (без задней стенки). Цельнотянутая ванна 400х400х300мм, расположенная слева (ВЛ) или справа (ВП). С бортом. Высота борта 45 мм. </t>
    </r>
    <r>
      <rPr>
        <b/>
        <sz val="9"/>
        <rFont val="Calibri"/>
        <family val="2"/>
        <charset val="204"/>
        <scheme val="minor"/>
      </rPr>
      <t xml:space="preserve">Материалы: </t>
    </r>
    <r>
      <rPr>
        <sz val="9"/>
        <rFont val="Calibri"/>
        <family val="2"/>
        <charset val="204"/>
        <scheme val="minor"/>
      </rPr>
      <t xml:space="preserve">
   столешница - нержавеющая сталь AISI 430 толщиной 1 мм; 
   ножки стола - нержавеющая сталь AISI 430 (профильная труба квадратного сечения 40х40 мм) толщиной 1.2 мм;
   боковые стенки,  двери, дно - нержавеющая сталь AISI 430 толщиной 0.7 мм.
Регулируемые по высоте пластиковые опоры. Отступ ног 15 мм. Сварная конструкция. Максимальная равномерно распределенная нагрузка на столешницу - до 120 кг.</t>
    </r>
  </si>
  <si>
    <r>
      <t xml:space="preserve">Стол-тумба с раздвижными дверями (купе). Закрыт с 3-х сторон (без задней стенки). Цельнотянутая ванна 500х500х300мм, расположенная слева (ВЛ) или справа (ВП). С бортом. Высота борта 45 мм. </t>
    </r>
    <r>
      <rPr>
        <b/>
        <sz val="9"/>
        <rFont val="Calibri"/>
        <family val="2"/>
        <charset val="204"/>
        <scheme val="minor"/>
      </rPr>
      <t xml:space="preserve">Материалы: </t>
    </r>
    <r>
      <rPr>
        <sz val="9"/>
        <rFont val="Calibri"/>
        <family val="2"/>
        <charset val="204"/>
        <scheme val="minor"/>
      </rPr>
      <t xml:space="preserve">
   столешница - нержавеющая сталь AISI 430 толщиной 1 мм; 
   ножки стола - нержавеющая сталь AISI 430 (профильная труба квадратного сечения 40х40 мм) толщиной 1.2 мм;
   боковые стенки,  двери, дно - нержавеющая сталь AISI 430 толщиной 0.7 мм.
Регулируемые по высоте пластиковые опоры. Отступ ног 15 мм. Сварная конструкция. Максимальная равномерно распределенная нагрузка на столешницу - до 120 кг.</t>
    </r>
  </si>
  <si>
    <r>
      <t xml:space="preserve">Стол-тумба с раздвижными дверями (купе). Закрыт с 3-х сторон (без задней стенки). 2 цельнотянутые ванны 400х400х300мм, расположенная слева (ВЛ) или справа (ВП). С бортом. Высота борта 45 мм. </t>
    </r>
    <r>
      <rPr>
        <b/>
        <sz val="9"/>
        <rFont val="Calibri"/>
        <family val="2"/>
        <charset val="204"/>
        <scheme val="minor"/>
      </rPr>
      <t xml:space="preserve">Материалы: </t>
    </r>
    <r>
      <rPr>
        <sz val="9"/>
        <rFont val="Calibri"/>
        <family val="2"/>
        <charset val="204"/>
        <scheme val="minor"/>
      </rPr>
      <t xml:space="preserve">
   столешница - нержавеющая сталь AISI 430 толщиной 1 мм; 
   ножки стола - нержавеющая сталь AISI 430 (профильная труба квадратного сечения 40х40 мм) толщиной 1.2 мм;
   боковые стенки,  двери, дно - нержавеющая сталь AISI 430 толщиной 0.7 мм.
Регулируемые по высоте пластиковые опоры. Отступ ног 15 мм. Сварная конструкция. Максимальная равномерно распределенная нагрузка на столешницу - до 120 кг.</t>
    </r>
  </si>
  <si>
    <r>
      <t xml:space="preserve">Стол-тумба с раздвижными дверями (купе). Закрыт с 3-х сторон (без задней стенки). 2 цельнотянутые ванны 500х500х300мм, расположенная слева (ВЛ) или справа (ВП). С бортом. Высота борта 45 мм. </t>
    </r>
    <r>
      <rPr>
        <b/>
        <sz val="9"/>
        <rFont val="Calibri"/>
        <family val="2"/>
        <charset val="204"/>
        <scheme val="minor"/>
      </rPr>
      <t xml:space="preserve">Материалы: </t>
    </r>
    <r>
      <rPr>
        <sz val="9"/>
        <rFont val="Calibri"/>
        <family val="2"/>
        <charset val="204"/>
        <scheme val="minor"/>
      </rPr>
      <t xml:space="preserve">
   столешница - нержавеющая сталь AISI 430 толщиной 1 мм; 
   ножки стола - нержавеющая сталь AISI 430 (профильная труба квадратного сечения 40х40 мм) толщиной 1.2 мм;
   боковые стенки,  двери, дно - нержавеющая сталь AISI 430 толщиной 0.7 мм.
Регулируемые по высоте пластиковые опоры. Отступ ног 15 мм. Сварная конструкция. Максимальная равномерно распределенная нагрузка на столешницу - до 120 кг.</t>
    </r>
  </si>
  <si>
    <r>
      <t xml:space="preserve">Комплект сплошной полки с креплением для столов серий </t>
    </r>
    <r>
      <rPr>
        <b/>
        <sz val="9"/>
        <rFont val="Calibri"/>
        <family val="2"/>
        <charset val="204"/>
        <scheme val="minor"/>
      </rPr>
      <t>Standart (СПС,СПСБ) и Premium (СПП, СППБ).
Материал полки</t>
    </r>
    <r>
      <rPr>
        <sz val="9"/>
        <rFont val="Calibri"/>
        <family val="2"/>
        <charset val="204"/>
        <scheme val="minor"/>
      </rPr>
      <t xml:space="preserve"> - нержавеющая сталь AISI 430 толщиной 0.7 мм. Усиление полки - нержавеющая сталь AISI 430 толщиной 0.7 мм. Метизы в комплекте.</t>
    </r>
  </si>
  <si>
    <r>
      <t xml:space="preserve">Комплект сплошной полки с креплением для столов серий Standart (СПС,СПСБ) и Premium (СПП, СППБ).
</t>
    </r>
    <r>
      <rPr>
        <b/>
        <sz val="9"/>
        <rFont val="Calibri"/>
        <family val="2"/>
        <charset val="204"/>
        <scheme val="minor"/>
      </rPr>
      <t>Материал полки</t>
    </r>
    <r>
      <rPr>
        <sz val="9"/>
        <rFont val="Calibri"/>
        <family val="2"/>
        <charset val="204"/>
        <scheme val="minor"/>
      </rPr>
      <t xml:space="preserve"> - оцинкованная сталь толщиной 0.7 мм. 
Усиление полки - оцинкованная сталь толщиной 0.7 мм. 
Метизы в комплекте.</t>
    </r>
  </si>
  <si>
    <t>Столы-тумбы серии СТАНДАРТ</t>
  </si>
  <si>
    <t>Столы-тумбы 600</t>
  </si>
  <si>
    <t>Столы-тумбы 700</t>
  </si>
  <si>
    <t>Столы-тумбы СТАНДАРТ с одной цельнотянутой ванной</t>
  </si>
  <si>
    <t>Столы-тумбы серии ПРЕМИУМ</t>
  </si>
  <si>
    <t>Комплектующие для столов</t>
  </si>
  <si>
    <t>Тележки сервировочные разборные</t>
  </si>
  <si>
    <t>Тележки - шпильки</t>
  </si>
  <si>
    <t>Противни</t>
  </si>
  <si>
    <t>Формы для выпекания бисквита</t>
  </si>
  <si>
    <t>Столы-тумбы 600 без борта</t>
  </si>
  <si>
    <t>Столы-тумбы 600 с бортом</t>
  </si>
  <si>
    <t>Стол-тумба без борта</t>
  </si>
  <si>
    <t>Стол-тумба с бортом</t>
  </si>
  <si>
    <t>Столы-тумбы 700 без борта</t>
  </si>
  <si>
    <t>Столы-тумбы 700 с бортом</t>
  </si>
  <si>
    <r>
      <t xml:space="preserve">Шкаф для хлеба. 7 уровней направляющих для хлебных лотков. Расстояние между направляющими 200 мм. Распашные двери. Замок. Отверстия для вентиляции. </t>
    </r>
    <r>
      <rPr>
        <b/>
        <sz val="9"/>
        <rFont val="Calibri"/>
        <family val="2"/>
        <charset val="204"/>
        <scheme val="minor"/>
      </rPr>
      <t>Материалы:</t>
    </r>
    <r>
      <rPr>
        <sz val="9"/>
        <rFont val="Calibri"/>
        <family val="2"/>
        <charset val="204"/>
        <scheme val="minor"/>
      </rPr>
      <t xml:space="preserve">
стойки - нержавеющая сталь AISI 430 (уголок 40х40 мм) толщиной 1.5 мм;
боковая обшивка, дно, крышка, двери - нержавеющая сталь AISI 430 толщиной 0.7 мм;
направляющие - нержавеющая сталь AISI 430 толщиной 1.5 мм. Регулируемые по высоте пластиковые опоры.  Конструкция разборная. Деревянные лотки в комплект не входят.</t>
    </r>
  </si>
  <si>
    <r>
      <t xml:space="preserve">Шкаф кухонный с раздвижными дверями (купе). 5 уровней хранения (дно + 4 полки). Замок. Отверстия для вентиляции. </t>
    </r>
    <r>
      <rPr>
        <b/>
        <sz val="9"/>
        <rFont val="Calibri"/>
        <family val="2"/>
        <charset val="204"/>
        <scheme val="minor"/>
      </rPr>
      <t>Материалы:</t>
    </r>
    <r>
      <rPr>
        <sz val="9"/>
        <rFont val="Calibri"/>
        <family val="2"/>
        <charset val="204"/>
        <scheme val="minor"/>
      </rPr>
      <t xml:space="preserve">
стойки - нержавеющая сталь AISI 430 (уголок 40х40 мм) толщиной 1.5 мм;
боковая обшивка, дно, крышка, двери - нержавеющая сталь AISI 430 толщиной 0.7 мм;
полки, усиления полок (ребра жесткости) - нержавеющая сталь AISI 430 толщиной 0.7 мм.
Регулируемые по высоте пластиковые опоры.  Конструкция разборная.</t>
    </r>
  </si>
  <si>
    <r>
      <t xml:space="preserve">Шкаф кухонный с раздвижными дверями (купе). 5 уровней хранения (дно + 4 полки). Замок. Отверстия для вентиляции. </t>
    </r>
    <r>
      <rPr>
        <b/>
        <sz val="9"/>
        <rFont val="Calibri"/>
        <family val="2"/>
        <charset val="204"/>
        <scheme val="minor"/>
      </rPr>
      <t>Материалы:</t>
    </r>
    <r>
      <rPr>
        <sz val="9"/>
        <rFont val="Calibri"/>
        <family val="2"/>
        <charset val="204"/>
        <scheme val="minor"/>
      </rPr>
      <t xml:space="preserve">
   стойки - оцинкованная сталь (уголок 40х40 мм) толщиной 1.5 мм;
   боковая обшивка, дно, крышка, двери - оцинкованная сталь толщиной 0.7 мм;
    полки, усиления полок (ребра жесткости) - оцинкованная сталь толщиной 0.7 мм.
Регулируемые по высоте пластиковые опоры.  Конструкция разборная.</t>
    </r>
  </si>
  <si>
    <r>
      <rPr>
        <b/>
        <sz val="9"/>
        <rFont val="Calibri"/>
        <family val="2"/>
        <charset val="204"/>
        <scheme val="minor"/>
      </rPr>
      <t>Ларь для овощей. Крышка открывается вверх. Ручка на крышке сверху. Отверстия для вентиляции. Материалы:</t>
    </r>
    <r>
      <rPr>
        <sz val="9"/>
        <rFont val="Calibri"/>
        <family val="2"/>
        <charset val="204"/>
        <scheme val="minor"/>
      </rPr>
      <t xml:space="preserve">
ноги - нержавеющая сталь AISI 430 (уголок 40х40 мм) толщиной 1.5 мм;
обшивка, дно, крышка - нержавеющая сталь AISI 430 толщиной 0.7 мм;
усиление дна, фронтальной и задней стенки (ребра жесткости) - нержавеющая сталь AISI 430 толщиной 0.7 мм.
Регулируемые по высоте пластиковые опоры. Конструкция разборная.</t>
    </r>
  </si>
  <si>
    <r>
      <t xml:space="preserve">Ларь для овощей. Крышка открывается вверх. Ручка на крышке сверху. Отверстия для вентиляции. </t>
    </r>
    <r>
      <rPr>
        <b/>
        <sz val="9"/>
        <rFont val="Calibri"/>
        <family val="2"/>
        <charset val="204"/>
        <scheme val="minor"/>
      </rPr>
      <t>Материалы:</t>
    </r>
    <r>
      <rPr>
        <sz val="9"/>
        <rFont val="Calibri"/>
        <family val="2"/>
        <charset val="204"/>
        <scheme val="minor"/>
      </rPr>
      <t xml:space="preserve">
ноги - оцинкованная сталь (уголок 40х40 мм) толщиной 1.5 мм;
обшивка, дно, крышка - оцинкованная сталь толщиной 0.7 мм;
усиление дна, фронтальной и задней стенки (ребра жесткости) - оцинкованная сталь толщиной 0.7 мм.
Регулируемые по высоте пластиковые опоры. Конструкция разборная.</t>
    </r>
  </si>
  <si>
    <t>Шкафы для хлеба</t>
  </si>
  <si>
    <t>Лари для овощей</t>
  </si>
  <si>
    <t>Зонты вытяжные пристенные</t>
  </si>
  <si>
    <t>вес, кг</t>
  </si>
  <si>
    <r>
      <t xml:space="preserve">Тележка-шпилька 7 уровней для хранения и перемещения гастроемкостей GN 1/1, 2/1. </t>
    </r>
    <r>
      <rPr>
        <b/>
        <sz val="9"/>
        <color theme="1"/>
        <rFont val="Calibri"/>
        <family val="2"/>
        <charset val="204"/>
        <scheme val="minor"/>
      </rPr>
      <t xml:space="preserve">Материалы: </t>
    </r>
    <r>
      <rPr>
        <sz val="9"/>
        <color theme="1"/>
        <rFont val="Calibri"/>
        <family val="2"/>
        <charset val="204"/>
        <scheme val="minor"/>
      </rPr>
      <t>каркас - профильная труба квадратного сечения 20х20 мм из нержавеющей стали AISI 430 толщиной 1.2 мм; направляющие - нержавеющая сталь AISI 430 толщиной 0.7 мм; поворотные платформенные колёса диаметром 75 мм, два из них с тормозом. Расстояние между направляющими 130 мм. Сварная конструкция.</t>
    </r>
  </si>
  <si>
    <r>
      <t xml:space="preserve">Тележка-шпилька 12 уровней для хранения и перемещения гастроемкостей GN 1/1, 2/1. </t>
    </r>
    <r>
      <rPr>
        <b/>
        <sz val="9"/>
        <color theme="1"/>
        <rFont val="Calibri"/>
        <family val="2"/>
        <charset val="204"/>
        <scheme val="minor"/>
      </rPr>
      <t xml:space="preserve">Материалы: </t>
    </r>
    <r>
      <rPr>
        <sz val="9"/>
        <color theme="1"/>
        <rFont val="Calibri"/>
        <family val="2"/>
        <charset val="204"/>
        <scheme val="minor"/>
      </rPr>
      <t>каркас - профильная труба квадратного сечения 20х20 мм из нержавеющей стали AISI 430 толщиной 1 мм; направляющие - нержавеющая сталь AISI 430 толщиной 0.7 мм; поворотные платформенные колёса диаметром 75 мм, два из них с тормозом. Расстояние между направляющими 130 мм. Сварная конструкция.</t>
    </r>
  </si>
  <si>
    <r>
      <t xml:space="preserve">Тележка-шпилька 15 уровней для хранения и перемещения противней 600х400 мм. </t>
    </r>
    <r>
      <rPr>
        <b/>
        <sz val="9"/>
        <color theme="1"/>
        <rFont val="Calibri"/>
        <family val="2"/>
        <charset val="204"/>
        <scheme val="minor"/>
      </rPr>
      <t>Материалы:</t>
    </r>
    <r>
      <rPr>
        <sz val="9"/>
        <color theme="1"/>
        <rFont val="Calibri"/>
        <family val="2"/>
        <charset val="204"/>
        <scheme val="minor"/>
      </rPr>
      <t xml:space="preserve"> каркас - профильная труба квадратного сечения 20х20 мм из нержавеющей стали AISI 430 толщиной 1 мм; направляющие - нержавеющая сталь AISI 430 толщиной 1 мм; поворотные платформенные колёса диаметром 75 мм, два из них с тормозом. Расстояние между направляющими 100 мм. Сварная конструкция.</t>
    </r>
  </si>
  <si>
    <r>
      <t xml:space="preserve">Тележка-шпилька 15 уровней для хранения и перемещения противней 600х400 мм. </t>
    </r>
    <r>
      <rPr>
        <b/>
        <sz val="9"/>
        <color theme="1"/>
        <rFont val="Calibri"/>
        <family val="2"/>
        <charset val="204"/>
        <scheme val="minor"/>
      </rPr>
      <t xml:space="preserve">Материалы: </t>
    </r>
    <r>
      <rPr>
        <sz val="9"/>
        <color theme="1"/>
        <rFont val="Calibri"/>
        <family val="2"/>
        <charset val="204"/>
        <scheme val="minor"/>
      </rPr>
      <t>каркас - цельный лист нержавеющей стали AISI 430 толщиной 1 мм; поворотные платформенные колёса диаметром 75 мм, два из них с тормозом; ограничители для подносов. 
Нет сварных швов! Конструкция РАЗБОРНАЯ!!!</t>
    </r>
  </si>
  <si>
    <r>
      <t xml:space="preserve">Плоский противень с четырьмя бортами из </t>
    </r>
    <r>
      <rPr>
        <b/>
        <sz val="9"/>
        <color theme="1"/>
        <rFont val="Calibri"/>
        <family val="2"/>
        <charset val="204"/>
        <scheme val="minor"/>
      </rPr>
      <t>нержавеющей стали</t>
    </r>
    <r>
      <rPr>
        <sz val="9"/>
        <color theme="1"/>
        <rFont val="Calibri"/>
        <family val="2"/>
        <charset val="204"/>
        <scheme val="minor"/>
      </rPr>
      <t xml:space="preserve"> AISI 430 толщиной 0.7 мм.</t>
    </r>
  </si>
  <si>
    <r>
      <rPr>
        <b/>
        <sz val="9"/>
        <color theme="1"/>
        <rFont val="Calibri"/>
        <family val="2"/>
        <charset val="204"/>
        <scheme val="minor"/>
      </rPr>
      <t xml:space="preserve">Материал: </t>
    </r>
    <r>
      <rPr>
        <sz val="9"/>
        <color theme="1"/>
        <rFont val="Calibri"/>
        <family val="2"/>
        <charset val="204"/>
        <scheme val="minor"/>
      </rPr>
      <t>нержавеющая сталь AISI 430. Толщина каркаса (бортов) – 1,5 мм, толщина выемного дна – 1 мм. Каркас сварной. Все кромки каркаса имеют механическую обработку для предотвращения травмирования персонала. Края выемного дна завальцованы (вальцовка вниз, в сторону каркаса)</t>
    </r>
  </si>
  <si>
    <t>вес 1 шт</t>
  </si>
  <si>
    <t>вес 1шт</t>
  </si>
  <si>
    <t>Подтоварники и подставки</t>
  </si>
  <si>
    <t>Формы кондитерские круглые в. 50 мм</t>
  </si>
  <si>
    <t>Формы кондитерские круглые в. 70 мм</t>
  </si>
  <si>
    <r>
      <t xml:space="preserve">Ванна моечная со сварной раковиной 
</t>
    </r>
    <r>
      <rPr>
        <b/>
        <sz val="9"/>
        <color theme="1"/>
        <rFont val="Calibri"/>
        <family val="2"/>
        <charset val="204"/>
        <scheme val="minor"/>
      </rPr>
      <t>Материалы:</t>
    </r>
    <r>
      <rPr>
        <sz val="9"/>
        <color theme="1"/>
        <rFont val="Calibri"/>
        <family val="2"/>
        <charset val="204"/>
        <scheme val="minor"/>
      </rPr>
      <t xml:space="preserve"> мойка из нержавеющей стали AISI 201 толщиной 0.7 мм; ножки - оцинкованная сталь  (уголок 40х40 мм) толщиной 1.5 мм. Обвязка с 4-х сторон из оцинкованной стали. Съемный борт. Отверстие под смеситель d35 мм, заглушка в комплекте. Отступ задних ног 50 мм. Регулируемые по высоте пластиковые опоры. В комплекте выпуск. Конструкция разборная.</t>
    </r>
  </si>
  <si>
    <r>
      <rPr>
        <b/>
        <sz val="9"/>
        <color theme="1"/>
        <rFont val="Calibri"/>
        <family val="2"/>
        <charset val="204"/>
        <scheme val="minor"/>
      </rPr>
      <t>Материалы:</t>
    </r>
    <r>
      <rPr>
        <sz val="9"/>
        <color theme="1"/>
        <rFont val="Calibri"/>
        <family val="2"/>
        <charset val="204"/>
        <scheme val="minor"/>
      </rPr>
      <t xml:space="preserve"> мойка из нержавеющей стали AISI 201 толщиной 0.7 мм; ножки - оцинкованная сталь  (уголок 40х40 мм) толщиной 1.5 мм.
Обвязка с 4-х сторон из оцинкованной стали. Съемный борт. Отверстие под смеситель d35 мм, заглушка в комплекте. Отступ задних ног 50 мм. Регулируемые по высоте пластиковые опоры. В комплекте выпуски. Конструкция разборная.</t>
    </r>
  </si>
  <si>
    <r>
      <rPr>
        <b/>
        <sz val="9"/>
        <color theme="1"/>
        <rFont val="Calibri"/>
        <family val="2"/>
        <charset val="204"/>
        <scheme val="minor"/>
      </rPr>
      <t>Материалы:</t>
    </r>
    <r>
      <rPr>
        <sz val="9"/>
        <color theme="1"/>
        <rFont val="Calibri"/>
        <family val="2"/>
        <charset val="204"/>
        <scheme val="minor"/>
      </rPr>
      <t xml:space="preserve"> мойка из нержавеющей стали AISI 201 толщиной 0.7 мм; ножки - оцинкованная сталь  (уголок 40х40 мм) толщиной 1.5 мм.
Обвязка с 4-х сторон из оцинкованной стали. Съемный борт. Отверстие под смеситель d35 мм, заглушка в комплекте. Отступ задних ног 50 мм. 6 ног. Регулируемые по высоте пластиковые опоры. В комплекте выпуски. Конструкция разборная.</t>
    </r>
  </si>
  <si>
    <r>
      <t xml:space="preserve">Ванна котломоечная со сварной раковиной
</t>
    </r>
    <r>
      <rPr>
        <b/>
        <sz val="9"/>
        <color theme="1"/>
        <rFont val="Calibri"/>
        <family val="2"/>
        <charset val="204"/>
        <scheme val="minor"/>
      </rPr>
      <t>Материалы:</t>
    </r>
    <r>
      <rPr>
        <sz val="9"/>
        <color theme="1"/>
        <rFont val="Calibri"/>
        <family val="2"/>
        <charset val="204"/>
        <scheme val="minor"/>
      </rPr>
      <t xml:space="preserve"> мойка из нержавеющей стали AISI 201 толщиной 0.7 мм; ножки - оцинкованная сталь  (уголок 40х40 мм) толщиной 1.5 мм.
Обвязка с 4-х сторон из оцинкованной стали. 6 ног. Отверстие под смеситель d35 мм, заглушка в комплекте. Отступ задних ног 40 мм. Регулируемые по высоте пластиковые опоры. В комплекте выпуск. Конструкция разборная.</t>
    </r>
  </si>
  <si>
    <r>
      <t xml:space="preserve">Сварная раковина 400х400х300мм (Левая или Правая). 
Рабочая поверхность. Без борта. </t>
    </r>
    <r>
      <rPr>
        <b/>
        <sz val="9"/>
        <color theme="1"/>
        <rFont val="Calibri"/>
        <family val="2"/>
        <charset val="204"/>
        <scheme val="minor"/>
      </rPr>
      <t>Материал:</t>
    </r>
    <r>
      <rPr>
        <sz val="9"/>
        <color theme="1"/>
        <rFont val="Calibri"/>
        <family val="2"/>
        <charset val="204"/>
        <scheme val="minor"/>
      </rPr>
      <t>Столешница и раковина выполнены из нержавеющей стали AISI 201 толщиной 1 мм. Каркас выполнен из оцинкованной стали толщиной 1.5 мм. Обвязка с 4-х сторон. Отверстие под смеситель d35 мм, заглушка в комплекте. Отступ задних ног 150 мм. Регулируемые по высоте пластиковые опоры. В комплекте выпуск. Конструкция разборная.</t>
    </r>
  </si>
  <si>
    <r>
      <t xml:space="preserve">Сварная раковина  500х500х300(Левая или Правая). 
Рабочая поверхность. Без борта. </t>
    </r>
    <r>
      <rPr>
        <b/>
        <sz val="9"/>
        <color theme="1"/>
        <rFont val="Calibri"/>
        <family val="2"/>
        <charset val="204"/>
        <scheme val="minor"/>
      </rPr>
      <t>Материал;</t>
    </r>
    <r>
      <rPr>
        <sz val="9"/>
        <color theme="1"/>
        <rFont val="Calibri"/>
        <family val="2"/>
        <charset val="204"/>
        <scheme val="minor"/>
      </rPr>
      <t>Столешница и раковина выполнены из нержавеющей стали AISI 201 толщиной 1 мм. Каркас выполнен из оцинкованной стали толщиной 1.5 мм. Обвязка с 4-х сторон. Отверстие под смеситель d35 мм, заглушка в комплекте. Отступ задних ног 150 мм. Регулируемые по высоте пластиковые опоры. В комплекте выпуск. Конструкция разборная.</t>
    </r>
  </si>
  <si>
    <r>
      <t xml:space="preserve">Сварная раковина 600х600х400   (Левая или Правая). 
Рабочая поверхность. Без борта. </t>
    </r>
    <r>
      <rPr>
        <b/>
        <sz val="9"/>
        <color theme="1"/>
        <rFont val="Calibri"/>
        <family val="2"/>
        <charset val="204"/>
        <scheme val="minor"/>
      </rPr>
      <t>Материал:</t>
    </r>
    <r>
      <rPr>
        <sz val="9"/>
        <color theme="1"/>
        <rFont val="Calibri"/>
        <family val="2"/>
        <charset val="204"/>
        <scheme val="minor"/>
      </rPr>
      <t>Столешница и раковина выполнены из нержавеющей стали AISI 201 толщиной 1 мм. Каркас выполнен из оцинкованной стали толщиной 1.5 мм. Обвязка с 4-х сторон. Отверстие под смеситель d35 мм, заглушка в комплекте. Отступ задних ног 150 мм. Регулируемые по высоте пластиковые опоры. В комплекте выпуск. Конструкция разборная.</t>
    </r>
  </si>
  <si>
    <t>Ванна моечная ВМС-С-1/201 (530х530х850)</t>
  </si>
  <si>
    <t>Ванна моечная ВМС-С-2/201 (1050х530х850)</t>
  </si>
  <si>
    <t>Ванна моечная с цельнотянутой раковиной бортом 45 мм. 
Материалы: раковина цельнотянутая из нержавеющей стали AISI 304 толщиной 1 мм; столешница - нержавеющая сталь AISI 201 толщиной 1 мм; ножки - оцинкованная сталь (уголок 40х40 мм) толщиной 1.5 мм. Обвязка с 4-х сторон из оцинкованной стали. Отверстие под смеситель d35мм. Отступ задних ног 150 мм. Регулируемые по высоте пластиковые опоры. В комплекте выпуск. Конструкция разборная.</t>
  </si>
  <si>
    <t>Ванна моечная со сварной раковиной 
Материалы: мойка из нержавеющей стали AISI 201 толщиной 0.7 мм; ножки - нержавеющая сталь AISI201 (уголок 40х40 мм) толщиной 1.5 мм. Обвязка с 4-х сторон из нержавеющей стали AISI 201. Съемный борт. Отверстие под смеситель d35 мм, заглушка в комплекте. Отступ задних ног 50 мм. Регулируемые по высоте пластиковые опоры. В комплекте выпуск. Конструкция разборная.</t>
  </si>
  <si>
    <t>Ванна моечная ВМС-П-1/201 (530х530х850)</t>
  </si>
  <si>
    <t>Ванна моечная со сварными раковинами 
Материалы: мойка из нержавеющей стали 201 толщиной 0.7 мм; ножки - нержавеющая сталь AISI201 (уголок 40х40 мм) толщиной 1.5 мм. Обвязка с 4-х сторон из нержавеющей стали AISI 201. Съемный борт. Отверстие под смеситель d35 мм, заглушка в комплекте. Отступ задних ног 50 мм. Регулируемые по высоте пластиковые опоры. В комплекте выпуски. Конструкция разборная.</t>
  </si>
  <si>
    <t>Ванна моечная ВМС-П-2/201 (1050х530х850)</t>
  </si>
  <si>
    <t>Ванна моечная со сварными раковинами 
Материалы: мойка из нержавеющей стали AISI 201 толщиной 0.7 мм; ножки - нержавеющая сталь AISI201 (уголок 40х40 мм) толщиной 1.5 мм. Обвязка с 4-х сторон из нержавеющей стали AISI 201. Съемный борт. Отверстие под смеситель d35 мм, заглушка в комплекте. Отступ задних ног 50 мм. 6 ног. Регулируемые по высоте пластиковые опоры. В комплекте выпуски. Конструкция разборная.</t>
  </si>
  <si>
    <t>Ванна моечная со сварной раковиной и вальцованным каркасом.
Материалы: мойка из нержавеющей стали AISI 201 толщиной 0.7 мм; ножки - нержавеющая сталь AISI201 (уголок 40х40 мм) толщиной 1 мм. Обвязка с 4-х сторон из нержавеющей стали AISI 201. Съемный борт. Отверстие под смеситель d35 мм, заглушка в комплекте. Отступ задних ног 50 мм. Регулируемые по высоте пластиковые опоры. В комплекте выпуск. Конструкция разборная.</t>
  </si>
  <si>
    <t>Ванна моечная ВМС-В-1/201 (530х530х850)</t>
  </si>
  <si>
    <t>Материалы: мойка из нержавеющей стали AISI 201 толщиной 0.7 мм;
 ножки - нержавеющая сталь AISI201 (уголок 40х40 мм) толщиной 1 мм. 
Обвязка с 4-х сторон из нержавеющей стали AISI 201. Съемный борт. Отверстие под смеситель d35 мм, заглушка в комплекте. Отступ задних ног 50 мм. Регулируемые по высоте пластиковые опоры. В комплекте выпуски. Конструкция разборная.</t>
  </si>
  <si>
    <t>Ванна моечная ВМС-В-2/201 (1050х530х850)</t>
  </si>
  <si>
    <t>Материалы: мойка из нержавеющей стали AISI 201 толщиной 0.7 мм; ножки - нержавеющая сталь AISI 201 (уголок 40х40 мм) толщиной 1.5 мм.
Обвязка с 4-х сторон из нержавеющей стали AISI 201 толщиной 1.5 мм. 6 ног. Отверстие под смеситель d35 мм, заглушка в комплекте. Отступ задних ног 40 мм. Регулируемые по высоте пластиковые опоры. В комплекте выпуск. Конструкция разборная.</t>
  </si>
  <si>
    <t>Материалы: раковина цельнотянутая из нержавеющей стали AISI 304 толщиной 1 мм; 
столешница - нержавеющая сталь AISI 201 толщиной 1 мм; ножки - нержавеющая стальAISI 201 (уголок 40х40 мм) толщиной 1.5 мм. Обвязка с 4-х сторон из нержавеющей стали AISI 201. 
Отверстие под смеситель d35 мм. Отступ задних ног 150 мм. Регулируемые по высоте пластиковые опоры. В комплекте выпуск. Конструкция разборная.</t>
  </si>
  <si>
    <t>Сварная раковина 400х400х300мм (Левая или Правая). 
Рабочая поверхность. Без борта.Материал:Столешница и раковина выполнены из нержавеющей стали AISI 201 толщиной 1 мм. Каркас выполнен из нержавеющей стали AISI 201 толщиной 1.5 мм. Обвязка с 4-х сторон. Отверстие под смеситель d35 мм, заглушка в комплекте. Отступ задних ног 150 мм. Регулируемые по высоте пластиковые опоры. В комплекте выпуск. Конструкция разборная.</t>
  </si>
  <si>
    <t>Сварная раковина 500х500х300 (Левая или Правая). 
Рабочая поверхность. Без борта.Материал: Столешница и раковина выполнены из нержавеющей стали AISI 201 толщиной 1 мм. Каркас выполнен из нержавеющей стали AISI 201 толщиной 1.5 мм. Обвязка с 4-х сторон. Отверстие под смеситель d35 мм, заглушка в комплекте. Отступ задних ног 150 мм. Регулируемые по высоте пластиковые опоры. В комплекте выпуск. Конструкция разборная.</t>
  </si>
  <si>
    <t>Сварная раковина 600х600х400 (Левая или Правая). Рабочая поверхность.Материал:
 Без борта. Столешница и раковина выполнены из нержавеющей стали AISI 201 толщиной 1 мм. Каркас выполнен из нержавеющей стали AISI 201 толщиной 1.5 мм. Обвязка с 4-х сторон. Отверстие под смеситель d35 мм, заглушка в комплекте. Отступ задних ног 150 мм. Регулируемые по высоте пластиковые опоры. В комплекте выпуск. Конструкция разборная.</t>
  </si>
  <si>
    <t>Ванна моечная с цельнотянутой раковиной и бортом 45 мм.
Материалы: раковина цельнотянутая из нержавеющей стали AISI 304 толщиной 1 мм;  столешница - нержавеющая сталь AISI 201 толщиной 1 мм; ноги - нержавеющая сталь AISI 201 (профильная труба квадратного сечения 40х40 мм) толщиной 1.2 мм; облицовка с 3-х сторон ("юбка") - нержавеющая сталь AISI 201 толщиной 1 мм. Отверстие под смеситель d35 мм, заглушка в комплекте. Отступ ног 70 мм. Регулируемые по высоте пластиковые опоры. В комплекте выпуск. Конструкция сварная.</t>
  </si>
  <si>
    <t>Ванна моечная с двумя цельнотянутыми раковинами  и бортом 45 мм.
Материалы: раковина цельнотянутая из нержавеющей стали AISI 304 толщиной 1 мм;  столешница - нержавеющая сталь AISI 201 толщиной 1 мм; ноги - нержавеющая сталь AISI 201 (профильная труба квадратного сечения 40х40 мм) толщиной 1.2 мм; облицовка с 3-х сторон ("юбка") - нержавеющая сталь AISI 201 толщиной 1 мм. Отверстие под смеситель d35 мм, заглушка в комплекте. Отступ ног 70 мм. Регулируемые по высоте пластиковые опоры. В комплекте выпуск. Конструкция сварная.</t>
  </si>
  <si>
    <t>Ванна моечная с тремя цельнотянутыми раковинами  и бортом 45 мм.
Материалы: раковина цельнотянутая из нержавеющей стали AISI 304 толщиной 1 мм;  столешница - нержавеющая сталь AISI 201 толщиной 1 мм; ноги - нержавеющая сталь AISI 201 (профильная труба квадратного сечения 40х40 мм) толщиной 1.2 мм; облицовка с 3-х сторон ("юбка") - нержавеющая сталь AISI 201 толщиной 1 мм. 2 отверстия под смеситель d35 мм, заглушка в комплекте. Отступ ног 70 мм. Регулируемые по высоте пластиковые опоры. В комплекте выпуск. Конструкция сварная.</t>
  </si>
  <si>
    <t>Цельнотянутая раковина 400х400х300 расположена слева (Л) или справа (П). 
Рабочая поверхность расположена справа или слева соответственно. С бортом. Высота борта 45 мм. Облицовка с 3-х сторон ("юбка") высотой 300 мм. Рабочая поверхность усилена дополнительными ребрами жесткости. Цельнотянутая раковина изготовлена из нержавеющей стали AISI 304 толщиной 1 мм. Столешница, усилители столешницы, облицовка ("юбка") выполнены из нержавеющей стали AISI 201 толщиной 1 мм. Ноги изготовлены из нержавеющей профильной трубы квадратного сечения 40х40х1.2 мм (AISI 201). Отверстие под смеситель d35 мм. Отступ задних ног 70 мм. Регулируемые по высоте пластиковые опоры. В комплекте выпуск. Конструкция сварная.</t>
  </si>
  <si>
    <t>Цельнотянутая раковина 500х500х300 расположена слева (Л) или справа (П). 
Рабочая поверхность расположена справа или слева соответственно. С бортом. Высота борта 45 мм. Облицовка с 3-х сторон ("юбка") высотой 300 мм. Рабочая поверхность усилена дополнительными ребрами жесткости. Цельнотянутая раковина изготовлена из нержавеющей стали AISI 304 толщиной 1 мм. Столешница, усилители столешницы, облицовка ("юбка") выполнены из нержавеющей стали AISI 201 толщиной 1 мм. Ноги изготовлены из нержавеющей профильной трубы квадратного сечения 40х40х1.2 мм (AISI 201). Регулируемые по высоте пластиковые опоры. В комплекте выпуск. Конструкция сварная.</t>
  </si>
  <si>
    <t>Материалы: мойка из нержавеющей стали AISI 201 толщиной 1 мм;  
столешница - нержавеющая сталь AISI 201 толщиной 1 мм; ноги - профильная труба квадратного сечения 40х40х1.2 мм из нержавеющей стали AISI 201; облицовка с 3-х сторон ("юбка") - нержавеющая сталь AISI 201 толщиной 1 мм. Отверстие под смеситель d35 мм, заглушка в комплекте. Отступ ног 130 мм. Регулируемые по высоте пластиковые опоры. В комплекте выпуск. Конструкция сварная.</t>
  </si>
  <si>
    <t>Материалы: мойки из нержавеющей стали AISI 201 толщиной 1 мм; 
 столешница - нержавеющая сталь AISI 201 толщиной 1 мм; ноги - профильная труба квадратного сечения 40х40х1.2 мм из нержавеющей стали AISI 201; облицовка с 3-х сторон ("юбка") - нержавеющая сталь AISI 201 толщиной 1 мм. Отверстие под смеситель d35 мм, заглушка в комплекте. Отступ ног 130 мм. Регулируемые по высоте пластиковые опоры. В комплекте выпуски. Конструкция сварная.</t>
  </si>
  <si>
    <t>Ванна моповая, стационарная. Борт с 2-х сторон. 
Мойка 400х400х200мм - нерж.сталь 201 толщиной 1 мм. Ноги - профильная труба квадратного сечения 40х40х1.2 мм из нержавеющей стали AISI 201. Регулируемые по высоте пластиковые опоры. В комплекте выпуск. Конструкция сварная.</t>
  </si>
  <si>
    <t>Ванна моповая, стационарная. Борт с 3-х сторон. 
Мойка - нерж.сталь 201 толщиной 1 мм. Ноги - профильная труба квадратного сечения 40х40х1.2 мм из нержавеющей стали AISI 201. Регулируемые по высоте пластиковые опоры. В комплекте выпуск. Конструкция сварная.</t>
  </si>
  <si>
    <t>Материалы: мойка цельнотянутая из нержавеющей стали AISI 201 толщиной 0.5 мм;
 каркас из нержавеющей стали AISI 201 толщиной 0.7 мм. Крепление консольное (к стене). В комплект поставки не входит крепеж для стены. Ванна укомплектована сливным сифоном с гидрозатвором. Отверстие под смеситель d35 мм. Смеситель в комплект не входит.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</si>
</sst>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_р_."/>
  </numFmts>
  <fonts count="56" x14ac:knownFonts="1">
    <font>
      <sz val="11"/>
      <color theme="1"/>
      <name val="Calibri"/>
      <family val="2"/>
      <charset val="204"/>
      <scheme val="minor"/>
    </font>
    <font>
      <sz val="11"/>
      <color theme="1"/>
      <name val="Calibri"/>
      <family val="2"/>
      <charset val="204"/>
      <scheme val="minor"/>
    </font>
    <font>
      <b/>
      <sz val="11"/>
      <color theme="4" tint="-0.499984740745262"/>
      <name val="Calibri"/>
      <family val="2"/>
      <charset val="204"/>
      <scheme val="minor"/>
    </font>
    <font>
      <b/>
      <sz val="11"/>
      <color indexed="9"/>
      <name val="Calibri"/>
      <family val="2"/>
      <charset val="204"/>
      <scheme val="minor"/>
    </font>
    <font>
      <sz val="10"/>
      <name val="Arial"/>
      <family val="2"/>
      <charset val="204"/>
    </font>
    <font>
      <sz val="11"/>
      <name val="Calibri"/>
      <family val="2"/>
      <charset val="204"/>
      <scheme val="minor"/>
    </font>
    <font>
      <sz val="11"/>
      <color theme="4" tint="-0.499984740745262"/>
      <name val="Calibri"/>
      <family val="2"/>
      <charset val="204"/>
      <scheme val="minor"/>
    </font>
    <font>
      <sz val="11"/>
      <color indexed="9"/>
      <name val="Calibri"/>
      <family val="2"/>
      <charset val="204"/>
      <scheme val="minor"/>
    </font>
    <font>
      <u/>
      <sz val="10"/>
      <color indexed="12"/>
      <name val="Arial"/>
      <family val="2"/>
      <charset val="204"/>
    </font>
    <font>
      <sz val="10"/>
      <name val="Calibri"/>
      <family val="2"/>
      <charset val="204"/>
      <scheme val="minor"/>
    </font>
    <font>
      <b/>
      <i/>
      <sz val="12"/>
      <name val="Times New Roman"/>
      <family val="1"/>
      <charset val="204"/>
    </font>
    <font>
      <sz val="9"/>
      <color theme="1"/>
      <name val="Calibri"/>
      <family val="2"/>
      <charset val="204"/>
      <scheme val="minor"/>
    </font>
    <font>
      <sz val="8"/>
      <name val="Arial"/>
      <family val="2"/>
    </font>
    <font>
      <sz val="10"/>
      <color theme="1"/>
      <name val="Calibri"/>
      <family val="2"/>
      <charset val="204"/>
      <scheme val="minor"/>
    </font>
    <font>
      <b/>
      <i/>
      <sz val="16"/>
      <name val="Times New Roman"/>
      <family val="1"/>
      <charset val="204"/>
    </font>
    <font>
      <sz val="9"/>
      <name val="Calibri"/>
      <family val="2"/>
      <charset val="204"/>
      <scheme val="minor"/>
    </font>
    <font>
      <sz val="8"/>
      <name val="Arial Cyr"/>
      <family val="2"/>
    </font>
    <font>
      <sz val="11"/>
      <color theme="2" tint="-0.499984740745262"/>
      <name val="Calibri"/>
      <family val="2"/>
      <charset val="204"/>
      <scheme val="minor"/>
    </font>
    <font>
      <sz val="11"/>
      <color theme="2" tint="-0.249977111117893"/>
      <name val="Calibri"/>
      <family val="2"/>
      <charset val="204"/>
      <scheme val="minor"/>
    </font>
    <font>
      <sz val="11"/>
      <color theme="3" tint="0.39997558519241921"/>
      <name val="Calibri"/>
      <family val="2"/>
      <charset val="204"/>
      <scheme val="minor"/>
    </font>
    <font>
      <b/>
      <sz val="10"/>
      <color theme="6" tint="-0.249977111117893"/>
      <name val="Calibri"/>
      <family val="2"/>
      <charset val="204"/>
      <scheme val="minor"/>
    </font>
    <font>
      <b/>
      <sz val="10"/>
      <color rgb="FFC00000"/>
      <name val="Calibri"/>
      <family val="2"/>
      <charset val="204"/>
      <scheme val="minor"/>
    </font>
    <font>
      <b/>
      <sz val="10"/>
      <color theme="1" tint="0.499984740745262"/>
      <name val="Calibri"/>
      <family val="2"/>
      <charset val="204"/>
      <scheme val="minor"/>
    </font>
    <font>
      <sz val="10"/>
      <color theme="2" tint="-0.249977111117893"/>
      <name val="Calibri"/>
      <family val="2"/>
      <charset val="204"/>
      <scheme val="minor"/>
    </font>
    <font>
      <sz val="10"/>
      <color theme="3" tint="0.39997558519241921"/>
      <name val="Calibri"/>
      <family val="2"/>
      <charset val="204"/>
      <scheme val="minor"/>
    </font>
    <font>
      <sz val="9"/>
      <color theme="4" tint="-0.499984740745262"/>
      <name val="Calibri"/>
      <family val="2"/>
      <charset val="204"/>
      <scheme val="minor"/>
    </font>
    <font>
      <b/>
      <sz val="10"/>
      <color indexed="9"/>
      <name val="Calibri"/>
      <family val="2"/>
      <charset val="204"/>
      <scheme val="minor"/>
    </font>
    <font>
      <sz val="10"/>
      <color indexed="9"/>
      <name val="Calibri"/>
      <family val="2"/>
      <charset val="204"/>
      <scheme val="minor"/>
    </font>
    <font>
      <b/>
      <sz val="14"/>
      <name val="Calibri"/>
      <family val="2"/>
      <charset val="204"/>
      <scheme val="minor"/>
    </font>
    <font>
      <b/>
      <sz val="12"/>
      <name val="Calibri"/>
      <family val="2"/>
      <charset val="204"/>
      <scheme val="minor"/>
    </font>
    <font>
      <b/>
      <sz val="10"/>
      <name val="Calibri"/>
      <family val="2"/>
      <charset val="204"/>
      <scheme val="minor"/>
    </font>
    <font>
      <b/>
      <sz val="10"/>
      <color theme="2" tint="-0.249977111117893"/>
      <name val="Calibri"/>
      <family val="2"/>
      <charset val="204"/>
      <scheme val="minor"/>
    </font>
    <font>
      <b/>
      <i/>
      <sz val="12"/>
      <name val="Calibri"/>
      <family val="2"/>
      <charset val="204"/>
      <scheme val="minor"/>
    </font>
    <font>
      <b/>
      <sz val="9"/>
      <color theme="1"/>
      <name val="Calibri"/>
      <family val="2"/>
      <charset val="204"/>
      <scheme val="minor"/>
    </font>
    <font>
      <sz val="8"/>
      <name val="Calibri"/>
      <family val="2"/>
      <charset val="204"/>
      <scheme val="minor"/>
    </font>
    <font>
      <b/>
      <sz val="12"/>
      <color rgb="FFC00000"/>
      <name val="Calibri"/>
      <family val="2"/>
      <charset val="204"/>
      <scheme val="minor"/>
    </font>
    <font>
      <sz val="10"/>
      <color theme="2" tint="-0.499984740745262"/>
      <name val="Calibri"/>
      <family val="2"/>
      <charset val="204"/>
      <scheme val="minor"/>
    </font>
    <font>
      <b/>
      <sz val="12"/>
      <color theme="1"/>
      <name val="Calibri"/>
      <family val="2"/>
      <charset val="204"/>
      <scheme val="minor"/>
    </font>
    <font>
      <b/>
      <sz val="14"/>
      <color rgb="FFC00000"/>
      <name val="Calibri"/>
      <family val="2"/>
      <charset val="204"/>
      <scheme val="minor"/>
    </font>
    <font>
      <b/>
      <sz val="14"/>
      <color theme="1"/>
      <name val="Calibri"/>
      <family val="2"/>
      <charset val="204"/>
      <scheme val="minor"/>
    </font>
    <font>
      <b/>
      <sz val="10"/>
      <color theme="3" tint="0.39997558519241921"/>
      <name val="Calibri"/>
      <family val="2"/>
      <charset val="204"/>
      <scheme val="minor"/>
    </font>
    <font>
      <b/>
      <i/>
      <sz val="14"/>
      <name val="Calibri"/>
      <family val="2"/>
      <charset val="204"/>
      <scheme val="minor"/>
    </font>
    <font>
      <b/>
      <sz val="10"/>
      <color theme="1"/>
      <name val="Calibri"/>
      <family val="2"/>
      <charset val="204"/>
      <scheme val="minor"/>
    </font>
    <font>
      <b/>
      <sz val="9"/>
      <name val="Calibri"/>
      <family val="2"/>
      <charset val="204"/>
      <scheme val="minor"/>
    </font>
    <font>
      <sz val="14"/>
      <color theme="1"/>
      <name val="Calibri"/>
      <family val="2"/>
      <charset val="204"/>
      <scheme val="minor"/>
    </font>
    <font>
      <b/>
      <i/>
      <sz val="16"/>
      <name val="Calibri"/>
      <family val="2"/>
      <charset val="204"/>
      <scheme val="minor"/>
    </font>
    <font>
      <b/>
      <sz val="16"/>
      <name val="Calibri"/>
      <family val="2"/>
      <charset val="204"/>
      <scheme val="minor"/>
    </font>
    <font>
      <sz val="10"/>
      <color theme="0" tint="-0.499984740745262"/>
      <name val="Calibri"/>
      <family val="2"/>
      <charset val="204"/>
      <scheme val="minor"/>
    </font>
    <font>
      <b/>
      <sz val="12"/>
      <color theme="8" tint="0.59999389629810485"/>
      <name val="Calibri"/>
      <family val="2"/>
      <charset val="204"/>
      <scheme val="minor"/>
    </font>
    <font>
      <b/>
      <i/>
      <sz val="12"/>
      <color theme="8" tint="0.39997558519241921"/>
      <name val="Calibri"/>
      <family val="2"/>
      <charset val="204"/>
      <scheme val="minor"/>
    </font>
    <font>
      <sz val="10"/>
      <color theme="8" tint="0.39997558519241921"/>
      <name val="Times New Roman"/>
      <family val="1"/>
      <charset val="204"/>
    </font>
    <font>
      <sz val="10"/>
      <color theme="0" tint="-0.499984740745262"/>
      <name val="Times New Roman"/>
      <family val="1"/>
      <charset val="204"/>
    </font>
    <font>
      <sz val="11"/>
      <color theme="0" tint="-0.499984740745262"/>
      <name val="Calibri"/>
      <family val="2"/>
      <charset val="204"/>
      <scheme val="minor"/>
    </font>
    <font>
      <b/>
      <i/>
      <sz val="10"/>
      <color theme="0" tint="-0.499984740745262"/>
      <name val="Calibri"/>
      <family val="2"/>
      <charset val="204"/>
      <scheme val="minor"/>
    </font>
    <font>
      <b/>
      <sz val="10"/>
      <color theme="0" tint="-0.499984740745262"/>
      <name val="Calibri"/>
      <family val="2"/>
      <charset val="204"/>
      <scheme val="minor"/>
    </font>
    <font>
      <b/>
      <sz val="16"/>
      <color theme="1"/>
      <name val="Calibri"/>
      <family val="2"/>
      <charset val="204"/>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79998168889431442"/>
        <bgColor indexed="21"/>
      </patternFill>
    </fill>
    <fill>
      <patternFill patternType="solid">
        <fgColor theme="9" tint="0.59999389629810485"/>
        <bgColor indexed="26"/>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59999389629810485"/>
        <bgColor indexed="64"/>
      </patternFill>
    </fill>
  </fills>
  <borders count="6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theme="0" tint="-0.499984740745262"/>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medium">
        <color theme="2" tint="-0.249977111117893"/>
      </right>
      <top style="medium">
        <color theme="2" tint="-0.249977111117893"/>
      </top>
      <bottom style="medium">
        <color theme="2" tint="-0.249977111117893"/>
      </bottom>
      <diagonal/>
    </border>
    <border>
      <left style="medium">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medium">
        <color theme="2" tint="-0.249977111117893"/>
      </right>
      <top style="thin">
        <color theme="2" tint="-0.249977111117893"/>
      </top>
      <bottom style="thin">
        <color theme="2" tint="-0.249977111117893"/>
      </bottom>
      <diagonal/>
    </border>
    <border>
      <left style="medium">
        <color theme="2" tint="-0.249977111117893"/>
      </left>
      <right style="thin">
        <color theme="2" tint="-0.249977111117893"/>
      </right>
      <top style="thin">
        <color theme="2" tint="-0.249977111117893"/>
      </top>
      <bottom style="medium">
        <color theme="2" tint="-0.249977111117893"/>
      </bottom>
      <diagonal/>
    </border>
    <border>
      <left style="thin">
        <color theme="2" tint="-0.249977111117893"/>
      </left>
      <right style="thin">
        <color theme="2" tint="-0.249977111117893"/>
      </right>
      <top style="thin">
        <color theme="2" tint="-0.249977111117893"/>
      </top>
      <bottom style="medium">
        <color theme="2" tint="-0.249977111117893"/>
      </bottom>
      <diagonal/>
    </border>
    <border>
      <left style="thin">
        <color theme="2" tint="-0.249977111117893"/>
      </left>
      <right style="medium">
        <color theme="2" tint="-0.249977111117893"/>
      </right>
      <top style="thin">
        <color theme="2" tint="-0.249977111117893"/>
      </top>
      <bottom style="medium">
        <color theme="2" tint="-0.249977111117893"/>
      </bottom>
      <diagonal/>
    </border>
    <border>
      <left/>
      <right style="medium">
        <color theme="2" tint="-0.249977111117893"/>
      </right>
      <top/>
      <bottom style="medium">
        <color theme="2" tint="-0.249977111117893"/>
      </bottom>
      <diagonal/>
    </border>
    <border>
      <left style="medium">
        <color theme="2" tint="-0.249977111117893"/>
      </left>
      <right style="medium">
        <color theme="2" tint="-0.249977111117893"/>
      </right>
      <top/>
      <bottom style="medium">
        <color theme="2" tint="-0.249977111117893"/>
      </bottom>
      <diagonal/>
    </border>
    <border>
      <left style="medium">
        <color theme="2" tint="-0.249977111117893"/>
      </left>
      <right style="medium">
        <color theme="0" tint="-0.499984740745262"/>
      </right>
      <top style="medium">
        <color theme="2" tint="-0.249977111117893"/>
      </top>
      <bottom style="medium">
        <color theme="2" tint="-0.249977111117893"/>
      </bottom>
      <diagonal/>
    </border>
    <border>
      <left style="medium">
        <color theme="0" tint="-0.499984740745262"/>
      </left>
      <right style="medium">
        <color theme="2" tint="-0.249977111117893"/>
      </right>
      <top style="medium">
        <color theme="2" tint="-0.249977111117893"/>
      </top>
      <bottom style="medium">
        <color theme="2" tint="-0.249977111117893"/>
      </bottom>
      <diagonal/>
    </border>
    <border>
      <left style="medium">
        <color theme="2" tint="-0.249977111117893"/>
      </left>
      <right style="thin">
        <color theme="0" tint="-0.499984740745262"/>
      </right>
      <top style="thin">
        <color theme="0" tint="-0.499984740745262"/>
      </top>
      <bottom style="thin">
        <color theme="0" tint="-0.499984740745262"/>
      </bottom>
      <diagonal/>
    </border>
    <border>
      <left style="thin">
        <color theme="0" tint="-0.499984740745262"/>
      </left>
      <right style="medium">
        <color theme="2" tint="-0.249977111117893"/>
      </right>
      <top style="thin">
        <color theme="0" tint="-0.499984740745262"/>
      </top>
      <bottom style="thin">
        <color theme="0" tint="-0.499984740745262"/>
      </bottom>
      <diagonal/>
    </border>
    <border>
      <left style="medium">
        <color theme="2" tint="-0.249977111117893"/>
      </left>
      <right style="thin">
        <color theme="0" tint="-0.499984740745262"/>
      </right>
      <top style="thin">
        <color theme="0" tint="-0.499984740745262"/>
      </top>
      <bottom/>
      <diagonal/>
    </border>
    <border>
      <left style="medium">
        <color theme="2" tint="-0.249977111117893"/>
      </left>
      <right style="thin">
        <color theme="0" tint="-0.499984740745262"/>
      </right>
      <top/>
      <bottom/>
      <diagonal/>
    </border>
    <border>
      <left style="medium">
        <color theme="2" tint="-0.249977111117893"/>
      </left>
      <right style="thin">
        <color theme="0" tint="-0.499984740745262"/>
      </right>
      <top/>
      <bottom style="thin">
        <color theme="0" tint="-0.499984740745262"/>
      </bottom>
      <diagonal/>
    </border>
    <border>
      <left style="medium">
        <color theme="2" tint="-0.249977111117893"/>
      </left>
      <right style="thin">
        <color theme="0" tint="-0.499984740745262"/>
      </right>
      <top style="thin">
        <color theme="0" tint="-0.499984740745262"/>
      </top>
      <bottom style="medium">
        <color theme="2" tint="-0.249977111117893"/>
      </bottom>
      <diagonal/>
    </border>
    <border>
      <left style="thin">
        <color theme="0" tint="-0.499984740745262"/>
      </left>
      <right style="thin">
        <color theme="0" tint="-0.499984740745262"/>
      </right>
      <top style="thin">
        <color theme="0" tint="-0.499984740745262"/>
      </top>
      <bottom style="medium">
        <color theme="2" tint="-0.249977111117893"/>
      </bottom>
      <diagonal/>
    </border>
    <border>
      <left style="thin">
        <color theme="0" tint="-0.499984740745262"/>
      </left>
      <right style="medium">
        <color theme="2" tint="-0.249977111117893"/>
      </right>
      <top style="thin">
        <color theme="0" tint="-0.499984740745262"/>
      </top>
      <bottom style="medium">
        <color theme="2" tint="-0.249977111117893"/>
      </bottom>
      <diagonal/>
    </border>
    <border>
      <left style="medium">
        <color theme="2" tint="-0.249977111117893"/>
      </left>
      <right style="thin">
        <color theme="0" tint="-0.499984740745262"/>
      </right>
      <top style="medium">
        <color theme="2" tint="-0.249977111117893"/>
      </top>
      <bottom style="medium">
        <color theme="2" tint="-0.249977111117893"/>
      </bottom>
      <diagonal/>
    </border>
    <border>
      <left style="thin">
        <color theme="0" tint="-0.499984740745262"/>
      </left>
      <right style="medium">
        <color theme="2" tint="-0.249977111117893"/>
      </right>
      <top style="thin">
        <color theme="0" tint="-0.499984740745262"/>
      </top>
      <bottom/>
      <diagonal/>
    </border>
    <border>
      <left style="medium">
        <color theme="2" tint="-0.249977111117893"/>
      </left>
      <right style="thin">
        <color indexed="64"/>
      </right>
      <top style="medium">
        <color theme="2" tint="-0.249977111117893"/>
      </top>
      <bottom style="medium">
        <color theme="2" tint="-0.249977111117893"/>
      </bottom>
      <diagonal/>
    </border>
    <border>
      <left style="medium">
        <color theme="2" tint="-0.249977111117893"/>
      </left>
      <right/>
      <top style="medium">
        <color theme="2" tint="-0.249977111117893"/>
      </top>
      <bottom style="medium">
        <color theme="2" tint="-0.249977111117893"/>
      </bottom>
      <diagonal/>
    </border>
    <border>
      <left style="medium">
        <color theme="2" tint="-0.249977111117893"/>
      </left>
      <right style="thin">
        <color theme="2" tint="-0.249977111117893"/>
      </right>
      <top style="medium">
        <color theme="2" tint="-0.249977111117893"/>
      </top>
      <bottom/>
      <diagonal/>
    </border>
    <border>
      <left style="thin">
        <color theme="2" tint="-0.249977111117893"/>
      </left>
      <right style="thin">
        <color theme="2" tint="-0.249977111117893"/>
      </right>
      <top style="medium">
        <color theme="2" tint="-0.249977111117893"/>
      </top>
      <bottom/>
      <diagonal/>
    </border>
    <border>
      <left style="thin">
        <color theme="2" tint="-0.249977111117893"/>
      </left>
      <right style="medium">
        <color theme="2" tint="-0.249977111117893"/>
      </right>
      <top style="medium">
        <color theme="2" tint="-0.249977111117893"/>
      </top>
      <bottom/>
      <diagonal/>
    </border>
    <border>
      <left style="medium">
        <color theme="2" tint="-0.249977111117893"/>
      </left>
      <right style="thin">
        <color theme="2" tint="-0.249977111117893"/>
      </right>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thin">
        <color theme="2" tint="-0.249977111117893"/>
      </left>
      <right style="medium">
        <color theme="2" tint="-0.249977111117893"/>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medium">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medium">
        <color theme="2" tint="-0.249977111117893"/>
      </right>
      <top style="thin">
        <color theme="2" tint="-0.249977111117893"/>
      </top>
      <bottom/>
      <diagonal/>
    </border>
    <border>
      <left style="medium">
        <color theme="2" tint="-0.249977111117893"/>
      </left>
      <right/>
      <top style="medium">
        <color theme="2" tint="-0.249977111117893"/>
      </top>
      <bottom/>
      <diagonal/>
    </border>
    <border>
      <left/>
      <right/>
      <top style="medium">
        <color theme="2" tint="-0.249977111117893"/>
      </top>
      <bottom/>
      <diagonal/>
    </border>
    <border>
      <left/>
      <right style="medium">
        <color theme="2" tint="-0.249977111117893"/>
      </right>
      <top style="medium">
        <color theme="2" tint="-0.249977111117893"/>
      </top>
      <bottom/>
      <diagonal/>
    </border>
    <border>
      <left style="medium">
        <color theme="2" tint="-0.249977111117893"/>
      </left>
      <right style="thin">
        <color theme="2" tint="-0.249977111117893"/>
      </right>
      <top/>
      <bottom/>
      <diagonal/>
    </border>
    <border>
      <left style="thin">
        <color theme="2" tint="-0.249977111117893"/>
      </left>
      <right style="thin">
        <color theme="2" tint="-0.249977111117893"/>
      </right>
      <top/>
      <bottom/>
      <diagonal/>
    </border>
    <border>
      <left style="thin">
        <color theme="2" tint="-0.249977111117893"/>
      </left>
      <right style="medium">
        <color theme="2" tint="-0.249977111117893"/>
      </right>
      <top/>
      <bottom/>
      <diagonal/>
    </border>
    <border>
      <left style="thin">
        <color theme="2" tint="-0.249977111117893"/>
      </left>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style="medium">
        <color theme="2" tint="-0.249977111117893"/>
      </left>
      <right/>
      <top style="thin">
        <color theme="2" tint="-0.249977111117893"/>
      </top>
      <bottom style="thin">
        <color theme="2" tint="-0.249977111117893"/>
      </bottom>
      <diagonal/>
    </border>
    <border>
      <left/>
      <right style="medium">
        <color theme="2" tint="-0.249977111117893"/>
      </right>
      <top style="thin">
        <color theme="2" tint="-0.249977111117893"/>
      </top>
      <bottom style="thin">
        <color theme="2" tint="-0.249977111117893"/>
      </bottom>
      <diagonal/>
    </border>
    <border>
      <left style="medium">
        <color theme="2" tint="-0.249977111117893"/>
      </left>
      <right style="thin">
        <color theme="0" tint="-0.499984740745262"/>
      </right>
      <top style="medium">
        <color theme="2" tint="-0.249977111117893"/>
      </top>
      <bottom/>
      <diagonal/>
    </border>
    <border>
      <left style="thin">
        <color theme="0" tint="-0.499984740745262"/>
      </left>
      <right style="thin">
        <color theme="0" tint="-0.499984740745262"/>
      </right>
      <top style="medium">
        <color theme="2" tint="-0.249977111117893"/>
      </top>
      <bottom/>
      <diagonal/>
    </border>
    <border>
      <left style="thin">
        <color theme="0" tint="-0.499984740745262"/>
      </left>
      <right/>
      <top style="medium">
        <color theme="2" tint="-0.249977111117893"/>
      </top>
      <bottom/>
      <diagonal/>
    </border>
    <border>
      <left style="thin">
        <color theme="0" tint="-0.499984740745262"/>
      </left>
      <right style="medium">
        <color theme="2" tint="-0.249977111117893"/>
      </right>
      <top style="medium">
        <color theme="2" tint="-0.249977111117893"/>
      </top>
      <bottom/>
      <diagonal/>
    </border>
    <border>
      <left style="thin">
        <color theme="0" tint="-0.499984740745262"/>
      </left>
      <right/>
      <top/>
      <bottom style="thin">
        <color theme="0" tint="-0.499984740745262"/>
      </bottom>
      <diagonal/>
    </border>
    <border>
      <left style="thin">
        <color theme="0" tint="-0.499984740745262"/>
      </left>
      <right style="medium">
        <color theme="2" tint="-0.249977111117893"/>
      </right>
      <top/>
      <bottom style="thin">
        <color theme="0" tint="-0.499984740745262"/>
      </bottom>
      <diagonal/>
    </border>
    <border>
      <left style="medium">
        <color theme="2" tint="-0.249977111117893"/>
      </left>
      <right style="thin">
        <color theme="0" tint="-0.499984740745262"/>
      </right>
      <top/>
      <bottom style="medium">
        <color theme="2" tint="-0.249977111117893"/>
      </bottom>
      <diagonal/>
    </border>
    <border>
      <left style="thin">
        <color theme="0" tint="-0.499984740745262"/>
      </left>
      <right style="thin">
        <color theme="0" tint="-0.499984740745262"/>
      </right>
      <top/>
      <bottom style="medium">
        <color theme="2" tint="-0.249977111117893"/>
      </bottom>
      <diagonal/>
    </border>
    <border>
      <left style="thin">
        <color theme="0" tint="-0.499984740745262"/>
      </left>
      <right style="medium">
        <color theme="2" tint="-0.249977111117893"/>
      </right>
      <top/>
      <bottom style="medium">
        <color theme="2" tint="-0.249977111117893"/>
      </bottom>
      <diagonal/>
    </border>
  </borders>
  <cellStyleXfs count="7">
    <xf numFmtId="0" fontId="0" fillId="0" borderId="0"/>
    <xf numFmtId="43" fontId="1" fillId="0" borderId="0" applyFont="0" applyFill="0" applyBorder="0" applyAlignment="0" applyProtection="0"/>
    <xf numFmtId="0" fontId="4" fillId="0" borderId="0"/>
    <xf numFmtId="0" fontId="8" fillId="0" borderId="0"/>
    <xf numFmtId="0" fontId="12" fillId="0" borderId="0"/>
    <xf numFmtId="0" fontId="12" fillId="0" borderId="0"/>
    <xf numFmtId="0" fontId="16" fillId="0" borderId="0"/>
  </cellStyleXfs>
  <cellXfs count="472">
    <xf numFmtId="0" fontId="0" fillId="0" borderId="0" xfId="0"/>
    <xf numFmtId="49" fontId="2" fillId="2" borderId="0" xfId="0" applyNumberFormat="1" applyFont="1" applyFill="1" applyAlignment="1">
      <alignment horizontal="left" vertical="center"/>
    </xf>
    <xf numFmtId="49" fontId="2" fillId="2" borderId="0" xfId="0" applyNumberFormat="1" applyFont="1" applyFill="1" applyAlignment="1">
      <alignment horizontal="left" vertical="center" wrapText="1"/>
    </xf>
    <xf numFmtId="0" fontId="3" fillId="3" borderId="0" xfId="0" applyFont="1" applyFill="1" applyAlignment="1">
      <alignment shrinkToFit="1"/>
    </xf>
    <xf numFmtId="0" fontId="5" fillId="2" borderId="0" xfId="2" applyFont="1" applyFill="1" applyAlignment="1">
      <alignment horizontal="center" vertical="center"/>
    </xf>
    <xf numFmtId="0" fontId="5" fillId="0" borderId="0" xfId="2" applyFont="1"/>
    <xf numFmtId="49" fontId="6" fillId="2" borderId="0" xfId="0" applyNumberFormat="1" applyFont="1" applyFill="1" applyAlignment="1">
      <alignment horizontal="left" vertical="center"/>
    </xf>
    <xf numFmtId="49" fontId="6" fillId="2" borderId="0" xfId="0" applyNumberFormat="1" applyFont="1" applyFill="1" applyAlignment="1">
      <alignment horizontal="left" vertical="center" wrapText="1"/>
    </xf>
    <xf numFmtId="0" fontId="7" fillId="3" borderId="0" xfId="0" applyFont="1" applyFill="1" applyAlignment="1">
      <alignment wrapText="1"/>
    </xf>
    <xf numFmtId="49" fontId="6" fillId="2" borderId="0" xfId="3" applyNumberFormat="1" applyFont="1" applyFill="1" applyAlignment="1">
      <alignment horizontal="left" vertical="center"/>
    </xf>
    <xf numFmtId="49" fontId="6" fillId="2" borderId="0" xfId="3" applyNumberFormat="1" applyFont="1" applyFill="1" applyAlignment="1">
      <alignment horizontal="left" vertical="center" wrapText="1"/>
    </xf>
    <xf numFmtId="0" fontId="10" fillId="0" borderId="0" xfId="0" applyFont="1" applyFill="1" applyBorder="1" applyAlignment="1">
      <alignment vertical="center" wrapText="1"/>
    </xf>
    <xf numFmtId="0" fontId="0" fillId="0" borderId="0" xfId="0" applyFill="1" applyBorder="1"/>
    <xf numFmtId="0" fontId="14" fillId="0" borderId="0" xfId="0" applyFont="1" applyFill="1" applyBorder="1" applyAlignment="1">
      <alignment vertical="center" wrapText="1"/>
    </xf>
    <xf numFmtId="0" fontId="15" fillId="0" borderId="0" xfId="0" applyFont="1"/>
    <xf numFmtId="0" fontId="13" fillId="0" borderId="0" xfId="0" applyFont="1" applyAlignment="1">
      <alignment vertical="center"/>
    </xf>
    <xf numFmtId="4" fontId="20" fillId="0" borderId="0" xfId="0" applyNumberFormat="1" applyFont="1"/>
    <xf numFmtId="0" fontId="21" fillId="0" borderId="0" xfId="0" applyFont="1" applyAlignment="1">
      <alignment horizontal="right" vertical="center"/>
    </xf>
    <xf numFmtId="4" fontId="21" fillId="0" borderId="0" xfId="0" applyNumberFormat="1" applyFont="1"/>
    <xf numFmtId="4" fontId="22" fillId="0" borderId="0" xfId="0" applyNumberFormat="1" applyFont="1"/>
    <xf numFmtId="0" fontId="0" fillId="0" borderId="0" xfId="0" applyFill="1"/>
    <xf numFmtId="0" fontId="3" fillId="2" borderId="0" xfId="0" applyFont="1" applyFill="1" applyAlignment="1">
      <alignment shrinkToFit="1"/>
    </xf>
    <xf numFmtId="0" fontId="7" fillId="2" borderId="0" xfId="0" applyFont="1" applyFill="1" applyAlignment="1">
      <alignment wrapText="1"/>
    </xf>
    <xf numFmtId="0" fontId="13" fillId="0" borderId="0" xfId="0" applyFont="1" applyBorder="1"/>
    <xf numFmtId="0" fontId="13" fillId="0" borderId="0" xfId="0" applyFont="1" applyFill="1" applyBorder="1"/>
    <xf numFmtId="0" fontId="11" fillId="0" borderId="0" xfId="0" applyFont="1"/>
    <xf numFmtId="0" fontId="0" fillId="6" borderId="0" xfId="0" applyFont="1" applyFill="1"/>
    <xf numFmtId="0" fontId="0" fillId="0" borderId="0" xfId="0" applyFont="1" applyFill="1"/>
    <xf numFmtId="0" fontId="13" fillId="0" borderId="0" xfId="0" applyFont="1" applyFill="1"/>
    <xf numFmtId="4" fontId="18" fillId="2" borderId="0" xfId="2" applyNumberFormat="1" applyFont="1" applyFill="1" applyAlignment="1">
      <alignment vertical="center"/>
    </xf>
    <xf numFmtId="4" fontId="18" fillId="0" borderId="0" xfId="0" applyNumberFormat="1" applyFont="1"/>
    <xf numFmtId="4" fontId="19" fillId="2" borderId="0" xfId="2" applyNumberFormat="1" applyFont="1" applyFill="1" applyAlignment="1">
      <alignment vertical="center"/>
    </xf>
    <xf numFmtId="4" fontId="19" fillId="0" borderId="0" xfId="0" applyNumberFormat="1" applyFont="1"/>
    <xf numFmtId="4" fontId="24" fillId="2" borderId="0" xfId="2" applyNumberFormat="1" applyFont="1" applyFill="1" applyAlignment="1">
      <alignment vertical="center"/>
    </xf>
    <xf numFmtId="4" fontId="24" fillId="0" borderId="0" xfId="0" applyNumberFormat="1" applyFont="1"/>
    <xf numFmtId="0" fontId="3" fillId="3" borderId="0" xfId="0" applyFont="1" applyFill="1" applyAlignment="1">
      <alignment horizontal="right" vertical="center" shrinkToFit="1"/>
    </xf>
    <xf numFmtId="0" fontId="7" fillId="3" borderId="0" xfId="0" applyFont="1" applyFill="1" applyAlignment="1">
      <alignment horizontal="right" vertical="center" wrapText="1"/>
    </xf>
    <xf numFmtId="0" fontId="0" fillId="0" borderId="0" xfId="0" applyAlignment="1">
      <alignment vertical="center"/>
    </xf>
    <xf numFmtId="0" fontId="13" fillId="0" borderId="0" xfId="0" applyFont="1" applyBorder="1" applyAlignment="1">
      <alignment vertical="center"/>
    </xf>
    <xf numFmtId="0" fontId="0" fillId="0" borderId="0" xfId="0" applyFont="1"/>
    <xf numFmtId="4" fontId="0" fillId="0" borderId="0" xfId="0" applyNumberFormat="1" applyFont="1"/>
    <xf numFmtId="0" fontId="0" fillId="0" borderId="0" xfId="0" applyFont="1" applyAlignment="1">
      <alignment vertical="center"/>
    </xf>
    <xf numFmtId="0" fontId="0" fillId="0" borderId="0" xfId="0" applyFont="1" applyBorder="1"/>
    <xf numFmtId="0" fontId="32" fillId="0" borderId="0" xfId="0" applyFont="1" applyFill="1" applyBorder="1" applyAlignment="1">
      <alignment vertical="center" wrapText="1"/>
    </xf>
    <xf numFmtId="49" fontId="9" fillId="0" borderId="1" xfId="0" applyNumberFormat="1" applyFont="1" applyFill="1" applyBorder="1" applyAlignment="1">
      <alignment horizontal="center" vertical="center" wrapText="1"/>
    </xf>
    <xf numFmtId="0" fontId="9" fillId="0" borderId="1" xfId="0" applyFont="1" applyBorder="1" applyAlignment="1">
      <alignment horizontal="left" vertical="center" wrapText="1"/>
    </xf>
    <xf numFmtId="3" fontId="13" fillId="0" borderId="1" xfId="0" applyNumberFormat="1" applyFont="1" applyBorder="1" applyAlignment="1">
      <alignment vertical="center"/>
    </xf>
    <xf numFmtId="164" fontId="9" fillId="0" borderId="0" xfId="4" applyNumberFormat="1" applyFont="1" applyFill="1" applyBorder="1" applyAlignment="1">
      <alignment horizontal="center" vertical="center" wrapText="1"/>
    </xf>
    <xf numFmtId="0" fontId="0" fillId="0" borderId="0" xfId="0" applyFont="1" applyFill="1" applyBorder="1"/>
    <xf numFmtId="0" fontId="9" fillId="0" borderId="1" xfId="0" applyFont="1" applyFill="1" applyBorder="1" applyAlignment="1">
      <alignment horizontal="left" vertical="center" wrapText="1"/>
    </xf>
    <xf numFmtId="49" fontId="6" fillId="0" borderId="0" xfId="0" applyNumberFormat="1" applyFont="1" applyFill="1" applyAlignment="1">
      <alignment horizontal="left" vertical="center"/>
    </xf>
    <xf numFmtId="49" fontId="6" fillId="0" borderId="0" xfId="0" applyNumberFormat="1" applyFont="1" applyFill="1" applyAlignment="1">
      <alignment horizontal="left" vertical="center" wrapText="1"/>
    </xf>
    <xf numFmtId="0" fontId="7" fillId="0" borderId="0" xfId="0" applyFont="1" applyFill="1" applyAlignment="1">
      <alignment shrinkToFit="1"/>
    </xf>
    <xf numFmtId="0" fontId="7" fillId="0" borderId="0" xfId="0" applyFont="1" applyFill="1" applyAlignment="1">
      <alignment horizontal="right" vertical="center" shrinkToFit="1"/>
    </xf>
    <xf numFmtId="0" fontId="5" fillId="0" borderId="0" xfId="2" applyFont="1" applyFill="1" applyAlignment="1">
      <alignment horizontal="center" vertical="center"/>
    </xf>
    <xf numFmtId="4" fontId="18" fillId="0" borderId="0" xfId="2" applyNumberFormat="1" applyFont="1" applyFill="1" applyAlignment="1">
      <alignment vertical="center"/>
    </xf>
    <xf numFmtId="0" fontId="15" fillId="0" borderId="0" xfId="0" applyFont="1" applyFill="1"/>
    <xf numFmtId="0" fontId="5" fillId="0" borderId="0" xfId="2" applyFont="1" applyFill="1"/>
    <xf numFmtId="0" fontId="34" fillId="0" borderId="0" xfId="0" applyFont="1"/>
    <xf numFmtId="0" fontId="34" fillId="0" borderId="0" xfId="6" applyFont="1"/>
    <xf numFmtId="0" fontId="34" fillId="0" borderId="0" xfId="0" applyFont="1" applyFill="1"/>
    <xf numFmtId="0" fontId="34" fillId="0" borderId="0" xfId="6" applyFont="1" applyFill="1"/>
    <xf numFmtId="0" fontId="41" fillId="0" borderId="0" xfId="0" applyFont="1" applyFill="1" applyBorder="1" applyAlignment="1">
      <alignment vertical="center" wrapText="1"/>
    </xf>
    <xf numFmtId="4" fontId="19" fillId="0" borderId="0" xfId="2" applyNumberFormat="1" applyFont="1" applyFill="1" applyAlignment="1">
      <alignment vertical="center"/>
    </xf>
    <xf numFmtId="49" fontId="25" fillId="0" borderId="0" xfId="0" applyNumberFormat="1" applyFont="1" applyFill="1" applyAlignment="1">
      <alignment horizontal="left" vertical="center" wrapText="1"/>
    </xf>
    <xf numFmtId="0" fontId="9" fillId="0" borderId="1" xfId="5" applyFont="1" applyFill="1" applyBorder="1" applyAlignment="1">
      <alignment horizontal="left" vertical="center" wrapText="1"/>
    </xf>
    <xf numFmtId="0" fontId="44" fillId="0" borderId="0" xfId="0" applyFont="1" applyFill="1" applyAlignment="1">
      <alignment vertical="center"/>
    </xf>
    <xf numFmtId="0" fontId="27" fillId="0" borderId="0" xfId="0" applyFont="1" applyFill="1" applyAlignment="1">
      <alignment shrinkToFit="1"/>
    </xf>
    <xf numFmtId="0" fontId="27" fillId="0" borderId="0" xfId="0" applyFont="1" applyFill="1" applyAlignment="1">
      <alignment horizontal="right" vertical="center" shrinkToFit="1"/>
    </xf>
    <xf numFmtId="0" fontId="9" fillId="0" borderId="0" xfId="2" applyFont="1" applyFill="1" applyAlignment="1">
      <alignment horizontal="center" vertical="center"/>
    </xf>
    <xf numFmtId="4" fontId="24" fillId="0" borderId="0" xfId="2" applyNumberFormat="1" applyFont="1" applyFill="1" applyAlignment="1">
      <alignment vertical="center"/>
    </xf>
    <xf numFmtId="0" fontId="45" fillId="0" borderId="0" xfId="0" applyFont="1" applyFill="1" applyBorder="1" applyAlignment="1">
      <alignment vertical="center" wrapText="1"/>
    </xf>
    <xf numFmtId="0" fontId="29" fillId="0" borderId="0" xfId="0" applyFont="1" applyFill="1" applyBorder="1" applyAlignment="1">
      <alignment vertical="center" wrapText="1"/>
    </xf>
    <xf numFmtId="0" fontId="46" fillId="0" borderId="0" xfId="0" applyFont="1" applyFill="1" applyBorder="1" applyAlignment="1">
      <alignment vertical="center" wrapText="1"/>
    </xf>
    <xf numFmtId="49" fontId="25" fillId="0" borderId="0" xfId="3" applyNumberFormat="1" applyFont="1" applyFill="1" applyAlignment="1">
      <alignment horizontal="left" vertical="center" wrapText="1"/>
    </xf>
    <xf numFmtId="0" fontId="26" fillId="0" borderId="0" xfId="0" applyFont="1" applyFill="1" applyAlignment="1">
      <alignment shrinkToFit="1"/>
    </xf>
    <xf numFmtId="0" fontId="26" fillId="0" borderId="0" xfId="0" applyFont="1" applyFill="1" applyAlignment="1">
      <alignment horizontal="right" vertical="center" shrinkToFit="1"/>
    </xf>
    <xf numFmtId="0" fontId="14" fillId="0" borderId="0" xfId="0" applyFont="1" applyFill="1" applyBorder="1" applyAlignment="1">
      <alignment vertical="center"/>
    </xf>
    <xf numFmtId="3" fontId="0" fillId="0" borderId="1" xfId="0" applyNumberFormat="1" applyFont="1" applyBorder="1" applyAlignment="1">
      <alignment vertical="center"/>
    </xf>
    <xf numFmtId="0" fontId="50" fillId="0" borderId="0" xfId="0" applyFont="1" applyBorder="1" applyAlignment="1">
      <alignment horizontal="center" vertical="center" wrapText="1"/>
    </xf>
    <xf numFmtId="4" fontId="9" fillId="0" borderId="0" xfId="1" applyNumberFormat="1" applyFont="1" applyFill="1" applyBorder="1" applyAlignment="1">
      <alignment horizontal="right" vertical="center"/>
    </xf>
    <xf numFmtId="4" fontId="24" fillId="0" borderId="4" xfId="0" applyNumberFormat="1" applyFont="1" applyBorder="1"/>
    <xf numFmtId="3" fontId="0" fillId="0" borderId="1" xfId="0" applyNumberFormat="1" applyFont="1" applyBorder="1" applyAlignment="1">
      <alignment horizontal="right" vertical="center"/>
    </xf>
    <xf numFmtId="4" fontId="19" fillId="0" borderId="1" xfId="0" applyNumberFormat="1" applyFont="1" applyBorder="1" applyAlignment="1">
      <alignment vertical="center"/>
    </xf>
    <xf numFmtId="0" fontId="11" fillId="0" borderId="1" xfId="0" applyFont="1" applyBorder="1" applyAlignment="1">
      <alignment horizontal="left" vertical="top" wrapText="1"/>
    </xf>
    <xf numFmtId="49" fontId="13" fillId="0" borderId="1" xfId="0" applyNumberFormat="1" applyFont="1" applyFill="1" applyBorder="1" applyAlignment="1">
      <alignment horizontal="center" vertical="center" wrapText="1"/>
    </xf>
    <xf numFmtId="0" fontId="13" fillId="0" borderId="1" xfId="0" applyFont="1" applyBorder="1" applyAlignment="1">
      <alignment horizontal="left" vertical="center" wrapText="1"/>
    </xf>
    <xf numFmtId="4" fontId="21" fillId="0" borderId="0" xfId="0" applyNumberFormat="1" applyFont="1" applyAlignment="1">
      <alignment horizontal="right"/>
    </xf>
    <xf numFmtId="4" fontId="19" fillId="2" borderId="0" xfId="2" applyNumberFormat="1" applyFont="1" applyFill="1" applyAlignment="1">
      <alignment horizontal="right" vertical="center"/>
    </xf>
    <xf numFmtId="4" fontId="19" fillId="0" borderId="0" xfId="2" applyNumberFormat="1" applyFont="1" applyFill="1" applyAlignment="1">
      <alignment horizontal="right" vertical="center"/>
    </xf>
    <xf numFmtId="4" fontId="22" fillId="0" borderId="0" xfId="0" applyNumberFormat="1" applyFont="1" applyAlignment="1">
      <alignment horizontal="right"/>
    </xf>
    <xf numFmtId="4" fontId="24" fillId="0" borderId="4" xfId="0" applyNumberFormat="1" applyFont="1" applyBorder="1" applyAlignment="1">
      <alignment horizontal="right" vertical="center"/>
    </xf>
    <xf numFmtId="4" fontId="19" fillId="0" borderId="0" xfId="0" applyNumberFormat="1" applyFont="1" applyAlignment="1">
      <alignment horizontal="right"/>
    </xf>
    <xf numFmtId="2" fontId="9" fillId="0" borderId="0" xfId="1" applyNumberFormat="1" applyFont="1" applyFill="1" applyBorder="1" applyAlignment="1">
      <alignment vertical="center"/>
    </xf>
    <xf numFmtId="2" fontId="13" fillId="0" borderId="0" xfId="0" applyNumberFormat="1" applyFont="1" applyFill="1" applyBorder="1" applyAlignment="1"/>
    <xf numFmtId="2" fontId="21" fillId="0" borderId="0" xfId="0" applyNumberFormat="1" applyFont="1" applyFill="1" applyBorder="1" applyAlignment="1"/>
    <xf numFmtId="4" fontId="18" fillId="2" borderId="0" xfId="2" applyNumberFormat="1" applyFont="1" applyFill="1" applyAlignment="1">
      <alignment horizontal="right" vertical="center"/>
    </xf>
    <xf numFmtId="4" fontId="18" fillId="0" borderId="0" xfId="2" applyNumberFormat="1" applyFont="1" applyFill="1" applyAlignment="1">
      <alignment horizontal="right" vertical="center"/>
    </xf>
    <xf numFmtId="4" fontId="19" fillId="0" borderId="4" xfId="0" applyNumberFormat="1" applyFont="1" applyBorder="1" applyAlignment="1">
      <alignment vertical="center"/>
    </xf>
    <xf numFmtId="0" fontId="11" fillId="0" borderId="1" xfId="0" applyFont="1" applyBorder="1" applyAlignment="1">
      <alignment horizontal="left" vertical="center" wrapText="1"/>
    </xf>
    <xf numFmtId="0" fontId="15" fillId="0" borderId="1" xfId="0" applyFont="1" applyBorder="1" applyAlignment="1">
      <alignment vertical="center" wrapText="1"/>
    </xf>
    <xf numFmtId="0" fontId="3" fillId="3" borderId="0" xfId="0" applyFont="1" applyFill="1" applyAlignment="1">
      <alignment vertical="center" shrinkToFit="1"/>
    </xf>
    <xf numFmtId="0" fontId="7" fillId="3" borderId="0" xfId="0" applyFont="1" applyFill="1" applyAlignment="1">
      <alignment vertical="center" wrapText="1"/>
    </xf>
    <xf numFmtId="0" fontId="7" fillId="0" borderId="0" xfId="0" applyFont="1" applyFill="1" applyAlignment="1">
      <alignment vertical="center" shrinkToFit="1"/>
    </xf>
    <xf numFmtId="0" fontId="20" fillId="0" borderId="0" xfId="0" applyFont="1" applyAlignment="1">
      <alignment horizontal="right" vertical="center"/>
    </xf>
    <xf numFmtId="4" fontId="20" fillId="0" borderId="0" xfId="0" applyNumberFormat="1" applyFont="1" applyAlignment="1">
      <alignment vertical="center"/>
    </xf>
    <xf numFmtId="4" fontId="20" fillId="0" borderId="0" xfId="0" applyNumberFormat="1" applyFont="1" applyAlignment="1">
      <alignment horizontal="right" vertical="center"/>
    </xf>
    <xf numFmtId="4" fontId="21" fillId="0" borderId="0" xfId="0" applyNumberFormat="1" applyFont="1" applyAlignment="1">
      <alignment vertical="center"/>
    </xf>
    <xf numFmtId="4" fontId="21" fillId="0" borderId="0" xfId="0" applyNumberFormat="1" applyFont="1" applyAlignment="1">
      <alignment horizontal="right" vertical="center"/>
    </xf>
    <xf numFmtId="0" fontId="5" fillId="0" borderId="0" xfId="0" applyFont="1" applyAlignment="1">
      <alignment vertical="center"/>
    </xf>
    <xf numFmtId="4" fontId="18" fillId="0" borderId="0" xfId="0" applyNumberFormat="1" applyFont="1" applyBorder="1" applyAlignment="1">
      <alignment vertical="center"/>
    </xf>
    <xf numFmtId="4" fontId="18" fillId="0" borderId="0" xfId="0" applyNumberFormat="1" applyFont="1" applyBorder="1" applyAlignment="1">
      <alignment horizontal="right" vertical="center"/>
    </xf>
    <xf numFmtId="4" fontId="18" fillId="0" borderId="0" xfId="0" applyNumberFormat="1" applyFont="1" applyAlignment="1">
      <alignment vertical="center"/>
    </xf>
    <xf numFmtId="4" fontId="18" fillId="0" borderId="0" xfId="0" applyNumberFormat="1" applyFont="1" applyAlignment="1">
      <alignment horizontal="right" vertical="center"/>
    </xf>
    <xf numFmtId="0" fontId="9" fillId="0" borderId="0" xfId="0" applyFont="1" applyBorder="1" applyAlignment="1">
      <alignment vertical="center"/>
    </xf>
    <xf numFmtId="49" fontId="9" fillId="0" borderId="7" xfId="0" applyNumberFormat="1" applyFont="1" applyFill="1" applyBorder="1" applyAlignment="1">
      <alignment horizontal="center" vertical="center" wrapText="1"/>
    </xf>
    <xf numFmtId="0" fontId="9" fillId="0" borderId="7" xfId="0" applyFont="1" applyBorder="1" applyAlignment="1">
      <alignment horizontal="left" vertical="center" wrapText="1"/>
    </xf>
    <xf numFmtId="3" fontId="13" fillId="0" borderId="7" xfId="0" applyNumberFormat="1" applyFont="1" applyBorder="1" applyAlignment="1">
      <alignment vertical="center"/>
    </xf>
    <xf numFmtId="0" fontId="9" fillId="0" borderId="7" xfId="0" applyFont="1" applyBorder="1" applyAlignment="1">
      <alignment vertical="center"/>
    </xf>
    <xf numFmtId="4" fontId="23" fillId="0" borderId="7" xfId="0" applyNumberFormat="1" applyFont="1" applyBorder="1" applyAlignment="1">
      <alignment vertical="center"/>
    </xf>
    <xf numFmtId="4" fontId="23" fillId="0" borderId="7" xfId="0" applyNumberFormat="1" applyFont="1" applyBorder="1" applyAlignment="1">
      <alignment horizontal="right" vertical="center"/>
    </xf>
    <xf numFmtId="0" fontId="9" fillId="0" borderId="7" xfId="0" applyFont="1" applyFill="1" applyBorder="1" applyAlignment="1">
      <alignment horizontal="left" vertical="center" wrapText="1"/>
    </xf>
    <xf numFmtId="0" fontId="13" fillId="0" borderId="7" xfId="0" applyFont="1" applyBorder="1"/>
    <xf numFmtId="4" fontId="23" fillId="0" borderId="7" xfId="0" applyNumberFormat="1" applyFont="1" applyBorder="1"/>
    <xf numFmtId="2" fontId="47" fillId="0" borderId="7" xfId="0" applyNumberFormat="1" applyFont="1" applyFill="1" applyBorder="1" applyAlignment="1">
      <alignment vertical="center" wrapText="1"/>
    </xf>
    <xf numFmtId="164" fontId="9" fillId="0" borderId="7" xfId="4" applyNumberFormat="1" applyFont="1" applyFill="1" applyBorder="1" applyAlignment="1">
      <alignment horizontal="center" vertical="center" wrapText="1"/>
    </xf>
    <xf numFmtId="49" fontId="9" fillId="0" borderId="12" xfId="0" applyNumberFormat="1" applyFont="1" applyFill="1" applyBorder="1" applyAlignment="1">
      <alignment horizontal="center" vertical="center" wrapText="1"/>
    </xf>
    <xf numFmtId="0" fontId="9" fillId="0" borderId="12" xfId="0" applyFont="1" applyBorder="1" applyAlignment="1">
      <alignment horizontal="left" vertical="center" wrapText="1"/>
    </xf>
    <xf numFmtId="3" fontId="13" fillId="0" borderId="12" xfId="0" applyNumberFormat="1" applyFont="1" applyBorder="1" applyAlignment="1">
      <alignment vertical="center"/>
    </xf>
    <xf numFmtId="4" fontId="23" fillId="0" borderId="14" xfId="0" applyNumberFormat="1" applyFont="1" applyBorder="1" applyAlignment="1">
      <alignment horizontal="right" vertical="center"/>
    </xf>
    <xf numFmtId="4" fontId="23" fillId="0" borderId="15" xfId="0" applyNumberFormat="1" applyFont="1" applyBorder="1" applyAlignment="1">
      <alignment vertical="center"/>
    </xf>
    <xf numFmtId="0" fontId="9" fillId="0" borderId="12" xfId="0" applyFont="1" applyBorder="1" applyAlignment="1">
      <alignment vertical="center"/>
    </xf>
    <xf numFmtId="4" fontId="23" fillId="0" borderId="12" xfId="0" applyNumberFormat="1" applyFont="1" applyBorder="1" applyAlignment="1">
      <alignment vertical="center"/>
    </xf>
    <xf numFmtId="4" fontId="23" fillId="0" borderId="12" xfId="0" applyNumberFormat="1" applyFont="1" applyBorder="1" applyAlignment="1">
      <alignment horizontal="right" vertical="center"/>
    </xf>
    <xf numFmtId="4" fontId="23" fillId="0" borderId="16" xfId="0" applyNumberFormat="1" applyFont="1" applyBorder="1"/>
    <xf numFmtId="2" fontId="47" fillId="0" borderId="17" xfId="0" applyNumberFormat="1" applyFont="1" applyFill="1" applyBorder="1" applyAlignment="1"/>
    <xf numFmtId="49" fontId="9" fillId="0" borderId="24" xfId="0" applyNumberFormat="1" applyFont="1" applyFill="1" applyBorder="1" applyAlignment="1">
      <alignment horizontal="center" vertical="center" wrapText="1"/>
    </xf>
    <xf numFmtId="0" fontId="9" fillId="0" borderId="24" xfId="0" applyFont="1" applyFill="1" applyBorder="1" applyAlignment="1">
      <alignment horizontal="left" vertical="center" wrapText="1"/>
    </xf>
    <xf numFmtId="3" fontId="13" fillId="0" borderId="24" xfId="0" applyNumberFormat="1" applyFont="1" applyBorder="1" applyAlignment="1">
      <alignment vertical="center"/>
    </xf>
    <xf numFmtId="4" fontId="24" fillId="0" borderId="26" xfId="0" applyNumberFormat="1" applyFont="1" applyBorder="1"/>
    <xf numFmtId="4" fontId="24" fillId="0" borderId="8" xfId="0" applyNumberFormat="1" applyFont="1" applyBorder="1" applyAlignment="1">
      <alignment horizontal="right"/>
    </xf>
    <xf numFmtId="49" fontId="6" fillId="0" borderId="0" xfId="0" applyNumberFormat="1" applyFont="1" applyFill="1" applyBorder="1" applyAlignment="1">
      <alignment horizontal="left" vertical="center"/>
    </xf>
    <xf numFmtId="0" fontId="9" fillId="0" borderId="24" xfId="5" applyFont="1" applyFill="1" applyBorder="1" applyAlignment="1">
      <alignment horizontal="left" vertical="center" wrapText="1"/>
    </xf>
    <xf numFmtId="4" fontId="19" fillId="0" borderId="16" xfId="0" applyNumberFormat="1" applyFont="1" applyBorder="1"/>
    <xf numFmtId="4" fontId="19" fillId="0" borderId="17" xfId="0" applyNumberFormat="1" applyFont="1" applyBorder="1"/>
    <xf numFmtId="4" fontId="24" fillId="0" borderId="16" xfId="0" applyNumberFormat="1" applyFont="1" applyBorder="1"/>
    <xf numFmtId="4" fontId="24" fillId="0" borderId="17" xfId="0" applyNumberFormat="1" applyFont="1" applyBorder="1"/>
    <xf numFmtId="4" fontId="24" fillId="0" borderId="8" xfId="0" applyNumberFormat="1" applyFont="1" applyBorder="1"/>
    <xf numFmtId="0" fontId="0" fillId="0" borderId="18" xfId="0" applyFont="1" applyBorder="1" applyAlignment="1"/>
    <xf numFmtId="4" fontId="19" fillId="0" borderId="28" xfId="0" applyNumberFormat="1" applyFont="1" applyBorder="1"/>
    <xf numFmtId="4" fontId="19" fillId="0" borderId="8" xfId="0" applyNumberFormat="1" applyFont="1" applyBorder="1"/>
    <xf numFmtId="0" fontId="15" fillId="0" borderId="24" xfId="0" applyFont="1" applyBorder="1" applyAlignment="1">
      <alignment horizontal="left" vertical="center" wrapText="1"/>
    </xf>
    <xf numFmtId="0" fontId="9" fillId="0" borderId="24" xfId="0" applyFont="1" applyBorder="1" applyAlignment="1">
      <alignment horizontal="left" vertical="center" wrapText="1"/>
    </xf>
    <xf numFmtId="3" fontId="0" fillId="0" borderId="24" xfId="0" applyNumberFormat="1" applyFont="1" applyBorder="1" applyAlignment="1">
      <alignment vertical="center"/>
    </xf>
    <xf numFmtId="0" fontId="0" fillId="0" borderId="0" xfId="0" applyFont="1" applyAlignment="1"/>
    <xf numFmtId="0" fontId="20" fillId="0" borderId="0" xfId="0" applyFont="1" applyAlignment="1">
      <alignment horizontal="center" vertical="center"/>
    </xf>
    <xf numFmtId="0" fontId="21" fillId="0" borderId="0" xfId="0" applyFont="1" applyAlignment="1">
      <alignment horizontal="center" vertical="center"/>
    </xf>
    <xf numFmtId="0" fontId="5" fillId="2" borderId="0" xfId="2" applyFont="1" applyFill="1" applyAlignment="1">
      <alignment horizontal="right" vertical="center"/>
    </xf>
    <xf numFmtId="0" fontId="5" fillId="0" borderId="0" xfId="2" applyFont="1" applyFill="1" applyAlignment="1">
      <alignment horizontal="right" vertical="center"/>
    </xf>
    <xf numFmtId="0" fontId="13" fillId="0" borderId="1" xfId="0" applyFont="1" applyBorder="1" applyAlignment="1">
      <alignment horizontal="right" vertical="center"/>
    </xf>
    <xf numFmtId="0" fontId="0" fillId="0" borderId="0" xfId="0" applyFont="1" applyAlignment="1">
      <alignment horizontal="right" vertical="center"/>
    </xf>
    <xf numFmtId="0" fontId="9" fillId="0" borderId="0" xfId="2" applyFont="1" applyFill="1" applyAlignment="1">
      <alignment horizontal="right" vertical="center"/>
    </xf>
    <xf numFmtId="0" fontId="13" fillId="0" borderId="0" xfId="0" applyFont="1" applyAlignment="1">
      <alignment horizontal="right" vertical="center"/>
    </xf>
    <xf numFmtId="0" fontId="0" fillId="0" borderId="1" xfId="0" applyFont="1" applyBorder="1" applyAlignment="1">
      <alignment horizontal="right" vertical="center"/>
    </xf>
    <xf numFmtId="0" fontId="0" fillId="0" borderId="0" xfId="0" applyAlignment="1">
      <alignment horizontal="right" vertical="center"/>
    </xf>
    <xf numFmtId="4" fontId="47" fillId="0" borderId="0" xfId="0" applyNumberFormat="1" applyFont="1" applyAlignment="1">
      <alignment horizontal="right" vertical="center"/>
    </xf>
    <xf numFmtId="4" fontId="47" fillId="0" borderId="0" xfId="0" applyNumberFormat="1" applyFont="1" applyFill="1" applyAlignment="1">
      <alignment horizontal="right" vertical="center"/>
    </xf>
    <xf numFmtId="4" fontId="47" fillId="0" borderId="19" xfId="0" applyNumberFormat="1" applyFont="1" applyBorder="1" applyAlignment="1">
      <alignment horizontal="right" vertical="center" wrapText="1"/>
    </xf>
    <xf numFmtId="4" fontId="47" fillId="0" borderId="25" xfId="0" applyNumberFormat="1" applyFont="1" applyBorder="1" applyAlignment="1">
      <alignment horizontal="right" vertical="center"/>
    </xf>
    <xf numFmtId="4" fontId="47" fillId="0" borderId="25" xfId="0" applyNumberFormat="1" applyFont="1" applyBorder="1" applyAlignment="1">
      <alignment horizontal="right" vertical="center" wrapText="1"/>
    </xf>
    <xf numFmtId="4" fontId="0" fillId="0" borderId="0" xfId="0" applyNumberFormat="1" applyFont="1" applyAlignment="1">
      <alignment horizontal="right" vertical="center"/>
    </xf>
    <xf numFmtId="4" fontId="0" fillId="0" borderId="0" xfId="0" applyNumberFormat="1" applyFont="1" applyFill="1" applyAlignment="1">
      <alignment horizontal="right" vertical="center"/>
    </xf>
    <xf numFmtId="4" fontId="0" fillId="0" borderId="0" xfId="0" applyNumberFormat="1" applyFont="1" applyBorder="1" applyAlignment="1">
      <alignment horizontal="right" vertical="center"/>
    </xf>
    <xf numFmtId="4" fontId="47" fillId="0" borderId="10" xfId="0" applyNumberFormat="1" applyFont="1" applyBorder="1" applyAlignment="1">
      <alignment horizontal="right" vertical="center" wrapText="1"/>
    </xf>
    <xf numFmtId="4" fontId="47" fillId="0" borderId="10" xfId="0" applyNumberFormat="1" applyFont="1" applyFill="1" applyBorder="1" applyAlignment="1">
      <alignment horizontal="right" vertical="center" wrapText="1"/>
    </xf>
    <xf numFmtId="4" fontId="47" fillId="0" borderId="13" xfId="0" applyNumberFormat="1" applyFont="1" applyBorder="1" applyAlignment="1">
      <alignment horizontal="right" vertical="center" wrapText="1"/>
    </xf>
    <xf numFmtId="4" fontId="13" fillId="0" borderId="0" xfId="0" applyNumberFormat="1" applyFont="1" applyFill="1" applyBorder="1" applyAlignment="1">
      <alignment horizontal="right"/>
    </xf>
    <xf numFmtId="4" fontId="47" fillId="0" borderId="10" xfId="0" applyNumberFormat="1" applyFont="1" applyFill="1" applyBorder="1" applyAlignment="1">
      <alignment horizontal="right"/>
    </xf>
    <xf numFmtId="4" fontId="47" fillId="0" borderId="13" xfId="0" applyNumberFormat="1" applyFont="1" applyFill="1" applyBorder="1" applyAlignment="1">
      <alignment horizontal="right" vertical="center" wrapText="1"/>
    </xf>
    <xf numFmtId="0" fontId="17" fillId="2" borderId="0" xfId="2" applyFont="1" applyFill="1" applyAlignment="1">
      <alignment horizontal="right" vertical="center"/>
    </xf>
    <xf numFmtId="0" fontId="17" fillId="0" borderId="0" xfId="2" applyFont="1" applyFill="1" applyAlignment="1">
      <alignment horizontal="right" vertical="center"/>
    </xf>
    <xf numFmtId="0" fontId="36" fillId="0" borderId="7" xfId="0" applyFont="1" applyBorder="1" applyAlignment="1">
      <alignment horizontal="right" vertical="center"/>
    </xf>
    <xf numFmtId="0" fontId="36" fillId="0" borderId="0" xfId="0" applyFont="1" applyBorder="1" applyAlignment="1">
      <alignment horizontal="right" vertical="center"/>
    </xf>
    <xf numFmtId="0" fontId="17" fillId="0" borderId="0" xfId="0" applyFont="1" applyAlignment="1">
      <alignment horizontal="right" vertical="center"/>
    </xf>
    <xf numFmtId="4" fontId="47" fillId="0" borderId="0" xfId="0" applyNumberFormat="1" applyFont="1" applyFill="1" applyBorder="1" applyAlignment="1">
      <alignment horizontal="right"/>
    </xf>
    <xf numFmtId="4" fontId="47" fillId="0" borderId="19" xfId="0" applyNumberFormat="1" applyFont="1" applyFill="1" applyBorder="1" applyAlignment="1">
      <alignment horizontal="right" vertical="center" wrapText="1"/>
    </xf>
    <xf numFmtId="4" fontId="47" fillId="0" borderId="25" xfId="0" applyNumberFormat="1" applyFont="1" applyFill="1" applyBorder="1" applyAlignment="1">
      <alignment horizontal="right" vertical="center" wrapText="1"/>
    </xf>
    <xf numFmtId="0" fontId="22" fillId="0" borderId="0" xfId="0" applyFont="1" applyAlignment="1">
      <alignment horizontal="center" vertical="center"/>
    </xf>
    <xf numFmtId="0" fontId="13" fillId="0" borderId="0" xfId="0" applyFont="1" applyBorder="1" applyAlignment="1">
      <alignment horizontal="right" vertical="center"/>
    </xf>
    <xf numFmtId="4" fontId="51" fillId="0" borderId="19" xfId="0" applyNumberFormat="1" applyFont="1" applyFill="1" applyBorder="1" applyAlignment="1">
      <alignment horizontal="right" vertical="center" wrapText="1"/>
    </xf>
    <xf numFmtId="4" fontId="47" fillId="0" borderId="19" xfId="0" applyNumberFormat="1" applyFont="1" applyFill="1" applyBorder="1" applyAlignment="1">
      <alignment horizontal="right"/>
    </xf>
    <xf numFmtId="4" fontId="51" fillId="0" borderId="19" xfId="5" applyNumberFormat="1" applyFont="1" applyBorder="1" applyAlignment="1">
      <alignment horizontal="right" vertical="center"/>
    </xf>
    <xf numFmtId="4" fontId="51" fillId="0" borderId="25" xfId="5" applyNumberFormat="1" applyFont="1" applyBorder="1" applyAlignment="1">
      <alignment horizontal="right" vertical="center"/>
    </xf>
    <xf numFmtId="0" fontId="0" fillId="0" borderId="29" xfId="0" applyFont="1" applyBorder="1" applyAlignment="1">
      <alignment horizontal="right" vertical="center"/>
    </xf>
    <xf numFmtId="0" fontId="30" fillId="4" borderId="30" xfId="2" applyFont="1" applyFill="1" applyBorder="1" applyAlignment="1">
      <alignment horizontal="center" vertical="center"/>
    </xf>
    <xf numFmtId="0" fontId="30" fillId="4" borderId="31" xfId="2" applyFont="1" applyFill="1" applyBorder="1" applyAlignment="1">
      <alignment horizontal="center" vertical="center" wrapText="1"/>
    </xf>
    <xf numFmtId="0" fontId="30" fillId="4" borderId="31" xfId="2" applyFont="1" applyFill="1" applyBorder="1" applyAlignment="1">
      <alignment horizontal="center" vertical="center"/>
    </xf>
    <xf numFmtId="0" fontId="30" fillId="4" borderId="31" xfId="0" applyFont="1" applyFill="1" applyBorder="1" applyAlignment="1">
      <alignment horizontal="center" vertical="center" wrapText="1"/>
    </xf>
    <xf numFmtId="4" fontId="30" fillId="5" borderId="31" xfId="0" applyNumberFormat="1" applyFont="1" applyFill="1" applyBorder="1" applyAlignment="1">
      <alignment horizontal="center" vertical="center" wrapText="1" shrinkToFit="1"/>
    </xf>
    <xf numFmtId="4" fontId="31" fillId="5" borderId="31" xfId="0" applyNumberFormat="1" applyFont="1" applyFill="1" applyBorder="1" applyAlignment="1">
      <alignment horizontal="center" vertical="center" wrapText="1" shrinkToFit="1"/>
    </xf>
    <xf numFmtId="4" fontId="47" fillId="5" borderId="32" xfId="0" applyNumberFormat="1" applyFont="1" applyFill="1" applyBorder="1" applyAlignment="1">
      <alignment horizontal="center" vertical="center"/>
    </xf>
    <xf numFmtId="0" fontId="28" fillId="8" borderId="0" xfId="0" applyFont="1" applyFill="1" applyBorder="1" applyAlignment="1">
      <alignment vertical="center"/>
    </xf>
    <xf numFmtId="0" fontId="29" fillId="8" borderId="0" xfId="0" applyFont="1" applyFill="1" applyBorder="1" applyAlignment="1">
      <alignment vertical="center"/>
    </xf>
    <xf numFmtId="49" fontId="9" fillId="0" borderId="34" xfId="0" applyNumberFormat="1" applyFont="1" applyFill="1" applyBorder="1" applyAlignment="1">
      <alignment horizontal="center" vertical="center" wrapText="1"/>
    </xf>
    <xf numFmtId="0" fontId="9" fillId="0" borderId="34" xfId="0" applyFont="1" applyBorder="1" applyAlignment="1">
      <alignment horizontal="left" vertical="center" wrapText="1"/>
    </xf>
    <xf numFmtId="3" fontId="13" fillId="0" borderId="34" xfId="0" applyNumberFormat="1" applyFont="1" applyBorder="1" applyAlignment="1">
      <alignment vertical="center"/>
    </xf>
    <xf numFmtId="0" fontId="9" fillId="0" borderId="34" xfId="0" applyFont="1" applyBorder="1" applyAlignment="1">
      <alignment vertical="center"/>
    </xf>
    <xf numFmtId="4" fontId="23" fillId="0" borderId="34" xfId="0" applyNumberFormat="1" applyFont="1" applyBorder="1" applyAlignment="1">
      <alignment vertical="center"/>
    </xf>
    <xf numFmtId="4" fontId="23" fillId="0" borderId="34" xfId="0" applyNumberFormat="1" applyFont="1" applyBorder="1" applyAlignment="1">
      <alignment horizontal="right" vertical="center"/>
    </xf>
    <xf numFmtId="4" fontId="47" fillId="0" borderId="35" xfId="0" applyNumberFormat="1" applyFont="1" applyBorder="1" applyAlignment="1">
      <alignment horizontal="right" vertical="center" wrapText="1"/>
    </xf>
    <xf numFmtId="0" fontId="28" fillId="8" borderId="36" xfId="0" applyFont="1" applyFill="1" applyBorder="1" applyAlignment="1">
      <alignment vertical="center"/>
    </xf>
    <xf numFmtId="0" fontId="29" fillId="8" borderId="37" xfId="0" applyFont="1" applyFill="1" applyBorder="1" applyAlignment="1">
      <alignment vertical="center"/>
    </xf>
    <xf numFmtId="0" fontId="48" fillId="8" borderId="37" xfId="0" applyFont="1" applyFill="1" applyBorder="1" applyAlignment="1">
      <alignment vertical="center"/>
    </xf>
    <xf numFmtId="0" fontId="48" fillId="8" borderId="37" xfId="0" applyFont="1" applyFill="1" applyBorder="1" applyAlignment="1">
      <alignment horizontal="right" vertical="center"/>
    </xf>
    <xf numFmtId="0" fontId="29" fillId="6" borderId="36" xfId="0" applyFont="1" applyFill="1" applyBorder="1" applyAlignment="1">
      <alignment vertical="center"/>
    </xf>
    <xf numFmtId="0" fontId="30" fillId="6" borderId="37" xfId="0" applyFont="1" applyFill="1" applyBorder="1" applyAlignment="1">
      <alignment vertical="center"/>
    </xf>
    <xf numFmtId="49" fontId="9" fillId="0" borderId="40" xfId="0" applyNumberFormat="1" applyFont="1" applyFill="1" applyBorder="1" applyAlignment="1">
      <alignment horizontal="center" vertical="center" wrapText="1"/>
    </xf>
    <xf numFmtId="0" fontId="9" fillId="0" borderId="40" xfId="0" applyFont="1" applyBorder="1" applyAlignment="1">
      <alignment horizontal="left" vertical="center" wrapText="1"/>
    </xf>
    <xf numFmtId="3" fontId="13" fillId="0" borderId="40" xfId="0" applyNumberFormat="1" applyFont="1" applyBorder="1" applyAlignment="1">
      <alignment vertical="center"/>
    </xf>
    <xf numFmtId="0" fontId="9" fillId="0" borderId="40" xfId="0" applyFont="1" applyBorder="1" applyAlignment="1">
      <alignment vertical="center"/>
    </xf>
    <xf numFmtId="4" fontId="23" fillId="0" borderId="40" xfId="0" applyNumberFormat="1" applyFont="1" applyBorder="1" applyAlignment="1">
      <alignment vertical="center"/>
    </xf>
    <xf numFmtId="4" fontId="23" fillId="0" borderId="40" xfId="0" applyNumberFormat="1" applyFont="1" applyBorder="1" applyAlignment="1">
      <alignment horizontal="right" vertical="center"/>
    </xf>
    <xf numFmtId="4" fontId="47" fillId="0" borderId="41" xfId="0" applyNumberFormat="1" applyFont="1" applyBorder="1" applyAlignment="1">
      <alignment horizontal="right" vertical="center" wrapText="1"/>
    </xf>
    <xf numFmtId="0" fontId="29" fillId="6" borderId="36" xfId="0" applyFont="1" applyFill="1" applyBorder="1" applyAlignment="1">
      <alignment horizontal="left" vertical="center"/>
    </xf>
    <xf numFmtId="0" fontId="30" fillId="6" borderId="37" xfId="0" applyFont="1" applyFill="1" applyBorder="1" applyAlignment="1">
      <alignment vertical="center" wrapText="1"/>
    </xf>
    <xf numFmtId="0" fontId="28" fillId="8" borderId="42" xfId="0" applyFont="1" applyFill="1" applyBorder="1" applyAlignment="1">
      <alignment vertical="center"/>
    </xf>
    <xf numFmtId="0" fontId="29" fillId="8" borderId="43" xfId="0" applyFont="1" applyFill="1" applyBorder="1" applyAlignment="1">
      <alignment vertical="center" wrapText="1"/>
    </xf>
    <xf numFmtId="4" fontId="29" fillId="8" borderId="44" xfId="0" applyNumberFormat="1" applyFont="1" applyFill="1" applyBorder="1" applyAlignment="1">
      <alignment horizontal="right" vertical="center" wrapText="1"/>
    </xf>
    <xf numFmtId="0" fontId="13" fillId="0" borderId="45" xfId="0" applyFont="1" applyBorder="1" applyAlignment="1">
      <alignment vertical="center"/>
    </xf>
    <xf numFmtId="0" fontId="11" fillId="0" borderId="46" xfId="0" applyFont="1" applyBorder="1" applyAlignment="1">
      <alignment horizontal="left" vertical="center" wrapText="1"/>
    </xf>
    <xf numFmtId="49" fontId="9" fillId="0" borderId="46" xfId="0" applyNumberFormat="1" applyFont="1" applyFill="1" applyBorder="1" applyAlignment="1">
      <alignment horizontal="center" vertical="center" wrapText="1"/>
    </xf>
    <xf numFmtId="0" fontId="9" fillId="0" borderId="46" xfId="0" applyFont="1" applyBorder="1" applyAlignment="1">
      <alignment horizontal="left" vertical="center" wrapText="1"/>
    </xf>
    <xf numFmtId="3" fontId="13" fillId="0" borderId="46" xfId="0" applyNumberFormat="1" applyFont="1" applyBorder="1" applyAlignment="1">
      <alignment vertical="center"/>
    </xf>
    <xf numFmtId="0" fontId="9" fillId="0" borderId="46" xfId="0" applyFont="1" applyBorder="1" applyAlignment="1">
      <alignment vertical="center"/>
    </xf>
    <xf numFmtId="4" fontId="23" fillId="0" borderId="46" xfId="0" applyNumberFormat="1" applyFont="1" applyBorder="1" applyAlignment="1">
      <alignment vertical="center"/>
    </xf>
    <xf numFmtId="4" fontId="23" fillId="0" borderId="46" xfId="0" applyNumberFormat="1" applyFont="1" applyBorder="1" applyAlignment="1">
      <alignment horizontal="right" vertical="center"/>
    </xf>
    <xf numFmtId="4" fontId="52" fillId="0" borderId="47" xfId="0" applyNumberFormat="1" applyFont="1" applyBorder="1" applyAlignment="1">
      <alignment horizontal="right" vertical="center"/>
    </xf>
    <xf numFmtId="4" fontId="47" fillId="0" borderId="35" xfId="0" applyNumberFormat="1" applyFont="1" applyFill="1" applyBorder="1" applyAlignment="1">
      <alignment horizontal="right" vertical="center" wrapText="1"/>
    </xf>
    <xf numFmtId="0" fontId="30" fillId="5" borderId="31" xfId="2" applyFont="1" applyFill="1" applyBorder="1" applyAlignment="1">
      <alignment horizontal="left" vertical="center" wrapText="1"/>
    </xf>
    <xf numFmtId="4" fontId="42" fillId="5" borderId="31" xfId="0" applyNumberFormat="1" applyFont="1" applyFill="1" applyBorder="1" applyAlignment="1">
      <alignment horizontal="center" vertical="center" wrapText="1" shrinkToFit="1"/>
    </xf>
    <xf numFmtId="2" fontId="47" fillId="5" borderId="31" xfId="0" applyNumberFormat="1" applyFont="1" applyFill="1" applyBorder="1" applyAlignment="1">
      <alignment horizontal="center" vertical="center" wrapText="1"/>
    </xf>
    <xf numFmtId="0" fontId="28" fillId="7" borderId="48" xfId="0" applyFont="1" applyFill="1" applyBorder="1" applyAlignment="1">
      <alignment vertical="center"/>
    </xf>
    <xf numFmtId="0" fontId="28" fillId="7" borderId="49" xfId="0" applyFont="1" applyFill="1" applyBorder="1" applyAlignment="1">
      <alignment vertical="center"/>
    </xf>
    <xf numFmtId="0" fontId="28" fillId="7" borderId="49" xfId="0" applyFont="1" applyFill="1" applyBorder="1" applyAlignment="1">
      <alignment horizontal="right" vertical="center"/>
    </xf>
    <xf numFmtId="2" fontId="53" fillId="7" borderId="49" xfId="0" applyNumberFormat="1" applyFont="1" applyFill="1" applyBorder="1" applyAlignment="1">
      <alignment vertical="center" wrapText="1"/>
    </xf>
    <xf numFmtId="4" fontId="53" fillId="7" borderId="50" xfId="0" applyNumberFormat="1" applyFont="1" applyFill="1" applyBorder="1" applyAlignment="1">
      <alignment horizontal="center" vertical="center" wrapText="1"/>
    </xf>
    <xf numFmtId="0" fontId="13" fillId="0" borderId="34" xfId="0" applyFont="1" applyBorder="1"/>
    <xf numFmtId="0" fontId="36" fillId="0" borderId="34" xfId="0" applyFont="1" applyBorder="1" applyAlignment="1">
      <alignment horizontal="right" vertical="center"/>
    </xf>
    <xf numFmtId="4" fontId="23" fillId="0" borderId="34" xfId="0" applyNumberFormat="1" applyFont="1" applyBorder="1"/>
    <xf numFmtId="2" fontId="47" fillId="0" borderId="34" xfId="0" applyNumberFormat="1" applyFont="1" applyFill="1" applyBorder="1" applyAlignment="1">
      <alignment vertical="center" wrapText="1"/>
    </xf>
    <xf numFmtId="0" fontId="30" fillId="6" borderId="37" xfId="0" applyFont="1" applyFill="1" applyBorder="1" applyAlignment="1">
      <alignment horizontal="right" vertical="center"/>
    </xf>
    <xf numFmtId="2" fontId="53" fillId="6" borderId="37" xfId="0" applyNumberFormat="1" applyFont="1" applyFill="1" applyBorder="1" applyAlignment="1">
      <alignment vertical="center" wrapText="1"/>
    </xf>
    <xf numFmtId="4" fontId="53" fillId="6" borderId="38" xfId="0" applyNumberFormat="1" applyFont="1" applyFill="1" applyBorder="1" applyAlignment="1">
      <alignment horizontal="center" vertical="center" wrapText="1"/>
    </xf>
    <xf numFmtId="0" fontId="9" fillId="0" borderId="40" xfId="0" applyFont="1" applyFill="1" applyBorder="1" applyAlignment="1">
      <alignment horizontal="left" vertical="center" wrapText="1"/>
    </xf>
    <xf numFmtId="4" fontId="47" fillId="0" borderId="41" xfId="0" applyNumberFormat="1" applyFont="1" applyFill="1" applyBorder="1" applyAlignment="1">
      <alignment horizontal="right" vertical="center" wrapText="1"/>
    </xf>
    <xf numFmtId="4" fontId="49" fillId="8" borderId="52" xfId="0" applyNumberFormat="1" applyFont="1" applyFill="1" applyBorder="1" applyAlignment="1">
      <alignment horizontal="center" vertical="center" wrapText="1"/>
    </xf>
    <xf numFmtId="0" fontId="29" fillId="6" borderId="51" xfId="0" applyFont="1" applyFill="1" applyBorder="1" applyAlignment="1">
      <alignment vertical="center"/>
    </xf>
    <xf numFmtId="4" fontId="30" fillId="6" borderId="52" xfId="0" applyNumberFormat="1" applyFont="1" applyFill="1" applyBorder="1" applyAlignment="1">
      <alignment horizontal="center" vertical="center"/>
    </xf>
    <xf numFmtId="0" fontId="29" fillId="6" borderId="51" xfId="0" applyFont="1" applyFill="1" applyBorder="1" applyAlignment="1">
      <alignment horizontal="left" vertical="center"/>
    </xf>
    <xf numFmtId="0" fontId="30" fillId="6" borderId="52" xfId="0" applyFont="1" applyFill="1" applyBorder="1" applyAlignment="1">
      <alignment vertical="center" wrapText="1"/>
    </xf>
    <xf numFmtId="0" fontId="28" fillId="8" borderId="51" xfId="0" applyFont="1" applyFill="1" applyBorder="1" applyAlignment="1">
      <alignment horizontal="left" vertical="center"/>
    </xf>
    <xf numFmtId="0" fontId="36" fillId="0" borderId="40" xfId="0" applyFont="1" applyBorder="1" applyAlignment="1">
      <alignment horizontal="right" vertical="center"/>
    </xf>
    <xf numFmtId="4" fontId="23" fillId="0" borderId="40" xfId="0" applyNumberFormat="1" applyFont="1" applyBorder="1"/>
    <xf numFmtId="2" fontId="47" fillId="0" borderId="40" xfId="0" applyNumberFormat="1" applyFont="1" applyFill="1" applyBorder="1" applyAlignment="1">
      <alignment vertical="center" wrapText="1"/>
    </xf>
    <xf numFmtId="0" fontId="30" fillId="6" borderId="37" xfId="0" applyFont="1" applyFill="1" applyBorder="1" applyAlignment="1">
      <alignment vertical="top"/>
    </xf>
    <xf numFmtId="0" fontId="30" fillId="6" borderId="37" xfId="0" applyFont="1" applyFill="1" applyBorder="1" applyAlignment="1">
      <alignment vertical="top" wrapText="1"/>
    </xf>
    <xf numFmtId="3" fontId="13" fillId="6" borderId="37" xfId="0" applyNumberFormat="1" applyFont="1" applyFill="1" applyBorder="1" applyAlignment="1">
      <alignment vertical="center"/>
    </xf>
    <xf numFmtId="0" fontId="28" fillId="7" borderId="48" xfId="0" applyFont="1" applyFill="1" applyBorder="1" applyAlignment="1">
      <alignment vertical="top"/>
    </xf>
    <xf numFmtId="0" fontId="29" fillId="7" borderId="49" xfId="0" applyFont="1" applyFill="1" applyBorder="1" applyAlignment="1">
      <alignment vertical="top"/>
    </xf>
    <xf numFmtId="3" fontId="13" fillId="7" borderId="49" xfId="0" applyNumberFormat="1" applyFont="1" applyFill="1" applyBorder="1" applyAlignment="1">
      <alignment vertical="center"/>
    </xf>
    <xf numFmtId="3" fontId="13" fillId="7" borderId="50" xfId="0" applyNumberFormat="1" applyFont="1" applyFill="1" applyBorder="1" applyAlignment="1">
      <alignment vertical="center"/>
    </xf>
    <xf numFmtId="0" fontId="29" fillId="6" borderId="36" xfId="0" applyFont="1" applyFill="1" applyBorder="1" applyAlignment="1">
      <alignment vertical="top"/>
    </xf>
    <xf numFmtId="4" fontId="47" fillId="0" borderId="35" xfId="0" applyNumberFormat="1" applyFont="1" applyFill="1" applyBorder="1" applyAlignment="1">
      <alignment horizontal="right"/>
    </xf>
    <xf numFmtId="4" fontId="47" fillId="0" borderId="41" xfId="0" applyNumberFormat="1" applyFont="1" applyFill="1" applyBorder="1" applyAlignment="1">
      <alignment horizontal="right"/>
    </xf>
    <xf numFmtId="0" fontId="32" fillId="7" borderId="49" xfId="0" applyFont="1" applyFill="1" applyBorder="1" applyAlignment="1">
      <alignment vertical="top"/>
    </xf>
    <xf numFmtId="4" fontId="53" fillId="7" borderId="50" xfId="0" applyNumberFormat="1" applyFont="1" applyFill="1" applyBorder="1" applyAlignment="1">
      <alignment horizontal="right" vertical="center" wrapText="1"/>
    </xf>
    <xf numFmtId="0" fontId="9" fillId="0" borderId="34" xfId="0" applyFont="1" applyFill="1" applyBorder="1" applyAlignment="1">
      <alignment horizontal="left" vertical="center" wrapText="1"/>
    </xf>
    <xf numFmtId="3" fontId="13" fillId="6" borderId="38" xfId="0" applyNumberFormat="1" applyFont="1" applyFill="1" applyBorder="1" applyAlignment="1">
      <alignment vertical="center"/>
    </xf>
    <xf numFmtId="0" fontId="13" fillId="0" borderId="33" xfId="0" applyFont="1" applyBorder="1" applyAlignment="1"/>
    <xf numFmtId="0" fontId="9" fillId="4" borderId="53" xfId="2" applyFont="1" applyFill="1" applyBorder="1" applyAlignment="1">
      <alignment horizontal="center" vertical="center"/>
    </xf>
    <xf numFmtId="0" fontId="30" fillId="4" borderId="54" xfId="2" applyFont="1" applyFill="1" applyBorder="1" applyAlignment="1">
      <alignment horizontal="center" vertical="center" wrapText="1"/>
    </xf>
    <xf numFmtId="0" fontId="30" fillId="5" borderId="54" xfId="2" applyFont="1" applyFill="1" applyBorder="1" applyAlignment="1">
      <alignment horizontal="center" vertical="center" wrapText="1"/>
    </xf>
    <xf numFmtId="0" fontId="30" fillId="5" borderId="54" xfId="2" applyFont="1" applyFill="1" applyBorder="1" applyAlignment="1">
      <alignment horizontal="center" vertical="center"/>
    </xf>
    <xf numFmtId="4" fontId="30" fillId="5" borderId="54" xfId="0" applyNumberFormat="1" applyFont="1" applyFill="1" applyBorder="1" applyAlignment="1">
      <alignment horizontal="center" vertical="center" wrapText="1" shrinkToFit="1"/>
    </xf>
    <xf numFmtId="4" fontId="40" fillId="5" borderId="55" xfId="0" applyNumberFormat="1" applyFont="1" applyFill="1" applyBorder="1" applyAlignment="1">
      <alignment horizontal="center" vertical="center" wrapText="1" shrinkToFit="1"/>
    </xf>
    <xf numFmtId="4" fontId="47" fillId="5" borderId="56" xfId="0" applyNumberFormat="1" applyFont="1" applyFill="1" applyBorder="1" applyAlignment="1">
      <alignment horizontal="center" vertical="center"/>
    </xf>
    <xf numFmtId="4" fontId="53" fillId="8" borderId="38" xfId="0" applyNumberFormat="1" applyFont="1" applyFill="1" applyBorder="1" applyAlignment="1">
      <alignment horizontal="right" vertical="center" wrapText="1"/>
    </xf>
    <xf numFmtId="0" fontId="28" fillId="8" borderId="48" xfId="0" applyFont="1" applyFill="1" applyBorder="1" applyAlignment="1">
      <alignment vertical="center"/>
    </xf>
    <xf numFmtId="0" fontId="29" fillId="8" borderId="49" xfId="0" applyFont="1" applyFill="1" applyBorder="1" applyAlignment="1">
      <alignment vertical="center"/>
    </xf>
    <xf numFmtId="0" fontId="29" fillId="8" borderId="49" xfId="0" applyFont="1" applyFill="1" applyBorder="1" applyAlignment="1">
      <alignment horizontal="right" vertical="center"/>
    </xf>
    <xf numFmtId="4" fontId="53" fillId="8" borderId="50" xfId="0" applyNumberFormat="1" applyFont="1" applyFill="1" applyBorder="1" applyAlignment="1">
      <alignment horizontal="right" vertical="center" wrapText="1"/>
    </xf>
    <xf numFmtId="49" fontId="9" fillId="0" borderId="3" xfId="0" applyNumberFormat="1" applyFont="1" applyFill="1" applyBorder="1" applyAlignment="1">
      <alignment horizontal="center" vertical="center" wrapText="1"/>
    </xf>
    <xf numFmtId="0" fontId="9" fillId="0" borderId="3" xfId="0" applyFont="1" applyFill="1" applyBorder="1" applyAlignment="1">
      <alignment horizontal="left" vertical="center" wrapText="1"/>
    </xf>
    <xf numFmtId="3" fontId="13" fillId="0" borderId="3" xfId="0" applyNumberFormat="1" applyFont="1" applyBorder="1" applyAlignment="1">
      <alignment vertical="center"/>
    </xf>
    <xf numFmtId="0" fontId="13" fillId="0" borderId="3" xfId="0" applyFont="1" applyBorder="1" applyAlignment="1">
      <alignment horizontal="right" vertical="center"/>
    </xf>
    <xf numFmtId="4" fontId="24" fillId="0" borderId="57" xfId="0" applyNumberFormat="1" applyFont="1" applyBorder="1"/>
    <xf numFmtId="4" fontId="24" fillId="0" borderId="57" xfId="0" applyNumberFormat="1" applyFont="1" applyBorder="1" applyAlignment="1">
      <alignment horizontal="right" vertical="center"/>
    </xf>
    <xf numFmtId="4" fontId="47" fillId="0" borderId="58" xfId="0" applyNumberFormat="1" applyFont="1" applyFill="1" applyBorder="1" applyAlignment="1">
      <alignment horizontal="right" vertical="center" wrapText="1"/>
    </xf>
    <xf numFmtId="0" fontId="37" fillId="6" borderId="36" xfId="0" applyFont="1" applyFill="1" applyBorder="1" applyAlignment="1">
      <alignment vertical="center"/>
    </xf>
    <xf numFmtId="0" fontId="42" fillId="6" borderId="37" xfId="0" applyFont="1" applyFill="1" applyBorder="1" applyAlignment="1">
      <alignment vertical="center"/>
    </xf>
    <xf numFmtId="0" fontId="42" fillId="6" borderId="37" xfId="0" applyFont="1" applyFill="1" applyBorder="1" applyAlignment="1">
      <alignment horizontal="right" vertical="center"/>
    </xf>
    <xf numFmtId="4" fontId="53" fillId="6" borderId="38" xfId="0" applyNumberFormat="1" applyFont="1" applyFill="1" applyBorder="1" applyAlignment="1">
      <alignment horizontal="right" vertical="center" wrapText="1"/>
    </xf>
    <xf numFmtId="49" fontId="9" fillId="0" borderId="2" xfId="0" applyNumberFormat="1" applyFont="1" applyFill="1" applyBorder="1" applyAlignment="1">
      <alignment horizontal="center" vertical="center" wrapText="1"/>
    </xf>
    <xf numFmtId="0" fontId="9" fillId="0" borderId="2" xfId="0" applyFont="1" applyFill="1" applyBorder="1" applyAlignment="1">
      <alignment horizontal="left" vertical="center" wrapText="1"/>
    </xf>
    <xf numFmtId="3" fontId="13" fillId="0" borderId="2" xfId="0" applyNumberFormat="1" applyFont="1" applyBorder="1" applyAlignment="1">
      <alignment vertical="center"/>
    </xf>
    <xf numFmtId="0" fontId="13" fillId="0" borderId="2" xfId="0" applyFont="1" applyBorder="1" applyAlignment="1">
      <alignment horizontal="right" vertical="center"/>
    </xf>
    <xf numFmtId="4" fontId="24" fillId="0" borderId="6" xfId="0" applyNumberFormat="1" applyFont="1" applyBorder="1"/>
    <xf numFmtId="4" fontId="24" fillId="0" borderId="6" xfId="0" applyNumberFormat="1" applyFont="1" applyBorder="1" applyAlignment="1">
      <alignment horizontal="right" vertical="center"/>
    </xf>
    <xf numFmtId="4" fontId="47" fillId="0" borderId="27" xfId="0" applyNumberFormat="1" applyFont="1" applyFill="1" applyBorder="1" applyAlignment="1">
      <alignment horizontal="right" vertical="center" wrapText="1"/>
    </xf>
    <xf numFmtId="3" fontId="13" fillId="8" borderId="0" xfId="0" applyNumberFormat="1" applyFont="1" applyFill="1" applyBorder="1" applyAlignment="1">
      <alignment vertical="center"/>
    </xf>
    <xf numFmtId="0" fontId="29" fillId="8" borderId="37" xfId="0" applyFont="1" applyFill="1" applyBorder="1" applyAlignment="1">
      <alignment vertical="top" wrapText="1"/>
    </xf>
    <xf numFmtId="3" fontId="13" fillId="8" borderId="37" xfId="0" applyNumberFormat="1" applyFont="1" applyFill="1" applyBorder="1" applyAlignment="1">
      <alignment vertical="center"/>
    </xf>
    <xf numFmtId="0" fontId="29" fillId="8" borderId="38" xfId="0" applyFont="1" applyFill="1" applyBorder="1" applyAlignment="1">
      <alignment vertical="center"/>
    </xf>
    <xf numFmtId="0" fontId="29" fillId="8" borderId="49" xfId="0" applyFont="1" applyFill="1" applyBorder="1" applyAlignment="1">
      <alignment vertical="top" wrapText="1"/>
    </xf>
    <xf numFmtId="3" fontId="13" fillId="8" borderId="49" xfId="0" applyNumberFormat="1" applyFont="1" applyFill="1" applyBorder="1" applyAlignment="1">
      <alignment vertical="center"/>
    </xf>
    <xf numFmtId="0" fontId="29" fillId="8" borderId="48" xfId="0" applyFont="1" applyFill="1" applyBorder="1" applyAlignment="1">
      <alignment horizontal="left" vertical="center"/>
    </xf>
    <xf numFmtId="0" fontId="28" fillId="8" borderId="49" xfId="0" applyFont="1" applyFill="1" applyBorder="1" applyAlignment="1">
      <alignment horizontal="left" vertical="top"/>
    </xf>
    <xf numFmtId="0" fontId="29" fillId="8" borderId="49" xfId="0" applyFont="1" applyFill="1" applyBorder="1" applyAlignment="1">
      <alignment horizontal="left" vertical="top"/>
    </xf>
    <xf numFmtId="4" fontId="53" fillId="8" borderId="50" xfId="0" applyNumberFormat="1" applyFont="1" applyFill="1" applyBorder="1" applyAlignment="1">
      <alignment horizontal="center" vertical="center" wrapText="1"/>
    </xf>
    <xf numFmtId="4" fontId="51" fillId="0" borderId="58" xfId="0" applyNumberFormat="1" applyFont="1" applyFill="1" applyBorder="1" applyAlignment="1">
      <alignment horizontal="right" vertical="center" wrapText="1"/>
    </xf>
    <xf numFmtId="0" fontId="30" fillId="6" borderId="37" xfId="0" applyFont="1" applyFill="1" applyBorder="1" applyAlignment="1">
      <alignment horizontal="left" vertical="top"/>
    </xf>
    <xf numFmtId="4" fontId="51" fillId="0" borderId="27" xfId="0" applyNumberFormat="1" applyFont="1" applyFill="1" applyBorder="1" applyAlignment="1">
      <alignment horizontal="right" vertical="center" wrapText="1"/>
    </xf>
    <xf numFmtId="0" fontId="28" fillId="8" borderId="48" xfId="0" applyFont="1" applyFill="1" applyBorder="1" applyAlignment="1">
      <alignment horizontal="left" vertical="center"/>
    </xf>
    <xf numFmtId="0" fontId="29" fillId="8" borderId="49" xfId="0" applyFont="1" applyFill="1" applyBorder="1" applyAlignment="1">
      <alignment horizontal="left" vertical="center"/>
    </xf>
    <xf numFmtId="0" fontId="30" fillId="6" borderId="37" xfId="0" applyFont="1" applyFill="1" applyBorder="1" applyAlignment="1">
      <alignment horizontal="left" vertical="center"/>
    </xf>
    <xf numFmtId="0" fontId="30" fillId="6" borderId="38" xfId="0" applyFont="1" applyFill="1" applyBorder="1" applyAlignment="1">
      <alignment horizontal="left" vertical="center"/>
    </xf>
    <xf numFmtId="0" fontId="9" fillId="0" borderId="2" xfId="5" applyFont="1" applyFill="1" applyBorder="1" applyAlignment="1">
      <alignment horizontal="left" vertical="center" wrapText="1"/>
    </xf>
    <xf numFmtId="4" fontId="47" fillId="0" borderId="27" xfId="0" applyNumberFormat="1" applyFont="1" applyFill="1" applyBorder="1" applyAlignment="1">
      <alignment horizontal="right"/>
    </xf>
    <xf numFmtId="0" fontId="9" fillId="0" borderId="3" xfId="5" applyFont="1" applyFill="1" applyBorder="1" applyAlignment="1">
      <alignment horizontal="left" vertical="center" wrapText="1"/>
    </xf>
    <xf numFmtId="4" fontId="51" fillId="0" borderId="58" xfId="5" applyNumberFormat="1" applyFont="1" applyBorder="1" applyAlignment="1">
      <alignment horizontal="right" vertical="center"/>
    </xf>
    <xf numFmtId="4" fontId="51" fillId="0" borderId="27" xfId="5" applyNumberFormat="1" applyFont="1" applyBorder="1" applyAlignment="1">
      <alignment horizontal="right" vertical="center"/>
    </xf>
    <xf numFmtId="4" fontId="47" fillId="0" borderId="58" xfId="0" applyNumberFormat="1" applyFont="1" applyFill="1" applyBorder="1" applyAlignment="1">
      <alignment horizontal="right"/>
    </xf>
    <xf numFmtId="0" fontId="30" fillId="6" borderId="38" xfId="0" applyFont="1" applyFill="1" applyBorder="1" applyAlignment="1">
      <alignment horizontal="left" vertical="top"/>
    </xf>
    <xf numFmtId="0" fontId="28" fillId="8" borderId="37" xfId="0" applyFont="1" applyFill="1" applyBorder="1" applyAlignment="1">
      <alignment vertical="center"/>
    </xf>
    <xf numFmtId="0" fontId="28" fillId="8" borderId="49" xfId="0" applyFont="1" applyFill="1" applyBorder="1" applyAlignment="1">
      <alignment vertical="center"/>
    </xf>
    <xf numFmtId="0" fontId="28" fillId="8" borderId="49" xfId="0" applyFont="1" applyFill="1" applyBorder="1" applyAlignment="1">
      <alignment horizontal="center" vertical="center"/>
    </xf>
    <xf numFmtId="4" fontId="47" fillId="0" borderId="58" xfId="0" applyNumberFormat="1" applyFont="1" applyBorder="1" applyAlignment="1">
      <alignment horizontal="right" vertical="center" wrapText="1"/>
    </xf>
    <xf numFmtId="0" fontId="29" fillId="6" borderId="37" xfId="0" applyFont="1" applyFill="1" applyBorder="1" applyAlignment="1">
      <alignment vertical="center"/>
    </xf>
    <xf numFmtId="0" fontId="29" fillId="6" borderId="37" xfId="0" applyFont="1" applyFill="1" applyBorder="1" applyAlignment="1">
      <alignment horizontal="center" vertical="center"/>
    </xf>
    <xf numFmtId="4" fontId="47" fillId="0" borderId="27" xfId="0" applyNumberFormat="1" applyFont="1" applyBorder="1" applyAlignment="1">
      <alignment horizontal="right" vertical="center" wrapText="1"/>
    </xf>
    <xf numFmtId="0" fontId="37" fillId="6" borderId="36" xfId="0" applyFont="1" applyFill="1" applyBorder="1" applyAlignment="1">
      <alignment horizontal="left" vertical="center"/>
    </xf>
    <xf numFmtId="0" fontId="15" fillId="6" borderId="37" xfId="0" applyFont="1" applyFill="1" applyBorder="1" applyAlignment="1">
      <alignment horizontal="left" vertical="center" wrapText="1"/>
    </xf>
    <xf numFmtId="49" fontId="9" fillId="6" borderId="37" xfId="0" applyNumberFormat="1" applyFont="1" applyFill="1" applyBorder="1" applyAlignment="1">
      <alignment horizontal="center" vertical="center" wrapText="1"/>
    </xf>
    <xf numFmtId="0" fontId="9" fillId="6" borderId="37" xfId="0" applyFont="1" applyFill="1" applyBorder="1" applyAlignment="1">
      <alignment horizontal="left" vertical="center" wrapText="1"/>
    </xf>
    <xf numFmtId="0" fontId="28" fillId="8" borderId="37" xfId="0" applyFont="1" applyFill="1" applyBorder="1" applyAlignment="1">
      <alignment vertical="center" wrapText="1"/>
    </xf>
    <xf numFmtId="0" fontId="28" fillId="8" borderId="49" xfId="0" applyFont="1" applyFill="1" applyBorder="1" applyAlignment="1">
      <alignment vertical="center" wrapText="1"/>
    </xf>
    <xf numFmtId="0" fontId="28" fillId="8" borderId="49" xfId="0" applyFont="1" applyFill="1" applyBorder="1" applyAlignment="1">
      <alignment horizontal="center" vertical="center" wrapText="1"/>
    </xf>
    <xf numFmtId="0" fontId="29" fillId="6" borderId="37" xfId="0" applyFont="1" applyFill="1" applyBorder="1" applyAlignment="1">
      <alignment vertical="center" wrapText="1"/>
    </xf>
    <xf numFmtId="0" fontId="29" fillId="6" borderId="37" xfId="0" applyFont="1" applyFill="1" applyBorder="1" applyAlignment="1">
      <alignment horizontal="right" vertical="center" wrapText="1"/>
    </xf>
    <xf numFmtId="4" fontId="54" fillId="6" borderId="38" xfId="0" applyNumberFormat="1" applyFont="1" applyFill="1" applyBorder="1" applyAlignment="1">
      <alignment horizontal="center" vertical="center" wrapText="1"/>
    </xf>
    <xf numFmtId="0" fontId="28" fillId="8" borderId="36" xfId="0" applyFont="1" applyFill="1" applyBorder="1" applyAlignment="1">
      <alignment vertical="center" wrapText="1"/>
    </xf>
    <xf numFmtId="3" fontId="13" fillId="8" borderId="38" xfId="0" applyNumberFormat="1" applyFont="1" applyFill="1" applyBorder="1" applyAlignment="1">
      <alignment vertical="center"/>
    </xf>
    <xf numFmtId="3" fontId="13" fillId="8" borderId="50" xfId="0" applyNumberFormat="1" applyFont="1" applyFill="1" applyBorder="1" applyAlignment="1">
      <alignment vertical="center"/>
    </xf>
    <xf numFmtId="0" fontId="28" fillId="6" borderId="37" xfId="0" applyFont="1" applyFill="1" applyBorder="1" applyAlignment="1">
      <alignment vertical="center"/>
    </xf>
    <xf numFmtId="0" fontId="37" fillId="6" borderId="36" xfId="0" applyFont="1" applyFill="1" applyBorder="1" applyAlignment="1"/>
    <xf numFmtId="0" fontId="11" fillId="6" borderId="37" xfId="0" applyFont="1" applyFill="1" applyBorder="1" applyAlignment="1">
      <alignment horizontal="left" vertical="center" wrapText="1"/>
    </xf>
    <xf numFmtId="4" fontId="47" fillId="6" borderId="38" xfId="0" applyNumberFormat="1" applyFont="1" applyFill="1" applyBorder="1" applyAlignment="1">
      <alignment horizontal="right" vertical="center"/>
    </xf>
    <xf numFmtId="0" fontId="37" fillId="6" borderId="37" xfId="0" applyFont="1" applyFill="1" applyBorder="1" applyAlignment="1">
      <alignment vertical="center"/>
    </xf>
    <xf numFmtId="0" fontId="39" fillId="8" borderId="36" xfId="0" applyFont="1" applyFill="1" applyBorder="1" applyAlignment="1">
      <alignment vertical="center"/>
    </xf>
    <xf numFmtId="0" fontId="39" fillId="8" borderId="37" xfId="0" applyFont="1" applyFill="1" applyBorder="1" applyAlignment="1">
      <alignment vertical="center"/>
    </xf>
    <xf numFmtId="0" fontId="30" fillId="4" borderId="54" xfId="2" applyFont="1" applyFill="1" applyBorder="1" applyAlignment="1">
      <alignment horizontal="center" vertical="center"/>
    </xf>
    <xf numFmtId="4" fontId="40" fillId="5" borderId="54" xfId="0" applyNumberFormat="1" applyFont="1" applyFill="1" applyBorder="1" applyAlignment="1">
      <alignment horizontal="center" vertical="center" wrapText="1" shrinkToFit="1"/>
    </xf>
    <xf numFmtId="0" fontId="46" fillId="8" borderId="49" xfId="0" applyFont="1" applyFill="1" applyBorder="1" applyAlignment="1">
      <alignment vertical="center"/>
    </xf>
    <xf numFmtId="0" fontId="46" fillId="8" borderId="49" xfId="0" applyFont="1" applyFill="1" applyBorder="1" applyAlignment="1">
      <alignment horizontal="right" vertical="center"/>
    </xf>
    <xf numFmtId="0" fontId="0" fillId="0" borderId="22" xfId="0" applyFont="1" applyBorder="1" applyAlignment="1"/>
    <xf numFmtId="0" fontId="11" fillId="0" borderId="3" xfId="0" applyFont="1" applyBorder="1" applyAlignment="1">
      <alignment horizontal="left" vertical="top" wrapText="1"/>
    </xf>
    <xf numFmtId="49" fontId="13" fillId="0" borderId="3" xfId="0" applyNumberFormat="1" applyFont="1" applyFill="1" applyBorder="1" applyAlignment="1">
      <alignment horizontal="center" vertical="center" wrapText="1"/>
    </xf>
    <xf numFmtId="0" fontId="13" fillId="0" borderId="3" xfId="0" applyFont="1" applyBorder="1" applyAlignment="1">
      <alignment horizontal="left" vertical="center" wrapText="1"/>
    </xf>
    <xf numFmtId="3" fontId="0" fillId="0" borderId="3" xfId="0" applyNumberFormat="1" applyFont="1" applyBorder="1" applyAlignment="1">
      <alignment horizontal="right" vertical="center"/>
    </xf>
    <xf numFmtId="0" fontId="0" fillId="0" borderId="3" xfId="0" applyFont="1" applyBorder="1" applyAlignment="1">
      <alignment horizontal="right" vertical="center"/>
    </xf>
    <xf numFmtId="4" fontId="19" fillId="0" borderId="3" xfId="0" applyNumberFormat="1" applyFont="1" applyBorder="1" applyAlignment="1">
      <alignment vertical="center"/>
    </xf>
    <xf numFmtId="4" fontId="19" fillId="0" borderId="57" xfId="0" applyNumberFormat="1" applyFont="1" applyBorder="1" applyAlignment="1">
      <alignment vertical="center"/>
    </xf>
    <xf numFmtId="0" fontId="29" fillId="6" borderId="37" xfId="0" applyFont="1" applyFill="1" applyBorder="1" applyAlignment="1">
      <alignment horizontal="right" vertical="center"/>
    </xf>
    <xf numFmtId="0" fontId="0" fillId="0" borderId="20" xfId="0" applyFont="1" applyBorder="1" applyAlignment="1"/>
    <xf numFmtId="0" fontId="11" fillId="0" borderId="2" xfId="0" applyFont="1" applyBorder="1" applyAlignment="1">
      <alignment horizontal="left" vertical="top" wrapText="1"/>
    </xf>
    <xf numFmtId="49" fontId="13" fillId="0" borderId="2" xfId="0" applyNumberFormat="1" applyFont="1" applyFill="1" applyBorder="1" applyAlignment="1">
      <alignment horizontal="center" vertical="center" wrapText="1"/>
    </xf>
    <xf numFmtId="0" fontId="13" fillId="0" borderId="2" xfId="0" applyFont="1" applyBorder="1" applyAlignment="1">
      <alignment horizontal="left" vertical="center" wrapText="1"/>
    </xf>
    <xf numFmtId="3" fontId="0" fillId="0" borderId="2" xfId="0" applyNumberFormat="1" applyFont="1" applyBorder="1" applyAlignment="1">
      <alignment horizontal="right" vertical="center"/>
    </xf>
    <xf numFmtId="0" fontId="0" fillId="0" borderId="2" xfId="0" applyFont="1" applyBorder="1" applyAlignment="1">
      <alignment horizontal="right" vertical="center"/>
    </xf>
    <xf numFmtId="4" fontId="19" fillId="0" borderId="2" xfId="0" applyNumberFormat="1" applyFont="1" applyBorder="1" applyAlignment="1">
      <alignment vertical="center"/>
    </xf>
    <xf numFmtId="4" fontId="19" fillId="0" borderId="6" xfId="0" applyNumberFormat="1" applyFont="1" applyBorder="1" applyAlignment="1">
      <alignment vertical="center"/>
    </xf>
    <xf numFmtId="0" fontId="55" fillId="8" borderId="0" xfId="0" applyFont="1" applyFill="1" applyBorder="1" applyAlignment="1">
      <alignment vertical="center"/>
    </xf>
    <xf numFmtId="3" fontId="0" fillId="8" borderId="0" xfId="0" applyNumberFormat="1" applyFont="1" applyFill="1" applyBorder="1" applyAlignment="1">
      <alignment horizontal="right" vertical="center"/>
    </xf>
    <xf numFmtId="0" fontId="11" fillId="0" borderId="3" xfId="0" applyFont="1" applyBorder="1" applyAlignment="1">
      <alignment horizontal="left" vertical="center" wrapText="1"/>
    </xf>
    <xf numFmtId="3" fontId="0" fillId="6" borderId="37" xfId="0" applyNumberFormat="1" applyFont="1" applyFill="1" applyBorder="1" applyAlignment="1">
      <alignment horizontal="right" vertical="center"/>
    </xf>
    <xf numFmtId="0" fontId="11" fillId="0" borderId="60" xfId="0" applyFont="1" applyBorder="1" applyAlignment="1">
      <alignment horizontal="left" vertical="center" wrapText="1"/>
    </xf>
    <xf numFmtId="49" fontId="13" fillId="0" borderId="60" xfId="0" applyNumberFormat="1" applyFont="1" applyFill="1" applyBorder="1" applyAlignment="1">
      <alignment horizontal="center" vertical="center" wrapText="1"/>
    </xf>
    <xf numFmtId="0" fontId="13" fillId="0" borderId="60" xfId="0" applyFont="1" applyBorder="1" applyAlignment="1">
      <alignment horizontal="left" vertical="center" wrapText="1"/>
    </xf>
    <xf numFmtId="3" fontId="0" fillId="0" borderId="60" xfId="0" applyNumberFormat="1" applyFont="1" applyBorder="1" applyAlignment="1">
      <alignment horizontal="right" vertical="center"/>
    </xf>
    <xf numFmtId="4" fontId="47" fillId="0" borderId="61" xfId="0" applyNumberFormat="1" applyFont="1" applyBorder="1" applyAlignment="1">
      <alignment horizontal="right" vertical="center"/>
    </xf>
    <xf numFmtId="0" fontId="0" fillId="0" borderId="20" xfId="0" applyFont="1" applyBorder="1"/>
    <xf numFmtId="0" fontId="11" fillId="0" borderId="2" xfId="0" applyFont="1" applyBorder="1" applyAlignment="1">
      <alignment horizontal="left" vertical="center" wrapText="1"/>
    </xf>
    <xf numFmtId="0" fontId="9" fillId="0" borderId="3" xfId="0" applyFont="1" applyBorder="1" applyAlignment="1">
      <alignment horizontal="left" vertical="center" wrapText="1"/>
    </xf>
    <xf numFmtId="3" fontId="0" fillId="0" borderId="3" xfId="0" applyNumberFormat="1" applyFont="1" applyBorder="1" applyAlignment="1">
      <alignment vertical="center"/>
    </xf>
    <xf numFmtId="0" fontId="15" fillId="0" borderId="2" xfId="0" applyFont="1" applyBorder="1" applyAlignment="1">
      <alignment horizontal="left" vertical="center" wrapText="1"/>
    </xf>
    <xf numFmtId="0" fontId="9" fillId="0" borderId="2" xfId="0" applyFont="1" applyBorder="1" applyAlignment="1">
      <alignment horizontal="left" vertical="center" wrapText="1"/>
    </xf>
    <xf numFmtId="3" fontId="0" fillId="0" borderId="2" xfId="0" applyNumberFormat="1" applyFont="1" applyBorder="1" applyAlignment="1">
      <alignment vertical="center"/>
    </xf>
    <xf numFmtId="0" fontId="15" fillId="0" borderId="3" xfId="0" applyFont="1" applyBorder="1" applyAlignment="1">
      <alignment horizontal="left" vertical="center" wrapText="1"/>
    </xf>
    <xf numFmtId="0" fontId="39" fillId="6" borderId="37" xfId="0" applyFont="1" applyFill="1" applyBorder="1" applyAlignment="1"/>
    <xf numFmtId="3" fontId="0" fillId="6" borderId="37" xfId="0" applyNumberFormat="1" applyFont="1" applyFill="1" applyBorder="1" applyAlignment="1">
      <alignment vertical="center"/>
    </xf>
    <xf numFmtId="4" fontId="47" fillId="6" borderId="38" xfId="0" applyNumberFormat="1" applyFont="1" applyFill="1" applyBorder="1" applyAlignment="1">
      <alignment horizontal="right" vertical="center" wrapText="1"/>
    </xf>
    <xf numFmtId="0" fontId="46" fillId="8" borderId="49" xfId="0" applyFont="1" applyFill="1" applyBorder="1" applyAlignment="1">
      <alignment vertical="center" wrapText="1"/>
    </xf>
    <xf numFmtId="0" fontId="30" fillId="4" borderId="54" xfId="0" applyFont="1" applyFill="1" applyBorder="1" applyAlignment="1">
      <alignment horizontal="center" vertical="center" wrapText="1"/>
    </xf>
    <xf numFmtId="0" fontId="0" fillId="0" borderId="59" xfId="0" applyFont="1" applyFill="1" applyBorder="1"/>
    <xf numFmtId="49" fontId="6" fillId="0" borderId="0" xfId="3" applyNumberFormat="1" applyFont="1" applyFill="1" applyAlignment="1">
      <alignment horizontal="left" vertical="center" wrapText="1"/>
    </xf>
    <xf numFmtId="0" fontId="3" fillId="0" borderId="0" xfId="0" applyFont="1" applyFill="1" applyAlignment="1">
      <alignment shrinkToFit="1"/>
    </xf>
    <xf numFmtId="0" fontId="3" fillId="0" borderId="0" xfId="0" applyFont="1" applyFill="1" applyAlignment="1">
      <alignment horizontal="right" vertical="center" shrinkToFit="1"/>
    </xf>
    <xf numFmtId="0" fontId="11" fillId="0" borderId="34" xfId="0" applyFont="1" applyBorder="1" applyAlignment="1">
      <alignment horizontal="left" vertical="center" wrapText="1"/>
    </xf>
    <xf numFmtId="0" fontId="11" fillId="0" borderId="7" xfId="0" applyFont="1" applyBorder="1" applyAlignment="1">
      <alignment horizontal="left" vertical="center"/>
    </xf>
    <xf numFmtId="0" fontId="11" fillId="0" borderId="40" xfId="0" applyFont="1" applyBorder="1" applyAlignment="1">
      <alignment horizontal="left" vertical="center"/>
    </xf>
    <xf numFmtId="0" fontId="13" fillId="0" borderId="33" xfId="0" applyFont="1" applyBorder="1" applyAlignment="1">
      <alignment horizontal="center" vertical="center"/>
    </xf>
    <xf numFmtId="0" fontId="13" fillId="0" borderId="9" xfId="0" applyFont="1" applyBorder="1" applyAlignment="1">
      <alignment horizontal="center" vertical="center"/>
    </xf>
    <xf numFmtId="0" fontId="13" fillId="0" borderId="39" xfId="0" applyFont="1" applyBorder="1" applyAlignment="1">
      <alignment horizontal="center" vertical="center"/>
    </xf>
    <xf numFmtId="0" fontId="11" fillId="0" borderId="12" xfId="0" applyFont="1" applyBorder="1" applyAlignment="1">
      <alignment horizontal="left" vertical="center"/>
    </xf>
    <xf numFmtId="0" fontId="13" fillId="0" borderId="11" xfId="0" applyFont="1" applyBorder="1" applyAlignment="1">
      <alignment horizontal="center" vertical="center"/>
    </xf>
    <xf numFmtId="0" fontId="11" fillId="0" borderId="7" xfId="0" applyFont="1" applyBorder="1" applyAlignment="1">
      <alignment horizontal="left" vertical="center" wrapText="1"/>
    </xf>
    <xf numFmtId="0" fontId="13" fillId="0" borderId="9" xfId="0" applyFont="1" applyBorder="1" applyAlignment="1">
      <alignment horizontal="center"/>
    </xf>
    <xf numFmtId="0" fontId="13" fillId="0" borderId="39" xfId="0" applyFont="1" applyBorder="1" applyAlignment="1">
      <alignment horizontal="center"/>
    </xf>
    <xf numFmtId="0" fontId="13" fillId="0" borderId="33" xfId="0" applyFont="1" applyBorder="1" applyAlignment="1">
      <alignment horizontal="center"/>
    </xf>
    <xf numFmtId="0" fontId="11" fillId="0" borderId="34" xfId="0" applyFont="1" applyFill="1" applyBorder="1" applyAlignment="1">
      <alignment horizontal="left" vertical="center" wrapText="1"/>
    </xf>
    <xf numFmtId="0" fontId="11" fillId="0" borderId="7" xfId="0" applyFont="1" applyFill="1" applyBorder="1" applyAlignment="1">
      <alignment horizontal="left" vertical="center"/>
    </xf>
    <xf numFmtId="0" fontId="11" fillId="0" borderId="7" xfId="0" applyFont="1" applyFill="1" applyBorder="1" applyAlignment="1">
      <alignment horizontal="left" wrapText="1"/>
    </xf>
    <xf numFmtId="0" fontId="11" fillId="0" borderId="7" xfId="0" applyFont="1" applyFill="1" applyBorder="1" applyAlignment="1">
      <alignment horizontal="left"/>
    </xf>
    <xf numFmtId="0" fontId="11" fillId="0" borderId="40" xfId="0" applyFont="1" applyFill="1" applyBorder="1" applyAlignment="1">
      <alignment horizontal="left"/>
    </xf>
    <xf numFmtId="0" fontId="13" fillId="0" borderId="11" xfId="0" applyFont="1" applyBorder="1" applyAlignment="1">
      <alignment horizontal="center"/>
    </xf>
    <xf numFmtId="0" fontId="11" fillId="0" borderId="7" xfId="0" applyFont="1" applyFill="1" applyBorder="1" applyAlignment="1">
      <alignment horizontal="left" vertical="center" wrapText="1"/>
    </xf>
    <xf numFmtId="0" fontId="15" fillId="0" borderId="3" xfId="0" applyFont="1" applyBorder="1" applyAlignment="1">
      <alignment horizontal="left" vertical="center" wrapText="1"/>
    </xf>
    <xf numFmtId="0" fontId="15" fillId="0" borderId="1" xfId="0" applyFont="1" applyBorder="1" applyAlignment="1">
      <alignment horizontal="left" vertical="center" wrapText="1"/>
    </xf>
    <xf numFmtId="0" fontId="15" fillId="0" borderId="2" xfId="0" applyFont="1" applyBorder="1" applyAlignment="1">
      <alignment horizontal="left" vertical="center" wrapText="1"/>
    </xf>
    <xf numFmtId="0" fontId="13" fillId="0" borderId="22" xfId="0" applyFont="1" applyBorder="1" applyAlignment="1">
      <alignment horizontal="center"/>
    </xf>
    <xf numFmtId="0" fontId="13" fillId="0" borderId="18" xfId="0" applyFont="1" applyBorder="1" applyAlignment="1">
      <alignment horizontal="center"/>
    </xf>
    <xf numFmtId="0" fontId="13" fillId="0" borderId="20" xfId="0" applyFont="1" applyBorder="1" applyAlignment="1">
      <alignment horizontal="center"/>
    </xf>
    <xf numFmtId="0" fontId="15" fillId="0" borderId="3"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15" fillId="0" borderId="2" xfId="0" applyFont="1" applyFill="1" applyBorder="1" applyAlignment="1">
      <alignment horizontal="left" vertical="center" wrapText="1"/>
    </xf>
    <xf numFmtId="0" fontId="15" fillId="0" borderId="5" xfId="0" applyFont="1" applyBorder="1" applyAlignment="1">
      <alignment horizontal="center" vertical="center" wrapText="1"/>
    </xf>
    <xf numFmtId="0" fontId="15" fillId="0" borderId="3" xfId="0" applyFont="1" applyBorder="1" applyAlignment="1">
      <alignment horizontal="center" vertical="center" wrapText="1"/>
    </xf>
    <xf numFmtId="0" fontId="13" fillId="0" borderId="21" xfId="0" applyFont="1" applyBorder="1" applyAlignment="1">
      <alignment horizontal="center"/>
    </xf>
    <xf numFmtId="0" fontId="13" fillId="0" borderId="22" xfId="0" applyFont="1" applyFill="1" applyBorder="1" applyAlignment="1">
      <alignment horizontal="center"/>
    </xf>
    <xf numFmtId="0" fontId="13" fillId="0" borderId="18" xfId="0" applyFont="1" applyFill="1" applyBorder="1" applyAlignment="1">
      <alignment horizontal="center"/>
    </xf>
    <xf numFmtId="0" fontId="11" fillId="0" borderId="3" xfId="0" applyFont="1" applyBorder="1" applyAlignment="1">
      <alignment horizontal="left" vertical="center" wrapText="1"/>
    </xf>
    <xf numFmtId="0" fontId="11" fillId="0" borderId="1" xfId="0" applyFont="1" applyBorder="1" applyAlignment="1">
      <alignment horizontal="left" vertical="center"/>
    </xf>
    <xf numFmtId="0" fontId="11" fillId="0" borderId="1" xfId="0" applyFont="1" applyBorder="1" applyAlignment="1">
      <alignment horizontal="left" vertical="center" wrapText="1"/>
    </xf>
    <xf numFmtId="0" fontId="11" fillId="0" borderId="24" xfId="0" applyFont="1" applyBorder="1" applyAlignment="1">
      <alignment horizontal="left" vertical="center"/>
    </xf>
    <xf numFmtId="0" fontId="13" fillId="0" borderId="23" xfId="0" applyFont="1" applyBorder="1" applyAlignment="1">
      <alignment horizontal="center"/>
    </xf>
    <xf numFmtId="0" fontId="15" fillId="0" borderId="3" xfId="5" applyFont="1" applyBorder="1" applyAlignment="1">
      <alignment horizontal="left" vertical="center" wrapText="1"/>
    </xf>
    <xf numFmtId="0" fontId="15" fillId="0" borderId="1" xfId="5" applyFont="1" applyBorder="1" applyAlignment="1">
      <alignment horizontal="left" vertical="center" wrapText="1"/>
    </xf>
    <xf numFmtId="0" fontId="15" fillId="0" borderId="24" xfId="5" applyFont="1" applyBorder="1" applyAlignment="1">
      <alignment horizontal="left" vertical="center" wrapText="1"/>
    </xf>
    <xf numFmtId="0" fontId="15" fillId="0" borderId="2" xfId="5" applyFont="1" applyBorder="1" applyAlignment="1">
      <alignment horizontal="left" vertical="center" wrapText="1"/>
    </xf>
    <xf numFmtId="0" fontId="15" fillId="0" borderId="3" xfId="0" applyFont="1" applyBorder="1" applyAlignment="1">
      <alignment vertical="center" wrapText="1"/>
    </xf>
    <xf numFmtId="0" fontId="15" fillId="0" borderId="1" xfId="0" applyFont="1" applyBorder="1" applyAlignment="1">
      <alignment vertical="center" wrapText="1"/>
    </xf>
    <xf numFmtId="0" fontId="0" fillId="0" borderId="22" xfId="0" applyFont="1" applyBorder="1" applyAlignment="1">
      <alignment horizontal="center"/>
    </xf>
    <xf numFmtId="0" fontId="0" fillId="0" borderId="18" xfId="0" applyFont="1" applyBorder="1" applyAlignment="1">
      <alignment horizontal="center"/>
    </xf>
    <xf numFmtId="0" fontId="0" fillId="0" borderId="20" xfId="0" applyFont="1" applyBorder="1" applyAlignment="1">
      <alignment horizontal="center"/>
    </xf>
    <xf numFmtId="0" fontId="11" fillId="0" borderId="3" xfId="0" applyFont="1" applyFill="1" applyBorder="1" applyAlignment="1">
      <alignment horizontal="left" vertical="center" wrapText="1"/>
    </xf>
    <xf numFmtId="0" fontId="11" fillId="0" borderId="1" xfId="0" applyFont="1" applyFill="1" applyBorder="1" applyAlignment="1">
      <alignment horizontal="left" vertical="center"/>
    </xf>
    <xf numFmtId="0" fontId="11" fillId="0" borderId="2" xfId="0" applyFont="1" applyFill="1" applyBorder="1" applyAlignment="1">
      <alignment horizontal="left" vertical="center"/>
    </xf>
    <xf numFmtId="0" fontId="11" fillId="0" borderId="3" xfId="0" applyFont="1" applyBorder="1" applyAlignment="1">
      <alignment horizontal="left" wrapText="1"/>
    </xf>
    <xf numFmtId="0" fontId="11" fillId="0" borderId="1" xfId="0" applyFont="1" applyBorder="1" applyAlignment="1">
      <alignment horizontal="left"/>
    </xf>
    <xf numFmtId="0" fontId="11" fillId="0" borderId="24" xfId="0" applyFont="1" applyBorder="1" applyAlignment="1">
      <alignment horizontal="left"/>
    </xf>
    <xf numFmtId="0" fontId="0" fillId="0" borderId="23" xfId="0" applyFont="1" applyBorder="1" applyAlignment="1">
      <alignment horizontal="center"/>
    </xf>
    <xf numFmtId="0" fontId="11" fillId="0" borderId="2" xfId="0" applyFont="1" applyBorder="1" applyAlignment="1">
      <alignment horizontal="left" vertical="center"/>
    </xf>
    <xf numFmtId="0" fontId="15" fillId="0" borderId="24" xfId="0" applyFont="1" applyFill="1" applyBorder="1" applyAlignment="1">
      <alignment horizontal="left" vertical="center" wrapText="1"/>
    </xf>
    <xf numFmtId="0" fontId="0" fillId="0" borderId="22" xfId="0" applyFont="1" applyFill="1" applyBorder="1" applyAlignment="1">
      <alignment horizontal="center"/>
    </xf>
    <xf numFmtId="0" fontId="0" fillId="0" borderId="18" xfId="0" applyFont="1" applyFill="1" applyBorder="1" applyAlignment="1">
      <alignment horizontal="center"/>
    </xf>
    <xf numFmtId="0" fontId="0" fillId="0" borderId="20" xfId="0" applyFont="1" applyFill="1" applyBorder="1" applyAlignment="1">
      <alignment horizontal="center"/>
    </xf>
    <xf numFmtId="0" fontId="15" fillId="0" borderId="24" xfId="0" applyFont="1" applyBorder="1" applyAlignment="1">
      <alignment horizontal="left" vertical="center" wrapText="1"/>
    </xf>
    <xf numFmtId="0" fontId="0" fillId="0" borderId="21" xfId="0" applyFont="1" applyBorder="1" applyAlignment="1">
      <alignment horizontal="center"/>
    </xf>
    <xf numFmtId="0" fontId="11" fillId="0" borderId="2" xfId="0" applyFont="1" applyBorder="1" applyAlignment="1">
      <alignment horizontal="left" vertical="center" wrapText="1"/>
    </xf>
    <xf numFmtId="0" fontId="15" fillId="0" borderId="57" xfId="0" applyFont="1" applyBorder="1" applyAlignment="1">
      <alignment horizontal="left" vertical="center" wrapText="1"/>
    </xf>
    <xf numFmtId="0" fontId="15" fillId="0" borderId="4" xfId="0" applyFont="1" applyBorder="1" applyAlignment="1">
      <alignment horizontal="left" vertical="center" wrapText="1"/>
    </xf>
    <xf numFmtId="0" fontId="15" fillId="0" borderId="6" xfId="0" applyFont="1" applyBorder="1" applyAlignment="1">
      <alignment horizontal="left" vertical="center" wrapText="1"/>
    </xf>
  </cellXfs>
  <cellStyles count="7">
    <cellStyle name="Excel Built-in Normal" xfId="2" xr:uid="{F2A93E5D-2AF0-4DC5-A6D4-B24AAF380319}"/>
    <cellStyle name="Гиперссылка" xfId="3" builtinId="8"/>
    <cellStyle name="Обычный" xfId="0" builtinId="0"/>
    <cellStyle name="Обычный 2" xfId="5" xr:uid="{093873C0-1E47-4A48-8C1D-83CA927A0111}"/>
    <cellStyle name="Обычный 3" xfId="4" xr:uid="{4A0C62C2-8AC6-45D2-9666-B80C79BC262A}"/>
    <cellStyle name="Обычный_новый прайс ЭКО ТУСТ4" xfId="6" xr:uid="{C992994D-C80F-4CEF-9775-A80A834E516E}"/>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75.jpeg"/><Relationship Id="rId1" Type="http://schemas.openxmlformats.org/officeDocument/2006/relationships/image" Target="../media/image74.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jpeg"/><Relationship Id="rId18" Type="http://schemas.openxmlformats.org/officeDocument/2006/relationships/image" Target="../media/image23.png"/><Relationship Id="rId3" Type="http://schemas.openxmlformats.org/officeDocument/2006/relationships/image" Target="../media/image8.jpeg"/><Relationship Id="rId7" Type="http://schemas.openxmlformats.org/officeDocument/2006/relationships/image" Target="../media/image12.jpeg"/><Relationship Id="rId12" Type="http://schemas.openxmlformats.org/officeDocument/2006/relationships/image" Target="../media/image17.png"/><Relationship Id="rId17" Type="http://schemas.openxmlformats.org/officeDocument/2006/relationships/image" Target="../media/image22.jpeg"/><Relationship Id="rId2" Type="http://schemas.openxmlformats.org/officeDocument/2006/relationships/image" Target="../media/image7.jpeg"/><Relationship Id="rId16" Type="http://schemas.openxmlformats.org/officeDocument/2006/relationships/image" Target="../media/image21.png"/><Relationship Id="rId1" Type="http://schemas.openxmlformats.org/officeDocument/2006/relationships/image" Target="../media/image6.png"/><Relationship Id="rId6" Type="http://schemas.openxmlformats.org/officeDocument/2006/relationships/image" Target="../media/image11.jpeg"/><Relationship Id="rId11" Type="http://schemas.openxmlformats.org/officeDocument/2006/relationships/image" Target="../media/image16.png"/><Relationship Id="rId5" Type="http://schemas.openxmlformats.org/officeDocument/2006/relationships/image" Target="../media/image10.png"/><Relationship Id="rId15" Type="http://schemas.openxmlformats.org/officeDocument/2006/relationships/image" Target="../media/image20.png"/><Relationship Id="rId10" Type="http://schemas.openxmlformats.org/officeDocument/2006/relationships/image" Target="../media/image15.jpeg"/><Relationship Id="rId4" Type="http://schemas.openxmlformats.org/officeDocument/2006/relationships/image" Target="../media/image9.png"/><Relationship Id="rId9" Type="http://schemas.openxmlformats.org/officeDocument/2006/relationships/image" Target="../media/image14.jpeg"/><Relationship Id="rId1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8" Type="http://schemas.openxmlformats.org/officeDocument/2006/relationships/image" Target="../media/image31.png"/><Relationship Id="rId13" Type="http://schemas.openxmlformats.org/officeDocument/2006/relationships/image" Target="../media/image36.png"/><Relationship Id="rId3" Type="http://schemas.openxmlformats.org/officeDocument/2006/relationships/image" Target="../media/image26.png"/><Relationship Id="rId7" Type="http://schemas.openxmlformats.org/officeDocument/2006/relationships/image" Target="../media/image30.png"/><Relationship Id="rId12" Type="http://schemas.openxmlformats.org/officeDocument/2006/relationships/image" Target="../media/image35.jpeg"/><Relationship Id="rId2" Type="http://schemas.openxmlformats.org/officeDocument/2006/relationships/image" Target="../media/image25.jpeg"/><Relationship Id="rId1" Type="http://schemas.openxmlformats.org/officeDocument/2006/relationships/image" Target="../media/image24.jpeg"/><Relationship Id="rId6" Type="http://schemas.openxmlformats.org/officeDocument/2006/relationships/image" Target="../media/image29.jpeg"/><Relationship Id="rId11" Type="http://schemas.openxmlformats.org/officeDocument/2006/relationships/image" Target="../media/image34.jpeg"/><Relationship Id="rId5" Type="http://schemas.openxmlformats.org/officeDocument/2006/relationships/image" Target="../media/image28.jpeg"/><Relationship Id="rId10" Type="http://schemas.openxmlformats.org/officeDocument/2006/relationships/image" Target="../media/image33.jpeg"/><Relationship Id="rId4" Type="http://schemas.openxmlformats.org/officeDocument/2006/relationships/image" Target="../media/image27.jpeg"/><Relationship Id="rId9" Type="http://schemas.openxmlformats.org/officeDocument/2006/relationships/image" Target="../media/image32.jpeg"/><Relationship Id="rId14" Type="http://schemas.openxmlformats.org/officeDocument/2006/relationships/image" Target="../media/image37.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39.jpeg"/><Relationship Id="rId1" Type="http://schemas.openxmlformats.org/officeDocument/2006/relationships/image" Target="../media/image38.jpeg"/></Relationships>
</file>

<file path=xl/drawings/_rels/drawing5.xml.rels><?xml version="1.0" encoding="UTF-8" standalone="yes"?>
<Relationships xmlns="http://schemas.openxmlformats.org/package/2006/relationships"><Relationship Id="rId8" Type="http://schemas.openxmlformats.org/officeDocument/2006/relationships/image" Target="../media/image47.jpeg"/><Relationship Id="rId3" Type="http://schemas.openxmlformats.org/officeDocument/2006/relationships/image" Target="../media/image42.jpeg"/><Relationship Id="rId7" Type="http://schemas.openxmlformats.org/officeDocument/2006/relationships/image" Target="../media/image46.jpeg"/><Relationship Id="rId12" Type="http://schemas.openxmlformats.org/officeDocument/2006/relationships/image" Target="../media/image6.png"/><Relationship Id="rId2" Type="http://schemas.openxmlformats.org/officeDocument/2006/relationships/image" Target="../media/image41.jpeg"/><Relationship Id="rId1" Type="http://schemas.openxmlformats.org/officeDocument/2006/relationships/image" Target="../media/image40.jpeg"/><Relationship Id="rId6" Type="http://schemas.openxmlformats.org/officeDocument/2006/relationships/image" Target="../media/image45.png"/><Relationship Id="rId11" Type="http://schemas.openxmlformats.org/officeDocument/2006/relationships/image" Target="../media/image50.png"/><Relationship Id="rId5" Type="http://schemas.openxmlformats.org/officeDocument/2006/relationships/image" Target="../media/image44.png"/><Relationship Id="rId10" Type="http://schemas.openxmlformats.org/officeDocument/2006/relationships/image" Target="../media/image49.png"/><Relationship Id="rId4" Type="http://schemas.openxmlformats.org/officeDocument/2006/relationships/image" Target="../media/image43.jpeg"/><Relationship Id="rId9" Type="http://schemas.openxmlformats.org/officeDocument/2006/relationships/image" Target="../media/image48.png"/></Relationships>
</file>

<file path=xl/drawings/_rels/drawing6.xml.rels><?xml version="1.0" encoding="UTF-8" standalone="yes"?>
<Relationships xmlns="http://schemas.openxmlformats.org/package/2006/relationships"><Relationship Id="rId3" Type="http://schemas.openxmlformats.org/officeDocument/2006/relationships/image" Target="../media/image53.jpeg"/><Relationship Id="rId2" Type="http://schemas.openxmlformats.org/officeDocument/2006/relationships/image" Target="../media/image52.jpeg"/><Relationship Id="rId1" Type="http://schemas.openxmlformats.org/officeDocument/2006/relationships/image" Target="../media/image51.jpeg"/><Relationship Id="rId5" Type="http://schemas.openxmlformats.org/officeDocument/2006/relationships/image" Target="../media/image6.png"/><Relationship Id="rId4" Type="http://schemas.openxmlformats.org/officeDocument/2006/relationships/image" Target="../media/image54.png"/></Relationships>
</file>

<file path=xl/drawings/_rels/drawing7.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57.jpeg"/><Relationship Id="rId7" Type="http://schemas.openxmlformats.org/officeDocument/2006/relationships/image" Target="../media/image61.jpeg"/><Relationship Id="rId2" Type="http://schemas.openxmlformats.org/officeDocument/2006/relationships/image" Target="../media/image56.jpeg"/><Relationship Id="rId1" Type="http://schemas.openxmlformats.org/officeDocument/2006/relationships/image" Target="../media/image55.jpeg"/><Relationship Id="rId6" Type="http://schemas.openxmlformats.org/officeDocument/2006/relationships/image" Target="../media/image60.png"/><Relationship Id="rId5" Type="http://schemas.openxmlformats.org/officeDocument/2006/relationships/image" Target="../media/image59.png"/><Relationship Id="rId4" Type="http://schemas.openxmlformats.org/officeDocument/2006/relationships/image" Target="../media/image58.jpeg"/></Relationships>
</file>

<file path=xl/drawings/_rels/drawing8.xml.rels><?xml version="1.0" encoding="UTF-8" standalone="yes"?>
<Relationships xmlns="http://schemas.openxmlformats.org/package/2006/relationships"><Relationship Id="rId8" Type="http://schemas.openxmlformats.org/officeDocument/2006/relationships/image" Target="../media/image69.png"/><Relationship Id="rId3" Type="http://schemas.openxmlformats.org/officeDocument/2006/relationships/image" Target="../media/image64.png"/><Relationship Id="rId7" Type="http://schemas.openxmlformats.org/officeDocument/2006/relationships/image" Target="../media/image68.jpeg"/><Relationship Id="rId2" Type="http://schemas.openxmlformats.org/officeDocument/2006/relationships/image" Target="../media/image63.png"/><Relationship Id="rId1" Type="http://schemas.openxmlformats.org/officeDocument/2006/relationships/image" Target="../media/image62.png"/><Relationship Id="rId6" Type="http://schemas.openxmlformats.org/officeDocument/2006/relationships/image" Target="../media/image67.png"/><Relationship Id="rId5" Type="http://schemas.openxmlformats.org/officeDocument/2006/relationships/image" Target="../media/image66.jpeg"/><Relationship Id="rId4" Type="http://schemas.openxmlformats.org/officeDocument/2006/relationships/image" Target="../media/image65.jpeg"/><Relationship Id="rId9"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72.png"/><Relationship Id="rId2" Type="http://schemas.openxmlformats.org/officeDocument/2006/relationships/image" Target="../media/image71.jpeg"/><Relationship Id="rId1" Type="http://schemas.openxmlformats.org/officeDocument/2006/relationships/image" Target="../media/image70.jpeg"/><Relationship Id="rId5" Type="http://schemas.openxmlformats.org/officeDocument/2006/relationships/image" Target="../media/image6.png"/><Relationship Id="rId4" Type="http://schemas.openxmlformats.org/officeDocument/2006/relationships/image" Target="../media/image73.png"/></Relationships>
</file>

<file path=xl/drawings/drawing1.xml><?xml version="1.0" encoding="utf-8"?>
<xdr:wsDr xmlns:xdr="http://schemas.openxmlformats.org/drawingml/2006/spreadsheetDrawing" xmlns:a="http://schemas.openxmlformats.org/drawingml/2006/main">
  <xdr:twoCellAnchor editAs="oneCell">
    <xdr:from>
      <xdr:col>4</xdr:col>
      <xdr:colOff>250265</xdr:colOff>
      <xdr:row>1</xdr:row>
      <xdr:rowOff>21453</xdr:rowOff>
    </xdr:from>
    <xdr:to>
      <xdr:col>7</xdr:col>
      <xdr:colOff>510514</xdr:colOff>
      <xdr:row>5</xdr:row>
      <xdr:rowOff>128853</xdr:rowOff>
    </xdr:to>
    <xdr:pic>
      <xdr:nvPicPr>
        <xdr:cNvPr id="2" name="Picture 1029">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27665" y="206510"/>
          <a:ext cx="2197905" cy="8476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0</xdr:col>
      <xdr:colOff>295275</xdr:colOff>
      <xdr:row>12</xdr:row>
      <xdr:rowOff>133350</xdr:rowOff>
    </xdr:from>
    <xdr:to>
      <xdr:col>0</xdr:col>
      <xdr:colOff>1799347</xdr:colOff>
      <xdr:row>19</xdr:row>
      <xdr:rowOff>79194</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95275" y="2514600"/>
          <a:ext cx="1504072" cy="1298394"/>
        </a:xfrm>
        <a:prstGeom prst="rect">
          <a:avLst/>
        </a:prstGeom>
        <a:noFill/>
      </xdr:spPr>
    </xdr:pic>
    <xdr:clientData/>
  </xdr:twoCellAnchor>
  <xdr:twoCellAnchor>
    <xdr:from>
      <xdr:col>0</xdr:col>
      <xdr:colOff>238125</xdr:colOff>
      <xdr:row>21</xdr:row>
      <xdr:rowOff>95250</xdr:rowOff>
    </xdr:from>
    <xdr:to>
      <xdr:col>0</xdr:col>
      <xdr:colOff>1852535</xdr:colOff>
      <xdr:row>28</xdr:row>
      <xdr:rowOff>136344</xdr:rowOff>
    </xdr:to>
    <xdr:pic>
      <xdr:nvPicPr>
        <xdr:cNvPr id="4" name="Picture 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38125" y="4219575"/>
          <a:ext cx="1614410" cy="1393644"/>
        </a:xfrm>
        <a:prstGeom prst="rect">
          <a:avLst/>
        </a:prstGeom>
        <a:noFill/>
      </xdr:spPr>
    </xdr:pic>
    <xdr:clientData/>
  </xdr:twoCellAnchor>
  <xdr:twoCellAnchor editAs="oneCell">
    <xdr:from>
      <xdr:col>0</xdr:col>
      <xdr:colOff>283028</xdr:colOff>
      <xdr:row>31</xdr:row>
      <xdr:rowOff>92690</xdr:rowOff>
    </xdr:from>
    <xdr:to>
      <xdr:col>0</xdr:col>
      <xdr:colOff>1846217</xdr:colOff>
      <xdr:row>31</xdr:row>
      <xdr:rowOff>1260406</xdr:rowOff>
    </xdr:to>
    <xdr:pic>
      <xdr:nvPicPr>
        <xdr:cNvPr id="8" name="Рисунок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283028" y="5970976"/>
          <a:ext cx="1578429" cy="1167716"/>
        </a:xfrm>
        <a:prstGeom prst="rect">
          <a:avLst/>
        </a:prstGeom>
      </xdr:spPr>
    </xdr:pic>
    <xdr:clientData/>
  </xdr:twoCellAnchor>
  <xdr:twoCellAnchor editAs="oneCell">
    <xdr:from>
      <xdr:col>0</xdr:col>
      <xdr:colOff>163286</xdr:colOff>
      <xdr:row>34</xdr:row>
      <xdr:rowOff>1303</xdr:rowOff>
    </xdr:from>
    <xdr:to>
      <xdr:col>0</xdr:col>
      <xdr:colOff>2039983</xdr:colOff>
      <xdr:row>37</xdr:row>
      <xdr:rowOff>211180</xdr:rowOff>
    </xdr:to>
    <xdr:pic>
      <xdr:nvPicPr>
        <xdr:cNvPr id="9" name="Рисунок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a:stretch>
          <a:fillRect/>
        </a:stretch>
      </xdr:blipFill>
      <xdr:spPr>
        <a:xfrm>
          <a:off x="163286" y="7893446"/>
          <a:ext cx="1861457" cy="1533581"/>
        </a:xfrm>
        <a:prstGeom prst="rect">
          <a:avLst/>
        </a:prstGeom>
      </xdr:spPr>
    </xdr:pic>
    <xdr:clientData/>
  </xdr:twoCellAnchor>
  <xdr:twoCellAnchor editAs="oneCell">
    <xdr:from>
      <xdr:col>0</xdr:col>
      <xdr:colOff>185057</xdr:colOff>
      <xdr:row>40</xdr:row>
      <xdr:rowOff>166092</xdr:rowOff>
    </xdr:from>
    <xdr:to>
      <xdr:col>0</xdr:col>
      <xdr:colOff>1922417</xdr:colOff>
      <xdr:row>45</xdr:row>
      <xdr:rowOff>168324</xdr:rowOff>
    </xdr:to>
    <xdr:pic>
      <xdr:nvPicPr>
        <xdr:cNvPr id="10" name="Рисунок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185057" y="10289806"/>
          <a:ext cx="1752600" cy="126171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190500</xdr:colOff>
      <xdr:row>10</xdr:row>
      <xdr:rowOff>176535</xdr:rowOff>
    </xdr:from>
    <xdr:to>
      <xdr:col>0</xdr:col>
      <xdr:colOff>1759324</xdr:colOff>
      <xdr:row>14</xdr:row>
      <xdr:rowOff>196483</xdr:rowOff>
    </xdr:to>
    <xdr:pic>
      <xdr:nvPicPr>
        <xdr:cNvPr id="3" name="Picture 2" descr="http://www.kobor.ru/images/products/4655/51ee7b5430654.jpg">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cstate="print"/>
        <a:srcRect t="21714" b="35429"/>
        <a:stretch>
          <a:fillRect/>
        </a:stretch>
      </xdr:blipFill>
      <xdr:spPr bwMode="auto">
        <a:xfrm>
          <a:off x="190500" y="3202123"/>
          <a:ext cx="1568824" cy="804360"/>
        </a:xfrm>
        <a:prstGeom prst="rect">
          <a:avLst/>
        </a:prstGeom>
        <a:noFill/>
      </xdr:spPr>
    </xdr:pic>
    <xdr:clientData/>
  </xdr:twoCellAnchor>
  <xdr:twoCellAnchor>
    <xdr:from>
      <xdr:col>0</xdr:col>
      <xdr:colOff>537882</xdr:colOff>
      <xdr:row>21</xdr:row>
      <xdr:rowOff>156882</xdr:rowOff>
    </xdr:from>
    <xdr:to>
      <xdr:col>0</xdr:col>
      <xdr:colOff>1169981</xdr:colOff>
      <xdr:row>25</xdr:row>
      <xdr:rowOff>97766</xdr:rowOff>
    </xdr:to>
    <xdr:pic>
      <xdr:nvPicPr>
        <xdr:cNvPr id="4" name="Picture 1" descr="https://www.klenmarket.ru/upload/shop_1/3/4/3/item_343161/shop_items_catalog_image275339.jpg">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2" cstate="print"/>
        <a:srcRect l="9416" t="6875" r="9604" b="7674"/>
        <a:stretch>
          <a:fillRect/>
        </a:stretch>
      </xdr:blipFill>
      <xdr:spPr bwMode="auto">
        <a:xfrm>
          <a:off x="537882" y="5602941"/>
          <a:ext cx="632099" cy="702884"/>
        </a:xfrm>
        <a:prstGeom prst="rect">
          <a:avLst/>
        </a:prstGeom>
        <a:noFill/>
      </xdr:spPr>
    </xdr:pic>
    <xdr:clientData/>
  </xdr:twoCellAnchor>
  <xdr:twoCellAnchor>
    <xdr:from>
      <xdr:col>0</xdr:col>
      <xdr:colOff>582706</xdr:colOff>
      <xdr:row>27</xdr:row>
      <xdr:rowOff>139552</xdr:rowOff>
    </xdr:from>
    <xdr:to>
      <xdr:col>0</xdr:col>
      <xdr:colOff>1210235</xdr:colOff>
      <xdr:row>31</xdr:row>
      <xdr:rowOff>75355</xdr:rowOff>
    </xdr:to>
    <xdr:pic>
      <xdr:nvPicPr>
        <xdr:cNvPr id="5" name="Picture 1" descr="https://www.klenmarket.ru/upload/shop_1/3/4/3/item_343161/shop_items_catalog_image275339.jpg">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2" cstate="print"/>
        <a:srcRect l="9416" t="6875" r="9604" b="7674"/>
        <a:stretch>
          <a:fillRect/>
        </a:stretch>
      </xdr:blipFill>
      <xdr:spPr bwMode="auto">
        <a:xfrm>
          <a:off x="582706" y="6739817"/>
          <a:ext cx="627529" cy="697803"/>
        </a:xfrm>
        <a:prstGeom prst="rect">
          <a:avLst/>
        </a:prstGeom>
        <a:noFill/>
      </xdr:spPr>
    </xdr:pic>
    <xdr:clientData/>
  </xdr:twoCellAnchor>
  <xdr:twoCellAnchor editAs="oneCell">
    <xdr:from>
      <xdr:col>7</xdr:col>
      <xdr:colOff>424897</xdr:colOff>
      <xdr:row>0</xdr:row>
      <xdr:rowOff>0</xdr:rowOff>
    </xdr:from>
    <xdr:to>
      <xdr:col>7</xdr:col>
      <xdr:colOff>936274</xdr:colOff>
      <xdr:row>1</xdr:row>
      <xdr:rowOff>18148</xdr:rowOff>
    </xdr:to>
    <xdr:pic>
      <xdr:nvPicPr>
        <xdr:cNvPr id="6" name="Picture 1029">
          <a:extLst>
            <a:ext uri="{FF2B5EF4-FFF2-40B4-BE49-F238E27FC236}">
              <a16:creationId xmlns:a16="http://schemas.microsoft.com/office/drawing/2014/main" id="{6395C70A-5B76-4882-B6C0-2F9ED1EFC73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65375" y="0"/>
          <a:ext cx="511377" cy="208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400049</xdr:colOff>
      <xdr:row>0</xdr:row>
      <xdr:rowOff>0</xdr:rowOff>
    </xdr:from>
    <xdr:to>
      <xdr:col>6</xdr:col>
      <xdr:colOff>911426</xdr:colOff>
      <xdr:row>1</xdr:row>
      <xdr:rowOff>18148</xdr:rowOff>
    </xdr:to>
    <xdr:pic>
      <xdr:nvPicPr>
        <xdr:cNvPr id="2" name="Picture 1029">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68349" y="0"/>
          <a:ext cx="511377" cy="208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0</xdr:col>
      <xdr:colOff>523876</xdr:colOff>
      <xdr:row>7</xdr:row>
      <xdr:rowOff>40066</xdr:rowOff>
    </xdr:from>
    <xdr:to>
      <xdr:col>0</xdr:col>
      <xdr:colOff>1362075</xdr:colOff>
      <xdr:row>12</xdr:row>
      <xdr:rowOff>164727</xdr:rowOff>
    </xdr:to>
    <xdr:pic>
      <xdr:nvPicPr>
        <xdr:cNvPr id="3" name="Рисунок 2" descr="ванна сварная одинарная.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srcRect l="18146" t="12004" r="18288" b="10173"/>
        <a:stretch>
          <a:fillRect/>
        </a:stretch>
      </xdr:blipFill>
      <xdr:spPr>
        <a:xfrm>
          <a:off x="523876" y="2516566"/>
          <a:ext cx="838199" cy="1077161"/>
        </a:xfrm>
        <a:prstGeom prst="rect">
          <a:avLst/>
        </a:prstGeom>
      </xdr:spPr>
    </xdr:pic>
    <xdr:clientData/>
  </xdr:twoCellAnchor>
  <xdr:twoCellAnchor>
    <xdr:from>
      <xdr:col>0</xdr:col>
      <xdr:colOff>495300</xdr:colOff>
      <xdr:row>13</xdr:row>
      <xdr:rowOff>104774</xdr:rowOff>
    </xdr:from>
    <xdr:to>
      <xdr:col>0</xdr:col>
      <xdr:colOff>1414205</xdr:colOff>
      <xdr:row>18</xdr:row>
      <xdr:rowOff>144453</xdr:rowOff>
    </xdr:to>
    <xdr:pic>
      <xdr:nvPicPr>
        <xdr:cNvPr id="4" name="Рисунок 3" descr="ванна сварная двойная.jp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srcRect l="8532" t="10655" r="9290" b="3594"/>
        <a:stretch>
          <a:fillRect/>
        </a:stretch>
      </xdr:blipFill>
      <xdr:spPr>
        <a:xfrm>
          <a:off x="495300" y="3676649"/>
          <a:ext cx="918905" cy="992179"/>
        </a:xfrm>
        <a:prstGeom prst="rect">
          <a:avLst/>
        </a:prstGeom>
      </xdr:spPr>
    </xdr:pic>
    <xdr:clientData/>
  </xdr:twoCellAnchor>
  <xdr:twoCellAnchor>
    <xdr:from>
      <xdr:col>0</xdr:col>
      <xdr:colOff>542926</xdr:colOff>
      <xdr:row>19</xdr:row>
      <xdr:rowOff>68902</xdr:rowOff>
    </xdr:from>
    <xdr:to>
      <xdr:col>0</xdr:col>
      <xdr:colOff>1343025</xdr:colOff>
      <xdr:row>21</xdr:row>
      <xdr:rowOff>238042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42926" y="4793302"/>
          <a:ext cx="800099" cy="750165"/>
        </a:xfrm>
        <a:prstGeom prst="rect">
          <a:avLst/>
        </a:prstGeom>
        <a:noFill/>
      </xdr:spPr>
    </xdr:pic>
    <xdr:clientData/>
  </xdr:twoCellAnchor>
  <xdr:twoCellAnchor>
    <xdr:from>
      <xdr:col>0</xdr:col>
      <xdr:colOff>535912</xdr:colOff>
      <xdr:row>23</xdr:row>
      <xdr:rowOff>41031</xdr:rowOff>
    </xdr:from>
    <xdr:to>
      <xdr:col>0</xdr:col>
      <xdr:colOff>1486809</xdr:colOff>
      <xdr:row>26</xdr:row>
      <xdr:rowOff>154832</xdr:rowOff>
    </xdr:to>
    <xdr:pic>
      <xdr:nvPicPr>
        <xdr:cNvPr id="6" name="Рисунок 5" descr="ВМКЭ-1.bmp">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cstate="print">
          <a:grayscl/>
        </a:blip>
        <a:srcRect l="8648" t="4440" r="3691" b="7877"/>
        <a:stretch>
          <a:fillRect/>
        </a:stretch>
      </xdr:blipFill>
      <xdr:spPr>
        <a:xfrm flipH="1">
          <a:off x="535912" y="5468816"/>
          <a:ext cx="950897" cy="658924"/>
        </a:xfrm>
        <a:prstGeom prst="rect">
          <a:avLst/>
        </a:prstGeom>
      </xdr:spPr>
    </xdr:pic>
    <xdr:clientData/>
  </xdr:twoCellAnchor>
  <xdr:twoCellAnchor>
    <xdr:from>
      <xdr:col>0</xdr:col>
      <xdr:colOff>619125</xdr:colOff>
      <xdr:row>28</xdr:row>
      <xdr:rowOff>104774</xdr:rowOff>
    </xdr:from>
    <xdr:to>
      <xdr:col>0</xdr:col>
      <xdr:colOff>1272728</xdr:colOff>
      <xdr:row>29</xdr:row>
      <xdr:rowOff>364412</xdr:rowOff>
    </xdr:to>
    <xdr:pic>
      <xdr:nvPicPr>
        <xdr:cNvPr id="7" name="Рисунок 6" descr="ванна стандарт одинарная.jpg">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cstate="print"/>
        <a:srcRect l="14975" t="7319" r="17657" b="7007"/>
        <a:stretch>
          <a:fillRect/>
        </a:stretch>
      </xdr:blipFill>
      <xdr:spPr>
        <a:xfrm>
          <a:off x="619125" y="6838949"/>
          <a:ext cx="653603" cy="821613"/>
        </a:xfrm>
        <a:prstGeom prst="rect">
          <a:avLst/>
        </a:prstGeom>
      </xdr:spPr>
    </xdr:pic>
    <xdr:clientData/>
  </xdr:twoCellAnchor>
  <xdr:twoCellAnchor>
    <xdr:from>
      <xdr:col>0</xdr:col>
      <xdr:colOff>571500</xdr:colOff>
      <xdr:row>30</xdr:row>
      <xdr:rowOff>56980</xdr:rowOff>
    </xdr:from>
    <xdr:to>
      <xdr:col>0</xdr:col>
      <xdr:colOff>1304925</xdr:colOff>
      <xdr:row>32</xdr:row>
      <xdr:rowOff>232</xdr:rowOff>
    </xdr:to>
    <xdr:pic>
      <xdr:nvPicPr>
        <xdr:cNvPr id="8" name="Рисунок 7" descr="ванна стандарт двойная.jpg">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cstate="print"/>
        <a:srcRect l="14053" t="8922" r="17194" b="6433"/>
        <a:stretch>
          <a:fillRect/>
        </a:stretch>
      </xdr:blipFill>
      <xdr:spPr>
        <a:xfrm>
          <a:off x="571500" y="7753180"/>
          <a:ext cx="733425" cy="781452"/>
        </a:xfrm>
        <a:prstGeom prst="rect">
          <a:avLst/>
        </a:prstGeom>
      </xdr:spPr>
    </xdr:pic>
    <xdr:clientData/>
  </xdr:twoCellAnchor>
  <xdr:twoCellAnchor>
    <xdr:from>
      <xdr:col>0</xdr:col>
      <xdr:colOff>104776</xdr:colOff>
      <xdr:row>35</xdr:row>
      <xdr:rowOff>247650</xdr:rowOff>
    </xdr:from>
    <xdr:to>
      <xdr:col>0</xdr:col>
      <xdr:colOff>2164994</xdr:colOff>
      <xdr:row>41</xdr:row>
      <xdr:rowOff>51643</xdr:rowOff>
    </xdr:to>
    <xdr:pic>
      <xdr:nvPicPr>
        <xdr:cNvPr id="9" name="Picture 2">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04776" y="9677400"/>
          <a:ext cx="2060218" cy="1766143"/>
        </a:xfrm>
        <a:prstGeom prst="rect">
          <a:avLst/>
        </a:prstGeom>
        <a:noFill/>
      </xdr:spPr>
    </xdr:pic>
    <xdr:clientData/>
  </xdr:twoCellAnchor>
  <xdr:twoCellAnchor>
    <xdr:from>
      <xdr:col>0</xdr:col>
      <xdr:colOff>66675</xdr:colOff>
      <xdr:row>42</xdr:row>
      <xdr:rowOff>114299</xdr:rowOff>
    </xdr:from>
    <xdr:to>
      <xdr:col>0</xdr:col>
      <xdr:colOff>2116444</xdr:colOff>
      <xdr:row>48</xdr:row>
      <xdr:rowOff>57150</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flipH="1">
          <a:off x="66675" y="11830049"/>
          <a:ext cx="2049769" cy="1905001"/>
        </a:xfrm>
        <a:prstGeom prst="rect">
          <a:avLst/>
        </a:prstGeom>
        <a:noFill/>
      </xdr:spPr>
    </xdr:pic>
    <xdr:clientData/>
  </xdr:twoCellAnchor>
  <xdr:twoCellAnchor>
    <xdr:from>
      <xdr:col>0</xdr:col>
      <xdr:colOff>676275</xdr:colOff>
      <xdr:row>53</xdr:row>
      <xdr:rowOff>144366</xdr:rowOff>
    </xdr:from>
    <xdr:to>
      <xdr:col>0</xdr:col>
      <xdr:colOff>1422822</xdr:colOff>
      <xdr:row>58</xdr:row>
      <xdr:rowOff>171449</xdr:rowOff>
    </xdr:to>
    <xdr:pic>
      <xdr:nvPicPr>
        <xdr:cNvPr id="11" name="Рисунок 10" descr="ванна сварная одинарная.jpg">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2" cstate="print"/>
        <a:srcRect l="18146" t="12004" r="18288" b="10173"/>
        <a:stretch>
          <a:fillRect/>
        </a:stretch>
      </xdr:blipFill>
      <xdr:spPr>
        <a:xfrm>
          <a:off x="676275" y="15222441"/>
          <a:ext cx="746547" cy="979583"/>
        </a:xfrm>
        <a:prstGeom prst="rect">
          <a:avLst/>
        </a:prstGeom>
      </xdr:spPr>
    </xdr:pic>
    <xdr:clientData/>
  </xdr:twoCellAnchor>
  <xdr:twoCellAnchor>
    <xdr:from>
      <xdr:col>0</xdr:col>
      <xdr:colOff>649941</xdr:colOff>
      <xdr:row>59</xdr:row>
      <xdr:rowOff>146557</xdr:rowOff>
    </xdr:from>
    <xdr:to>
      <xdr:col>0</xdr:col>
      <xdr:colOff>1512794</xdr:colOff>
      <xdr:row>64</xdr:row>
      <xdr:rowOff>100853</xdr:rowOff>
    </xdr:to>
    <xdr:pic>
      <xdr:nvPicPr>
        <xdr:cNvPr id="12" name="Рисунок 11" descr="ванна сварная двойная.jpg">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cstate="print"/>
        <a:srcRect l="8532" t="10655" r="9290" b="3594"/>
        <a:stretch>
          <a:fillRect/>
        </a:stretch>
      </xdr:blipFill>
      <xdr:spPr>
        <a:xfrm>
          <a:off x="649941" y="16417498"/>
          <a:ext cx="862853" cy="918002"/>
        </a:xfrm>
        <a:prstGeom prst="rect">
          <a:avLst/>
        </a:prstGeom>
      </xdr:spPr>
    </xdr:pic>
    <xdr:clientData/>
  </xdr:twoCellAnchor>
  <xdr:twoCellAnchor>
    <xdr:from>
      <xdr:col>0</xdr:col>
      <xdr:colOff>526676</xdr:colOff>
      <xdr:row>65</xdr:row>
      <xdr:rowOff>40276</xdr:rowOff>
    </xdr:from>
    <xdr:to>
      <xdr:col>0</xdr:col>
      <xdr:colOff>1591236</xdr:colOff>
      <xdr:row>67</xdr:row>
      <xdr:rowOff>257734</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26676" y="17476629"/>
          <a:ext cx="1064560" cy="732929"/>
        </a:xfrm>
        <a:prstGeom prst="rect">
          <a:avLst/>
        </a:prstGeom>
        <a:noFill/>
      </xdr:spPr>
    </xdr:pic>
    <xdr:clientData/>
  </xdr:twoCellAnchor>
  <xdr:twoCellAnchor>
    <xdr:from>
      <xdr:col>0</xdr:col>
      <xdr:colOff>750794</xdr:colOff>
      <xdr:row>69</xdr:row>
      <xdr:rowOff>123263</xdr:rowOff>
    </xdr:from>
    <xdr:to>
      <xdr:col>0</xdr:col>
      <xdr:colOff>1535206</xdr:colOff>
      <xdr:row>74</xdr:row>
      <xdr:rowOff>102704</xdr:rowOff>
    </xdr:to>
    <xdr:pic>
      <xdr:nvPicPr>
        <xdr:cNvPr id="14" name="Рисунок 13" descr="ванна сварная одинарная.jpg">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2" cstate="print"/>
        <a:srcRect l="18146" t="12004" r="18288" b="10173"/>
        <a:stretch>
          <a:fillRect/>
        </a:stretch>
      </xdr:blipFill>
      <xdr:spPr>
        <a:xfrm>
          <a:off x="750794" y="18276792"/>
          <a:ext cx="784412" cy="931941"/>
        </a:xfrm>
        <a:prstGeom prst="rect">
          <a:avLst/>
        </a:prstGeom>
      </xdr:spPr>
    </xdr:pic>
    <xdr:clientData/>
  </xdr:twoCellAnchor>
  <xdr:twoCellAnchor>
    <xdr:from>
      <xdr:col>0</xdr:col>
      <xdr:colOff>625930</xdr:colOff>
      <xdr:row>75</xdr:row>
      <xdr:rowOff>68037</xdr:rowOff>
    </xdr:from>
    <xdr:to>
      <xdr:col>0</xdr:col>
      <xdr:colOff>1637038</xdr:colOff>
      <xdr:row>78</xdr:row>
      <xdr:rowOff>196987</xdr:rowOff>
    </xdr:to>
    <xdr:pic>
      <xdr:nvPicPr>
        <xdr:cNvPr id="15" name="Рисунок 14" descr="ванна сварная двойная.jpg">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3" cstate="print"/>
        <a:srcRect l="8532" t="10655" r="9290" b="3594"/>
        <a:stretch>
          <a:fillRect/>
        </a:stretch>
      </xdr:blipFill>
      <xdr:spPr>
        <a:xfrm>
          <a:off x="625930" y="19703144"/>
          <a:ext cx="1011108" cy="918164"/>
        </a:xfrm>
        <a:prstGeom prst="rect">
          <a:avLst/>
        </a:prstGeom>
      </xdr:spPr>
    </xdr:pic>
    <xdr:clientData/>
  </xdr:twoCellAnchor>
  <xdr:twoCellAnchor>
    <xdr:from>
      <xdr:col>0</xdr:col>
      <xdr:colOff>586708</xdr:colOff>
      <xdr:row>80</xdr:row>
      <xdr:rowOff>43542</xdr:rowOff>
    </xdr:from>
    <xdr:to>
      <xdr:col>0</xdr:col>
      <xdr:colOff>1566422</xdr:colOff>
      <xdr:row>83</xdr:row>
      <xdr:rowOff>186512</xdr:rowOff>
    </xdr:to>
    <xdr:pic>
      <xdr:nvPicPr>
        <xdr:cNvPr id="16" name="Рисунок 15" descr="ВМКЭ-1.bmp">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5" cstate="print">
          <a:grayscl/>
        </a:blip>
        <a:srcRect l="8648" t="4440" r="3691" b="7877"/>
        <a:stretch>
          <a:fillRect/>
        </a:stretch>
      </xdr:blipFill>
      <xdr:spPr>
        <a:xfrm>
          <a:off x="586708" y="20731842"/>
          <a:ext cx="979714" cy="714470"/>
        </a:xfrm>
        <a:prstGeom prst="rect">
          <a:avLst/>
        </a:prstGeom>
      </xdr:spPr>
    </xdr:pic>
    <xdr:clientData/>
  </xdr:twoCellAnchor>
  <xdr:twoCellAnchor>
    <xdr:from>
      <xdr:col>0</xdr:col>
      <xdr:colOff>367393</xdr:colOff>
      <xdr:row>85</xdr:row>
      <xdr:rowOff>50030</xdr:rowOff>
    </xdr:from>
    <xdr:to>
      <xdr:col>0</xdr:col>
      <xdr:colOff>925286</xdr:colOff>
      <xdr:row>88</xdr:row>
      <xdr:rowOff>181528</xdr:rowOff>
    </xdr:to>
    <xdr:pic>
      <xdr:nvPicPr>
        <xdr:cNvPr id="17" name="Рисунок 16" descr="ванна стандарт одинарная.jpg">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6" cstate="print"/>
        <a:srcRect l="14975" t="7319" r="17657" b="7007"/>
        <a:stretch>
          <a:fillRect/>
        </a:stretch>
      </xdr:blipFill>
      <xdr:spPr>
        <a:xfrm>
          <a:off x="367393" y="21903101"/>
          <a:ext cx="557893" cy="702998"/>
        </a:xfrm>
        <a:prstGeom prst="rect">
          <a:avLst/>
        </a:prstGeom>
      </xdr:spPr>
    </xdr:pic>
    <xdr:clientData/>
  </xdr:twoCellAnchor>
  <xdr:twoCellAnchor>
    <xdr:from>
      <xdr:col>0</xdr:col>
      <xdr:colOff>1211037</xdr:colOff>
      <xdr:row>85</xdr:row>
      <xdr:rowOff>47334</xdr:rowOff>
    </xdr:from>
    <xdr:to>
      <xdr:col>0</xdr:col>
      <xdr:colOff>1809750</xdr:colOff>
      <xdr:row>88</xdr:row>
      <xdr:rowOff>143918</xdr:rowOff>
    </xdr:to>
    <xdr:pic>
      <xdr:nvPicPr>
        <xdr:cNvPr id="18" name="Рисунок 17" descr="ванна стандарт двойная.jpg">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7" cstate="print"/>
        <a:srcRect l="14053" t="8922" r="17194" b="6433"/>
        <a:stretch>
          <a:fillRect/>
        </a:stretch>
      </xdr:blipFill>
      <xdr:spPr>
        <a:xfrm>
          <a:off x="1211037" y="21900405"/>
          <a:ext cx="598713" cy="668084"/>
        </a:xfrm>
        <a:prstGeom prst="rect">
          <a:avLst/>
        </a:prstGeom>
      </xdr:spPr>
    </xdr:pic>
    <xdr:clientData/>
  </xdr:twoCellAnchor>
  <xdr:twoCellAnchor>
    <xdr:from>
      <xdr:col>0</xdr:col>
      <xdr:colOff>381001</xdr:colOff>
      <xdr:row>92</xdr:row>
      <xdr:rowOff>312965</xdr:rowOff>
    </xdr:from>
    <xdr:to>
      <xdr:col>0</xdr:col>
      <xdr:colOff>2066747</xdr:colOff>
      <xdr:row>97</xdr:row>
      <xdr:rowOff>221179</xdr:rowOff>
    </xdr:to>
    <xdr:pic>
      <xdr:nvPicPr>
        <xdr:cNvPr id="19" name="Picture 2">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381001" y="23785286"/>
          <a:ext cx="1685746" cy="1568286"/>
        </a:xfrm>
        <a:prstGeom prst="rect">
          <a:avLst/>
        </a:prstGeom>
        <a:noFill/>
      </xdr:spPr>
    </xdr:pic>
    <xdr:clientData/>
  </xdr:twoCellAnchor>
  <xdr:twoCellAnchor>
    <xdr:from>
      <xdr:col>0</xdr:col>
      <xdr:colOff>299357</xdr:colOff>
      <xdr:row>99</xdr:row>
      <xdr:rowOff>217713</xdr:rowOff>
    </xdr:from>
    <xdr:to>
      <xdr:col>0</xdr:col>
      <xdr:colOff>1921581</xdr:colOff>
      <xdr:row>104</xdr:row>
      <xdr:rowOff>47675</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flipH="1">
          <a:off x="299357" y="26003249"/>
          <a:ext cx="1622224" cy="1490033"/>
        </a:xfrm>
        <a:prstGeom prst="rect">
          <a:avLst/>
        </a:prstGeom>
        <a:noFill/>
      </xdr:spPr>
    </xdr:pic>
    <xdr:clientData/>
  </xdr:twoCellAnchor>
  <xdr:twoCellAnchor>
    <xdr:from>
      <xdr:col>0</xdr:col>
      <xdr:colOff>666750</xdr:colOff>
      <xdr:row>110</xdr:row>
      <xdr:rowOff>142186</xdr:rowOff>
    </xdr:from>
    <xdr:to>
      <xdr:col>0</xdr:col>
      <xdr:colOff>1483180</xdr:colOff>
      <xdr:row>116</xdr:row>
      <xdr:rowOff>114428</xdr:rowOff>
    </xdr:to>
    <xdr:pic>
      <xdr:nvPicPr>
        <xdr:cNvPr id="21" name="Рисунок 20" descr="ванна премиум одинарная.jpg">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9" cstate="print"/>
        <a:srcRect l="16481" t="10517" r="19614" b="6847"/>
        <a:stretch>
          <a:fillRect/>
        </a:stretch>
      </xdr:blipFill>
      <xdr:spPr>
        <a:xfrm>
          <a:off x="666750" y="29302293"/>
          <a:ext cx="816430" cy="1115242"/>
        </a:xfrm>
        <a:prstGeom prst="rect">
          <a:avLst/>
        </a:prstGeom>
      </xdr:spPr>
    </xdr:pic>
    <xdr:clientData/>
  </xdr:twoCellAnchor>
  <xdr:twoCellAnchor>
    <xdr:from>
      <xdr:col>0</xdr:col>
      <xdr:colOff>299359</xdr:colOff>
      <xdr:row>117</xdr:row>
      <xdr:rowOff>173599</xdr:rowOff>
    </xdr:from>
    <xdr:to>
      <xdr:col>0</xdr:col>
      <xdr:colOff>1741714</xdr:colOff>
      <xdr:row>127</xdr:row>
      <xdr:rowOff>82354</xdr:rowOff>
    </xdr:to>
    <xdr:pic>
      <xdr:nvPicPr>
        <xdr:cNvPr id="22" name="Рисунок 21" descr="ванна премиум 2 двойная.jpg">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10" cstate="print"/>
        <a:srcRect l="12497" t="6874" r="17199" b="5321"/>
        <a:stretch>
          <a:fillRect/>
        </a:stretch>
      </xdr:blipFill>
      <xdr:spPr>
        <a:xfrm>
          <a:off x="299359" y="30680813"/>
          <a:ext cx="1442355" cy="1827362"/>
        </a:xfrm>
        <a:prstGeom prst="rect">
          <a:avLst/>
        </a:prstGeom>
      </xdr:spPr>
    </xdr:pic>
    <xdr:clientData/>
  </xdr:twoCellAnchor>
  <xdr:twoCellAnchor>
    <xdr:from>
      <xdr:col>0</xdr:col>
      <xdr:colOff>612321</xdr:colOff>
      <xdr:row>128</xdr:row>
      <xdr:rowOff>94322</xdr:rowOff>
    </xdr:from>
    <xdr:to>
      <xdr:col>0</xdr:col>
      <xdr:colOff>1551214</xdr:colOff>
      <xdr:row>129</xdr:row>
      <xdr:rowOff>566924</xdr:rowOff>
    </xdr:to>
    <xdr:pic>
      <xdr:nvPicPr>
        <xdr:cNvPr id="23" name="Picture 4">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612321" y="32724251"/>
          <a:ext cx="938893" cy="948852"/>
        </a:xfrm>
        <a:prstGeom prst="rect">
          <a:avLst/>
        </a:prstGeom>
        <a:noFill/>
      </xdr:spPr>
    </xdr:pic>
    <xdr:clientData/>
  </xdr:twoCellAnchor>
  <xdr:twoCellAnchor>
    <xdr:from>
      <xdr:col>0</xdr:col>
      <xdr:colOff>258536</xdr:colOff>
      <xdr:row>134</xdr:row>
      <xdr:rowOff>164003</xdr:rowOff>
    </xdr:from>
    <xdr:to>
      <xdr:col>0</xdr:col>
      <xdr:colOff>2122715</xdr:colOff>
      <xdr:row>140</xdr:row>
      <xdr:rowOff>51575</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12" cstate="print"/>
        <a:srcRect r="11364"/>
        <a:stretch>
          <a:fillRect/>
        </a:stretch>
      </xdr:blipFill>
      <xdr:spPr bwMode="auto">
        <a:xfrm>
          <a:off x="258536" y="35270432"/>
          <a:ext cx="1864179" cy="1847000"/>
        </a:xfrm>
        <a:prstGeom prst="rect">
          <a:avLst/>
        </a:prstGeom>
        <a:noFill/>
      </xdr:spPr>
    </xdr:pic>
    <xdr:clientData/>
  </xdr:twoCellAnchor>
  <xdr:twoCellAnchor>
    <xdr:from>
      <xdr:col>0</xdr:col>
      <xdr:colOff>394608</xdr:colOff>
      <xdr:row>142</xdr:row>
      <xdr:rowOff>40821</xdr:rowOff>
    </xdr:from>
    <xdr:to>
      <xdr:col>0</xdr:col>
      <xdr:colOff>2190602</xdr:colOff>
      <xdr:row>147</xdr:row>
      <xdr:rowOff>193765</xdr:rowOff>
    </xdr:to>
    <xdr:pic>
      <xdr:nvPicPr>
        <xdr:cNvPr id="25" name="Picture 2">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2" cstate="print"/>
        <a:srcRect r="12714"/>
        <a:stretch>
          <a:fillRect/>
        </a:stretch>
      </xdr:blipFill>
      <xdr:spPr bwMode="auto">
        <a:xfrm flipH="1">
          <a:off x="394608" y="37759821"/>
          <a:ext cx="1795994" cy="1785801"/>
        </a:xfrm>
        <a:prstGeom prst="rect">
          <a:avLst/>
        </a:prstGeom>
        <a:noFill/>
      </xdr:spPr>
    </xdr:pic>
    <xdr:clientData/>
  </xdr:twoCellAnchor>
  <xdr:twoCellAnchor>
    <xdr:from>
      <xdr:col>0</xdr:col>
      <xdr:colOff>176893</xdr:colOff>
      <xdr:row>152</xdr:row>
      <xdr:rowOff>307258</xdr:rowOff>
    </xdr:from>
    <xdr:to>
      <xdr:col>0</xdr:col>
      <xdr:colOff>1973036</xdr:colOff>
      <xdr:row>158</xdr:row>
      <xdr:rowOff>122452</xdr:rowOff>
    </xdr:to>
    <xdr:pic>
      <xdr:nvPicPr>
        <xdr:cNvPr id="26" name="Picture 2">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12" cstate="print"/>
        <a:srcRect r="11364"/>
        <a:stretch>
          <a:fillRect/>
        </a:stretch>
      </xdr:blipFill>
      <xdr:spPr bwMode="auto">
        <a:xfrm>
          <a:off x="176893" y="41319187"/>
          <a:ext cx="1796143" cy="1774622"/>
        </a:xfrm>
        <a:prstGeom prst="rect">
          <a:avLst/>
        </a:prstGeom>
        <a:noFill/>
      </xdr:spPr>
    </xdr:pic>
    <xdr:clientData/>
  </xdr:twoCellAnchor>
  <xdr:twoCellAnchor>
    <xdr:from>
      <xdr:col>0</xdr:col>
      <xdr:colOff>340178</xdr:colOff>
      <xdr:row>159</xdr:row>
      <xdr:rowOff>228395</xdr:rowOff>
    </xdr:from>
    <xdr:to>
      <xdr:col>0</xdr:col>
      <xdr:colOff>2039225</xdr:colOff>
      <xdr:row>164</xdr:row>
      <xdr:rowOff>285750</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2" cstate="print"/>
        <a:srcRect r="12714"/>
        <a:stretch>
          <a:fillRect/>
        </a:stretch>
      </xdr:blipFill>
      <xdr:spPr bwMode="auto">
        <a:xfrm flipH="1">
          <a:off x="340178" y="43526324"/>
          <a:ext cx="1699047" cy="1690212"/>
        </a:xfrm>
        <a:prstGeom prst="rect">
          <a:avLst/>
        </a:prstGeom>
        <a:noFill/>
      </xdr:spPr>
    </xdr:pic>
    <xdr:clientData/>
  </xdr:twoCellAnchor>
  <xdr:twoCellAnchor>
    <xdr:from>
      <xdr:col>0</xdr:col>
      <xdr:colOff>571500</xdr:colOff>
      <xdr:row>186</xdr:row>
      <xdr:rowOff>64420</xdr:rowOff>
    </xdr:from>
    <xdr:to>
      <xdr:col>0</xdr:col>
      <xdr:colOff>1557618</xdr:colOff>
      <xdr:row>186</xdr:row>
      <xdr:rowOff>551379</xdr:rowOff>
    </xdr:to>
    <xdr:pic>
      <xdr:nvPicPr>
        <xdr:cNvPr id="32" name="Рисунок 31" descr="рукомойник.JPG">
          <a:extLst>
            <a:ext uri="{FF2B5EF4-FFF2-40B4-BE49-F238E27FC236}">
              <a16:creationId xmlns:a16="http://schemas.microsoft.com/office/drawing/2014/main" id="{00000000-0008-0000-0100-000020000000}"/>
            </a:ext>
          </a:extLst>
        </xdr:cNvPr>
        <xdr:cNvPicPr>
          <a:picLocks noChangeAspect="1"/>
        </xdr:cNvPicPr>
      </xdr:nvPicPr>
      <xdr:blipFill>
        <a:blip xmlns:r="http://schemas.openxmlformats.org/officeDocument/2006/relationships" r:embed="rId13" cstate="print"/>
        <a:srcRect l="5039" t="10054" r="4214" b="8492"/>
        <a:stretch>
          <a:fillRect/>
        </a:stretch>
      </xdr:blipFill>
      <xdr:spPr>
        <a:xfrm>
          <a:off x="571500" y="51342538"/>
          <a:ext cx="986118" cy="486959"/>
        </a:xfrm>
        <a:prstGeom prst="rect">
          <a:avLst/>
        </a:prstGeom>
      </xdr:spPr>
    </xdr:pic>
    <xdr:clientData/>
  </xdr:twoCellAnchor>
  <xdr:twoCellAnchor>
    <xdr:from>
      <xdr:col>0</xdr:col>
      <xdr:colOff>668110</xdr:colOff>
      <xdr:row>187</xdr:row>
      <xdr:rowOff>24040</xdr:rowOff>
    </xdr:from>
    <xdr:to>
      <xdr:col>0</xdr:col>
      <xdr:colOff>1476375</xdr:colOff>
      <xdr:row>189</xdr:row>
      <xdr:rowOff>220652</xdr:rowOff>
    </xdr:to>
    <xdr:pic>
      <xdr:nvPicPr>
        <xdr:cNvPr id="33" name="Picture 4">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668110" y="53690611"/>
          <a:ext cx="808265" cy="697355"/>
        </a:xfrm>
        <a:prstGeom prst="rect">
          <a:avLst/>
        </a:prstGeom>
        <a:noFill/>
      </xdr:spPr>
    </xdr:pic>
    <xdr:clientData/>
  </xdr:twoCellAnchor>
  <xdr:twoCellAnchor editAs="oneCell">
    <xdr:from>
      <xdr:col>0</xdr:col>
      <xdr:colOff>138545</xdr:colOff>
      <xdr:row>168</xdr:row>
      <xdr:rowOff>152400</xdr:rowOff>
    </xdr:from>
    <xdr:to>
      <xdr:col>0</xdr:col>
      <xdr:colOff>1950835</xdr:colOff>
      <xdr:row>173</xdr:row>
      <xdr:rowOff>25054</xdr:rowOff>
    </xdr:to>
    <xdr:pic>
      <xdr:nvPicPr>
        <xdr:cNvPr id="36" name="Рисунок 35">
          <a:extLst>
            <a:ext uri="{FF2B5EF4-FFF2-40B4-BE49-F238E27FC236}">
              <a16:creationId xmlns:a16="http://schemas.microsoft.com/office/drawing/2014/main" id="{00000000-0008-0000-0100-000024000000}"/>
            </a:ext>
          </a:extLst>
        </xdr:cNvPr>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8545" y="46357309"/>
          <a:ext cx="1812290" cy="1812290"/>
        </a:xfrm>
        <a:prstGeom prst="rect">
          <a:avLst/>
        </a:prstGeom>
      </xdr:spPr>
    </xdr:pic>
    <xdr:clientData/>
  </xdr:twoCellAnchor>
  <xdr:twoCellAnchor editAs="oneCell">
    <xdr:from>
      <xdr:col>0</xdr:col>
      <xdr:colOff>180110</xdr:colOff>
      <xdr:row>173</xdr:row>
      <xdr:rowOff>69273</xdr:rowOff>
    </xdr:from>
    <xdr:to>
      <xdr:col>0</xdr:col>
      <xdr:colOff>2005100</xdr:colOff>
      <xdr:row>177</xdr:row>
      <xdr:rowOff>342553</xdr:rowOff>
    </xdr:to>
    <xdr:pic>
      <xdr:nvPicPr>
        <xdr:cNvPr id="37" name="Рисунок 36">
          <a:extLst>
            <a:ext uri="{FF2B5EF4-FFF2-40B4-BE49-F238E27FC236}">
              <a16:creationId xmlns:a16="http://schemas.microsoft.com/office/drawing/2014/main" id="{00000000-0008-0000-0100-000025000000}"/>
            </a:ext>
          </a:extLst>
        </xdr:cNvPr>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80110" y="48213818"/>
          <a:ext cx="1824990" cy="1824990"/>
        </a:xfrm>
        <a:prstGeom prst="rect">
          <a:avLst/>
        </a:prstGeom>
      </xdr:spPr>
    </xdr:pic>
    <xdr:clientData/>
  </xdr:twoCellAnchor>
  <xdr:twoCellAnchor editAs="oneCell">
    <xdr:from>
      <xdr:col>0</xdr:col>
      <xdr:colOff>692728</xdr:colOff>
      <xdr:row>179</xdr:row>
      <xdr:rowOff>96982</xdr:rowOff>
    </xdr:from>
    <xdr:to>
      <xdr:col>0</xdr:col>
      <xdr:colOff>1302328</xdr:colOff>
      <xdr:row>180</xdr:row>
      <xdr:rowOff>352252</xdr:rowOff>
    </xdr:to>
    <xdr:pic>
      <xdr:nvPicPr>
        <xdr:cNvPr id="38" name="Рисунок 37">
          <a:extLst>
            <a:ext uri="{FF2B5EF4-FFF2-40B4-BE49-F238E27FC236}">
              <a16:creationId xmlns:a16="http://schemas.microsoft.com/office/drawing/2014/main" id="{00000000-0008-0000-0100-000026000000}"/>
            </a:ext>
          </a:extLst>
        </xdr:cNvPr>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92728" y="50375127"/>
          <a:ext cx="609600" cy="657052"/>
        </a:xfrm>
        <a:prstGeom prst="rect">
          <a:avLst/>
        </a:prstGeom>
      </xdr:spPr>
    </xdr:pic>
    <xdr:clientData/>
  </xdr:twoCellAnchor>
  <xdr:twoCellAnchor editAs="oneCell">
    <xdr:from>
      <xdr:col>0</xdr:col>
      <xdr:colOff>623454</xdr:colOff>
      <xdr:row>181</xdr:row>
      <xdr:rowOff>10616</xdr:rowOff>
    </xdr:from>
    <xdr:to>
      <xdr:col>0</xdr:col>
      <xdr:colOff>1343891</xdr:colOff>
      <xdr:row>184</xdr:row>
      <xdr:rowOff>108460</xdr:rowOff>
    </xdr:to>
    <xdr:pic>
      <xdr:nvPicPr>
        <xdr:cNvPr id="28" name="Рисунок 27">
          <a:extLst>
            <a:ext uri="{FF2B5EF4-FFF2-40B4-BE49-F238E27FC236}">
              <a16:creationId xmlns:a16="http://schemas.microsoft.com/office/drawing/2014/main" id="{00000000-0008-0000-0100-00001C000000}"/>
            </a:ext>
          </a:extLst>
        </xdr:cNvPr>
        <xdr:cNvPicPr>
          <a:picLocks noChangeAspect="1"/>
        </xdr:cNvPicPr>
      </xdr:nvPicPr>
      <xdr:blipFill>
        <a:blip xmlns:r="http://schemas.openxmlformats.org/officeDocument/2006/relationships" r:embed="rId18"/>
        <a:stretch>
          <a:fillRect/>
        </a:stretch>
      </xdr:blipFill>
      <xdr:spPr>
        <a:xfrm>
          <a:off x="623454" y="51092325"/>
          <a:ext cx="720437" cy="6797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76201</xdr:colOff>
      <xdr:row>10</xdr:row>
      <xdr:rowOff>133350</xdr:rowOff>
    </xdr:from>
    <xdr:to>
      <xdr:col>0</xdr:col>
      <xdr:colOff>1859789</xdr:colOff>
      <xdr:row>16</xdr:row>
      <xdr:rowOff>1742</xdr:rowOff>
    </xdr:to>
    <xdr:pic>
      <xdr:nvPicPr>
        <xdr:cNvPr id="3" name="Рисунок 2" descr="полка без перфорации.jp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rcRect l="8725" t="6001" r="5104" b="10439"/>
        <a:stretch>
          <a:fillRect/>
        </a:stretch>
      </xdr:blipFill>
      <xdr:spPr>
        <a:xfrm>
          <a:off x="76201" y="2990850"/>
          <a:ext cx="1783588" cy="1011392"/>
        </a:xfrm>
        <a:prstGeom prst="rect">
          <a:avLst/>
        </a:prstGeom>
      </xdr:spPr>
    </xdr:pic>
    <xdr:clientData/>
  </xdr:twoCellAnchor>
  <xdr:twoCellAnchor>
    <xdr:from>
      <xdr:col>0</xdr:col>
      <xdr:colOff>62802</xdr:colOff>
      <xdr:row>21</xdr:row>
      <xdr:rowOff>42604</xdr:rowOff>
    </xdr:from>
    <xdr:to>
      <xdr:col>0</xdr:col>
      <xdr:colOff>1932839</xdr:colOff>
      <xdr:row>26</xdr:row>
      <xdr:rowOff>104671</xdr:rowOff>
    </xdr:to>
    <xdr:pic>
      <xdr:nvPicPr>
        <xdr:cNvPr id="4" name="Рисунок 3" descr="полка с перфорацией.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srcRect l="6930" t="4402" r="2581" b="5320"/>
        <a:stretch>
          <a:fillRect/>
        </a:stretch>
      </xdr:blipFill>
      <xdr:spPr>
        <a:xfrm>
          <a:off x="62802" y="4972577"/>
          <a:ext cx="1870037" cy="1004099"/>
        </a:xfrm>
        <a:prstGeom prst="rect">
          <a:avLst/>
        </a:prstGeom>
      </xdr:spPr>
    </xdr:pic>
    <xdr:clientData/>
  </xdr:twoCellAnchor>
  <xdr:twoCellAnchor>
    <xdr:from>
      <xdr:col>0</xdr:col>
      <xdr:colOff>176284</xdr:colOff>
      <xdr:row>32</xdr:row>
      <xdr:rowOff>125504</xdr:rowOff>
    </xdr:from>
    <xdr:to>
      <xdr:col>0</xdr:col>
      <xdr:colOff>1864659</xdr:colOff>
      <xdr:row>40</xdr:row>
      <xdr:rowOff>165924</xdr:rowOff>
    </xdr:to>
    <xdr:pic>
      <xdr:nvPicPr>
        <xdr:cNvPr id="5" name="Picture 1" descr="https://images.ru.prom.st/422587283_w640_h640_polka-sploshnaya-dvuhurovnevaya.jpg">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print"/>
        <a:srcRect l="21353" t="13374" r="26444" b="14286"/>
        <a:stretch>
          <a:fillRect/>
        </a:stretch>
      </xdr:blipFill>
      <xdr:spPr bwMode="auto">
        <a:xfrm flipH="1">
          <a:off x="176284" y="6822139"/>
          <a:ext cx="1688375" cy="1474773"/>
        </a:xfrm>
        <a:prstGeom prst="rect">
          <a:avLst/>
        </a:prstGeom>
        <a:noFill/>
      </xdr:spPr>
    </xdr:pic>
    <xdr:clientData/>
  </xdr:twoCellAnchor>
  <xdr:twoCellAnchor>
    <xdr:from>
      <xdr:col>0</xdr:col>
      <xdr:colOff>209341</xdr:colOff>
      <xdr:row>46</xdr:row>
      <xdr:rowOff>48635</xdr:rowOff>
    </xdr:from>
    <xdr:to>
      <xdr:col>0</xdr:col>
      <xdr:colOff>1905000</xdr:colOff>
      <xdr:row>51</xdr:row>
      <xdr:rowOff>64847</xdr:rowOff>
    </xdr:to>
    <xdr:pic>
      <xdr:nvPicPr>
        <xdr:cNvPr id="6" name="Рисунок 5" descr="полка без перфорации.jpg">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srcRect l="8725" t="6001" r="5104" b="10439"/>
        <a:stretch>
          <a:fillRect/>
        </a:stretch>
      </xdr:blipFill>
      <xdr:spPr>
        <a:xfrm>
          <a:off x="209341" y="9709706"/>
          <a:ext cx="1695659" cy="958245"/>
        </a:xfrm>
        <a:prstGeom prst="rect">
          <a:avLst/>
        </a:prstGeom>
      </xdr:spPr>
    </xdr:pic>
    <xdr:clientData/>
  </xdr:twoCellAnchor>
  <xdr:twoCellAnchor>
    <xdr:from>
      <xdr:col>0</xdr:col>
      <xdr:colOff>83736</xdr:colOff>
      <xdr:row>56</xdr:row>
      <xdr:rowOff>147835</xdr:rowOff>
    </xdr:from>
    <xdr:to>
      <xdr:col>0</xdr:col>
      <xdr:colOff>1936402</xdr:colOff>
      <xdr:row>61</xdr:row>
      <xdr:rowOff>184369</xdr:rowOff>
    </xdr:to>
    <xdr:pic>
      <xdr:nvPicPr>
        <xdr:cNvPr id="7" name="Рисунок 6" descr="полка с перфорацией.jpg">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cstate="print"/>
        <a:srcRect l="6930" t="4402" r="2581" b="5320"/>
        <a:stretch>
          <a:fillRect/>
        </a:stretch>
      </xdr:blipFill>
      <xdr:spPr>
        <a:xfrm>
          <a:off x="83736" y="11713906"/>
          <a:ext cx="1852666" cy="978567"/>
        </a:xfrm>
        <a:prstGeom prst="rect">
          <a:avLst/>
        </a:prstGeom>
      </xdr:spPr>
    </xdr:pic>
    <xdr:clientData/>
  </xdr:twoCellAnchor>
  <xdr:twoCellAnchor>
    <xdr:from>
      <xdr:col>0</xdr:col>
      <xdr:colOff>527270</xdr:colOff>
      <xdr:row>66</xdr:row>
      <xdr:rowOff>49160</xdr:rowOff>
    </xdr:from>
    <xdr:to>
      <xdr:col>0</xdr:col>
      <xdr:colOff>1525932</xdr:colOff>
      <xdr:row>69</xdr:row>
      <xdr:rowOff>249381</xdr:rowOff>
    </xdr:to>
    <xdr:pic>
      <xdr:nvPicPr>
        <xdr:cNvPr id="8" name="Рисунок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527270" y="12933887"/>
          <a:ext cx="998662" cy="1156185"/>
        </a:xfrm>
        <a:prstGeom prst="rect">
          <a:avLst/>
        </a:prstGeom>
      </xdr:spPr>
    </xdr:pic>
    <xdr:clientData/>
  </xdr:twoCellAnchor>
  <xdr:twoCellAnchor>
    <xdr:from>
      <xdr:col>0</xdr:col>
      <xdr:colOff>512884</xdr:colOff>
      <xdr:row>71</xdr:row>
      <xdr:rowOff>104670</xdr:rowOff>
    </xdr:from>
    <xdr:to>
      <xdr:col>0</xdr:col>
      <xdr:colOff>1392563</xdr:colOff>
      <xdr:row>74</xdr:row>
      <xdr:rowOff>165286</xdr:rowOff>
    </xdr:to>
    <xdr:pic>
      <xdr:nvPicPr>
        <xdr:cNvPr id="9" name="Рисунок 8" descr="полка открытая.jpg">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5" cstate="print"/>
        <a:srcRect l="9972" t="7341" r="9434" b="4587"/>
        <a:stretch>
          <a:fillRect/>
        </a:stretch>
      </xdr:blipFill>
      <xdr:spPr>
        <a:xfrm>
          <a:off x="512884" y="15020192"/>
          <a:ext cx="879679" cy="625836"/>
        </a:xfrm>
        <a:prstGeom prst="rect">
          <a:avLst/>
        </a:prstGeom>
      </xdr:spPr>
    </xdr:pic>
    <xdr:clientData/>
  </xdr:twoCellAnchor>
  <xdr:twoCellAnchor>
    <xdr:from>
      <xdr:col>0</xdr:col>
      <xdr:colOff>198874</xdr:colOff>
      <xdr:row>78</xdr:row>
      <xdr:rowOff>43158</xdr:rowOff>
    </xdr:from>
    <xdr:to>
      <xdr:col>0</xdr:col>
      <xdr:colOff>1737528</xdr:colOff>
      <xdr:row>84</xdr:row>
      <xdr:rowOff>148022</xdr:rowOff>
    </xdr:to>
    <xdr:pic>
      <xdr:nvPicPr>
        <xdr:cNvPr id="10" name="Рисунок 9" descr="полка-купе.jpg">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6" cstate="print"/>
        <a:srcRect l="6919" t="6130" r="8972" b="4981"/>
        <a:stretch>
          <a:fillRect/>
        </a:stretch>
      </xdr:blipFill>
      <xdr:spPr>
        <a:xfrm>
          <a:off x="198874" y="16465933"/>
          <a:ext cx="1538654" cy="1235303"/>
        </a:xfrm>
        <a:prstGeom prst="rect">
          <a:avLst/>
        </a:prstGeom>
      </xdr:spPr>
    </xdr:pic>
    <xdr:clientData/>
  </xdr:twoCellAnchor>
  <xdr:twoCellAnchor>
    <xdr:from>
      <xdr:col>0</xdr:col>
      <xdr:colOff>136072</xdr:colOff>
      <xdr:row>100</xdr:row>
      <xdr:rowOff>56851</xdr:rowOff>
    </xdr:from>
    <xdr:to>
      <xdr:col>0</xdr:col>
      <xdr:colOff>1821264</xdr:colOff>
      <xdr:row>105</xdr:row>
      <xdr:rowOff>148933</xdr:rowOff>
    </xdr:to>
    <xdr:pic>
      <xdr:nvPicPr>
        <xdr:cNvPr id="12" name="Picture 2">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136072" y="20655972"/>
          <a:ext cx="1685192" cy="1034115"/>
        </a:xfrm>
        <a:prstGeom prst="rect">
          <a:avLst/>
        </a:prstGeom>
        <a:noFill/>
      </xdr:spPr>
    </xdr:pic>
    <xdr:clientData/>
  </xdr:twoCellAnchor>
  <xdr:twoCellAnchor>
    <xdr:from>
      <xdr:col>0</xdr:col>
      <xdr:colOff>157006</xdr:colOff>
      <xdr:row>110</xdr:row>
      <xdr:rowOff>17380</xdr:rowOff>
    </xdr:from>
    <xdr:to>
      <xdr:col>0</xdr:col>
      <xdr:colOff>1936402</xdr:colOff>
      <xdr:row>118</xdr:row>
      <xdr:rowOff>54558</xdr:rowOff>
    </xdr:to>
    <xdr:pic>
      <xdr:nvPicPr>
        <xdr:cNvPr id="13" name="Picture 2">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57006" y="22521501"/>
          <a:ext cx="1779396" cy="1544431"/>
        </a:xfrm>
        <a:prstGeom prst="rect">
          <a:avLst/>
        </a:prstGeom>
        <a:noFill/>
      </xdr:spPr>
    </xdr:pic>
    <xdr:clientData/>
  </xdr:twoCellAnchor>
  <xdr:twoCellAnchor>
    <xdr:from>
      <xdr:col>0</xdr:col>
      <xdr:colOff>198874</xdr:colOff>
      <xdr:row>123</xdr:row>
      <xdr:rowOff>44005</xdr:rowOff>
    </xdr:from>
    <xdr:to>
      <xdr:col>0</xdr:col>
      <xdr:colOff>1905000</xdr:colOff>
      <xdr:row>128</xdr:row>
      <xdr:rowOff>148934</xdr:rowOff>
    </xdr:to>
    <xdr:pic>
      <xdr:nvPicPr>
        <xdr:cNvPr id="14" name="Picture 2">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198874" y="25007879"/>
          <a:ext cx="1706126" cy="1046962"/>
        </a:xfrm>
        <a:prstGeom prst="rect">
          <a:avLst/>
        </a:prstGeom>
        <a:noFill/>
      </xdr:spPr>
    </xdr:pic>
    <xdr:clientData/>
  </xdr:twoCellAnchor>
  <xdr:twoCellAnchor>
    <xdr:from>
      <xdr:col>0</xdr:col>
      <xdr:colOff>188407</xdr:colOff>
      <xdr:row>132</xdr:row>
      <xdr:rowOff>107603</xdr:rowOff>
    </xdr:from>
    <xdr:to>
      <xdr:col>0</xdr:col>
      <xdr:colOff>1842198</xdr:colOff>
      <xdr:row>140</xdr:row>
      <xdr:rowOff>35762</xdr:rowOff>
    </xdr:to>
    <xdr:pic>
      <xdr:nvPicPr>
        <xdr:cNvPr id="15" name="Picture 2">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88407" y="26788070"/>
          <a:ext cx="1653791" cy="1435412"/>
        </a:xfrm>
        <a:prstGeom prst="rect">
          <a:avLst/>
        </a:prstGeom>
        <a:noFill/>
      </xdr:spPr>
    </xdr:pic>
    <xdr:clientData/>
  </xdr:twoCellAnchor>
  <xdr:twoCellAnchor>
    <xdr:from>
      <xdr:col>0</xdr:col>
      <xdr:colOff>321926</xdr:colOff>
      <xdr:row>143</xdr:row>
      <xdr:rowOff>322877</xdr:rowOff>
    </xdr:from>
    <xdr:to>
      <xdr:col>0</xdr:col>
      <xdr:colOff>1888796</xdr:colOff>
      <xdr:row>147</xdr:row>
      <xdr:rowOff>116542</xdr:rowOff>
    </xdr:to>
    <xdr:pic>
      <xdr:nvPicPr>
        <xdr:cNvPr id="16" name="Рисунок 15" descr="Безымянный1.jpg">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9" cstate="print"/>
        <a:srcRect l="12171" t="5102" r="13487" b="23788"/>
        <a:stretch>
          <a:fillRect/>
        </a:stretch>
      </xdr:blipFill>
      <xdr:spPr>
        <a:xfrm flipH="1">
          <a:off x="321926" y="27844524"/>
          <a:ext cx="1566870" cy="1192159"/>
        </a:xfrm>
        <a:prstGeom prst="rect">
          <a:avLst/>
        </a:prstGeom>
      </xdr:spPr>
    </xdr:pic>
    <xdr:clientData/>
  </xdr:twoCellAnchor>
  <xdr:twoCellAnchor>
    <xdr:from>
      <xdr:col>0</xdr:col>
      <xdr:colOff>373007</xdr:colOff>
      <xdr:row>148</xdr:row>
      <xdr:rowOff>184336</xdr:rowOff>
    </xdr:from>
    <xdr:to>
      <xdr:col>0</xdr:col>
      <xdr:colOff>1860275</xdr:colOff>
      <xdr:row>152</xdr:row>
      <xdr:rowOff>152401</xdr:rowOff>
    </xdr:to>
    <xdr:pic>
      <xdr:nvPicPr>
        <xdr:cNvPr id="17" name="Рисунок 16" descr="Безымянный.jpg">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10" cstate="print"/>
        <a:srcRect l="11842" t="5102" r="13487" b="2742"/>
        <a:stretch>
          <a:fillRect/>
        </a:stretch>
      </xdr:blipFill>
      <xdr:spPr>
        <a:xfrm flipH="1">
          <a:off x="373007" y="29528263"/>
          <a:ext cx="1487268" cy="1353520"/>
        </a:xfrm>
        <a:prstGeom prst="rect">
          <a:avLst/>
        </a:prstGeom>
      </xdr:spPr>
    </xdr:pic>
    <xdr:clientData/>
  </xdr:twoCellAnchor>
  <xdr:twoCellAnchor>
    <xdr:from>
      <xdr:col>0</xdr:col>
      <xdr:colOff>83570</xdr:colOff>
      <xdr:row>157</xdr:row>
      <xdr:rowOff>27709</xdr:rowOff>
    </xdr:from>
    <xdr:to>
      <xdr:col>0</xdr:col>
      <xdr:colOff>1857722</xdr:colOff>
      <xdr:row>163</xdr:row>
      <xdr:rowOff>152400</xdr:rowOff>
    </xdr:to>
    <xdr:pic>
      <xdr:nvPicPr>
        <xdr:cNvPr id="18" name="Рисунок 17" descr="Безымянный1.jpg">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9" cstate="print"/>
        <a:srcRect l="12171" t="5102" r="13487" b="23788"/>
        <a:stretch>
          <a:fillRect/>
        </a:stretch>
      </xdr:blipFill>
      <xdr:spPr>
        <a:xfrm flipH="1">
          <a:off x="83570" y="31851600"/>
          <a:ext cx="1774152" cy="1205345"/>
        </a:xfrm>
        <a:prstGeom prst="rect">
          <a:avLst/>
        </a:prstGeom>
      </xdr:spPr>
    </xdr:pic>
    <xdr:clientData/>
  </xdr:twoCellAnchor>
  <xdr:twoCellAnchor>
    <xdr:from>
      <xdr:col>0</xdr:col>
      <xdr:colOff>366230</xdr:colOff>
      <xdr:row>167</xdr:row>
      <xdr:rowOff>156396</xdr:rowOff>
    </xdr:from>
    <xdr:to>
      <xdr:col>0</xdr:col>
      <xdr:colOff>1874646</xdr:colOff>
      <xdr:row>174</xdr:row>
      <xdr:rowOff>138546</xdr:rowOff>
    </xdr:to>
    <xdr:pic>
      <xdr:nvPicPr>
        <xdr:cNvPr id="19" name="Рисунок 18" descr="Безымянный.jpg">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10" cstate="print"/>
        <a:srcRect l="11842" t="5102" r="13487" b="2742"/>
        <a:stretch>
          <a:fillRect/>
        </a:stretch>
      </xdr:blipFill>
      <xdr:spPr>
        <a:xfrm flipH="1">
          <a:off x="366230" y="33781378"/>
          <a:ext cx="1508416" cy="1242913"/>
        </a:xfrm>
        <a:prstGeom prst="rect">
          <a:avLst/>
        </a:prstGeom>
      </xdr:spPr>
    </xdr:pic>
    <xdr:clientData/>
  </xdr:twoCellAnchor>
  <xdr:twoCellAnchor>
    <xdr:from>
      <xdr:col>0</xdr:col>
      <xdr:colOff>42006</xdr:colOff>
      <xdr:row>180</xdr:row>
      <xdr:rowOff>913</xdr:rowOff>
    </xdr:from>
    <xdr:to>
      <xdr:col>0</xdr:col>
      <xdr:colOff>1949791</xdr:colOff>
      <xdr:row>187</xdr:row>
      <xdr:rowOff>27709</xdr:rowOff>
    </xdr:to>
    <xdr:pic>
      <xdr:nvPicPr>
        <xdr:cNvPr id="20" name="Рисунок 19" descr="Безымянный1.jpg">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9" cstate="print"/>
        <a:srcRect l="12171" t="5102" r="13487" b="23788"/>
        <a:stretch>
          <a:fillRect/>
        </a:stretch>
      </xdr:blipFill>
      <xdr:spPr>
        <a:xfrm flipH="1">
          <a:off x="42006" y="35981168"/>
          <a:ext cx="1907785" cy="1287559"/>
        </a:xfrm>
        <a:prstGeom prst="rect">
          <a:avLst/>
        </a:prstGeom>
      </xdr:spPr>
    </xdr:pic>
    <xdr:clientData/>
  </xdr:twoCellAnchor>
  <xdr:twoCellAnchor>
    <xdr:from>
      <xdr:col>0</xdr:col>
      <xdr:colOff>205837</xdr:colOff>
      <xdr:row>190</xdr:row>
      <xdr:rowOff>138545</xdr:rowOff>
    </xdr:from>
    <xdr:to>
      <xdr:col>0</xdr:col>
      <xdr:colOff>1920870</xdr:colOff>
      <xdr:row>198</xdr:row>
      <xdr:rowOff>110836</xdr:rowOff>
    </xdr:to>
    <xdr:pic>
      <xdr:nvPicPr>
        <xdr:cNvPr id="21" name="Рисунок 20" descr="Безымянный.jpg">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10" cstate="print"/>
        <a:srcRect l="11842" t="5102" r="13487" b="2742"/>
        <a:stretch>
          <a:fillRect/>
        </a:stretch>
      </xdr:blipFill>
      <xdr:spPr>
        <a:xfrm flipH="1">
          <a:off x="205837" y="37919890"/>
          <a:ext cx="1715033" cy="1413164"/>
        </a:xfrm>
        <a:prstGeom prst="rect">
          <a:avLst/>
        </a:prstGeom>
      </xdr:spPr>
    </xdr:pic>
    <xdr:clientData/>
  </xdr:twoCellAnchor>
  <xdr:twoCellAnchor>
    <xdr:from>
      <xdr:col>0</xdr:col>
      <xdr:colOff>253796</xdr:colOff>
      <xdr:row>204</xdr:row>
      <xdr:rowOff>23748</xdr:rowOff>
    </xdr:from>
    <xdr:to>
      <xdr:col>0</xdr:col>
      <xdr:colOff>1889648</xdr:colOff>
      <xdr:row>208</xdr:row>
      <xdr:rowOff>332509</xdr:rowOff>
    </xdr:to>
    <xdr:pic>
      <xdr:nvPicPr>
        <xdr:cNvPr id="22" name="Рисунок 21" descr="Безымянный1.jpg">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11" cstate="print"/>
        <a:srcRect l="9727" t="4567" r="10027" b="20295"/>
        <a:stretch>
          <a:fillRect/>
        </a:stretch>
      </xdr:blipFill>
      <xdr:spPr>
        <a:xfrm flipH="1">
          <a:off x="253796" y="40839239"/>
          <a:ext cx="1635852" cy="1694215"/>
        </a:xfrm>
        <a:prstGeom prst="rect">
          <a:avLst/>
        </a:prstGeom>
      </xdr:spPr>
    </xdr:pic>
    <xdr:clientData/>
  </xdr:twoCellAnchor>
  <xdr:twoCellAnchor>
    <xdr:from>
      <xdr:col>0</xdr:col>
      <xdr:colOff>89808</xdr:colOff>
      <xdr:row>214</xdr:row>
      <xdr:rowOff>53793</xdr:rowOff>
    </xdr:from>
    <xdr:to>
      <xdr:col>0</xdr:col>
      <xdr:colOff>1981188</xdr:colOff>
      <xdr:row>221</xdr:row>
      <xdr:rowOff>83126</xdr:rowOff>
    </xdr:to>
    <xdr:pic>
      <xdr:nvPicPr>
        <xdr:cNvPr id="23" name="Рисунок 22" descr="Безымянный.jpg">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12" cstate="print"/>
        <a:srcRect l="8788" t="3378" r="9394"/>
        <a:stretch>
          <a:fillRect/>
        </a:stretch>
      </xdr:blipFill>
      <xdr:spPr>
        <a:xfrm flipH="1">
          <a:off x="89808" y="44332920"/>
          <a:ext cx="1891380" cy="2453879"/>
        </a:xfrm>
        <a:prstGeom prst="rect">
          <a:avLst/>
        </a:prstGeom>
      </xdr:spPr>
    </xdr:pic>
    <xdr:clientData/>
  </xdr:twoCellAnchor>
  <xdr:twoCellAnchor>
    <xdr:from>
      <xdr:col>0</xdr:col>
      <xdr:colOff>269916</xdr:colOff>
      <xdr:row>227</xdr:row>
      <xdr:rowOff>811</xdr:rowOff>
    </xdr:from>
    <xdr:to>
      <xdr:col>0</xdr:col>
      <xdr:colOff>1895533</xdr:colOff>
      <xdr:row>231</xdr:row>
      <xdr:rowOff>304800</xdr:rowOff>
    </xdr:to>
    <xdr:pic>
      <xdr:nvPicPr>
        <xdr:cNvPr id="24" name="Рисунок 23" descr="Безымянный1.jpg">
          <a:extLst>
            <a:ext uri="{FF2B5EF4-FFF2-40B4-BE49-F238E27FC236}">
              <a16:creationId xmlns:a16="http://schemas.microsoft.com/office/drawing/2014/main" id="{00000000-0008-0000-0200-000018000000}"/>
            </a:ext>
          </a:extLst>
        </xdr:cNvPr>
        <xdr:cNvPicPr>
          <a:picLocks noChangeAspect="1"/>
        </xdr:cNvPicPr>
      </xdr:nvPicPr>
      <xdr:blipFill>
        <a:blip xmlns:r="http://schemas.openxmlformats.org/officeDocument/2006/relationships" r:embed="rId11" cstate="print"/>
        <a:srcRect l="9727" t="4567" r="10027" b="20295"/>
        <a:stretch>
          <a:fillRect/>
        </a:stretch>
      </xdr:blipFill>
      <xdr:spPr>
        <a:xfrm flipH="1">
          <a:off x="269916" y="48630266"/>
          <a:ext cx="1625617" cy="1689443"/>
        </a:xfrm>
        <a:prstGeom prst="rect">
          <a:avLst/>
        </a:prstGeom>
      </xdr:spPr>
    </xdr:pic>
    <xdr:clientData/>
  </xdr:twoCellAnchor>
  <xdr:twoCellAnchor>
    <xdr:from>
      <xdr:col>0</xdr:col>
      <xdr:colOff>234021</xdr:colOff>
      <xdr:row>237</xdr:row>
      <xdr:rowOff>148759</xdr:rowOff>
    </xdr:from>
    <xdr:to>
      <xdr:col>0</xdr:col>
      <xdr:colOff>1827667</xdr:colOff>
      <xdr:row>243</xdr:row>
      <xdr:rowOff>152400</xdr:rowOff>
    </xdr:to>
    <xdr:pic>
      <xdr:nvPicPr>
        <xdr:cNvPr id="25" name="Рисунок 24" descr="Безымянный.jpg">
          <a:extLst>
            <a:ext uri="{FF2B5EF4-FFF2-40B4-BE49-F238E27FC236}">
              <a16:creationId xmlns:a16="http://schemas.microsoft.com/office/drawing/2014/main" id="{00000000-0008-0000-0200-000019000000}"/>
            </a:ext>
          </a:extLst>
        </xdr:cNvPr>
        <xdr:cNvPicPr>
          <a:picLocks noChangeAspect="1"/>
        </xdr:cNvPicPr>
      </xdr:nvPicPr>
      <xdr:blipFill>
        <a:blip xmlns:r="http://schemas.openxmlformats.org/officeDocument/2006/relationships" r:embed="rId12" cstate="print"/>
        <a:srcRect l="8788" t="3378" r="9394"/>
        <a:stretch>
          <a:fillRect/>
        </a:stretch>
      </xdr:blipFill>
      <xdr:spPr>
        <a:xfrm flipH="1">
          <a:off x="234021" y="52241850"/>
          <a:ext cx="1593646" cy="2081823"/>
        </a:xfrm>
        <a:prstGeom prst="rect">
          <a:avLst/>
        </a:prstGeom>
      </xdr:spPr>
    </xdr:pic>
    <xdr:clientData/>
  </xdr:twoCellAnchor>
  <xdr:twoCellAnchor editAs="oneCell">
    <xdr:from>
      <xdr:col>0</xdr:col>
      <xdr:colOff>318655</xdr:colOff>
      <xdr:row>87</xdr:row>
      <xdr:rowOff>166254</xdr:rowOff>
    </xdr:from>
    <xdr:to>
      <xdr:col>0</xdr:col>
      <xdr:colOff>1884219</xdr:colOff>
      <xdr:row>94</xdr:row>
      <xdr:rowOff>13855</xdr:rowOff>
    </xdr:to>
    <xdr:pic>
      <xdr:nvPicPr>
        <xdr:cNvPr id="26" name="Рисунок 25">
          <a:extLst>
            <a:ext uri="{FF2B5EF4-FFF2-40B4-BE49-F238E27FC236}">
              <a16:creationId xmlns:a16="http://schemas.microsoft.com/office/drawing/2014/main" id="{00000000-0008-0000-0200-00001A000000}"/>
            </a:ext>
          </a:extLst>
        </xdr:cNvPr>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flipH="1">
          <a:off x="318655" y="17609127"/>
          <a:ext cx="1565564" cy="1108364"/>
        </a:xfrm>
        <a:prstGeom prst="rect">
          <a:avLst/>
        </a:prstGeom>
      </xdr:spPr>
    </xdr:pic>
    <xdr:clientData/>
  </xdr:twoCellAnchor>
  <xdr:twoCellAnchor editAs="oneCell">
    <xdr:from>
      <xdr:col>7</xdr:col>
      <xdr:colOff>102200</xdr:colOff>
      <xdr:row>0</xdr:row>
      <xdr:rowOff>0</xdr:rowOff>
    </xdr:from>
    <xdr:to>
      <xdr:col>7</xdr:col>
      <xdr:colOff>541632</xdr:colOff>
      <xdr:row>0</xdr:row>
      <xdr:rowOff>179294</xdr:rowOff>
    </xdr:to>
    <xdr:pic>
      <xdr:nvPicPr>
        <xdr:cNvPr id="27" name="Picture 1029">
          <a:extLst>
            <a:ext uri="{FF2B5EF4-FFF2-40B4-BE49-F238E27FC236}">
              <a16:creationId xmlns:a16="http://schemas.microsoft.com/office/drawing/2014/main" id="{3823BBEA-ABD8-4EF2-AC62-2E2F8F0B645C}"/>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2663994" y="0"/>
          <a:ext cx="439432" cy="1792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134470</xdr:colOff>
      <xdr:row>7</xdr:row>
      <xdr:rowOff>302788</xdr:rowOff>
    </xdr:from>
    <xdr:to>
      <xdr:col>0</xdr:col>
      <xdr:colOff>1858867</xdr:colOff>
      <xdr:row>17</xdr:row>
      <xdr:rowOff>145677</xdr:rowOff>
    </xdr:to>
    <xdr:pic>
      <xdr:nvPicPr>
        <xdr:cNvPr id="3" name="Рисунок 2" descr="стеллаж без перфорации.jpg">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srcRect l="6413" t="864" r="2753" b="1823"/>
        <a:stretch>
          <a:fillRect/>
        </a:stretch>
      </xdr:blipFill>
      <xdr:spPr>
        <a:xfrm>
          <a:off x="134470" y="2700847"/>
          <a:ext cx="1724397" cy="3092595"/>
        </a:xfrm>
        <a:prstGeom prst="rect">
          <a:avLst/>
        </a:prstGeom>
      </xdr:spPr>
    </xdr:pic>
    <xdr:clientData/>
  </xdr:twoCellAnchor>
  <xdr:twoCellAnchor>
    <xdr:from>
      <xdr:col>0</xdr:col>
      <xdr:colOff>130161</xdr:colOff>
      <xdr:row>21</xdr:row>
      <xdr:rowOff>10731</xdr:rowOff>
    </xdr:from>
    <xdr:to>
      <xdr:col>0</xdr:col>
      <xdr:colOff>1904751</xdr:colOff>
      <xdr:row>32</xdr:row>
      <xdr:rowOff>10815</xdr:rowOff>
    </xdr:to>
    <xdr:pic>
      <xdr:nvPicPr>
        <xdr:cNvPr id="4" name="Рисунок 3" descr="стеллаж без перфорации.jpg">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srcRect l="6413" t="864" r="2753" b="1823"/>
        <a:stretch>
          <a:fillRect/>
        </a:stretch>
      </xdr:blipFill>
      <xdr:spPr>
        <a:xfrm>
          <a:off x="130161" y="5073635"/>
          <a:ext cx="1774590" cy="2095584"/>
        </a:xfrm>
        <a:prstGeom prst="rect">
          <a:avLst/>
        </a:prstGeom>
      </xdr:spPr>
    </xdr:pic>
    <xdr:clientData/>
  </xdr:twoCellAnchor>
  <xdr:twoCellAnchor>
    <xdr:from>
      <xdr:col>0</xdr:col>
      <xdr:colOff>136071</xdr:colOff>
      <xdr:row>35</xdr:row>
      <xdr:rowOff>0</xdr:rowOff>
    </xdr:from>
    <xdr:to>
      <xdr:col>0</xdr:col>
      <xdr:colOff>1760948</xdr:colOff>
      <xdr:row>45</xdr:row>
      <xdr:rowOff>54147</xdr:rowOff>
    </xdr:to>
    <xdr:pic>
      <xdr:nvPicPr>
        <xdr:cNvPr id="5" name="Рисунок 4" descr="стеллаж без перфорации.jpg">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srcRect l="6413" t="864" r="2753" b="1823"/>
        <a:stretch>
          <a:fillRect/>
        </a:stretch>
      </xdr:blipFill>
      <xdr:spPr>
        <a:xfrm>
          <a:off x="136071" y="11593286"/>
          <a:ext cx="1624877" cy="3319861"/>
        </a:xfrm>
        <a:prstGeom prst="rect">
          <a:avLst/>
        </a:prstGeom>
      </xdr:spPr>
    </xdr:pic>
    <xdr:clientData/>
  </xdr:twoCellAnchor>
  <xdr:twoCellAnchor>
    <xdr:from>
      <xdr:col>0</xdr:col>
      <xdr:colOff>176893</xdr:colOff>
      <xdr:row>47</xdr:row>
      <xdr:rowOff>244928</xdr:rowOff>
    </xdr:from>
    <xdr:to>
      <xdr:col>0</xdr:col>
      <xdr:colOff>1794287</xdr:colOff>
      <xdr:row>57</xdr:row>
      <xdr:rowOff>275942</xdr:rowOff>
    </xdr:to>
    <xdr:pic>
      <xdr:nvPicPr>
        <xdr:cNvPr id="6" name="Рисунок 5" descr="стеллаж без перфорации.jpg">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srcRect l="6413" t="864" r="2753" b="1823"/>
        <a:stretch>
          <a:fillRect/>
        </a:stretch>
      </xdr:blipFill>
      <xdr:spPr>
        <a:xfrm>
          <a:off x="176893" y="15784285"/>
          <a:ext cx="1617394" cy="3296728"/>
        </a:xfrm>
        <a:prstGeom prst="rect">
          <a:avLst/>
        </a:prstGeom>
      </xdr:spPr>
    </xdr:pic>
    <xdr:clientData/>
  </xdr:twoCellAnchor>
  <xdr:twoCellAnchor>
    <xdr:from>
      <xdr:col>0</xdr:col>
      <xdr:colOff>242457</xdr:colOff>
      <xdr:row>60</xdr:row>
      <xdr:rowOff>242455</xdr:rowOff>
    </xdr:from>
    <xdr:to>
      <xdr:col>0</xdr:col>
      <xdr:colOff>1841873</xdr:colOff>
      <xdr:row>70</xdr:row>
      <xdr:rowOff>315601</xdr:rowOff>
    </xdr:to>
    <xdr:pic>
      <xdr:nvPicPr>
        <xdr:cNvPr id="7" name="Рисунок 6" descr="стеллаж с перфорацией.jpg">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cstate="print"/>
        <a:srcRect l="11911" t="2598" r="5062" b="2456"/>
        <a:stretch>
          <a:fillRect/>
        </a:stretch>
      </xdr:blipFill>
      <xdr:spPr>
        <a:xfrm>
          <a:off x="242457" y="20089091"/>
          <a:ext cx="1599416" cy="3363601"/>
        </a:xfrm>
        <a:prstGeom prst="rect">
          <a:avLst/>
        </a:prstGeom>
      </xdr:spPr>
    </xdr:pic>
    <xdr:clientData/>
  </xdr:twoCellAnchor>
  <xdr:twoCellAnchor>
    <xdr:from>
      <xdr:col>0</xdr:col>
      <xdr:colOff>138545</xdr:colOff>
      <xdr:row>73</xdr:row>
      <xdr:rowOff>139779</xdr:rowOff>
    </xdr:from>
    <xdr:to>
      <xdr:col>0</xdr:col>
      <xdr:colOff>1818409</xdr:colOff>
      <xdr:row>84</xdr:row>
      <xdr:rowOff>34398</xdr:rowOff>
    </xdr:to>
    <xdr:pic>
      <xdr:nvPicPr>
        <xdr:cNvPr id="8" name="Рисунок 7" descr="стеллаж с перфорацией.jpg">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2" cstate="print"/>
        <a:srcRect l="11911" t="2598" r="5062" b="2456"/>
        <a:stretch>
          <a:fillRect/>
        </a:stretch>
      </xdr:blipFill>
      <xdr:spPr>
        <a:xfrm>
          <a:off x="138545" y="24264006"/>
          <a:ext cx="1679864" cy="3514119"/>
        </a:xfrm>
        <a:prstGeom prst="rect">
          <a:avLst/>
        </a:prstGeom>
      </xdr:spPr>
    </xdr:pic>
    <xdr:clientData/>
  </xdr:twoCellAnchor>
  <xdr:twoCellAnchor>
    <xdr:from>
      <xdr:col>0</xdr:col>
      <xdr:colOff>121227</xdr:colOff>
      <xdr:row>86</xdr:row>
      <xdr:rowOff>173182</xdr:rowOff>
    </xdr:from>
    <xdr:to>
      <xdr:col>0</xdr:col>
      <xdr:colOff>1743730</xdr:colOff>
      <xdr:row>96</xdr:row>
      <xdr:rowOff>276852</xdr:rowOff>
    </xdr:to>
    <xdr:pic>
      <xdr:nvPicPr>
        <xdr:cNvPr id="9" name="Рисунок 8" descr="стеллаж с перфорацией.jpg">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2" cstate="print"/>
        <a:srcRect l="11911" t="2598" r="5062" b="2456"/>
        <a:stretch>
          <a:fillRect/>
        </a:stretch>
      </xdr:blipFill>
      <xdr:spPr>
        <a:xfrm>
          <a:off x="121227" y="28575000"/>
          <a:ext cx="1622503" cy="3394125"/>
        </a:xfrm>
        <a:prstGeom prst="rect">
          <a:avLst/>
        </a:prstGeom>
      </xdr:spPr>
    </xdr:pic>
    <xdr:clientData/>
  </xdr:twoCellAnchor>
  <xdr:twoCellAnchor>
    <xdr:from>
      <xdr:col>0</xdr:col>
      <xdr:colOff>138546</xdr:colOff>
      <xdr:row>100</xdr:row>
      <xdr:rowOff>22813</xdr:rowOff>
    </xdr:from>
    <xdr:to>
      <xdr:col>0</xdr:col>
      <xdr:colOff>1766455</xdr:colOff>
      <xdr:row>110</xdr:row>
      <xdr:rowOff>41323</xdr:rowOff>
    </xdr:to>
    <xdr:pic>
      <xdr:nvPicPr>
        <xdr:cNvPr id="10" name="Рисунок 9" descr="стеллаж с перфорацией.jpg">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2" cstate="print"/>
        <a:srcRect l="11911" t="2598" r="5062" b="2456"/>
        <a:stretch>
          <a:fillRect/>
        </a:stretch>
      </xdr:blipFill>
      <xdr:spPr>
        <a:xfrm>
          <a:off x="138546" y="33031268"/>
          <a:ext cx="1627909" cy="3308964"/>
        </a:xfrm>
        <a:prstGeom prst="rect">
          <a:avLst/>
        </a:prstGeom>
      </xdr:spPr>
    </xdr:pic>
    <xdr:clientData/>
  </xdr:twoCellAnchor>
  <xdr:twoCellAnchor>
    <xdr:from>
      <xdr:col>0</xdr:col>
      <xdr:colOff>346363</xdr:colOff>
      <xdr:row>112</xdr:row>
      <xdr:rowOff>45988</xdr:rowOff>
    </xdr:from>
    <xdr:to>
      <xdr:col>0</xdr:col>
      <xdr:colOff>1645226</xdr:colOff>
      <xdr:row>123</xdr:row>
      <xdr:rowOff>155982</xdr:rowOff>
    </xdr:to>
    <xdr:pic>
      <xdr:nvPicPr>
        <xdr:cNvPr id="11" name="Рисунок 10" descr="стеллаж без перфорации.jpg">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1" cstate="print"/>
        <a:srcRect l="6413" t="864" r="2753" b="1823"/>
        <a:stretch>
          <a:fillRect/>
        </a:stretch>
      </xdr:blipFill>
      <xdr:spPr>
        <a:xfrm>
          <a:off x="346363" y="36881761"/>
          <a:ext cx="1298863" cy="2205494"/>
        </a:xfrm>
        <a:prstGeom prst="rect">
          <a:avLst/>
        </a:prstGeom>
      </xdr:spPr>
    </xdr:pic>
    <xdr:clientData/>
  </xdr:twoCellAnchor>
  <xdr:twoCellAnchor>
    <xdr:from>
      <xdr:col>0</xdr:col>
      <xdr:colOff>415636</xdr:colOff>
      <xdr:row>124</xdr:row>
      <xdr:rowOff>204969</xdr:rowOff>
    </xdr:from>
    <xdr:to>
      <xdr:col>0</xdr:col>
      <xdr:colOff>1593273</xdr:colOff>
      <xdr:row>137</xdr:row>
      <xdr:rowOff>99917</xdr:rowOff>
    </xdr:to>
    <xdr:pic>
      <xdr:nvPicPr>
        <xdr:cNvPr id="12" name="Рисунок 11" descr="стеллаж без перфорации.jpg">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1" cstate="print"/>
        <a:srcRect l="6413" t="864" r="2753" b="1823"/>
        <a:stretch>
          <a:fillRect/>
        </a:stretch>
      </xdr:blipFill>
      <xdr:spPr>
        <a:xfrm>
          <a:off x="415636" y="39326742"/>
          <a:ext cx="1177637" cy="2406084"/>
        </a:xfrm>
        <a:prstGeom prst="rect">
          <a:avLst/>
        </a:prstGeom>
      </xdr:spPr>
    </xdr:pic>
    <xdr:clientData/>
  </xdr:twoCellAnchor>
  <xdr:twoCellAnchor>
    <xdr:from>
      <xdr:col>0</xdr:col>
      <xdr:colOff>415636</xdr:colOff>
      <xdr:row>138</xdr:row>
      <xdr:rowOff>51955</xdr:rowOff>
    </xdr:from>
    <xdr:to>
      <xdr:col>0</xdr:col>
      <xdr:colOff>1566449</xdr:colOff>
      <xdr:row>150</xdr:row>
      <xdr:rowOff>99916</xdr:rowOff>
    </xdr:to>
    <xdr:pic>
      <xdr:nvPicPr>
        <xdr:cNvPr id="13" name="Рисунок 12" descr="стеллаж без перфорации.jpg">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 cstate="print"/>
        <a:srcRect l="6413" t="864" r="2753" b="1823"/>
        <a:stretch>
          <a:fillRect/>
        </a:stretch>
      </xdr:blipFill>
      <xdr:spPr>
        <a:xfrm>
          <a:off x="415636" y="41892682"/>
          <a:ext cx="1150813" cy="2351279"/>
        </a:xfrm>
        <a:prstGeom prst="rect">
          <a:avLst/>
        </a:prstGeom>
      </xdr:spPr>
    </xdr:pic>
    <xdr:clientData/>
  </xdr:twoCellAnchor>
  <xdr:twoCellAnchor>
    <xdr:from>
      <xdr:col>0</xdr:col>
      <xdr:colOff>173182</xdr:colOff>
      <xdr:row>152</xdr:row>
      <xdr:rowOff>270502</xdr:rowOff>
    </xdr:from>
    <xdr:to>
      <xdr:col>0</xdr:col>
      <xdr:colOff>1801091</xdr:colOff>
      <xdr:row>162</xdr:row>
      <xdr:rowOff>298209</xdr:rowOff>
    </xdr:to>
    <xdr:pic>
      <xdr:nvPicPr>
        <xdr:cNvPr id="14" name="Рисунок 13" descr="стеллаж без перфорации.jpg">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 cstate="print"/>
        <a:srcRect l="6413" t="864" r="2753" b="1823"/>
        <a:stretch>
          <a:fillRect/>
        </a:stretch>
      </xdr:blipFill>
      <xdr:spPr>
        <a:xfrm>
          <a:off x="173182" y="44951411"/>
          <a:ext cx="1627909" cy="3318162"/>
        </a:xfrm>
        <a:prstGeom prst="rect">
          <a:avLst/>
        </a:prstGeom>
      </xdr:spPr>
    </xdr:pic>
    <xdr:clientData/>
  </xdr:twoCellAnchor>
  <xdr:twoCellAnchor>
    <xdr:from>
      <xdr:col>0</xdr:col>
      <xdr:colOff>363682</xdr:colOff>
      <xdr:row>164</xdr:row>
      <xdr:rowOff>114830</xdr:rowOff>
    </xdr:from>
    <xdr:to>
      <xdr:col>0</xdr:col>
      <xdr:colOff>1472045</xdr:colOff>
      <xdr:row>176</xdr:row>
      <xdr:rowOff>159738</xdr:rowOff>
    </xdr:to>
    <xdr:pic>
      <xdr:nvPicPr>
        <xdr:cNvPr id="15" name="Рисунок 14" descr="стеллаж с перфорацией.jpg">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2" cstate="print"/>
        <a:srcRect l="11911" t="2598" r="5062" b="2456"/>
        <a:stretch>
          <a:fillRect/>
        </a:stretch>
      </xdr:blipFill>
      <xdr:spPr>
        <a:xfrm>
          <a:off x="363682" y="48744285"/>
          <a:ext cx="1108363" cy="2330908"/>
        </a:xfrm>
        <a:prstGeom prst="rect">
          <a:avLst/>
        </a:prstGeom>
      </xdr:spPr>
    </xdr:pic>
    <xdr:clientData/>
  </xdr:twoCellAnchor>
  <xdr:twoCellAnchor>
    <xdr:from>
      <xdr:col>0</xdr:col>
      <xdr:colOff>346364</xdr:colOff>
      <xdr:row>177</xdr:row>
      <xdr:rowOff>178169</xdr:rowOff>
    </xdr:from>
    <xdr:to>
      <xdr:col>0</xdr:col>
      <xdr:colOff>1420091</xdr:colOff>
      <xdr:row>189</xdr:row>
      <xdr:rowOff>120988</xdr:rowOff>
    </xdr:to>
    <xdr:pic>
      <xdr:nvPicPr>
        <xdr:cNvPr id="16" name="Рисунок 15" descr="стеллаж с перфорацией.jpg">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2" cstate="print"/>
        <a:srcRect l="11911" t="2598" r="5062" b="2456"/>
        <a:stretch>
          <a:fillRect/>
        </a:stretch>
      </xdr:blipFill>
      <xdr:spPr>
        <a:xfrm>
          <a:off x="346364" y="51301442"/>
          <a:ext cx="1073727" cy="2246137"/>
        </a:xfrm>
        <a:prstGeom prst="rect">
          <a:avLst/>
        </a:prstGeom>
      </xdr:spPr>
    </xdr:pic>
    <xdr:clientData/>
  </xdr:twoCellAnchor>
  <xdr:twoCellAnchor>
    <xdr:from>
      <xdr:col>0</xdr:col>
      <xdr:colOff>432956</xdr:colOff>
      <xdr:row>190</xdr:row>
      <xdr:rowOff>85211</xdr:rowOff>
    </xdr:from>
    <xdr:to>
      <xdr:col>0</xdr:col>
      <xdr:colOff>1575956</xdr:colOff>
      <xdr:row>202</xdr:row>
      <xdr:rowOff>172943</xdr:rowOff>
    </xdr:to>
    <xdr:pic>
      <xdr:nvPicPr>
        <xdr:cNvPr id="17" name="Рисунок 16" descr="стеллаж с перфорацией.jpg">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2" cstate="print"/>
        <a:srcRect l="11911" t="2598" r="5062" b="2456"/>
        <a:stretch>
          <a:fillRect/>
        </a:stretch>
      </xdr:blipFill>
      <xdr:spPr>
        <a:xfrm>
          <a:off x="432956" y="53719620"/>
          <a:ext cx="1143000" cy="2391050"/>
        </a:xfrm>
        <a:prstGeom prst="rect">
          <a:avLst/>
        </a:prstGeom>
      </xdr:spPr>
    </xdr:pic>
    <xdr:clientData/>
  </xdr:twoCellAnchor>
  <xdr:twoCellAnchor>
    <xdr:from>
      <xdr:col>0</xdr:col>
      <xdr:colOff>190500</xdr:colOff>
      <xdr:row>204</xdr:row>
      <xdr:rowOff>313305</xdr:rowOff>
    </xdr:from>
    <xdr:to>
      <xdr:col>0</xdr:col>
      <xdr:colOff>1621779</xdr:colOff>
      <xdr:row>213</xdr:row>
      <xdr:rowOff>190500</xdr:rowOff>
    </xdr:to>
    <xdr:pic>
      <xdr:nvPicPr>
        <xdr:cNvPr id="18" name="Рисунок 17" descr="стеллаж с перфорацией.jpg">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2" cstate="print"/>
        <a:srcRect l="11911" t="2598" r="5062" b="2456"/>
        <a:stretch>
          <a:fillRect/>
        </a:stretch>
      </xdr:blipFill>
      <xdr:spPr>
        <a:xfrm>
          <a:off x="190500" y="56787896"/>
          <a:ext cx="1431279" cy="2838604"/>
        </a:xfrm>
        <a:prstGeom prst="rect">
          <a:avLst/>
        </a:prstGeom>
      </xdr:spPr>
    </xdr:pic>
    <xdr:clientData/>
  </xdr:twoCellAnchor>
  <xdr:twoCellAnchor>
    <xdr:from>
      <xdr:col>0</xdr:col>
      <xdr:colOff>428625</xdr:colOff>
      <xdr:row>218</xdr:row>
      <xdr:rowOff>64361</xdr:rowOff>
    </xdr:from>
    <xdr:to>
      <xdr:col>0</xdr:col>
      <xdr:colOff>1643062</xdr:colOff>
      <xdr:row>231</xdr:row>
      <xdr:rowOff>82382</xdr:rowOff>
    </xdr:to>
    <xdr:pic>
      <xdr:nvPicPr>
        <xdr:cNvPr id="19" name="Рисунок 18" descr="стеллаж без перфорации.jpg">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1" cstate="print"/>
        <a:srcRect l="6413" t="864" r="2753" b="1823"/>
        <a:stretch>
          <a:fillRect/>
        </a:stretch>
      </xdr:blipFill>
      <xdr:spPr>
        <a:xfrm>
          <a:off x="428625" y="61214861"/>
          <a:ext cx="1214437" cy="2494521"/>
        </a:xfrm>
        <a:prstGeom prst="rect">
          <a:avLst/>
        </a:prstGeom>
      </xdr:spPr>
    </xdr:pic>
    <xdr:clientData/>
  </xdr:twoCellAnchor>
  <xdr:twoCellAnchor>
    <xdr:from>
      <xdr:col>0</xdr:col>
      <xdr:colOff>404813</xdr:colOff>
      <xdr:row>231</xdr:row>
      <xdr:rowOff>95250</xdr:rowOff>
    </xdr:from>
    <xdr:to>
      <xdr:col>0</xdr:col>
      <xdr:colOff>1619250</xdr:colOff>
      <xdr:row>243</xdr:row>
      <xdr:rowOff>30062</xdr:rowOff>
    </xdr:to>
    <xdr:pic>
      <xdr:nvPicPr>
        <xdr:cNvPr id="20" name="Рисунок 19" descr="стеллаж без перфорации.jpg">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1" cstate="print"/>
        <a:srcRect l="6413" t="864" r="2753" b="1823"/>
        <a:stretch>
          <a:fillRect/>
        </a:stretch>
      </xdr:blipFill>
      <xdr:spPr>
        <a:xfrm>
          <a:off x="404813" y="63722250"/>
          <a:ext cx="1214437" cy="2220812"/>
        </a:xfrm>
        <a:prstGeom prst="rect">
          <a:avLst/>
        </a:prstGeom>
      </xdr:spPr>
    </xdr:pic>
    <xdr:clientData/>
  </xdr:twoCellAnchor>
  <xdr:twoCellAnchor>
    <xdr:from>
      <xdr:col>0</xdr:col>
      <xdr:colOff>404811</xdr:colOff>
      <xdr:row>244</xdr:row>
      <xdr:rowOff>71437</xdr:rowOff>
    </xdr:from>
    <xdr:to>
      <xdr:col>0</xdr:col>
      <xdr:colOff>1571624</xdr:colOff>
      <xdr:row>256</xdr:row>
      <xdr:rowOff>171830</xdr:rowOff>
    </xdr:to>
    <xdr:pic>
      <xdr:nvPicPr>
        <xdr:cNvPr id="21" name="Рисунок 20" descr="стеллаж без перфорации.jpg">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1" cstate="print"/>
        <a:srcRect l="6413" t="864" r="2753" b="1823"/>
        <a:stretch>
          <a:fillRect/>
        </a:stretch>
      </xdr:blipFill>
      <xdr:spPr>
        <a:xfrm>
          <a:off x="404811" y="66174937"/>
          <a:ext cx="1166813" cy="2386393"/>
        </a:xfrm>
        <a:prstGeom prst="rect">
          <a:avLst/>
        </a:prstGeom>
      </xdr:spPr>
    </xdr:pic>
    <xdr:clientData/>
  </xdr:twoCellAnchor>
  <xdr:twoCellAnchor>
    <xdr:from>
      <xdr:col>0</xdr:col>
      <xdr:colOff>190500</xdr:colOff>
      <xdr:row>258</xdr:row>
      <xdr:rowOff>214312</xdr:rowOff>
    </xdr:from>
    <xdr:to>
      <xdr:col>0</xdr:col>
      <xdr:colOff>1792874</xdr:colOff>
      <xdr:row>268</xdr:row>
      <xdr:rowOff>146676</xdr:rowOff>
    </xdr:to>
    <xdr:pic>
      <xdr:nvPicPr>
        <xdr:cNvPr id="22" name="Рисунок 21" descr="стеллаж без перфорации.jpg">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1" cstate="print"/>
        <a:srcRect l="6413" t="864" r="2753" b="1823"/>
        <a:stretch>
          <a:fillRect/>
        </a:stretch>
      </xdr:blipFill>
      <xdr:spPr>
        <a:xfrm>
          <a:off x="190500" y="69127687"/>
          <a:ext cx="1602374" cy="3266114"/>
        </a:xfrm>
        <a:prstGeom prst="rect">
          <a:avLst/>
        </a:prstGeom>
      </xdr:spPr>
    </xdr:pic>
    <xdr:clientData/>
  </xdr:twoCellAnchor>
  <xdr:twoCellAnchor>
    <xdr:from>
      <xdr:col>0</xdr:col>
      <xdr:colOff>381000</xdr:colOff>
      <xdr:row>270</xdr:row>
      <xdr:rowOff>113200</xdr:rowOff>
    </xdr:from>
    <xdr:to>
      <xdr:col>0</xdr:col>
      <xdr:colOff>1476375</xdr:colOff>
      <xdr:row>282</xdr:row>
      <xdr:rowOff>135429</xdr:rowOff>
    </xdr:to>
    <xdr:pic>
      <xdr:nvPicPr>
        <xdr:cNvPr id="23" name="Рисунок 22" descr="стеллаж с перфорацией.jpg">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2" cstate="print"/>
        <a:srcRect l="11911" t="2598" r="5062" b="2456"/>
        <a:stretch>
          <a:fillRect/>
        </a:stretch>
      </xdr:blipFill>
      <xdr:spPr>
        <a:xfrm>
          <a:off x="381000" y="73027075"/>
          <a:ext cx="1095375" cy="2308229"/>
        </a:xfrm>
        <a:prstGeom prst="rect">
          <a:avLst/>
        </a:prstGeom>
      </xdr:spPr>
    </xdr:pic>
    <xdr:clientData/>
  </xdr:twoCellAnchor>
  <xdr:twoCellAnchor>
    <xdr:from>
      <xdr:col>0</xdr:col>
      <xdr:colOff>309563</xdr:colOff>
      <xdr:row>283</xdr:row>
      <xdr:rowOff>46451</xdr:rowOff>
    </xdr:from>
    <xdr:to>
      <xdr:col>0</xdr:col>
      <xdr:colOff>1428750</xdr:colOff>
      <xdr:row>295</xdr:row>
      <xdr:rowOff>104054</xdr:rowOff>
    </xdr:to>
    <xdr:pic>
      <xdr:nvPicPr>
        <xdr:cNvPr id="24" name="Рисунок 23" descr="стеллаж с перфорацией.jpg">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2" cstate="print"/>
        <a:srcRect l="11911" t="2598" r="5062" b="2456"/>
        <a:stretch>
          <a:fillRect/>
        </a:stretch>
      </xdr:blipFill>
      <xdr:spPr>
        <a:xfrm>
          <a:off x="309563" y="75436826"/>
          <a:ext cx="1119187" cy="2343603"/>
        </a:xfrm>
        <a:prstGeom prst="rect">
          <a:avLst/>
        </a:prstGeom>
      </xdr:spPr>
    </xdr:pic>
    <xdr:clientData/>
  </xdr:twoCellAnchor>
  <xdr:twoCellAnchor>
    <xdr:from>
      <xdr:col>0</xdr:col>
      <xdr:colOff>381001</xdr:colOff>
      <xdr:row>296</xdr:row>
      <xdr:rowOff>178092</xdr:rowOff>
    </xdr:from>
    <xdr:to>
      <xdr:col>0</xdr:col>
      <xdr:colOff>1428751</xdr:colOff>
      <xdr:row>308</xdr:row>
      <xdr:rowOff>86105</xdr:rowOff>
    </xdr:to>
    <xdr:pic>
      <xdr:nvPicPr>
        <xdr:cNvPr id="25" name="Рисунок 24" descr="стеллаж с перфорацией.jpg">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2" cstate="print"/>
        <a:srcRect l="11911" t="2598" r="5062" b="2456"/>
        <a:stretch>
          <a:fillRect/>
        </a:stretch>
      </xdr:blipFill>
      <xdr:spPr>
        <a:xfrm>
          <a:off x="381001" y="78044967"/>
          <a:ext cx="1047750" cy="2194013"/>
        </a:xfrm>
        <a:prstGeom prst="rect">
          <a:avLst/>
        </a:prstGeom>
      </xdr:spPr>
    </xdr:pic>
    <xdr:clientData/>
  </xdr:twoCellAnchor>
  <xdr:twoCellAnchor>
    <xdr:from>
      <xdr:col>0</xdr:col>
      <xdr:colOff>309564</xdr:colOff>
      <xdr:row>311</xdr:row>
      <xdr:rowOff>103202</xdr:rowOff>
    </xdr:from>
    <xdr:to>
      <xdr:col>0</xdr:col>
      <xdr:colOff>1571625</xdr:colOff>
      <xdr:row>318</xdr:row>
      <xdr:rowOff>332231</xdr:rowOff>
    </xdr:to>
    <xdr:pic>
      <xdr:nvPicPr>
        <xdr:cNvPr id="26" name="Рисунок 25" descr="стеллаж с перфорацией.jpg">
          <a:extLst>
            <a:ext uri="{FF2B5EF4-FFF2-40B4-BE49-F238E27FC236}">
              <a16:creationId xmlns:a16="http://schemas.microsoft.com/office/drawing/2014/main" id="{00000000-0008-0000-0300-00001A000000}"/>
            </a:ext>
          </a:extLst>
        </xdr:cNvPr>
        <xdr:cNvPicPr>
          <a:picLocks noChangeAspect="1"/>
        </xdr:cNvPicPr>
      </xdr:nvPicPr>
      <xdr:blipFill>
        <a:blip xmlns:r="http://schemas.openxmlformats.org/officeDocument/2006/relationships" r:embed="rId2" cstate="print"/>
        <a:srcRect l="11911" t="2598" r="5062" b="2456"/>
        <a:stretch>
          <a:fillRect/>
        </a:stretch>
      </xdr:blipFill>
      <xdr:spPr>
        <a:xfrm>
          <a:off x="309564" y="81113327"/>
          <a:ext cx="1262061" cy="2562654"/>
        </a:xfrm>
        <a:prstGeom prst="rect">
          <a:avLst/>
        </a:prstGeom>
      </xdr:spPr>
    </xdr:pic>
    <xdr:clientData/>
  </xdr:twoCellAnchor>
  <xdr:twoCellAnchor>
    <xdr:from>
      <xdr:col>0</xdr:col>
      <xdr:colOff>476250</xdr:colOff>
      <xdr:row>323</xdr:row>
      <xdr:rowOff>140991</xdr:rowOff>
    </xdr:from>
    <xdr:to>
      <xdr:col>0</xdr:col>
      <xdr:colOff>1619249</xdr:colOff>
      <xdr:row>336</xdr:row>
      <xdr:rowOff>47252</xdr:rowOff>
    </xdr:to>
    <xdr:pic>
      <xdr:nvPicPr>
        <xdr:cNvPr id="27" name="Рисунок 26" descr="стеллаж без перфорации.jpg">
          <a:extLst>
            <a:ext uri="{FF2B5EF4-FFF2-40B4-BE49-F238E27FC236}">
              <a16:creationId xmlns:a16="http://schemas.microsoft.com/office/drawing/2014/main" id="{00000000-0008-0000-0300-00001B000000}"/>
            </a:ext>
          </a:extLst>
        </xdr:cNvPr>
        <xdr:cNvPicPr>
          <a:picLocks noChangeAspect="1"/>
        </xdr:cNvPicPr>
      </xdr:nvPicPr>
      <xdr:blipFill>
        <a:blip xmlns:r="http://schemas.openxmlformats.org/officeDocument/2006/relationships" r:embed="rId1" cstate="print"/>
        <a:srcRect l="6413" t="864" r="2753" b="1823"/>
        <a:stretch>
          <a:fillRect/>
        </a:stretch>
      </xdr:blipFill>
      <xdr:spPr>
        <a:xfrm>
          <a:off x="476250" y="85008741"/>
          <a:ext cx="1142999" cy="2382761"/>
        </a:xfrm>
        <a:prstGeom prst="rect">
          <a:avLst/>
        </a:prstGeom>
      </xdr:spPr>
    </xdr:pic>
    <xdr:clientData/>
  </xdr:twoCellAnchor>
  <xdr:twoCellAnchor>
    <xdr:from>
      <xdr:col>0</xdr:col>
      <xdr:colOff>500063</xdr:colOff>
      <xdr:row>335</xdr:row>
      <xdr:rowOff>154130</xdr:rowOff>
    </xdr:from>
    <xdr:to>
      <xdr:col>0</xdr:col>
      <xdr:colOff>1643063</xdr:colOff>
      <xdr:row>348</xdr:row>
      <xdr:rowOff>45549</xdr:rowOff>
    </xdr:to>
    <xdr:pic>
      <xdr:nvPicPr>
        <xdr:cNvPr id="28" name="Рисунок 27" descr="стеллаж без перфорации.jpg">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1" cstate="print"/>
        <a:srcRect l="6413" t="864" r="2753" b="1823"/>
        <a:stretch>
          <a:fillRect/>
        </a:stretch>
      </xdr:blipFill>
      <xdr:spPr>
        <a:xfrm>
          <a:off x="500063" y="87307880"/>
          <a:ext cx="1143000" cy="2367919"/>
        </a:xfrm>
        <a:prstGeom prst="rect">
          <a:avLst/>
        </a:prstGeom>
      </xdr:spPr>
    </xdr:pic>
    <xdr:clientData/>
  </xdr:twoCellAnchor>
  <xdr:twoCellAnchor>
    <xdr:from>
      <xdr:col>0</xdr:col>
      <xdr:colOff>381000</xdr:colOff>
      <xdr:row>349</xdr:row>
      <xdr:rowOff>162665</xdr:rowOff>
    </xdr:from>
    <xdr:to>
      <xdr:col>0</xdr:col>
      <xdr:colOff>1619249</xdr:colOff>
      <xdr:row>360</xdr:row>
      <xdr:rowOff>188424</xdr:rowOff>
    </xdr:to>
    <xdr:pic>
      <xdr:nvPicPr>
        <xdr:cNvPr id="29" name="Рисунок 28" descr="стеллаж без перфорации.jpg">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1" cstate="print"/>
        <a:srcRect l="6413" t="864" r="2753" b="1823"/>
        <a:stretch>
          <a:fillRect/>
        </a:stretch>
      </xdr:blipFill>
      <xdr:spPr>
        <a:xfrm>
          <a:off x="381000" y="89983415"/>
          <a:ext cx="1238249" cy="2121259"/>
        </a:xfrm>
        <a:prstGeom prst="rect">
          <a:avLst/>
        </a:prstGeom>
      </xdr:spPr>
    </xdr:pic>
    <xdr:clientData/>
  </xdr:twoCellAnchor>
  <xdr:twoCellAnchor>
    <xdr:from>
      <xdr:col>0</xdr:col>
      <xdr:colOff>309561</xdr:colOff>
      <xdr:row>363</xdr:row>
      <xdr:rowOff>285749</xdr:rowOff>
    </xdr:from>
    <xdr:to>
      <xdr:col>0</xdr:col>
      <xdr:colOff>1776230</xdr:colOff>
      <xdr:row>372</xdr:row>
      <xdr:rowOff>313668</xdr:rowOff>
    </xdr:to>
    <xdr:pic>
      <xdr:nvPicPr>
        <xdr:cNvPr id="30" name="Рисунок 29" descr="стеллаж без перфорации.jpg">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1" cstate="print"/>
        <a:srcRect l="6413" t="864" r="2753" b="1823"/>
        <a:stretch>
          <a:fillRect/>
        </a:stretch>
      </xdr:blipFill>
      <xdr:spPr>
        <a:xfrm>
          <a:off x="309561" y="92916374"/>
          <a:ext cx="1466669" cy="3028294"/>
        </a:xfrm>
        <a:prstGeom prst="rect">
          <a:avLst/>
        </a:prstGeom>
      </xdr:spPr>
    </xdr:pic>
    <xdr:clientData/>
  </xdr:twoCellAnchor>
  <xdr:twoCellAnchor>
    <xdr:from>
      <xdr:col>0</xdr:col>
      <xdr:colOff>357187</xdr:colOff>
      <xdr:row>375</xdr:row>
      <xdr:rowOff>96695</xdr:rowOff>
    </xdr:from>
    <xdr:to>
      <xdr:col>0</xdr:col>
      <xdr:colOff>1415027</xdr:colOff>
      <xdr:row>387</xdr:row>
      <xdr:rowOff>68323</xdr:rowOff>
    </xdr:to>
    <xdr:pic>
      <xdr:nvPicPr>
        <xdr:cNvPr id="31" name="Рисунок 30" descr="стеллаж с перфорацией.jpg">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2" cstate="print"/>
        <a:srcRect l="11911" t="2598" r="5062" b="2456"/>
        <a:stretch>
          <a:fillRect/>
        </a:stretch>
      </xdr:blipFill>
      <xdr:spPr>
        <a:xfrm>
          <a:off x="357187" y="96727820"/>
          <a:ext cx="1057840" cy="2257628"/>
        </a:xfrm>
        <a:prstGeom prst="rect">
          <a:avLst/>
        </a:prstGeom>
      </xdr:spPr>
    </xdr:pic>
    <xdr:clientData/>
  </xdr:twoCellAnchor>
  <xdr:twoCellAnchor>
    <xdr:from>
      <xdr:col>0</xdr:col>
      <xdr:colOff>380999</xdr:colOff>
      <xdr:row>388</xdr:row>
      <xdr:rowOff>61829</xdr:rowOff>
    </xdr:from>
    <xdr:to>
      <xdr:col>0</xdr:col>
      <xdr:colOff>1404936</xdr:colOff>
      <xdr:row>399</xdr:row>
      <xdr:rowOff>138058</xdr:rowOff>
    </xdr:to>
    <xdr:pic>
      <xdr:nvPicPr>
        <xdr:cNvPr id="32" name="Рисунок 31" descr="стеллаж с перфорацией.jpg">
          <a:extLst>
            <a:ext uri="{FF2B5EF4-FFF2-40B4-BE49-F238E27FC236}">
              <a16:creationId xmlns:a16="http://schemas.microsoft.com/office/drawing/2014/main" id="{00000000-0008-0000-0300-000020000000}"/>
            </a:ext>
          </a:extLst>
        </xdr:cNvPr>
        <xdr:cNvPicPr>
          <a:picLocks noChangeAspect="1"/>
        </xdr:cNvPicPr>
      </xdr:nvPicPr>
      <xdr:blipFill>
        <a:blip xmlns:r="http://schemas.openxmlformats.org/officeDocument/2006/relationships" r:embed="rId2" cstate="print"/>
        <a:srcRect l="11911" t="2598" r="5062" b="2456"/>
        <a:stretch>
          <a:fillRect/>
        </a:stretch>
      </xdr:blipFill>
      <xdr:spPr>
        <a:xfrm>
          <a:off x="380999" y="99169454"/>
          <a:ext cx="1023937" cy="2171729"/>
        </a:xfrm>
        <a:prstGeom prst="rect">
          <a:avLst/>
        </a:prstGeom>
      </xdr:spPr>
    </xdr:pic>
    <xdr:clientData/>
  </xdr:twoCellAnchor>
  <xdr:twoCellAnchor>
    <xdr:from>
      <xdr:col>0</xdr:col>
      <xdr:colOff>452439</xdr:colOff>
      <xdr:row>401</xdr:row>
      <xdr:rowOff>154199</xdr:rowOff>
    </xdr:from>
    <xdr:to>
      <xdr:col>0</xdr:col>
      <xdr:colOff>1500189</xdr:colOff>
      <xdr:row>413</xdr:row>
      <xdr:rowOff>90435</xdr:rowOff>
    </xdr:to>
    <xdr:pic>
      <xdr:nvPicPr>
        <xdr:cNvPr id="33" name="Рисунок 32" descr="стеллаж с перфорацией.jpg">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2" cstate="print"/>
        <a:srcRect l="11911" t="2598" r="5062" b="2456"/>
        <a:stretch>
          <a:fillRect/>
        </a:stretch>
      </xdr:blipFill>
      <xdr:spPr>
        <a:xfrm>
          <a:off x="452439" y="101738324"/>
          <a:ext cx="1047750" cy="2222236"/>
        </a:xfrm>
        <a:prstGeom prst="rect">
          <a:avLst/>
        </a:prstGeom>
      </xdr:spPr>
    </xdr:pic>
    <xdr:clientData/>
  </xdr:twoCellAnchor>
  <xdr:twoCellAnchor>
    <xdr:from>
      <xdr:col>0</xdr:col>
      <xdr:colOff>214313</xdr:colOff>
      <xdr:row>415</xdr:row>
      <xdr:rowOff>229874</xdr:rowOff>
    </xdr:from>
    <xdr:to>
      <xdr:col>0</xdr:col>
      <xdr:colOff>1714500</xdr:colOff>
      <xdr:row>424</xdr:row>
      <xdr:rowOff>284334</xdr:rowOff>
    </xdr:to>
    <xdr:pic>
      <xdr:nvPicPr>
        <xdr:cNvPr id="34" name="Рисунок 33" descr="стеллаж с перфорацией.jpg">
          <a:extLst>
            <a:ext uri="{FF2B5EF4-FFF2-40B4-BE49-F238E27FC236}">
              <a16:creationId xmlns:a16="http://schemas.microsoft.com/office/drawing/2014/main" id="{00000000-0008-0000-0300-000022000000}"/>
            </a:ext>
          </a:extLst>
        </xdr:cNvPr>
        <xdr:cNvPicPr>
          <a:picLocks noChangeAspect="1"/>
        </xdr:cNvPicPr>
      </xdr:nvPicPr>
      <xdr:blipFill>
        <a:blip xmlns:r="http://schemas.openxmlformats.org/officeDocument/2006/relationships" r:embed="rId2" cstate="print"/>
        <a:srcRect l="11911" t="2598" r="5062" b="2456"/>
        <a:stretch>
          <a:fillRect/>
        </a:stretch>
      </xdr:blipFill>
      <xdr:spPr>
        <a:xfrm>
          <a:off x="214313" y="104623874"/>
          <a:ext cx="1500187" cy="3054835"/>
        </a:xfrm>
        <a:prstGeom prst="rect">
          <a:avLst/>
        </a:prstGeom>
      </xdr:spPr>
    </xdr:pic>
    <xdr:clientData/>
  </xdr:twoCellAnchor>
  <xdr:twoCellAnchor editAs="oneCell">
    <xdr:from>
      <xdr:col>7</xdr:col>
      <xdr:colOff>388710</xdr:colOff>
      <xdr:row>0</xdr:row>
      <xdr:rowOff>0</xdr:rowOff>
    </xdr:from>
    <xdr:to>
      <xdr:col>8</xdr:col>
      <xdr:colOff>4284</xdr:colOff>
      <xdr:row>0</xdr:row>
      <xdr:rowOff>208648</xdr:rowOff>
    </xdr:to>
    <xdr:pic>
      <xdr:nvPicPr>
        <xdr:cNvPr id="35" name="Picture 1029">
          <a:extLst>
            <a:ext uri="{FF2B5EF4-FFF2-40B4-BE49-F238E27FC236}">
              <a16:creationId xmlns:a16="http://schemas.microsoft.com/office/drawing/2014/main" id="{E2B635AF-9B5F-4EA2-B29F-5678EACBF59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442371" y="0"/>
          <a:ext cx="511377" cy="208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10</xdr:row>
      <xdr:rowOff>57150</xdr:rowOff>
    </xdr:from>
    <xdr:to>
      <xdr:col>0</xdr:col>
      <xdr:colOff>1529802</xdr:colOff>
      <xdr:row>16</xdr:row>
      <xdr:rowOff>188655</xdr:rowOff>
    </xdr:to>
    <xdr:pic>
      <xdr:nvPicPr>
        <xdr:cNvPr id="3" name="Рисунок 2" descr="стол стандарт без борта.JPG">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srcRect l="5593" t="5870" r="6924" b="4564"/>
        <a:stretch>
          <a:fillRect/>
        </a:stretch>
      </xdr:blipFill>
      <xdr:spPr>
        <a:xfrm>
          <a:off x="9525" y="3019425"/>
          <a:ext cx="1520277" cy="1274505"/>
        </a:xfrm>
        <a:prstGeom prst="rect">
          <a:avLst/>
        </a:prstGeom>
      </xdr:spPr>
    </xdr:pic>
    <xdr:clientData/>
  </xdr:twoCellAnchor>
  <xdr:twoCellAnchor>
    <xdr:from>
      <xdr:col>0</xdr:col>
      <xdr:colOff>66675</xdr:colOff>
      <xdr:row>24</xdr:row>
      <xdr:rowOff>85724</xdr:rowOff>
    </xdr:from>
    <xdr:to>
      <xdr:col>0</xdr:col>
      <xdr:colOff>1550401</xdr:colOff>
      <xdr:row>30</xdr:row>
      <xdr:rowOff>171449</xdr:rowOff>
    </xdr:to>
    <xdr:pic>
      <xdr:nvPicPr>
        <xdr:cNvPr id="4" name="Рисунок 3" descr="стол стандарт с бортом.jpg">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srcRect l="5636" t="4405" r="5818" b="2082"/>
        <a:stretch>
          <a:fillRect/>
        </a:stretch>
      </xdr:blipFill>
      <xdr:spPr>
        <a:xfrm>
          <a:off x="66675" y="5543549"/>
          <a:ext cx="1483726" cy="1228725"/>
        </a:xfrm>
        <a:prstGeom prst="rect">
          <a:avLst/>
        </a:prstGeom>
      </xdr:spPr>
    </xdr:pic>
    <xdr:clientData/>
  </xdr:twoCellAnchor>
  <xdr:twoCellAnchor>
    <xdr:from>
      <xdr:col>0</xdr:col>
      <xdr:colOff>114300</xdr:colOff>
      <xdr:row>38</xdr:row>
      <xdr:rowOff>171450</xdr:rowOff>
    </xdr:from>
    <xdr:to>
      <xdr:col>0</xdr:col>
      <xdr:colOff>1491924</xdr:colOff>
      <xdr:row>44</xdr:row>
      <xdr:rowOff>156482</xdr:rowOff>
    </xdr:to>
    <xdr:pic>
      <xdr:nvPicPr>
        <xdr:cNvPr id="5" name="Рисунок 4" descr="стол премиум без борта.JPG">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cstate="print"/>
        <a:srcRect l="5365" t="6729" r="6683" b="4147"/>
        <a:stretch>
          <a:fillRect/>
        </a:stretch>
      </xdr:blipFill>
      <xdr:spPr>
        <a:xfrm>
          <a:off x="114300" y="8305800"/>
          <a:ext cx="1377624" cy="1128032"/>
        </a:xfrm>
        <a:prstGeom prst="rect">
          <a:avLst/>
        </a:prstGeom>
      </xdr:spPr>
    </xdr:pic>
    <xdr:clientData/>
  </xdr:twoCellAnchor>
  <xdr:twoCellAnchor>
    <xdr:from>
      <xdr:col>0</xdr:col>
      <xdr:colOff>142875</xdr:colOff>
      <xdr:row>67</xdr:row>
      <xdr:rowOff>47625</xdr:rowOff>
    </xdr:from>
    <xdr:to>
      <xdr:col>0</xdr:col>
      <xdr:colOff>1492727</xdr:colOff>
      <xdr:row>73</xdr:row>
      <xdr:rowOff>36257</xdr:rowOff>
    </xdr:to>
    <xdr:pic>
      <xdr:nvPicPr>
        <xdr:cNvPr id="7" name="Рисунок 6" descr="стол стандарт без борта.JPG">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1" cstate="print"/>
        <a:srcRect l="5593" t="5870" r="6924" b="4564"/>
        <a:stretch>
          <a:fillRect/>
        </a:stretch>
      </xdr:blipFill>
      <xdr:spPr>
        <a:xfrm>
          <a:off x="142875" y="13544550"/>
          <a:ext cx="1349852" cy="1131632"/>
        </a:xfrm>
        <a:prstGeom prst="rect">
          <a:avLst/>
        </a:prstGeom>
      </xdr:spPr>
    </xdr:pic>
    <xdr:clientData/>
  </xdr:twoCellAnchor>
  <xdr:twoCellAnchor>
    <xdr:from>
      <xdr:col>0</xdr:col>
      <xdr:colOff>47626</xdr:colOff>
      <xdr:row>80</xdr:row>
      <xdr:rowOff>83893</xdr:rowOff>
    </xdr:from>
    <xdr:to>
      <xdr:col>0</xdr:col>
      <xdr:colOff>1495426</xdr:colOff>
      <xdr:row>86</xdr:row>
      <xdr:rowOff>140153</xdr:rowOff>
    </xdr:to>
    <xdr:pic>
      <xdr:nvPicPr>
        <xdr:cNvPr id="8" name="Рисунок 7" descr="стол стандарт с бортом.jpg">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print"/>
        <a:srcRect l="5636" t="4405" r="5818" b="2082"/>
        <a:stretch>
          <a:fillRect/>
        </a:stretch>
      </xdr:blipFill>
      <xdr:spPr>
        <a:xfrm>
          <a:off x="47626" y="15885868"/>
          <a:ext cx="1447800" cy="1199260"/>
        </a:xfrm>
        <a:prstGeom prst="rect">
          <a:avLst/>
        </a:prstGeom>
      </xdr:spPr>
    </xdr:pic>
    <xdr:clientData/>
  </xdr:twoCellAnchor>
  <xdr:twoCellAnchor>
    <xdr:from>
      <xdr:col>0</xdr:col>
      <xdr:colOff>6796</xdr:colOff>
      <xdr:row>95</xdr:row>
      <xdr:rowOff>98322</xdr:rowOff>
    </xdr:from>
    <xdr:to>
      <xdr:col>0</xdr:col>
      <xdr:colOff>1501588</xdr:colOff>
      <xdr:row>101</xdr:row>
      <xdr:rowOff>179294</xdr:rowOff>
    </xdr:to>
    <xdr:pic>
      <xdr:nvPicPr>
        <xdr:cNvPr id="9" name="Рисунок 8" descr="стол премиум без борта.JPG">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3" cstate="print"/>
        <a:srcRect l="5365" t="6729" r="6683" b="4147"/>
        <a:stretch>
          <a:fillRect/>
        </a:stretch>
      </xdr:blipFill>
      <xdr:spPr>
        <a:xfrm>
          <a:off x="6796" y="18789734"/>
          <a:ext cx="1494792" cy="1223972"/>
        </a:xfrm>
        <a:prstGeom prst="rect">
          <a:avLst/>
        </a:prstGeom>
      </xdr:spPr>
    </xdr:pic>
    <xdr:clientData/>
  </xdr:twoCellAnchor>
  <xdr:twoCellAnchor>
    <xdr:from>
      <xdr:col>0</xdr:col>
      <xdr:colOff>40795</xdr:colOff>
      <xdr:row>108</xdr:row>
      <xdr:rowOff>22411</xdr:rowOff>
    </xdr:from>
    <xdr:to>
      <xdr:col>0</xdr:col>
      <xdr:colOff>1524001</xdr:colOff>
      <xdr:row>115</xdr:row>
      <xdr:rowOff>69554</xdr:rowOff>
    </xdr:to>
    <xdr:pic>
      <xdr:nvPicPr>
        <xdr:cNvPr id="10" name="Рисунок 9" descr="стол премиум с боротом.JPG">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4" cstate="print"/>
        <a:srcRect l="4501" t="2853" r="4158" b="3261"/>
        <a:stretch>
          <a:fillRect/>
        </a:stretch>
      </xdr:blipFill>
      <xdr:spPr>
        <a:xfrm>
          <a:off x="40795" y="21022235"/>
          <a:ext cx="1483206" cy="1380643"/>
        </a:xfrm>
        <a:prstGeom prst="rect">
          <a:avLst/>
        </a:prstGeom>
      </xdr:spPr>
    </xdr:pic>
    <xdr:clientData/>
  </xdr:twoCellAnchor>
  <xdr:twoCellAnchor>
    <xdr:from>
      <xdr:col>0</xdr:col>
      <xdr:colOff>33617</xdr:colOff>
      <xdr:row>121</xdr:row>
      <xdr:rowOff>164966</xdr:rowOff>
    </xdr:from>
    <xdr:to>
      <xdr:col>0</xdr:col>
      <xdr:colOff>1557617</xdr:colOff>
      <xdr:row>128</xdr:row>
      <xdr:rowOff>109093</xdr:rowOff>
    </xdr:to>
    <xdr:pic>
      <xdr:nvPicPr>
        <xdr:cNvPr id="11" name="Рисунок 10" descr="стол стандарт без борта.JPG">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 cstate="print"/>
        <a:srcRect l="5593" t="5870" r="6924" b="4564"/>
        <a:stretch>
          <a:fillRect/>
        </a:stretch>
      </xdr:blipFill>
      <xdr:spPr>
        <a:xfrm>
          <a:off x="33617" y="23652495"/>
          <a:ext cx="1524000" cy="1277627"/>
        </a:xfrm>
        <a:prstGeom prst="rect">
          <a:avLst/>
        </a:prstGeom>
      </xdr:spPr>
    </xdr:pic>
    <xdr:clientData/>
  </xdr:twoCellAnchor>
  <xdr:twoCellAnchor>
    <xdr:from>
      <xdr:col>0</xdr:col>
      <xdr:colOff>76138</xdr:colOff>
      <xdr:row>135</xdr:row>
      <xdr:rowOff>170082</xdr:rowOff>
    </xdr:from>
    <xdr:to>
      <xdr:col>0</xdr:col>
      <xdr:colOff>1550362</xdr:colOff>
      <xdr:row>142</xdr:row>
      <xdr:rowOff>95130</xdr:rowOff>
    </xdr:to>
    <xdr:pic>
      <xdr:nvPicPr>
        <xdr:cNvPr id="12" name="Рисунок 11" descr="стол стандарт с бортом.jpg">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2" cstate="print"/>
        <a:srcRect l="5636" t="4405" r="5818" b="2082"/>
        <a:stretch>
          <a:fillRect/>
        </a:stretch>
      </xdr:blipFill>
      <xdr:spPr>
        <a:xfrm>
          <a:off x="76138" y="26714822"/>
          <a:ext cx="1474224" cy="1240281"/>
        </a:xfrm>
        <a:prstGeom prst="rect">
          <a:avLst/>
        </a:prstGeom>
      </xdr:spPr>
    </xdr:pic>
    <xdr:clientData/>
  </xdr:twoCellAnchor>
  <xdr:twoCellAnchor>
    <xdr:from>
      <xdr:col>0</xdr:col>
      <xdr:colOff>67235</xdr:colOff>
      <xdr:row>151</xdr:row>
      <xdr:rowOff>32063</xdr:rowOff>
    </xdr:from>
    <xdr:to>
      <xdr:col>0</xdr:col>
      <xdr:colOff>1467970</xdr:colOff>
      <xdr:row>157</xdr:row>
      <xdr:rowOff>36019</xdr:rowOff>
    </xdr:to>
    <xdr:pic>
      <xdr:nvPicPr>
        <xdr:cNvPr id="13" name="Рисунок 12" descr="стол премиум без борта.JPG">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3" cstate="print"/>
        <a:srcRect l="5365" t="6729" r="6683" b="4147"/>
        <a:stretch>
          <a:fillRect/>
        </a:stretch>
      </xdr:blipFill>
      <xdr:spPr>
        <a:xfrm>
          <a:off x="67235" y="29077710"/>
          <a:ext cx="1400735" cy="1146956"/>
        </a:xfrm>
        <a:prstGeom prst="rect">
          <a:avLst/>
        </a:prstGeom>
      </xdr:spPr>
    </xdr:pic>
    <xdr:clientData/>
  </xdr:twoCellAnchor>
  <xdr:twoCellAnchor>
    <xdr:from>
      <xdr:col>0</xdr:col>
      <xdr:colOff>392206</xdr:colOff>
      <xdr:row>174</xdr:row>
      <xdr:rowOff>27038</xdr:rowOff>
    </xdr:from>
    <xdr:to>
      <xdr:col>0</xdr:col>
      <xdr:colOff>1086971</xdr:colOff>
      <xdr:row>176</xdr:row>
      <xdr:rowOff>207687</xdr:rowOff>
    </xdr:to>
    <xdr:pic>
      <xdr:nvPicPr>
        <xdr:cNvPr id="15" name="Рисунок 14" descr="СПСБ-У.png">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5" cstate="print"/>
        <a:srcRect l="23414" t="10039" r="27030" b="15664"/>
        <a:stretch>
          <a:fillRect/>
        </a:stretch>
      </xdr:blipFill>
      <xdr:spPr>
        <a:xfrm>
          <a:off x="392206" y="33286097"/>
          <a:ext cx="694765" cy="752149"/>
        </a:xfrm>
        <a:prstGeom prst="rect">
          <a:avLst/>
        </a:prstGeom>
      </xdr:spPr>
    </xdr:pic>
    <xdr:clientData/>
  </xdr:twoCellAnchor>
  <xdr:twoCellAnchor>
    <xdr:from>
      <xdr:col>0</xdr:col>
      <xdr:colOff>381001</xdr:colOff>
      <xdr:row>177</xdr:row>
      <xdr:rowOff>40869</xdr:rowOff>
    </xdr:from>
    <xdr:to>
      <xdr:col>0</xdr:col>
      <xdr:colOff>1187825</xdr:colOff>
      <xdr:row>179</xdr:row>
      <xdr:rowOff>206441</xdr:rowOff>
    </xdr:to>
    <xdr:pic>
      <xdr:nvPicPr>
        <xdr:cNvPr id="16" name="Рисунок 15" descr="СПСБ-У-П.png">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6" cstate="print"/>
        <a:srcRect l="32091" t="14302" r="34773" b="22693"/>
        <a:stretch>
          <a:fillRect/>
        </a:stretch>
      </xdr:blipFill>
      <xdr:spPr>
        <a:xfrm>
          <a:off x="381001" y="34117957"/>
          <a:ext cx="806824" cy="793102"/>
        </a:xfrm>
        <a:prstGeom prst="rect">
          <a:avLst/>
        </a:prstGeom>
      </xdr:spPr>
    </xdr:pic>
    <xdr:clientData/>
  </xdr:twoCellAnchor>
  <xdr:twoCellAnchor>
    <xdr:from>
      <xdr:col>0</xdr:col>
      <xdr:colOff>283029</xdr:colOff>
      <xdr:row>182</xdr:row>
      <xdr:rowOff>107266</xdr:rowOff>
    </xdr:from>
    <xdr:to>
      <xdr:col>0</xdr:col>
      <xdr:colOff>1322120</xdr:colOff>
      <xdr:row>186</xdr:row>
      <xdr:rowOff>108578</xdr:rowOff>
    </xdr:to>
    <xdr:pic>
      <xdr:nvPicPr>
        <xdr:cNvPr id="17" name="Рисунок 16" descr="стол премиум без борта.JPG">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3" cstate="print"/>
        <a:srcRect l="5365" t="6729" r="6683" b="4147"/>
        <a:stretch>
          <a:fillRect/>
        </a:stretch>
      </xdr:blipFill>
      <xdr:spPr>
        <a:xfrm>
          <a:off x="283029" y="35649123"/>
          <a:ext cx="1039091" cy="741541"/>
        </a:xfrm>
        <a:prstGeom prst="rect">
          <a:avLst/>
        </a:prstGeom>
      </xdr:spPr>
    </xdr:pic>
    <xdr:clientData/>
  </xdr:twoCellAnchor>
  <xdr:twoCellAnchor>
    <xdr:from>
      <xdr:col>0</xdr:col>
      <xdr:colOff>259772</xdr:colOff>
      <xdr:row>193</xdr:row>
      <xdr:rowOff>121228</xdr:rowOff>
    </xdr:from>
    <xdr:to>
      <xdr:col>0</xdr:col>
      <xdr:colOff>1298863</xdr:colOff>
      <xdr:row>197</xdr:row>
      <xdr:rowOff>122540</xdr:rowOff>
    </xdr:to>
    <xdr:pic>
      <xdr:nvPicPr>
        <xdr:cNvPr id="19" name="Рисунок 18" descr="стол премиум без борта.JPG">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3" cstate="print"/>
        <a:srcRect l="5365" t="6729" r="6683" b="4147"/>
        <a:stretch>
          <a:fillRect/>
        </a:stretch>
      </xdr:blipFill>
      <xdr:spPr>
        <a:xfrm>
          <a:off x="259772" y="37822910"/>
          <a:ext cx="1039091" cy="763312"/>
        </a:xfrm>
        <a:prstGeom prst="rect">
          <a:avLst/>
        </a:prstGeom>
      </xdr:spPr>
    </xdr:pic>
    <xdr:clientData/>
  </xdr:twoCellAnchor>
  <xdr:twoCellAnchor>
    <xdr:from>
      <xdr:col>0</xdr:col>
      <xdr:colOff>329047</xdr:colOff>
      <xdr:row>216</xdr:row>
      <xdr:rowOff>114632</xdr:rowOff>
    </xdr:from>
    <xdr:to>
      <xdr:col>0</xdr:col>
      <xdr:colOff>1264229</xdr:colOff>
      <xdr:row>220</xdr:row>
      <xdr:rowOff>139891</xdr:rowOff>
    </xdr:to>
    <xdr:pic>
      <xdr:nvPicPr>
        <xdr:cNvPr id="23" name="Рисунок 22" descr="стол премиуи 2 без борта.JPG">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7" cstate="print"/>
        <a:srcRect l="5164" t="6664" r="7510" b="4941"/>
        <a:stretch>
          <a:fillRect/>
        </a:stretch>
      </xdr:blipFill>
      <xdr:spPr>
        <a:xfrm>
          <a:off x="329047" y="42319041"/>
          <a:ext cx="935182" cy="787259"/>
        </a:xfrm>
        <a:prstGeom prst="rect">
          <a:avLst/>
        </a:prstGeom>
      </xdr:spPr>
    </xdr:pic>
    <xdr:clientData/>
  </xdr:twoCellAnchor>
  <xdr:twoCellAnchor>
    <xdr:from>
      <xdr:col>0</xdr:col>
      <xdr:colOff>294409</xdr:colOff>
      <xdr:row>221</xdr:row>
      <xdr:rowOff>163198</xdr:rowOff>
    </xdr:from>
    <xdr:to>
      <xdr:col>0</xdr:col>
      <xdr:colOff>1264226</xdr:colOff>
      <xdr:row>226</xdr:row>
      <xdr:rowOff>4027</xdr:rowOff>
    </xdr:to>
    <xdr:pic>
      <xdr:nvPicPr>
        <xdr:cNvPr id="24" name="Рисунок 23" descr="стол премиум 2 с боротом.JPG">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8" cstate="print"/>
        <a:srcRect l="3998" t="3341" r="6067" b="5256"/>
        <a:stretch>
          <a:fillRect/>
        </a:stretch>
      </xdr:blipFill>
      <xdr:spPr>
        <a:xfrm>
          <a:off x="294409" y="43008380"/>
          <a:ext cx="969817" cy="793329"/>
        </a:xfrm>
        <a:prstGeom prst="rect">
          <a:avLst/>
        </a:prstGeom>
      </xdr:spPr>
    </xdr:pic>
    <xdr:clientData/>
  </xdr:twoCellAnchor>
  <xdr:twoCellAnchor>
    <xdr:from>
      <xdr:col>0</xdr:col>
      <xdr:colOff>311729</xdr:colOff>
      <xdr:row>227</xdr:row>
      <xdr:rowOff>115517</xdr:rowOff>
    </xdr:from>
    <xdr:to>
      <xdr:col>0</xdr:col>
      <xdr:colOff>1212273</xdr:colOff>
      <xdr:row>231</xdr:row>
      <xdr:rowOff>111616</xdr:rowOff>
    </xdr:to>
    <xdr:pic>
      <xdr:nvPicPr>
        <xdr:cNvPr id="25" name="Рисунок 24" descr="стол премиуи 2 без борта.JPG">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7" cstate="print"/>
        <a:srcRect l="5164" t="6664" r="7510" b="4941"/>
        <a:stretch>
          <a:fillRect/>
        </a:stretch>
      </xdr:blipFill>
      <xdr:spPr>
        <a:xfrm>
          <a:off x="311729" y="44467381"/>
          <a:ext cx="900544" cy="758099"/>
        </a:xfrm>
        <a:prstGeom prst="rect">
          <a:avLst/>
        </a:prstGeom>
      </xdr:spPr>
    </xdr:pic>
    <xdr:clientData/>
  </xdr:twoCellAnchor>
  <xdr:twoCellAnchor>
    <xdr:from>
      <xdr:col>0</xdr:col>
      <xdr:colOff>329045</xdr:colOff>
      <xdr:row>232</xdr:row>
      <xdr:rowOff>83201</xdr:rowOff>
    </xdr:from>
    <xdr:to>
      <xdr:col>0</xdr:col>
      <xdr:colOff>1298863</xdr:colOff>
      <xdr:row>236</xdr:row>
      <xdr:rowOff>114531</xdr:rowOff>
    </xdr:to>
    <xdr:pic>
      <xdr:nvPicPr>
        <xdr:cNvPr id="26" name="Рисунок 25" descr="стол премиум 2 с боротом.JPG">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8" cstate="print"/>
        <a:srcRect l="3998" t="3341" r="6067" b="5256"/>
        <a:stretch>
          <a:fillRect/>
        </a:stretch>
      </xdr:blipFill>
      <xdr:spPr>
        <a:xfrm>
          <a:off x="329045" y="45404883"/>
          <a:ext cx="969818" cy="810648"/>
        </a:xfrm>
        <a:prstGeom prst="rect">
          <a:avLst/>
        </a:prstGeom>
      </xdr:spPr>
    </xdr:pic>
    <xdr:clientData/>
  </xdr:twoCellAnchor>
  <xdr:twoCellAnchor>
    <xdr:from>
      <xdr:col>0</xdr:col>
      <xdr:colOff>225136</xdr:colOff>
      <xdr:row>238</xdr:row>
      <xdr:rowOff>45309</xdr:rowOff>
    </xdr:from>
    <xdr:to>
      <xdr:col>0</xdr:col>
      <xdr:colOff>1281545</xdr:colOff>
      <xdr:row>242</xdr:row>
      <xdr:rowOff>171326</xdr:rowOff>
    </xdr:to>
    <xdr:pic>
      <xdr:nvPicPr>
        <xdr:cNvPr id="27" name="Рисунок 26" descr="стол премиуи 2 без борта.JPG">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7" cstate="print"/>
        <a:srcRect l="5164" t="6664" r="7510" b="4941"/>
        <a:stretch>
          <a:fillRect/>
        </a:stretch>
      </xdr:blipFill>
      <xdr:spPr>
        <a:xfrm>
          <a:off x="225136" y="46163627"/>
          <a:ext cx="1056409" cy="905335"/>
        </a:xfrm>
        <a:prstGeom prst="rect">
          <a:avLst/>
        </a:prstGeom>
      </xdr:spPr>
    </xdr:pic>
    <xdr:clientData/>
  </xdr:twoCellAnchor>
  <xdr:twoCellAnchor>
    <xdr:from>
      <xdr:col>0</xdr:col>
      <xdr:colOff>294410</xdr:colOff>
      <xdr:row>243</xdr:row>
      <xdr:rowOff>118505</xdr:rowOff>
    </xdr:from>
    <xdr:to>
      <xdr:col>0</xdr:col>
      <xdr:colOff>1229591</xdr:colOff>
      <xdr:row>247</xdr:row>
      <xdr:rowOff>119775</xdr:rowOff>
    </xdr:to>
    <xdr:pic>
      <xdr:nvPicPr>
        <xdr:cNvPr id="28" name="Рисунок 27" descr="стол премиум 2 с боротом.JPG">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8" cstate="print"/>
        <a:srcRect l="3998" t="3341" r="6067" b="5256"/>
        <a:stretch>
          <a:fillRect/>
        </a:stretch>
      </xdr:blipFill>
      <xdr:spPr>
        <a:xfrm>
          <a:off x="294410" y="47587641"/>
          <a:ext cx="935181" cy="780589"/>
        </a:xfrm>
        <a:prstGeom prst="rect">
          <a:avLst/>
        </a:prstGeom>
      </xdr:spPr>
    </xdr:pic>
    <xdr:clientData/>
  </xdr:twoCellAnchor>
  <xdr:twoCellAnchor editAs="oneCell">
    <xdr:from>
      <xdr:col>0</xdr:col>
      <xdr:colOff>89647</xdr:colOff>
      <xdr:row>52</xdr:row>
      <xdr:rowOff>14549</xdr:rowOff>
    </xdr:from>
    <xdr:to>
      <xdr:col>0</xdr:col>
      <xdr:colOff>1541929</xdr:colOff>
      <xdr:row>58</xdr:row>
      <xdr:rowOff>170655</xdr:rowOff>
    </xdr:to>
    <xdr:pic>
      <xdr:nvPicPr>
        <xdr:cNvPr id="29" name="Рисунок 28">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9"/>
        <a:stretch>
          <a:fillRect/>
        </a:stretch>
      </xdr:blipFill>
      <xdr:spPr>
        <a:xfrm>
          <a:off x="89647" y="10485325"/>
          <a:ext cx="1452282" cy="1231871"/>
        </a:xfrm>
        <a:prstGeom prst="rect">
          <a:avLst/>
        </a:prstGeom>
      </xdr:spPr>
    </xdr:pic>
    <xdr:clientData/>
  </xdr:twoCellAnchor>
  <xdr:twoCellAnchor editAs="oneCell">
    <xdr:from>
      <xdr:col>0</xdr:col>
      <xdr:colOff>167013</xdr:colOff>
      <xdr:row>204</xdr:row>
      <xdr:rowOff>146137</xdr:rowOff>
    </xdr:from>
    <xdr:to>
      <xdr:col>0</xdr:col>
      <xdr:colOff>1440492</xdr:colOff>
      <xdr:row>208</xdr:row>
      <xdr:rowOff>139969</xdr:rowOff>
    </xdr:to>
    <xdr:pic>
      <xdr:nvPicPr>
        <xdr:cNvPr id="31" name="Рисунок 30">
          <a:extLst>
            <a:ext uri="{FF2B5EF4-FFF2-40B4-BE49-F238E27FC236}">
              <a16:creationId xmlns:a16="http://schemas.microsoft.com/office/drawing/2014/main" id="{00000000-0008-0000-0400-00001F000000}"/>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67013" y="40333808"/>
          <a:ext cx="1273479" cy="745394"/>
        </a:xfrm>
        <a:prstGeom prst="rect">
          <a:avLst/>
        </a:prstGeom>
      </xdr:spPr>
    </xdr:pic>
    <xdr:clientData/>
  </xdr:twoCellAnchor>
  <xdr:twoCellAnchor editAs="oneCell">
    <xdr:from>
      <xdr:col>0</xdr:col>
      <xdr:colOff>229644</xdr:colOff>
      <xdr:row>209</xdr:row>
      <xdr:rowOff>83505</xdr:rowOff>
    </xdr:from>
    <xdr:to>
      <xdr:col>0</xdr:col>
      <xdr:colOff>1367426</xdr:colOff>
      <xdr:row>213</xdr:row>
      <xdr:rowOff>114821</xdr:rowOff>
    </xdr:to>
    <xdr:pic>
      <xdr:nvPicPr>
        <xdr:cNvPr id="32" name="Рисунок 31">
          <a:extLst>
            <a:ext uri="{FF2B5EF4-FFF2-40B4-BE49-F238E27FC236}">
              <a16:creationId xmlns:a16="http://schemas.microsoft.com/office/drawing/2014/main" id="{00000000-0008-0000-0400-000020000000}"/>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29644" y="41210628"/>
          <a:ext cx="1137782" cy="782878"/>
        </a:xfrm>
        <a:prstGeom prst="rect">
          <a:avLst/>
        </a:prstGeom>
        <a:noFill/>
        <a:ln>
          <a:noFill/>
        </a:ln>
      </xdr:spPr>
    </xdr:pic>
    <xdr:clientData/>
  </xdr:twoCellAnchor>
  <xdr:twoCellAnchor editAs="oneCell">
    <xdr:from>
      <xdr:col>0</xdr:col>
      <xdr:colOff>250521</xdr:colOff>
      <xdr:row>198</xdr:row>
      <xdr:rowOff>104384</xdr:rowOff>
    </xdr:from>
    <xdr:to>
      <xdr:col>0</xdr:col>
      <xdr:colOff>1388303</xdr:colOff>
      <xdr:row>202</xdr:row>
      <xdr:rowOff>135700</xdr:rowOff>
    </xdr:to>
    <xdr:pic>
      <xdr:nvPicPr>
        <xdr:cNvPr id="33" name="Рисунок 32">
          <a:extLst>
            <a:ext uri="{FF2B5EF4-FFF2-40B4-BE49-F238E27FC236}">
              <a16:creationId xmlns:a16="http://schemas.microsoft.com/office/drawing/2014/main" id="{00000000-0008-0000-0400-000021000000}"/>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50521" y="39154274"/>
          <a:ext cx="1137782" cy="782878"/>
        </a:xfrm>
        <a:prstGeom prst="rect">
          <a:avLst/>
        </a:prstGeom>
        <a:noFill/>
        <a:ln>
          <a:noFill/>
        </a:ln>
      </xdr:spPr>
    </xdr:pic>
    <xdr:clientData/>
  </xdr:twoCellAnchor>
  <xdr:twoCellAnchor editAs="oneCell">
    <xdr:from>
      <xdr:col>0</xdr:col>
      <xdr:colOff>250520</xdr:colOff>
      <xdr:row>187</xdr:row>
      <xdr:rowOff>93945</xdr:rowOff>
    </xdr:from>
    <xdr:to>
      <xdr:col>0</xdr:col>
      <xdr:colOff>1388302</xdr:colOff>
      <xdr:row>191</xdr:row>
      <xdr:rowOff>125262</xdr:rowOff>
    </xdr:to>
    <xdr:pic>
      <xdr:nvPicPr>
        <xdr:cNvPr id="34" name="Рисунок 33">
          <a:extLst>
            <a:ext uri="{FF2B5EF4-FFF2-40B4-BE49-F238E27FC236}">
              <a16:creationId xmlns:a16="http://schemas.microsoft.com/office/drawing/2014/main" id="{00000000-0008-0000-0400-000022000000}"/>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50520" y="37066603"/>
          <a:ext cx="1137782" cy="782878"/>
        </a:xfrm>
        <a:prstGeom prst="rect">
          <a:avLst/>
        </a:prstGeom>
        <a:noFill/>
        <a:ln>
          <a:noFill/>
        </a:ln>
      </xdr:spPr>
    </xdr:pic>
    <xdr:clientData/>
  </xdr:twoCellAnchor>
  <xdr:twoCellAnchor editAs="oneCell">
    <xdr:from>
      <xdr:col>0</xdr:col>
      <xdr:colOff>146137</xdr:colOff>
      <xdr:row>164</xdr:row>
      <xdr:rowOff>125260</xdr:rowOff>
    </xdr:from>
    <xdr:to>
      <xdr:col>0</xdr:col>
      <xdr:colOff>1482248</xdr:colOff>
      <xdr:row>170</xdr:row>
      <xdr:rowOff>146136</xdr:rowOff>
    </xdr:to>
    <xdr:pic>
      <xdr:nvPicPr>
        <xdr:cNvPr id="35" name="Рисунок 34">
          <a:extLst>
            <a:ext uri="{FF2B5EF4-FFF2-40B4-BE49-F238E27FC236}">
              <a16:creationId xmlns:a16="http://schemas.microsoft.com/office/drawing/2014/main" id="{00000000-0008-0000-0400-000023000000}"/>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6137" y="32139698"/>
          <a:ext cx="1336111" cy="1148219"/>
        </a:xfrm>
        <a:prstGeom prst="rect">
          <a:avLst/>
        </a:prstGeom>
        <a:noFill/>
        <a:ln>
          <a:noFill/>
        </a:ln>
      </xdr:spPr>
    </xdr:pic>
    <xdr:clientData/>
  </xdr:twoCellAnchor>
  <xdr:twoCellAnchor editAs="oneCell">
    <xdr:from>
      <xdr:col>7</xdr:col>
      <xdr:colOff>135006</xdr:colOff>
      <xdr:row>0</xdr:row>
      <xdr:rowOff>0</xdr:rowOff>
    </xdr:from>
    <xdr:to>
      <xdr:col>8</xdr:col>
      <xdr:colOff>6551</xdr:colOff>
      <xdr:row>1</xdr:row>
      <xdr:rowOff>18148</xdr:rowOff>
    </xdr:to>
    <xdr:pic>
      <xdr:nvPicPr>
        <xdr:cNvPr id="30" name="Picture 1029">
          <a:extLst>
            <a:ext uri="{FF2B5EF4-FFF2-40B4-BE49-F238E27FC236}">
              <a16:creationId xmlns:a16="http://schemas.microsoft.com/office/drawing/2014/main" id="{81C7967F-51F7-41E4-86F3-8459CBE2CB16}"/>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3296071" y="0"/>
          <a:ext cx="509306" cy="208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13</xdr:row>
      <xdr:rowOff>130628</xdr:rowOff>
    </xdr:from>
    <xdr:to>
      <xdr:col>0</xdr:col>
      <xdr:colOff>1828800</xdr:colOff>
      <xdr:row>20</xdr:row>
      <xdr:rowOff>177980</xdr:rowOff>
    </xdr:to>
    <xdr:pic>
      <xdr:nvPicPr>
        <xdr:cNvPr id="7" name="Рисунок 6">
          <a:extLst>
            <a:ext uri="{FF2B5EF4-FFF2-40B4-BE49-F238E27FC236}">
              <a16:creationId xmlns:a16="http://schemas.microsoft.com/office/drawing/2014/main" id="{00000000-0008-0000-0500-000007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3788228"/>
          <a:ext cx="1828799" cy="1342752"/>
        </a:xfrm>
        <a:prstGeom prst="rect">
          <a:avLst/>
        </a:prstGeom>
      </xdr:spPr>
    </xdr:pic>
    <xdr:clientData/>
  </xdr:twoCellAnchor>
  <xdr:twoCellAnchor editAs="oneCell">
    <xdr:from>
      <xdr:col>0</xdr:col>
      <xdr:colOff>114301</xdr:colOff>
      <xdr:row>42</xdr:row>
      <xdr:rowOff>95250</xdr:rowOff>
    </xdr:from>
    <xdr:to>
      <xdr:col>0</xdr:col>
      <xdr:colOff>1809751</xdr:colOff>
      <xdr:row>50</xdr:row>
      <xdr:rowOff>6532</xdr:rowOff>
    </xdr:to>
    <xdr:pic>
      <xdr:nvPicPr>
        <xdr:cNvPr id="8" name="Рисунок 7">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301" y="9353550"/>
          <a:ext cx="1695450" cy="1435282"/>
        </a:xfrm>
        <a:prstGeom prst="rect">
          <a:avLst/>
        </a:prstGeom>
      </xdr:spPr>
    </xdr:pic>
    <xdr:clientData/>
  </xdr:twoCellAnchor>
  <xdr:twoCellAnchor editAs="oneCell">
    <xdr:from>
      <xdr:col>0</xdr:col>
      <xdr:colOff>1</xdr:colOff>
      <xdr:row>70</xdr:row>
      <xdr:rowOff>76200</xdr:rowOff>
    </xdr:from>
    <xdr:to>
      <xdr:col>0</xdr:col>
      <xdr:colOff>1790701</xdr:colOff>
      <xdr:row>76</xdr:row>
      <xdr:rowOff>80010</xdr:rowOff>
    </xdr:to>
    <xdr:pic>
      <xdr:nvPicPr>
        <xdr:cNvPr id="9" name="Рисунок 8">
          <a:extLst>
            <a:ext uri="{FF2B5EF4-FFF2-40B4-BE49-F238E27FC236}">
              <a16:creationId xmlns:a16="http://schemas.microsoft.com/office/drawing/2014/main" id="{00000000-0008-0000-0500-00000900000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 y="15582900"/>
          <a:ext cx="1790700" cy="1604010"/>
        </a:xfrm>
        <a:prstGeom prst="rect">
          <a:avLst/>
        </a:prstGeom>
      </xdr:spPr>
    </xdr:pic>
    <xdr:clientData/>
  </xdr:twoCellAnchor>
  <xdr:twoCellAnchor editAs="oneCell">
    <xdr:from>
      <xdr:col>0</xdr:col>
      <xdr:colOff>0</xdr:colOff>
      <xdr:row>90</xdr:row>
      <xdr:rowOff>57150</xdr:rowOff>
    </xdr:from>
    <xdr:to>
      <xdr:col>0</xdr:col>
      <xdr:colOff>1809750</xdr:colOff>
      <xdr:row>97</xdr:row>
      <xdr:rowOff>172085</xdr:rowOff>
    </xdr:to>
    <xdr:pic>
      <xdr:nvPicPr>
        <xdr:cNvPr id="10" name="Рисунок 9">
          <a:extLst>
            <a:ext uri="{FF2B5EF4-FFF2-40B4-BE49-F238E27FC236}">
              <a16:creationId xmlns:a16="http://schemas.microsoft.com/office/drawing/2014/main" id="{00000000-0008-0000-0500-00000A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0897850"/>
          <a:ext cx="1809750" cy="1448435"/>
        </a:xfrm>
        <a:prstGeom prst="rect">
          <a:avLst/>
        </a:prstGeom>
      </xdr:spPr>
    </xdr:pic>
    <xdr:clientData/>
  </xdr:twoCellAnchor>
  <xdr:twoCellAnchor editAs="oneCell">
    <xdr:from>
      <xdr:col>7</xdr:col>
      <xdr:colOff>1038785</xdr:colOff>
      <xdr:row>0</xdr:row>
      <xdr:rowOff>0</xdr:rowOff>
    </xdr:from>
    <xdr:to>
      <xdr:col>7</xdr:col>
      <xdr:colOff>1550162</xdr:colOff>
      <xdr:row>1</xdr:row>
      <xdr:rowOff>18148</xdr:rowOff>
    </xdr:to>
    <xdr:pic>
      <xdr:nvPicPr>
        <xdr:cNvPr id="11" name="Picture 1029">
          <a:extLst>
            <a:ext uri="{FF2B5EF4-FFF2-40B4-BE49-F238E27FC236}">
              <a16:creationId xmlns:a16="http://schemas.microsoft.com/office/drawing/2014/main" id="{5B45F0DF-32A3-492F-9E1A-C6C7E178E82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743579" y="0"/>
          <a:ext cx="511377" cy="208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334735</xdr:colOff>
      <xdr:row>7</xdr:row>
      <xdr:rowOff>144836</xdr:rowOff>
    </xdr:from>
    <xdr:to>
      <xdr:col>0</xdr:col>
      <xdr:colOff>1175657</xdr:colOff>
      <xdr:row>10</xdr:row>
      <xdr:rowOff>210197</xdr:rowOff>
    </xdr:to>
    <xdr:pic>
      <xdr:nvPicPr>
        <xdr:cNvPr id="3" name="Рисунок 2" descr="стол-купе3.jp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rcRect l="6765" t="4715" r="5601" b="2440"/>
        <a:stretch>
          <a:fillRect/>
        </a:stretch>
      </xdr:blipFill>
      <xdr:spPr>
        <a:xfrm>
          <a:off x="334735" y="2441722"/>
          <a:ext cx="840922" cy="674961"/>
        </a:xfrm>
        <a:prstGeom prst="rect">
          <a:avLst/>
        </a:prstGeom>
      </xdr:spPr>
    </xdr:pic>
    <xdr:clientData/>
  </xdr:twoCellAnchor>
  <xdr:twoCellAnchor>
    <xdr:from>
      <xdr:col>0</xdr:col>
      <xdr:colOff>424123</xdr:colOff>
      <xdr:row>11</xdr:row>
      <xdr:rowOff>111580</xdr:rowOff>
    </xdr:from>
    <xdr:to>
      <xdr:col>0</xdr:col>
      <xdr:colOff>1186543</xdr:colOff>
      <xdr:row>14</xdr:row>
      <xdr:rowOff>105636</xdr:rowOff>
    </xdr:to>
    <xdr:pic>
      <xdr:nvPicPr>
        <xdr:cNvPr id="4" name="Рисунок 3" descr="стол-купе с бортом.jpg">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srcRect l="3710" t="2569" r="3156" b="2018"/>
        <a:stretch>
          <a:fillRect/>
        </a:stretch>
      </xdr:blipFill>
      <xdr:spPr>
        <a:xfrm>
          <a:off x="424123" y="3322866"/>
          <a:ext cx="762420" cy="756056"/>
        </a:xfrm>
        <a:prstGeom prst="rect">
          <a:avLst/>
        </a:prstGeom>
      </xdr:spPr>
    </xdr:pic>
    <xdr:clientData/>
  </xdr:twoCellAnchor>
  <xdr:twoCellAnchor>
    <xdr:from>
      <xdr:col>0</xdr:col>
      <xdr:colOff>476249</xdr:colOff>
      <xdr:row>20</xdr:row>
      <xdr:rowOff>54429</xdr:rowOff>
    </xdr:from>
    <xdr:to>
      <xdr:col>0</xdr:col>
      <xdr:colOff>1178799</xdr:colOff>
      <xdr:row>23</xdr:row>
      <xdr:rowOff>179616</xdr:rowOff>
    </xdr:to>
    <xdr:pic>
      <xdr:nvPicPr>
        <xdr:cNvPr id="5" name="Рисунок 4" descr="стол-купе с бортом.jpg">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cstate="print"/>
        <a:srcRect l="3710" t="2569" r="3156" b="2018"/>
        <a:stretch>
          <a:fillRect/>
        </a:stretch>
      </xdr:blipFill>
      <xdr:spPr>
        <a:xfrm>
          <a:off x="476249" y="5279572"/>
          <a:ext cx="702550" cy="710294"/>
        </a:xfrm>
        <a:prstGeom prst="rect">
          <a:avLst/>
        </a:prstGeom>
      </xdr:spPr>
    </xdr:pic>
    <xdr:clientData/>
  </xdr:twoCellAnchor>
  <xdr:twoCellAnchor>
    <xdr:from>
      <xdr:col>0</xdr:col>
      <xdr:colOff>432707</xdr:colOff>
      <xdr:row>16</xdr:row>
      <xdr:rowOff>108857</xdr:rowOff>
    </xdr:from>
    <xdr:to>
      <xdr:col>0</xdr:col>
      <xdr:colOff>1137949</xdr:colOff>
      <xdr:row>19</xdr:row>
      <xdr:rowOff>119743</xdr:rowOff>
    </xdr:to>
    <xdr:pic>
      <xdr:nvPicPr>
        <xdr:cNvPr id="6" name="Рисунок 5" descr="стол-купе3.jpg">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 cstate="print"/>
        <a:srcRect l="6765" t="4715" r="5601" b="2440"/>
        <a:stretch>
          <a:fillRect/>
        </a:stretch>
      </xdr:blipFill>
      <xdr:spPr>
        <a:xfrm>
          <a:off x="432707" y="4463143"/>
          <a:ext cx="705242" cy="566057"/>
        </a:xfrm>
        <a:prstGeom prst="rect">
          <a:avLst/>
        </a:prstGeom>
      </xdr:spPr>
    </xdr:pic>
    <xdr:clientData/>
  </xdr:twoCellAnchor>
  <xdr:twoCellAnchor>
    <xdr:from>
      <xdr:col>0</xdr:col>
      <xdr:colOff>132709</xdr:colOff>
      <xdr:row>48</xdr:row>
      <xdr:rowOff>94290</xdr:rowOff>
    </xdr:from>
    <xdr:to>
      <xdr:col>0</xdr:col>
      <xdr:colOff>1589552</xdr:colOff>
      <xdr:row>55</xdr:row>
      <xdr:rowOff>96014</xdr:rowOff>
    </xdr:to>
    <xdr:pic>
      <xdr:nvPicPr>
        <xdr:cNvPr id="7" name="Рисунок 6" descr="стол-купе1.jpg">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3" cstate="print"/>
        <a:srcRect l="9047" t="4802" r="8841" b="3649"/>
        <a:stretch>
          <a:fillRect/>
        </a:stretch>
      </xdr:blipFill>
      <xdr:spPr>
        <a:xfrm>
          <a:off x="132709" y="10403061"/>
          <a:ext cx="1456843" cy="1297124"/>
        </a:xfrm>
        <a:prstGeom prst="rect">
          <a:avLst/>
        </a:prstGeom>
      </xdr:spPr>
    </xdr:pic>
    <xdr:clientData/>
  </xdr:twoCellAnchor>
  <xdr:twoCellAnchor>
    <xdr:from>
      <xdr:col>0</xdr:col>
      <xdr:colOff>190500</xdr:colOff>
      <xdr:row>79</xdr:row>
      <xdr:rowOff>51955</xdr:rowOff>
    </xdr:from>
    <xdr:to>
      <xdr:col>0</xdr:col>
      <xdr:colOff>1453253</xdr:colOff>
      <xdr:row>84</xdr:row>
      <xdr:rowOff>163651</xdr:rowOff>
    </xdr:to>
    <xdr:pic>
      <xdr:nvPicPr>
        <xdr:cNvPr id="9" name="Рисунок 8" descr="стол-купе с бортом.jpg">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2" cstate="print"/>
        <a:srcRect l="3710" t="2569" r="3156" b="2018"/>
        <a:stretch>
          <a:fillRect/>
        </a:stretch>
      </xdr:blipFill>
      <xdr:spPr>
        <a:xfrm>
          <a:off x="190500" y="16175182"/>
          <a:ext cx="1262753" cy="1064196"/>
        </a:xfrm>
        <a:prstGeom prst="rect">
          <a:avLst/>
        </a:prstGeom>
      </xdr:spPr>
    </xdr:pic>
    <xdr:clientData/>
  </xdr:twoCellAnchor>
  <xdr:twoCellAnchor>
    <xdr:from>
      <xdr:col>0</xdr:col>
      <xdr:colOff>222804</xdr:colOff>
      <xdr:row>92</xdr:row>
      <xdr:rowOff>114796</xdr:rowOff>
    </xdr:from>
    <xdr:to>
      <xdr:col>0</xdr:col>
      <xdr:colOff>1538442</xdr:colOff>
      <xdr:row>98</xdr:row>
      <xdr:rowOff>65315</xdr:rowOff>
    </xdr:to>
    <xdr:pic>
      <xdr:nvPicPr>
        <xdr:cNvPr id="10" name="Рисунок 9" descr="стол-купе3.jpg">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1" cstate="print"/>
        <a:srcRect l="6765" t="4715" r="5601" b="2440"/>
        <a:stretch>
          <a:fillRect/>
        </a:stretch>
      </xdr:blipFill>
      <xdr:spPr>
        <a:xfrm>
          <a:off x="222804" y="18631396"/>
          <a:ext cx="1315638" cy="1060862"/>
        </a:xfrm>
        <a:prstGeom prst="rect">
          <a:avLst/>
        </a:prstGeom>
      </xdr:spPr>
    </xdr:pic>
    <xdr:clientData/>
  </xdr:twoCellAnchor>
  <xdr:twoCellAnchor>
    <xdr:from>
      <xdr:col>0</xdr:col>
      <xdr:colOff>199902</xdr:colOff>
      <xdr:row>106</xdr:row>
      <xdr:rowOff>119743</xdr:rowOff>
    </xdr:from>
    <xdr:to>
      <xdr:col>0</xdr:col>
      <xdr:colOff>1542597</xdr:colOff>
      <xdr:row>112</xdr:row>
      <xdr:rowOff>133885</xdr:rowOff>
    </xdr:to>
    <xdr:pic>
      <xdr:nvPicPr>
        <xdr:cNvPr id="11" name="Рисунок 10" descr="стол-купе с бортом.jpg">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2" cstate="print"/>
        <a:srcRect l="3710" t="2569" r="3156" b="2018"/>
        <a:stretch>
          <a:fillRect/>
        </a:stretch>
      </xdr:blipFill>
      <xdr:spPr>
        <a:xfrm>
          <a:off x="199902" y="21238029"/>
          <a:ext cx="1342695" cy="1124485"/>
        </a:xfrm>
        <a:prstGeom prst="rect">
          <a:avLst/>
        </a:prstGeom>
      </xdr:spPr>
    </xdr:pic>
    <xdr:clientData/>
  </xdr:twoCellAnchor>
  <xdr:twoCellAnchor>
    <xdr:from>
      <xdr:col>0</xdr:col>
      <xdr:colOff>121227</xdr:colOff>
      <xdr:row>122</xdr:row>
      <xdr:rowOff>86589</xdr:rowOff>
    </xdr:from>
    <xdr:to>
      <xdr:col>0</xdr:col>
      <xdr:colOff>1557219</xdr:colOff>
      <xdr:row>129</xdr:row>
      <xdr:rowOff>43782</xdr:rowOff>
    </xdr:to>
    <xdr:pic>
      <xdr:nvPicPr>
        <xdr:cNvPr id="12" name="Рисунок 11" descr="стол-купе1.jpg">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3" cstate="print"/>
        <a:srcRect l="9047" t="4802" r="8841" b="3649"/>
        <a:stretch>
          <a:fillRect/>
        </a:stretch>
      </xdr:blipFill>
      <xdr:spPr>
        <a:xfrm>
          <a:off x="121227" y="23864453"/>
          <a:ext cx="1435992" cy="1325329"/>
        </a:xfrm>
        <a:prstGeom prst="rect">
          <a:avLst/>
        </a:prstGeom>
      </xdr:spPr>
    </xdr:pic>
    <xdr:clientData/>
  </xdr:twoCellAnchor>
  <xdr:twoCellAnchor>
    <xdr:from>
      <xdr:col>0</xdr:col>
      <xdr:colOff>121227</xdr:colOff>
      <xdr:row>137</xdr:row>
      <xdr:rowOff>86591</xdr:rowOff>
    </xdr:from>
    <xdr:to>
      <xdr:col>0</xdr:col>
      <xdr:colOff>1449088</xdr:colOff>
      <xdr:row>142</xdr:row>
      <xdr:rowOff>115907</xdr:rowOff>
    </xdr:to>
    <xdr:pic>
      <xdr:nvPicPr>
        <xdr:cNvPr id="13" name="Рисунок 12" descr="стол-купе с двумя ваннами.jpg">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4" cstate="print"/>
        <a:srcRect l="6717" t="4544" r="3990" b="2410"/>
        <a:stretch>
          <a:fillRect/>
        </a:stretch>
      </xdr:blipFill>
      <xdr:spPr>
        <a:xfrm>
          <a:off x="121227" y="26756591"/>
          <a:ext cx="1327861" cy="1016452"/>
        </a:xfrm>
        <a:prstGeom prst="rect">
          <a:avLst/>
        </a:prstGeom>
      </xdr:spPr>
    </xdr:pic>
    <xdr:clientData/>
  </xdr:twoCellAnchor>
  <xdr:twoCellAnchor>
    <xdr:from>
      <xdr:col>0</xdr:col>
      <xdr:colOff>0</xdr:colOff>
      <xdr:row>151</xdr:row>
      <xdr:rowOff>103909</xdr:rowOff>
    </xdr:from>
    <xdr:to>
      <xdr:col>0</xdr:col>
      <xdr:colOff>1521824</xdr:colOff>
      <xdr:row>153</xdr:row>
      <xdr:rowOff>151370</xdr:rowOff>
    </xdr:to>
    <xdr:pic>
      <xdr:nvPicPr>
        <xdr:cNvPr id="15" name="Picture 2">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0" y="29492864"/>
          <a:ext cx="1521824" cy="428461"/>
        </a:xfrm>
        <a:prstGeom prst="rect">
          <a:avLst/>
        </a:prstGeom>
        <a:noFill/>
      </xdr:spPr>
    </xdr:pic>
    <xdr:clientData/>
  </xdr:twoCellAnchor>
  <xdr:twoCellAnchor>
    <xdr:from>
      <xdr:col>0</xdr:col>
      <xdr:colOff>0</xdr:colOff>
      <xdr:row>161</xdr:row>
      <xdr:rowOff>17318</xdr:rowOff>
    </xdr:from>
    <xdr:to>
      <xdr:col>0</xdr:col>
      <xdr:colOff>1644845</xdr:colOff>
      <xdr:row>163</xdr:row>
      <xdr:rowOff>99415</xdr:rowOff>
    </xdr:to>
    <xdr:pic>
      <xdr:nvPicPr>
        <xdr:cNvPr id="16" name="Picture 2">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0" y="31345909"/>
          <a:ext cx="1644845" cy="463097"/>
        </a:xfrm>
        <a:prstGeom prst="rect">
          <a:avLst/>
        </a:prstGeom>
        <a:noFill/>
      </xdr:spPr>
    </xdr:pic>
    <xdr:clientData/>
  </xdr:twoCellAnchor>
  <xdr:twoCellAnchor editAs="oneCell">
    <xdr:from>
      <xdr:col>0</xdr:col>
      <xdr:colOff>88375</xdr:colOff>
      <xdr:row>30</xdr:row>
      <xdr:rowOff>108857</xdr:rowOff>
    </xdr:from>
    <xdr:to>
      <xdr:col>0</xdr:col>
      <xdr:colOff>1520735</xdr:colOff>
      <xdr:row>38</xdr:row>
      <xdr:rowOff>72934</xdr:rowOff>
    </xdr:to>
    <xdr:pic>
      <xdr:nvPicPr>
        <xdr:cNvPr id="14" name="Рисунок 13">
          <a:extLst>
            <a:ext uri="{FF2B5EF4-FFF2-40B4-BE49-F238E27FC236}">
              <a16:creationId xmlns:a16="http://schemas.microsoft.com/office/drawing/2014/main" id="{00000000-0008-0000-0600-00000E000000}"/>
            </a:ext>
          </a:extLst>
        </xdr:cNvPr>
        <xdr:cNvPicPr>
          <a:picLocks noChangeAspect="1"/>
        </xdr:cNvPicPr>
      </xdr:nvPicPr>
      <xdr:blipFill rotWithShape="1">
        <a:blip xmlns:r="http://schemas.openxmlformats.org/officeDocument/2006/relationships" r:embed="rId6"/>
        <a:srcRect l="20180" t="8766" r="16006"/>
        <a:stretch/>
      </xdr:blipFill>
      <xdr:spPr>
        <a:xfrm>
          <a:off x="88375" y="7086600"/>
          <a:ext cx="1424740" cy="1436914"/>
        </a:xfrm>
        <a:prstGeom prst="rect">
          <a:avLst/>
        </a:prstGeom>
      </xdr:spPr>
    </xdr:pic>
    <xdr:clientData/>
  </xdr:twoCellAnchor>
  <xdr:twoCellAnchor editAs="oneCell">
    <xdr:from>
      <xdr:col>0</xdr:col>
      <xdr:colOff>206829</xdr:colOff>
      <xdr:row>65</xdr:row>
      <xdr:rowOff>0</xdr:rowOff>
    </xdr:from>
    <xdr:to>
      <xdr:col>0</xdr:col>
      <xdr:colOff>1524000</xdr:colOff>
      <xdr:row>71</xdr:row>
      <xdr:rowOff>44177</xdr:rowOff>
    </xdr:to>
    <xdr:pic>
      <xdr:nvPicPr>
        <xdr:cNvPr id="17" name="Рисунок 16">
          <a:extLst>
            <a:ext uri="{FF2B5EF4-FFF2-40B4-BE49-F238E27FC236}">
              <a16:creationId xmlns:a16="http://schemas.microsoft.com/office/drawing/2014/main" id="{00000000-0008-0000-0600-000011000000}"/>
            </a:ext>
          </a:extLst>
        </xdr:cNvPr>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6765" t="4715" r="5601" b="2440"/>
        <a:stretch>
          <a:fillRect/>
        </a:stretch>
      </xdr:blipFill>
      <xdr:spPr>
        <a:xfrm>
          <a:off x="206829" y="13487400"/>
          <a:ext cx="1317171" cy="1154520"/>
        </a:xfrm>
        <a:prstGeom prst="rect">
          <a:avLst/>
        </a:prstGeom>
      </xdr:spPr>
    </xdr:pic>
    <xdr:clientData/>
  </xdr:twoCellAnchor>
  <xdr:twoCellAnchor editAs="oneCell">
    <xdr:from>
      <xdr:col>7</xdr:col>
      <xdr:colOff>821870</xdr:colOff>
      <xdr:row>0</xdr:row>
      <xdr:rowOff>0</xdr:rowOff>
    </xdr:from>
    <xdr:to>
      <xdr:col>7</xdr:col>
      <xdr:colOff>1333247</xdr:colOff>
      <xdr:row>1</xdr:row>
      <xdr:rowOff>18148</xdr:rowOff>
    </xdr:to>
    <xdr:pic>
      <xdr:nvPicPr>
        <xdr:cNvPr id="18" name="Picture 1029">
          <a:extLst>
            <a:ext uri="{FF2B5EF4-FFF2-40B4-BE49-F238E27FC236}">
              <a16:creationId xmlns:a16="http://schemas.microsoft.com/office/drawing/2014/main" id="{8FCFEF57-57EF-456A-AE10-DF49AD26F0D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503727" y="0"/>
          <a:ext cx="511377" cy="208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515470</xdr:colOff>
      <xdr:row>11</xdr:row>
      <xdr:rowOff>81250</xdr:rowOff>
    </xdr:from>
    <xdr:to>
      <xdr:col>0</xdr:col>
      <xdr:colOff>1333499</xdr:colOff>
      <xdr:row>11</xdr:row>
      <xdr:rowOff>887622</xdr:rowOff>
    </xdr:to>
    <xdr:pic>
      <xdr:nvPicPr>
        <xdr:cNvPr id="3" name="Picture 4">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15470" y="2505795"/>
          <a:ext cx="818029" cy="806372"/>
        </a:xfrm>
        <a:prstGeom prst="rect">
          <a:avLst/>
        </a:prstGeom>
        <a:noFill/>
      </xdr:spPr>
    </xdr:pic>
    <xdr:clientData/>
  </xdr:twoCellAnchor>
  <xdr:twoCellAnchor>
    <xdr:from>
      <xdr:col>0</xdr:col>
      <xdr:colOff>504266</xdr:colOff>
      <xdr:row>12</xdr:row>
      <xdr:rowOff>93364</xdr:rowOff>
    </xdr:from>
    <xdr:to>
      <xdr:col>0</xdr:col>
      <xdr:colOff>1243854</xdr:colOff>
      <xdr:row>12</xdr:row>
      <xdr:rowOff>740131</xdr:rowOff>
    </xdr:to>
    <xdr:pic>
      <xdr:nvPicPr>
        <xdr:cNvPr id="4" name="Picture 6">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04266" y="3477540"/>
          <a:ext cx="739588" cy="646767"/>
        </a:xfrm>
        <a:prstGeom prst="rect">
          <a:avLst/>
        </a:prstGeom>
        <a:noFill/>
      </xdr:spPr>
    </xdr:pic>
    <xdr:clientData/>
  </xdr:twoCellAnchor>
  <xdr:twoCellAnchor>
    <xdr:from>
      <xdr:col>0</xdr:col>
      <xdr:colOff>392207</xdr:colOff>
      <xdr:row>13</xdr:row>
      <xdr:rowOff>88324</xdr:rowOff>
    </xdr:from>
    <xdr:to>
      <xdr:col>0</xdr:col>
      <xdr:colOff>1344707</xdr:colOff>
      <xdr:row>13</xdr:row>
      <xdr:rowOff>968069</xdr:rowOff>
    </xdr:to>
    <xdr:pic>
      <xdr:nvPicPr>
        <xdr:cNvPr id="5" name="Picture 8">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92207" y="4256912"/>
          <a:ext cx="952500" cy="879745"/>
        </a:xfrm>
        <a:prstGeom prst="rect">
          <a:avLst/>
        </a:prstGeom>
        <a:noFill/>
      </xdr:spPr>
    </xdr:pic>
    <xdr:clientData/>
  </xdr:twoCellAnchor>
  <xdr:twoCellAnchor>
    <xdr:from>
      <xdr:col>0</xdr:col>
      <xdr:colOff>258536</xdr:colOff>
      <xdr:row>16</xdr:row>
      <xdr:rowOff>122464</xdr:rowOff>
    </xdr:from>
    <xdr:to>
      <xdr:col>0</xdr:col>
      <xdr:colOff>1369141</xdr:colOff>
      <xdr:row>18</xdr:row>
      <xdr:rowOff>807700</xdr:rowOff>
    </xdr:to>
    <xdr:pic>
      <xdr:nvPicPr>
        <xdr:cNvPr id="6" name="Рисунок 5" descr="тележка-шпилька.jpg">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cstate="print"/>
        <a:srcRect l="18074" t="3133" r="13899" b="4511"/>
        <a:stretch>
          <a:fillRect/>
        </a:stretch>
      </xdr:blipFill>
      <xdr:spPr>
        <a:xfrm>
          <a:off x="258536" y="5905500"/>
          <a:ext cx="1110605" cy="2508593"/>
        </a:xfrm>
        <a:prstGeom prst="rect">
          <a:avLst/>
        </a:prstGeom>
      </xdr:spPr>
    </xdr:pic>
    <xdr:clientData/>
  </xdr:twoCellAnchor>
  <xdr:twoCellAnchor>
    <xdr:from>
      <xdr:col>0</xdr:col>
      <xdr:colOff>108858</xdr:colOff>
      <xdr:row>19</xdr:row>
      <xdr:rowOff>149679</xdr:rowOff>
    </xdr:from>
    <xdr:to>
      <xdr:col>0</xdr:col>
      <xdr:colOff>913106</xdr:colOff>
      <xdr:row>19</xdr:row>
      <xdr:rowOff>1890043</xdr:rowOff>
    </xdr:to>
    <xdr:pic>
      <xdr:nvPicPr>
        <xdr:cNvPr id="7" name="Picture 2">
          <a:extLst>
            <a:ext uri="{FF2B5EF4-FFF2-40B4-BE49-F238E27FC236}">
              <a16:creationId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08858" y="8817429"/>
          <a:ext cx="804248" cy="1740364"/>
        </a:xfrm>
        <a:prstGeom prst="rect">
          <a:avLst/>
        </a:prstGeom>
        <a:noFill/>
      </xdr:spPr>
    </xdr:pic>
    <xdr:clientData/>
  </xdr:twoCellAnchor>
  <xdr:twoCellAnchor>
    <xdr:from>
      <xdr:col>0</xdr:col>
      <xdr:colOff>952501</xdr:colOff>
      <xdr:row>19</xdr:row>
      <xdr:rowOff>340178</xdr:rowOff>
    </xdr:from>
    <xdr:to>
      <xdr:col>0</xdr:col>
      <xdr:colOff>1834224</xdr:colOff>
      <xdr:row>19</xdr:row>
      <xdr:rowOff>898072</xdr:rowOff>
    </xdr:to>
    <xdr:pic>
      <xdr:nvPicPr>
        <xdr:cNvPr id="8" name="Picture 4">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952501" y="9007928"/>
          <a:ext cx="881723" cy="557894"/>
        </a:xfrm>
        <a:prstGeom prst="rect">
          <a:avLst/>
        </a:prstGeom>
        <a:noFill/>
      </xdr:spPr>
    </xdr:pic>
    <xdr:clientData/>
  </xdr:twoCellAnchor>
  <xdr:twoCellAnchor>
    <xdr:from>
      <xdr:col>0</xdr:col>
      <xdr:colOff>285750</xdr:colOff>
      <xdr:row>22</xdr:row>
      <xdr:rowOff>108856</xdr:rowOff>
    </xdr:from>
    <xdr:to>
      <xdr:col>0</xdr:col>
      <xdr:colOff>1455427</xdr:colOff>
      <xdr:row>26</xdr:row>
      <xdr:rowOff>185492</xdr:rowOff>
    </xdr:to>
    <xdr:pic>
      <xdr:nvPicPr>
        <xdr:cNvPr id="9" name="Рисунок 8" descr="12.jpg">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7" cstate="print"/>
        <a:srcRect t="27532" b="27960"/>
        <a:stretch>
          <a:fillRect/>
        </a:stretch>
      </xdr:blipFill>
      <xdr:spPr>
        <a:xfrm>
          <a:off x="285750" y="11212285"/>
          <a:ext cx="1169677" cy="838636"/>
        </a:xfrm>
        <a:prstGeom prst="rect">
          <a:avLst/>
        </a:prstGeom>
      </xdr:spPr>
    </xdr:pic>
    <xdr:clientData/>
  </xdr:twoCellAnchor>
  <xdr:twoCellAnchor editAs="oneCell">
    <xdr:from>
      <xdr:col>0</xdr:col>
      <xdr:colOff>263236</xdr:colOff>
      <xdr:row>30</xdr:row>
      <xdr:rowOff>193963</xdr:rowOff>
    </xdr:from>
    <xdr:to>
      <xdr:col>0</xdr:col>
      <xdr:colOff>1599276</xdr:colOff>
      <xdr:row>30</xdr:row>
      <xdr:rowOff>1011843</xdr:rowOff>
    </xdr:to>
    <xdr:pic>
      <xdr:nvPicPr>
        <xdr:cNvPr id="12" name="Рисунок 11">
          <a:extLst>
            <a:ext uri="{FF2B5EF4-FFF2-40B4-BE49-F238E27FC236}">
              <a16:creationId xmlns:a16="http://schemas.microsoft.com/office/drawing/2014/main" id="{00000000-0008-0000-0700-00000C000000}"/>
            </a:ext>
          </a:extLst>
        </xdr:cNvPr>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63236" y="14062363"/>
          <a:ext cx="1336040" cy="817880"/>
        </a:xfrm>
        <a:prstGeom prst="rect">
          <a:avLst/>
        </a:prstGeom>
        <a:noFill/>
        <a:ln>
          <a:noFill/>
        </a:ln>
      </xdr:spPr>
    </xdr:pic>
    <xdr:clientData/>
  </xdr:twoCellAnchor>
  <xdr:twoCellAnchor editAs="oneCell">
    <xdr:from>
      <xdr:col>7</xdr:col>
      <xdr:colOff>723899</xdr:colOff>
      <xdr:row>2</xdr:row>
      <xdr:rowOff>180975</xdr:rowOff>
    </xdr:from>
    <xdr:to>
      <xdr:col>7</xdr:col>
      <xdr:colOff>1235276</xdr:colOff>
      <xdr:row>4</xdr:row>
      <xdr:rowOff>8623</xdr:rowOff>
    </xdr:to>
    <xdr:pic>
      <xdr:nvPicPr>
        <xdr:cNvPr id="13" name="Picture 1029">
          <a:extLst>
            <a:ext uri="{FF2B5EF4-FFF2-40B4-BE49-F238E27FC236}">
              <a16:creationId xmlns:a16="http://schemas.microsoft.com/office/drawing/2014/main" id="{E081E7FE-BFB1-4BEB-AA56-87F84C050D9E}"/>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525499" y="561975"/>
          <a:ext cx="511377" cy="208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593912</xdr:colOff>
      <xdr:row>7</xdr:row>
      <xdr:rowOff>56029</xdr:rowOff>
    </xdr:from>
    <xdr:to>
      <xdr:col>0</xdr:col>
      <xdr:colOff>1518747</xdr:colOff>
      <xdr:row>8</xdr:row>
      <xdr:rowOff>732260</xdr:rowOff>
    </xdr:to>
    <xdr:pic>
      <xdr:nvPicPr>
        <xdr:cNvPr id="3" name="Рисунок 2" descr="шкаф для хлеба с направляющими.jpg">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srcRect l="9724" t="6591" r="7960" b="3748"/>
        <a:stretch>
          <a:fillRect/>
        </a:stretch>
      </xdr:blipFill>
      <xdr:spPr>
        <a:xfrm>
          <a:off x="593912" y="2510117"/>
          <a:ext cx="924835" cy="1483055"/>
        </a:xfrm>
        <a:prstGeom prst="rect">
          <a:avLst/>
        </a:prstGeom>
      </xdr:spPr>
    </xdr:pic>
    <xdr:clientData/>
  </xdr:twoCellAnchor>
  <xdr:twoCellAnchor>
    <xdr:from>
      <xdr:col>0</xdr:col>
      <xdr:colOff>616325</xdr:colOff>
      <xdr:row>9</xdr:row>
      <xdr:rowOff>296395</xdr:rowOff>
    </xdr:from>
    <xdr:to>
      <xdr:col>0</xdr:col>
      <xdr:colOff>1591235</xdr:colOff>
      <xdr:row>10</xdr:row>
      <xdr:rowOff>985279</xdr:rowOff>
    </xdr:to>
    <xdr:pic>
      <xdr:nvPicPr>
        <xdr:cNvPr id="4" name="Рисунок 3" descr="шкаф-купе.jpg">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cstate="print"/>
        <a:srcRect l="15913" t="4309" r="9420" b="4703"/>
        <a:stretch>
          <a:fillRect/>
        </a:stretch>
      </xdr:blipFill>
      <xdr:spPr>
        <a:xfrm>
          <a:off x="616325" y="4442571"/>
          <a:ext cx="974910" cy="1854296"/>
        </a:xfrm>
        <a:prstGeom prst="rect">
          <a:avLst/>
        </a:prstGeom>
      </xdr:spPr>
    </xdr:pic>
    <xdr:clientData/>
  </xdr:twoCellAnchor>
  <xdr:twoCellAnchor>
    <xdr:from>
      <xdr:col>0</xdr:col>
      <xdr:colOff>145677</xdr:colOff>
      <xdr:row>12</xdr:row>
      <xdr:rowOff>414617</xdr:rowOff>
    </xdr:from>
    <xdr:to>
      <xdr:col>0</xdr:col>
      <xdr:colOff>2073089</xdr:colOff>
      <xdr:row>13</xdr:row>
      <xdr:rowOff>674068</xdr:rowOff>
    </xdr:to>
    <xdr:grpSp>
      <xdr:nvGrpSpPr>
        <xdr:cNvPr id="5" name="Группа 4">
          <a:extLst>
            <a:ext uri="{FF2B5EF4-FFF2-40B4-BE49-F238E27FC236}">
              <a16:creationId xmlns:a16="http://schemas.microsoft.com/office/drawing/2014/main" id="{00000000-0008-0000-0800-000005000000}"/>
            </a:ext>
          </a:extLst>
        </xdr:cNvPr>
        <xdr:cNvGrpSpPr/>
      </xdr:nvGrpSpPr>
      <xdr:grpSpPr>
        <a:xfrm>
          <a:off x="145677" y="5703793"/>
          <a:ext cx="1927412" cy="1144716"/>
          <a:chOff x="14586335" y="532849195"/>
          <a:chExt cx="2802083" cy="2646304"/>
        </a:xfrm>
      </xdr:grpSpPr>
      <xdr:pic>
        <xdr:nvPicPr>
          <xdr:cNvPr id="6" name="Picture 10">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4586335" y="532849195"/>
            <a:ext cx="1669666" cy="1409457"/>
          </a:xfrm>
          <a:prstGeom prst="rect">
            <a:avLst/>
          </a:prstGeom>
          <a:noFill/>
        </xdr:spPr>
      </xdr:pic>
      <xdr:pic>
        <xdr:nvPicPr>
          <xdr:cNvPr id="7" name="Picture 12">
            <a:extLst>
              <a:ext uri="{FF2B5EF4-FFF2-40B4-BE49-F238E27FC236}">
                <a16:creationId xmlns:a16="http://schemas.microsoft.com/office/drawing/2014/main" id="{00000000-0008-0000-0800-000007000000}"/>
              </a:ext>
            </a:extLst>
          </xdr:cNvPr>
          <xdr:cNvPicPr>
            <a:picLocks noChangeAspect="1" noChangeArrowheads="1"/>
          </xdr:cNvPicPr>
        </xdr:nvPicPr>
        <xdr:blipFill rotWithShape="1">
          <a:blip xmlns:r="http://schemas.openxmlformats.org/officeDocument/2006/relationships" r:embed="rId4" cstate="print"/>
          <a:srcRect t="5574" r="2862" b="3640"/>
          <a:stretch/>
        </xdr:blipFill>
        <xdr:spPr bwMode="auto">
          <a:xfrm>
            <a:off x="15843249" y="534185407"/>
            <a:ext cx="1545169" cy="1310092"/>
          </a:xfrm>
          <a:prstGeom prst="rect">
            <a:avLst/>
          </a:prstGeom>
          <a:noFill/>
        </xdr:spPr>
      </xdr:pic>
    </xdr:grpSp>
    <xdr:clientData/>
  </xdr:twoCellAnchor>
  <xdr:twoCellAnchor editAs="oneCell">
    <xdr:from>
      <xdr:col>7</xdr:col>
      <xdr:colOff>433667</xdr:colOff>
      <xdr:row>0</xdr:row>
      <xdr:rowOff>0</xdr:rowOff>
    </xdr:from>
    <xdr:to>
      <xdr:col>8</xdr:col>
      <xdr:colOff>3750</xdr:colOff>
      <xdr:row>1</xdr:row>
      <xdr:rowOff>18148</xdr:rowOff>
    </xdr:to>
    <xdr:pic>
      <xdr:nvPicPr>
        <xdr:cNvPr id="8" name="Picture 1029">
          <a:extLst>
            <a:ext uri="{FF2B5EF4-FFF2-40B4-BE49-F238E27FC236}">
              <a16:creationId xmlns:a16="http://schemas.microsoft.com/office/drawing/2014/main" id="{4A3B2787-6063-468C-B288-56995980360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272932" y="0"/>
          <a:ext cx="511377" cy="208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3958C-9131-4D4F-87CA-19ED4E9E6603}">
  <sheetPr>
    <tabColor theme="5" tint="0.79998168889431442"/>
  </sheetPr>
  <dimension ref="A1:L49"/>
  <sheetViews>
    <sheetView tabSelected="1" zoomScale="70" zoomScaleNormal="70" workbookViewId="0">
      <pane ySplit="10" topLeftCell="A11" activePane="bottomLeft" state="frozen"/>
      <selection pane="bottomLeft" activeCell="J4" sqref="J4"/>
    </sheetView>
  </sheetViews>
  <sheetFormatPr defaultColWidth="8.85546875" defaultRowHeight="15" x14ac:dyDescent="0.25"/>
  <cols>
    <col min="1" max="1" width="32.28515625" style="41" customWidth="1"/>
    <col min="2" max="2" width="43.28515625" style="41" customWidth="1"/>
    <col min="3" max="3" width="14" style="41" customWidth="1"/>
    <col min="4" max="4" width="41.28515625" style="41" customWidth="1"/>
    <col min="5" max="5" width="7.85546875" style="41" customWidth="1"/>
    <col min="6" max="6" width="6.85546875" style="109" bestFit="1" customWidth="1"/>
    <col min="7" max="7" width="13.42578125" style="112" bestFit="1" customWidth="1"/>
    <col min="8" max="8" width="9.28515625" style="113" bestFit="1" customWidth="1"/>
    <col min="9" max="9" width="7.7109375" style="170" bestFit="1" customWidth="1"/>
    <col min="10" max="10" width="12.42578125" style="39" bestFit="1" customWidth="1"/>
    <col min="11" max="16384" width="8.85546875" style="39"/>
  </cols>
  <sheetData>
    <row r="1" spans="1:12" x14ac:dyDescent="0.25">
      <c r="A1" s="1" t="s">
        <v>0</v>
      </c>
      <c r="B1" s="2"/>
      <c r="C1" s="101"/>
      <c r="D1" s="101"/>
      <c r="E1" s="35"/>
      <c r="F1" s="4"/>
      <c r="G1" s="29"/>
      <c r="H1" s="96"/>
    </row>
    <row r="2" spans="1:12" x14ac:dyDescent="0.25">
      <c r="A2" s="6" t="s">
        <v>1</v>
      </c>
      <c r="B2" s="7"/>
      <c r="C2" s="102"/>
      <c r="D2" s="102"/>
      <c r="E2" s="36"/>
      <c r="F2" s="4"/>
      <c r="G2" s="29"/>
      <c r="H2" s="96"/>
    </row>
    <row r="3" spans="1:12" x14ac:dyDescent="0.25">
      <c r="A3" s="6" t="s">
        <v>2</v>
      </c>
      <c r="B3" s="7"/>
      <c r="C3" s="102"/>
      <c r="D3" s="102"/>
      <c r="E3" s="36"/>
      <c r="F3" s="4"/>
      <c r="G3" s="29"/>
      <c r="H3" s="96"/>
    </row>
    <row r="4" spans="1:12" x14ac:dyDescent="0.25">
      <c r="A4" s="6" t="s">
        <v>3</v>
      </c>
      <c r="B4" s="7"/>
      <c r="C4" s="102"/>
      <c r="D4" s="102"/>
      <c r="E4" s="36"/>
      <c r="F4" s="4"/>
      <c r="G4" s="29"/>
      <c r="H4" s="96"/>
      <c r="J4" s="40"/>
    </row>
    <row r="5" spans="1:12" x14ac:dyDescent="0.25">
      <c r="A5" s="9" t="s">
        <v>4</v>
      </c>
      <c r="B5" s="7"/>
      <c r="C5" s="102"/>
      <c r="D5" s="102"/>
      <c r="E5" s="36"/>
      <c r="F5" s="4"/>
      <c r="G5" s="29"/>
      <c r="H5" s="96"/>
      <c r="J5" s="40"/>
    </row>
    <row r="6" spans="1:12" x14ac:dyDescent="0.25">
      <c r="A6" s="6" t="s">
        <v>2809</v>
      </c>
      <c r="B6" s="10"/>
      <c r="C6" s="101"/>
      <c r="D6" s="101"/>
      <c r="E6" s="35"/>
      <c r="F6" s="4"/>
      <c r="G6" s="29"/>
      <c r="H6" s="96"/>
      <c r="J6" s="40"/>
      <c r="L6" s="16"/>
    </row>
    <row r="7" spans="1:12" s="27" customFormat="1" x14ac:dyDescent="0.25">
      <c r="A7" s="50"/>
      <c r="B7" s="51"/>
      <c r="C7" s="103"/>
      <c r="D7" s="103"/>
      <c r="E7" s="53"/>
      <c r="F7" s="54"/>
      <c r="G7" s="55"/>
      <c r="H7" s="97"/>
      <c r="I7" s="171"/>
      <c r="J7" s="40"/>
    </row>
    <row r="8" spans="1:12" x14ac:dyDescent="0.25">
      <c r="F8" s="104" t="s">
        <v>2796</v>
      </c>
      <c r="G8" s="105">
        <f>Подставка!G9+Ванна!G4+Полки!G5+Стеллажи!G4+'Столы пр'!G4+'Столы тумбы'!G4+'Столы спец'!G3+Тележки!G7+Шкафы!G4+Зонты!G4</f>
        <v>0</v>
      </c>
      <c r="H8" s="106">
        <f>Подставка!H9+Ванна!H4+Полки!H5+Стеллажи!H4+'Столы пр'!H4+'Столы тумбы'!H4+'Столы спец'!H3+Тележки!H7+Шкафы!H4+Зонты!H4</f>
        <v>0</v>
      </c>
    </row>
    <row r="9" spans="1:12" ht="15.75" thickBot="1" x14ac:dyDescent="0.3">
      <c r="F9" s="17" t="s">
        <v>2797</v>
      </c>
      <c r="G9" s="107">
        <f>G48</f>
        <v>0</v>
      </c>
      <c r="H9" s="108">
        <f>H48</f>
        <v>0</v>
      </c>
      <c r="I9" s="172"/>
    </row>
    <row r="10" spans="1:12" x14ac:dyDescent="0.25">
      <c r="A10" s="194" t="s">
        <v>2810</v>
      </c>
      <c r="B10" s="195" t="s">
        <v>5</v>
      </c>
      <c r="C10" s="195" t="s">
        <v>6</v>
      </c>
      <c r="D10" s="196" t="s">
        <v>7</v>
      </c>
      <c r="E10" s="197" t="s">
        <v>8</v>
      </c>
      <c r="F10" s="198" t="s">
        <v>9</v>
      </c>
      <c r="G10" s="199" t="s">
        <v>10</v>
      </c>
      <c r="H10" s="199" t="s">
        <v>2974</v>
      </c>
      <c r="I10" s="200" t="s">
        <v>2981</v>
      </c>
      <c r="J10" s="42"/>
    </row>
    <row r="11" spans="1:12" s="41" customFormat="1" ht="18.75" x14ac:dyDescent="0.25">
      <c r="A11" s="260" t="s">
        <v>2983</v>
      </c>
      <c r="B11" s="211"/>
      <c r="C11" s="211"/>
      <c r="D11" s="211"/>
      <c r="E11" s="211"/>
      <c r="F11" s="211"/>
      <c r="G11" s="212"/>
      <c r="H11" s="213"/>
      <c r="I11" s="255"/>
      <c r="J11" s="43"/>
      <c r="K11" s="39"/>
    </row>
    <row r="12" spans="1:12" ht="15.75" x14ac:dyDescent="0.25">
      <c r="A12" s="256" t="s">
        <v>2799</v>
      </c>
      <c r="B12" s="215"/>
      <c r="C12" s="215"/>
      <c r="D12" s="215"/>
      <c r="E12" s="215"/>
      <c r="F12" s="215"/>
      <c r="G12" s="215"/>
      <c r="H12" s="215"/>
      <c r="I12" s="257"/>
      <c r="J12" s="43"/>
      <c r="L12" s="42"/>
    </row>
    <row r="13" spans="1:12" x14ac:dyDescent="0.25">
      <c r="A13" s="410"/>
      <c r="B13" s="407" t="s">
        <v>2802</v>
      </c>
      <c r="C13" s="203" t="s">
        <v>338</v>
      </c>
      <c r="D13" s="204" t="s">
        <v>334</v>
      </c>
      <c r="E13" s="205">
        <v>21951</v>
      </c>
      <c r="F13" s="206"/>
      <c r="G13" s="207">
        <f>F13*E13</f>
        <v>0</v>
      </c>
      <c r="H13" s="208">
        <f>F13*I13</f>
        <v>0</v>
      </c>
      <c r="I13" s="209">
        <v>9.5</v>
      </c>
      <c r="J13" s="47"/>
    </row>
    <row r="14" spans="1:12" x14ac:dyDescent="0.25">
      <c r="A14" s="411"/>
      <c r="B14" s="408"/>
      <c r="C14" s="115" t="s">
        <v>339</v>
      </c>
      <c r="D14" s="116" t="s">
        <v>335</v>
      </c>
      <c r="E14" s="117">
        <v>28399</v>
      </c>
      <c r="F14" s="118"/>
      <c r="G14" s="119">
        <f t="shared" ref="G14:G47" si="0">F14*E14</f>
        <v>0</v>
      </c>
      <c r="H14" s="120">
        <f>F14*I14</f>
        <v>0</v>
      </c>
      <c r="I14" s="173">
        <v>13.6</v>
      </c>
      <c r="J14" s="42"/>
      <c r="K14" s="42"/>
    </row>
    <row r="15" spans="1:12" x14ac:dyDescent="0.25">
      <c r="A15" s="411"/>
      <c r="B15" s="408"/>
      <c r="C15" s="115" t="s">
        <v>340</v>
      </c>
      <c r="D15" s="116" t="s">
        <v>336</v>
      </c>
      <c r="E15" s="117">
        <v>32663</v>
      </c>
      <c r="F15" s="118"/>
      <c r="G15" s="119">
        <f t="shared" si="0"/>
        <v>0</v>
      </c>
      <c r="H15" s="120">
        <f>F15*I15</f>
        <v>0</v>
      </c>
      <c r="I15" s="173">
        <v>15.8</v>
      </c>
      <c r="J15" s="42"/>
      <c r="K15" s="42"/>
    </row>
    <row r="16" spans="1:12" x14ac:dyDescent="0.25">
      <c r="A16" s="411"/>
      <c r="B16" s="408"/>
      <c r="C16" s="115" t="s">
        <v>341</v>
      </c>
      <c r="D16" s="116" t="s">
        <v>337</v>
      </c>
      <c r="E16" s="117">
        <v>36927</v>
      </c>
      <c r="F16" s="118"/>
      <c r="G16" s="119">
        <f t="shared" si="0"/>
        <v>0</v>
      </c>
      <c r="H16" s="120">
        <f t="shared" ref="H16:H47" si="1">F16*I16</f>
        <v>0</v>
      </c>
      <c r="I16" s="173">
        <v>19</v>
      </c>
      <c r="J16" s="42"/>
      <c r="K16" s="42"/>
    </row>
    <row r="17" spans="1:11" x14ac:dyDescent="0.25">
      <c r="A17" s="411"/>
      <c r="B17" s="408"/>
      <c r="C17" s="115" t="s">
        <v>346</v>
      </c>
      <c r="D17" s="116" t="s">
        <v>342</v>
      </c>
      <c r="E17" s="117">
        <v>25981</v>
      </c>
      <c r="F17" s="118"/>
      <c r="G17" s="119">
        <f t="shared" si="0"/>
        <v>0</v>
      </c>
      <c r="H17" s="120">
        <f t="shared" si="1"/>
        <v>0</v>
      </c>
      <c r="I17" s="173">
        <v>12.7</v>
      </c>
      <c r="J17" s="42"/>
      <c r="K17" s="42"/>
    </row>
    <row r="18" spans="1:11" x14ac:dyDescent="0.25">
      <c r="A18" s="411"/>
      <c r="B18" s="408"/>
      <c r="C18" s="115" t="s">
        <v>347</v>
      </c>
      <c r="D18" s="116" t="s">
        <v>343</v>
      </c>
      <c r="E18" s="117">
        <v>33404</v>
      </c>
      <c r="F18" s="118"/>
      <c r="G18" s="119">
        <f t="shared" si="0"/>
        <v>0</v>
      </c>
      <c r="H18" s="120">
        <f t="shared" si="1"/>
        <v>0</v>
      </c>
      <c r="I18" s="173">
        <v>19</v>
      </c>
      <c r="J18" s="42"/>
      <c r="K18" s="42"/>
    </row>
    <row r="19" spans="1:11" x14ac:dyDescent="0.25">
      <c r="A19" s="411"/>
      <c r="B19" s="408"/>
      <c r="C19" s="115" t="s">
        <v>348</v>
      </c>
      <c r="D19" s="116" t="s">
        <v>344</v>
      </c>
      <c r="E19" s="117">
        <v>38136</v>
      </c>
      <c r="F19" s="118"/>
      <c r="G19" s="119">
        <f t="shared" si="0"/>
        <v>0</v>
      </c>
      <c r="H19" s="120">
        <f t="shared" si="1"/>
        <v>0</v>
      </c>
      <c r="I19" s="173">
        <v>21</v>
      </c>
      <c r="J19" s="42"/>
      <c r="K19" s="42"/>
    </row>
    <row r="20" spans="1:11" x14ac:dyDescent="0.25">
      <c r="A20" s="412"/>
      <c r="B20" s="409"/>
      <c r="C20" s="216" t="s">
        <v>349</v>
      </c>
      <c r="D20" s="217" t="s">
        <v>345</v>
      </c>
      <c r="E20" s="218">
        <v>43921</v>
      </c>
      <c r="F20" s="219"/>
      <c r="G20" s="220">
        <f t="shared" si="0"/>
        <v>0</v>
      </c>
      <c r="H20" s="221">
        <f t="shared" si="1"/>
        <v>0</v>
      </c>
      <c r="I20" s="222">
        <v>25.2</v>
      </c>
      <c r="J20" s="42"/>
      <c r="K20" s="42"/>
    </row>
    <row r="21" spans="1:11" ht="15.75" customHeight="1" x14ac:dyDescent="0.25">
      <c r="A21" s="258" t="s">
        <v>2800</v>
      </c>
      <c r="B21" s="224"/>
      <c r="C21" s="224"/>
      <c r="D21" s="224"/>
      <c r="E21" s="224"/>
      <c r="F21" s="224"/>
      <c r="G21" s="224"/>
      <c r="H21" s="224"/>
      <c r="I21" s="259"/>
      <c r="J21" s="43"/>
      <c r="K21" s="43"/>
    </row>
    <row r="22" spans="1:11" x14ac:dyDescent="0.25">
      <c r="A22" s="410"/>
      <c r="B22" s="407" t="s">
        <v>2803</v>
      </c>
      <c r="C22" s="203" t="s">
        <v>358</v>
      </c>
      <c r="D22" s="204" t="s">
        <v>350</v>
      </c>
      <c r="E22" s="205">
        <v>26806</v>
      </c>
      <c r="F22" s="206"/>
      <c r="G22" s="207">
        <f t="shared" si="0"/>
        <v>0</v>
      </c>
      <c r="H22" s="208">
        <f t="shared" si="1"/>
        <v>0</v>
      </c>
      <c r="I22" s="209">
        <v>12.7</v>
      </c>
      <c r="J22" s="48"/>
      <c r="K22" s="48"/>
    </row>
    <row r="23" spans="1:11" x14ac:dyDescent="0.25">
      <c r="A23" s="411"/>
      <c r="B23" s="408"/>
      <c r="C23" s="115" t="s">
        <v>359</v>
      </c>
      <c r="D23" s="116" t="s">
        <v>351</v>
      </c>
      <c r="E23" s="117">
        <v>34138</v>
      </c>
      <c r="F23" s="118"/>
      <c r="G23" s="119">
        <f t="shared" si="0"/>
        <v>0</v>
      </c>
      <c r="H23" s="120">
        <f t="shared" si="1"/>
        <v>0</v>
      </c>
      <c r="I23" s="173">
        <v>19</v>
      </c>
      <c r="J23" s="48"/>
      <c r="K23" s="48"/>
    </row>
    <row r="24" spans="1:11" x14ac:dyDescent="0.25">
      <c r="A24" s="411"/>
      <c r="B24" s="408"/>
      <c r="C24" s="115" t="s">
        <v>360</v>
      </c>
      <c r="D24" s="116" t="s">
        <v>352</v>
      </c>
      <c r="E24" s="117">
        <v>38617</v>
      </c>
      <c r="F24" s="118"/>
      <c r="G24" s="119">
        <f t="shared" si="0"/>
        <v>0</v>
      </c>
      <c r="H24" s="120">
        <f t="shared" si="1"/>
        <v>0</v>
      </c>
      <c r="I24" s="173">
        <v>21</v>
      </c>
      <c r="J24" s="48"/>
      <c r="K24" s="48"/>
    </row>
    <row r="25" spans="1:11" x14ac:dyDescent="0.25">
      <c r="A25" s="411"/>
      <c r="B25" s="408"/>
      <c r="C25" s="115" t="s">
        <v>361</v>
      </c>
      <c r="D25" s="116" t="s">
        <v>353</v>
      </c>
      <c r="E25" s="117">
        <v>43505</v>
      </c>
      <c r="F25" s="118"/>
      <c r="G25" s="119">
        <f t="shared" si="0"/>
        <v>0</v>
      </c>
      <c r="H25" s="120">
        <f t="shared" si="1"/>
        <v>0</v>
      </c>
      <c r="I25" s="173">
        <v>25.2</v>
      </c>
      <c r="J25" s="48"/>
      <c r="K25" s="48"/>
    </row>
    <row r="26" spans="1:11" x14ac:dyDescent="0.25">
      <c r="A26" s="411"/>
      <c r="B26" s="408"/>
      <c r="C26" s="115" t="s">
        <v>362</v>
      </c>
      <c r="D26" s="116" t="s">
        <v>354</v>
      </c>
      <c r="E26" s="117">
        <v>31480</v>
      </c>
      <c r="F26" s="118"/>
      <c r="G26" s="119">
        <f t="shared" si="0"/>
        <v>0</v>
      </c>
      <c r="H26" s="120">
        <f t="shared" si="1"/>
        <v>0</v>
      </c>
      <c r="I26" s="173">
        <v>12.7</v>
      </c>
      <c r="J26" s="48"/>
      <c r="K26" s="48"/>
    </row>
    <row r="27" spans="1:11" x14ac:dyDescent="0.25">
      <c r="A27" s="411"/>
      <c r="B27" s="408"/>
      <c r="C27" s="115" t="s">
        <v>363</v>
      </c>
      <c r="D27" s="116" t="s">
        <v>355</v>
      </c>
      <c r="E27" s="117">
        <v>39735</v>
      </c>
      <c r="F27" s="118"/>
      <c r="G27" s="119">
        <f t="shared" si="0"/>
        <v>0</v>
      </c>
      <c r="H27" s="120">
        <f t="shared" si="1"/>
        <v>0</v>
      </c>
      <c r="I27" s="173">
        <v>19</v>
      </c>
      <c r="J27" s="48"/>
      <c r="K27" s="48"/>
    </row>
    <row r="28" spans="1:11" x14ac:dyDescent="0.25">
      <c r="A28" s="411"/>
      <c r="B28" s="408"/>
      <c r="C28" s="115" t="s">
        <v>364</v>
      </c>
      <c r="D28" s="116" t="s">
        <v>356</v>
      </c>
      <c r="E28" s="117">
        <v>44766</v>
      </c>
      <c r="F28" s="118"/>
      <c r="G28" s="119">
        <f t="shared" si="0"/>
        <v>0</v>
      </c>
      <c r="H28" s="120">
        <f t="shared" si="1"/>
        <v>0</v>
      </c>
      <c r="I28" s="173">
        <v>21</v>
      </c>
      <c r="J28" s="48"/>
      <c r="K28" s="48"/>
    </row>
    <row r="29" spans="1:11" ht="15.75" thickBot="1" x14ac:dyDescent="0.3">
      <c r="A29" s="412"/>
      <c r="B29" s="409"/>
      <c r="C29" s="216" t="s">
        <v>365</v>
      </c>
      <c r="D29" s="217" t="s">
        <v>357</v>
      </c>
      <c r="E29" s="218">
        <v>50869</v>
      </c>
      <c r="F29" s="219"/>
      <c r="G29" s="220">
        <f t="shared" si="0"/>
        <v>0</v>
      </c>
      <c r="H29" s="221">
        <f t="shared" si="1"/>
        <v>0</v>
      </c>
      <c r="I29" s="222">
        <v>25.2</v>
      </c>
      <c r="J29" s="48"/>
      <c r="K29" s="48"/>
    </row>
    <row r="30" spans="1:11" ht="21.6" customHeight="1" x14ac:dyDescent="0.25">
      <c r="A30" s="225" t="s">
        <v>2801</v>
      </c>
      <c r="B30" s="226"/>
      <c r="C30" s="226"/>
      <c r="D30" s="226"/>
      <c r="E30" s="226"/>
      <c r="F30" s="226"/>
      <c r="G30" s="226"/>
      <c r="H30" s="226"/>
      <c r="I30" s="227"/>
      <c r="J30" s="43"/>
      <c r="K30" s="43"/>
    </row>
    <row r="31" spans="1:11" ht="15.75" customHeight="1" x14ac:dyDescent="0.25">
      <c r="A31" s="256" t="s">
        <v>2806</v>
      </c>
      <c r="B31" s="224"/>
      <c r="C31" s="224"/>
      <c r="D31" s="224"/>
      <c r="E31" s="224"/>
      <c r="F31" s="224"/>
      <c r="G31" s="224"/>
      <c r="H31" s="224"/>
      <c r="I31" s="259"/>
      <c r="J31" s="43"/>
      <c r="K31"/>
    </row>
    <row r="32" spans="1:11" ht="120" x14ac:dyDescent="0.25">
      <c r="A32" s="228"/>
      <c r="B32" s="229" t="s">
        <v>2804</v>
      </c>
      <c r="C32" s="230" t="s">
        <v>366</v>
      </c>
      <c r="D32" s="231" t="s">
        <v>367</v>
      </c>
      <c r="E32" s="232">
        <v>93230</v>
      </c>
      <c r="F32" s="233"/>
      <c r="G32" s="234">
        <f t="shared" si="0"/>
        <v>0</v>
      </c>
      <c r="H32" s="235">
        <f t="shared" si="1"/>
        <v>0</v>
      </c>
      <c r="I32" s="236"/>
      <c r="J32" s="42"/>
      <c r="K32" s="42"/>
    </row>
    <row r="33" spans="1:11" ht="15.75" customHeight="1" x14ac:dyDescent="0.25">
      <c r="A33" s="256" t="s">
        <v>2807</v>
      </c>
      <c r="B33" s="224"/>
      <c r="C33" s="224"/>
      <c r="D33" s="224"/>
      <c r="E33" s="224"/>
      <c r="F33" s="224"/>
      <c r="G33" s="224"/>
      <c r="H33" s="224"/>
      <c r="I33" s="259"/>
      <c r="J33" s="43"/>
      <c r="K33" s="43"/>
    </row>
    <row r="34" spans="1:11" ht="34.9" customHeight="1" x14ac:dyDescent="0.25">
      <c r="A34" s="410"/>
      <c r="B34" s="407" t="s">
        <v>2805</v>
      </c>
      <c r="C34" s="203" t="s">
        <v>373</v>
      </c>
      <c r="D34" s="204" t="s">
        <v>368</v>
      </c>
      <c r="E34" s="205">
        <v>160570</v>
      </c>
      <c r="F34" s="206"/>
      <c r="G34" s="207">
        <f t="shared" si="0"/>
        <v>0</v>
      </c>
      <c r="H34" s="208">
        <f t="shared" si="1"/>
        <v>0</v>
      </c>
      <c r="I34" s="237">
        <v>15.15</v>
      </c>
      <c r="J34" s="42"/>
      <c r="K34" s="42"/>
    </row>
    <row r="35" spans="1:11" ht="34.9" customHeight="1" x14ac:dyDescent="0.25">
      <c r="A35" s="411"/>
      <c r="B35" s="408"/>
      <c r="C35" s="115" t="s">
        <v>374</v>
      </c>
      <c r="D35" s="116" t="s">
        <v>369</v>
      </c>
      <c r="E35" s="117">
        <v>166842</v>
      </c>
      <c r="F35" s="118"/>
      <c r="G35" s="119">
        <f t="shared" si="0"/>
        <v>0</v>
      </c>
      <c r="H35" s="120">
        <f t="shared" si="1"/>
        <v>0</v>
      </c>
      <c r="I35" s="174">
        <v>16.399999999999999</v>
      </c>
      <c r="J35" s="42"/>
      <c r="K35" s="42"/>
    </row>
    <row r="36" spans="1:11" ht="34.9" customHeight="1" x14ac:dyDescent="0.25">
      <c r="A36" s="411"/>
      <c r="B36" s="408"/>
      <c r="C36" s="115" t="s">
        <v>375</v>
      </c>
      <c r="D36" s="116" t="s">
        <v>370</v>
      </c>
      <c r="E36" s="117">
        <v>176950</v>
      </c>
      <c r="F36" s="118"/>
      <c r="G36" s="119">
        <f t="shared" si="0"/>
        <v>0</v>
      </c>
      <c r="H36" s="120">
        <f t="shared" si="1"/>
        <v>0</v>
      </c>
      <c r="I36" s="174">
        <v>16.2</v>
      </c>
      <c r="J36" s="42"/>
      <c r="K36" s="42"/>
    </row>
    <row r="37" spans="1:11" ht="34.9" customHeight="1" x14ac:dyDescent="0.25">
      <c r="A37" s="411"/>
      <c r="B37" s="408"/>
      <c r="C37" s="115" t="s">
        <v>376</v>
      </c>
      <c r="D37" s="121" t="s">
        <v>371</v>
      </c>
      <c r="E37" s="117">
        <v>160641</v>
      </c>
      <c r="F37" s="118"/>
      <c r="G37" s="119">
        <f t="shared" si="0"/>
        <v>0</v>
      </c>
      <c r="H37" s="120">
        <f t="shared" si="1"/>
        <v>0</v>
      </c>
      <c r="I37" s="174">
        <v>30.2</v>
      </c>
      <c r="J37" s="42"/>
      <c r="K37" s="42"/>
    </row>
    <row r="38" spans="1:11" ht="34.9" customHeight="1" x14ac:dyDescent="0.25">
      <c r="A38" s="412"/>
      <c r="B38" s="409"/>
      <c r="C38" s="216" t="s">
        <v>377</v>
      </c>
      <c r="D38" s="253" t="s">
        <v>372</v>
      </c>
      <c r="E38" s="218">
        <v>166959</v>
      </c>
      <c r="F38" s="219"/>
      <c r="G38" s="220">
        <f t="shared" si="0"/>
        <v>0</v>
      </c>
      <c r="H38" s="221">
        <f t="shared" si="1"/>
        <v>0</v>
      </c>
      <c r="I38" s="254">
        <v>31.51</v>
      </c>
      <c r="J38" s="42"/>
      <c r="K38" s="42"/>
    </row>
    <row r="39" spans="1:11" ht="15.75" customHeight="1" x14ac:dyDescent="0.25">
      <c r="A39" s="256" t="s">
        <v>2808</v>
      </c>
      <c r="B39" s="224"/>
      <c r="C39" s="224"/>
      <c r="D39" s="224"/>
      <c r="E39" s="224"/>
      <c r="F39" s="224"/>
      <c r="G39" s="224"/>
      <c r="H39" s="224"/>
      <c r="I39" s="259"/>
      <c r="J39" s="43"/>
      <c r="K39" s="48"/>
    </row>
    <row r="40" spans="1:11" ht="20.100000000000001" customHeight="1" x14ac:dyDescent="0.25">
      <c r="A40" s="410"/>
      <c r="B40" s="407" t="s">
        <v>394</v>
      </c>
      <c r="C40" s="203" t="s">
        <v>386</v>
      </c>
      <c r="D40" s="204" t="s">
        <v>378</v>
      </c>
      <c r="E40" s="205">
        <v>116337</v>
      </c>
      <c r="F40" s="206"/>
      <c r="G40" s="207">
        <f t="shared" si="0"/>
        <v>0</v>
      </c>
      <c r="H40" s="208">
        <f t="shared" si="1"/>
        <v>0</v>
      </c>
      <c r="I40" s="209">
        <v>25.7</v>
      </c>
      <c r="J40" s="42"/>
      <c r="K40" s="42"/>
    </row>
    <row r="41" spans="1:11" ht="20.100000000000001" customHeight="1" x14ac:dyDescent="0.25">
      <c r="A41" s="411"/>
      <c r="B41" s="408"/>
      <c r="C41" s="115" t="s">
        <v>387</v>
      </c>
      <c r="D41" s="116" t="s">
        <v>379</v>
      </c>
      <c r="E41" s="117">
        <v>34866</v>
      </c>
      <c r="F41" s="118"/>
      <c r="G41" s="119">
        <f t="shared" si="0"/>
        <v>0</v>
      </c>
      <c r="H41" s="120">
        <f t="shared" si="1"/>
        <v>0</v>
      </c>
      <c r="I41" s="173">
        <v>8.1</v>
      </c>
      <c r="J41" s="42"/>
      <c r="K41" s="42"/>
    </row>
    <row r="42" spans="1:11" ht="20.100000000000001" customHeight="1" x14ac:dyDescent="0.25">
      <c r="A42" s="411"/>
      <c r="B42" s="408"/>
      <c r="C42" s="115" t="s">
        <v>388</v>
      </c>
      <c r="D42" s="116" t="s">
        <v>380</v>
      </c>
      <c r="E42" s="117">
        <v>29478</v>
      </c>
      <c r="F42" s="118"/>
      <c r="G42" s="119">
        <f t="shared" si="0"/>
        <v>0</v>
      </c>
      <c r="H42" s="120">
        <f t="shared" si="1"/>
        <v>0</v>
      </c>
      <c r="I42" s="173">
        <v>7.3</v>
      </c>
      <c r="J42" s="42"/>
      <c r="K42" s="42"/>
    </row>
    <row r="43" spans="1:11" ht="20.100000000000001" customHeight="1" x14ac:dyDescent="0.25">
      <c r="A43" s="411"/>
      <c r="B43" s="408"/>
      <c r="C43" s="115" t="s">
        <v>389</v>
      </c>
      <c r="D43" s="116" t="s">
        <v>381</v>
      </c>
      <c r="E43" s="117">
        <v>23719</v>
      </c>
      <c r="F43" s="118"/>
      <c r="G43" s="119">
        <f t="shared" si="0"/>
        <v>0</v>
      </c>
      <c r="H43" s="120">
        <f t="shared" si="1"/>
        <v>0</v>
      </c>
      <c r="I43" s="173">
        <v>6.9</v>
      </c>
      <c r="J43" s="42"/>
      <c r="K43" s="42"/>
    </row>
    <row r="44" spans="1:11" ht="20.100000000000001" customHeight="1" x14ac:dyDescent="0.25">
      <c r="A44" s="411"/>
      <c r="B44" s="408"/>
      <c r="C44" s="115" t="s">
        <v>390</v>
      </c>
      <c r="D44" s="116" t="s">
        <v>382</v>
      </c>
      <c r="E44" s="117">
        <v>128733</v>
      </c>
      <c r="F44" s="118"/>
      <c r="G44" s="119">
        <f t="shared" si="0"/>
        <v>0</v>
      </c>
      <c r="H44" s="120">
        <f t="shared" si="1"/>
        <v>0</v>
      </c>
      <c r="I44" s="173">
        <v>29.4</v>
      </c>
      <c r="J44" s="42"/>
      <c r="K44" s="42"/>
    </row>
    <row r="45" spans="1:11" ht="20.100000000000001" customHeight="1" x14ac:dyDescent="0.25">
      <c r="A45" s="411"/>
      <c r="B45" s="408"/>
      <c r="C45" s="115" t="s">
        <v>391</v>
      </c>
      <c r="D45" s="116" t="s">
        <v>383</v>
      </c>
      <c r="E45" s="117">
        <v>41503</v>
      </c>
      <c r="F45" s="118"/>
      <c r="G45" s="119">
        <f t="shared" si="0"/>
        <v>0</v>
      </c>
      <c r="H45" s="120">
        <f t="shared" si="1"/>
        <v>0</v>
      </c>
      <c r="I45" s="173">
        <v>10</v>
      </c>
      <c r="J45" s="42"/>
      <c r="K45" s="42"/>
    </row>
    <row r="46" spans="1:11" ht="20.100000000000001" customHeight="1" x14ac:dyDescent="0.25">
      <c r="A46" s="411"/>
      <c r="B46" s="408"/>
      <c r="C46" s="115" t="s">
        <v>392</v>
      </c>
      <c r="D46" s="116" t="s">
        <v>384</v>
      </c>
      <c r="E46" s="117">
        <v>36056</v>
      </c>
      <c r="F46" s="118"/>
      <c r="G46" s="119">
        <f t="shared" si="0"/>
        <v>0</v>
      </c>
      <c r="H46" s="120">
        <f t="shared" si="1"/>
        <v>0</v>
      </c>
      <c r="I46" s="173">
        <v>9.1999999999999993</v>
      </c>
      <c r="J46" s="42"/>
      <c r="K46" s="42"/>
    </row>
    <row r="47" spans="1:11" ht="20.100000000000001" customHeight="1" thickBot="1" x14ac:dyDescent="0.3">
      <c r="A47" s="414"/>
      <c r="B47" s="413"/>
      <c r="C47" s="126" t="s">
        <v>393</v>
      </c>
      <c r="D47" s="127" t="s">
        <v>385</v>
      </c>
      <c r="E47" s="128">
        <v>26949</v>
      </c>
      <c r="F47" s="131"/>
      <c r="G47" s="132">
        <f t="shared" si="0"/>
        <v>0</v>
      </c>
      <c r="H47" s="133">
        <f t="shared" si="1"/>
        <v>0</v>
      </c>
      <c r="I47" s="175">
        <v>8</v>
      </c>
      <c r="J47" s="42"/>
      <c r="K47" s="42"/>
    </row>
    <row r="48" spans="1:11" ht="15.75" thickBot="1" x14ac:dyDescent="0.3">
      <c r="A48" s="38"/>
      <c r="B48" s="38"/>
      <c r="C48" s="38"/>
      <c r="D48" s="38"/>
      <c r="E48" s="38"/>
      <c r="F48" s="114"/>
      <c r="G48" s="130">
        <f>SUM(G13:G47)</f>
        <v>0</v>
      </c>
      <c r="H48" s="129">
        <f>SUM(H13:H47)</f>
        <v>0</v>
      </c>
      <c r="I48" s="172"/>
    </row>
    <row r="49" spans="7:8" x14ac:dyDescent="0.25">
      <c r="G49" s="110"/>
      <c r="H49" s="111"/>
    </row>
  </sheetData>
  <mergeCells count="8">
    <mergeCell ref="B22:B29"/>
    <mergeCell ref="A22:A29"/>
    <mergeCell ref="B13:B20"/>
    <mergeCell ref="A13:A20"/>
    <mergeCell ref="B40:B47"/>
    <mergeCell ref="A40:A47"/>
    <mergeCell ref="B34:B38"/>
    <mergeCell ref="A34:A38"/>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EDEEC-87DE-4B23-8979-CD8488A87182}">
  <sheetPr>
    <tabColor theme="5" tint="0.39997558519241921"/>
  </sheetPr>
  <dimension ref="A1:K33"/>
  <sheetViews>
    <sheetView zoomScale="85" zoomScaleNormal="85" workbookViewId="0">
      <pane ySplit="5" topLeftCell="A6" activePane="bottomLeft" state="frozen"/>
      <selection pane="bottomLeft" activeCell="J3" sqref="J3"/>
    </sheetView>
  </sheetViews>
  <sheetFormatPr defaultRowHeight="15" x14ac:dyDescent="0.25"/>
  <cols>
    <col min="1" max="1" width="27" customWidth="1"/>
    <col min="2" max="2" width="31.7109375" customWidth="1"/>
    <col min="3" max="3" width="16.7109375" customWidth="1"/>
    <col min="4" max="4" width="66.42578125" customWidth="1"/>
    <col min="5" max="5" width="10.5703125" style="37" bestFit="1" customWidth="1"/>
    <col min="7" max="8" width="14.28515625" style="32" customWidth="1"/>
    <col min="9" max="9" width="7.140625" style="165" bestFit="1" customWidth="1"/>
  </cols>
  <sheetData>
    <row r="1" spans="1:11" x14ac:dyDescent="0.25">
      <c r="A1" s="1" t="s">
        <v>0</v>
      </c>
      <c r="B1" s="6" t="s">
        <v>1</v>
      </c>
      <c r="C1" s="21"/>
      <c r="D1" s="9" t="s">
        <v>4</v>
      </c>
      <c r="E1" s="35"/>
      <c r="F1" s="179"/>
      <c r="G1" s="29"/>
      <c r="H1" s="31"/>
    </row>
    <row r="2" spans="1:11" s="20" customFormat="1" x14ac:dyDescent="0.25">
      <c r="A2" s="50"/>
      <c r="B2" s="51"/>
      <c r="C2" s="52"/>
      <c r="D2" s="52"/>
      <c r="E2" s="53"/>
      <c r="F2" s="54"/>
      <c r="G2" s="63"/>
      <c r="H2" s="63"/>
      <c r="I2" s="166"/>
    </row>
    <row r="3" spans="1:11" x14ac:dyDescent="0.25">
      <c r="A3" s="154"/>
      <c r="B3" s="39"/>
      <c r="C3" s="39"/>
      <c r="D3" s="39"/>
      <c r="E3" s="41"/>
      <c r="F3" s="155" t="s">
        <v>2796</v>
      </c>
      <c r="G3" s="16">
        <f>Подставка!G9+Ванна!G4+Полки!G5+Стеллажи!G4+'Столы пр'!G4+'Столы тумбы'!G4+'Столы спец'!G3+Тележки!G7+Шкафы!G4+Зонты!G4</f>
        <v>0</v>
      </c>
      <c r="H3" s="16">
        <f>Подставка!H9+Ванна!H4+Полки!H5+Стеллажи!H4+'Столы пр'!H4+'Столы тумбы'!H4+'Столы спец'!H3+Тележки!H7+Шкафы!H4+Зонты!H4</f>
        <v>0</v>
      </c>
    </row>
    <row r="4" spans="1:11" ht="15.75" thickBot="1" x14ac:dyDescent="0.3">
      <c r="A4" s="39"/>
      <c r="B4" s="39"/>
      <c r="C4" s="39"/>
      <c r="D4" s="39"/>
      <c r="E4" s="41"/>
      <c r="F4" s="156" t="s">
        <v>2797</v>
      </c>
      <c r="G4" s="18">
        <f>G33</f>
        <v>0</v>
      </c>
      <c r="H4" s="18">
        <f>H33</f>
        <v>0</v>
      </c>
    </row>
    <row r="5" spans="1:11" ht="21.75" customHeight="1" x14ac:dyDescent="0.25">
      <c r="A5" s="279"/>
      <c r="B5" s="280" t="s">
        <v>5</v>
      </c>
      <c r="C5" s="280" t="s">
        <v>6</v>
      </c>
      <c r="D5" s="360" t="s">
        <v>7</v>
      </c>
      <c r="E5" s="402" t="s">
        <v>8</v>
      </c>
      <c r="F5" s="283" t="s">
        <v>9</v>
      </c>
      <c r="G5" s="284" t="s">
        <v>10</v>
      </c>
      <c r="H5" s="284" t="s">
        <v>2974</v>
      </c>
      <c r="I5" s="285" t="s">
        <v>2982</v>
      </c>
    </row>
    <row r="6" spans="1:11" ht="20.25" customHeight="1" x14ac:dyDescent="0.25">
      <c r="A6" s="287" t="s">
        <v>2747</v>
      </c>
      <c r="B6" s="401"/>
      <c r="C6" s="401"/>
      <c r="D6" s="401"/>
      <c r="E6" s="401"/>
      <c r="F6" s="401"/>
      <c r="G6" s="401"/>
      <c r="H6" s="401"/>
      <c r="I6" s="318"/>
      <c r="J6" s="13"/>
      <c r="K6" s="13"/>
    </row>
    <row r="7" spans="1:11" ht="15.75" customHeight="1" x14ac:dyDescent="0.25">
      <c r="A7" s="214" t="s">
        <v>2973</v>
      </c>
      <c r="B7" s="337"/>
      <c r="C7" s="337"/>
      <c r="D7" s="337"/>
      <c r="E7" s="337"/>
      <c r="F7" s="337"/>
      <c r="G7" s="337"/>
      <c r="H7" s="337"/>
      <c r="I7" s="252"/>
      <c r="J7" s="11"/>
      <c r="K7" s="11"/>
    </row>
    <row r="8" spans="1:11" x14ac:dyDescent="0.25">
      <c r="A8" s="429"/>
      <c r="B8" s="426" t="s">
        <v>2772</v>
      </c>
      <c r="C8" s="291" t="s">
        <v>2748</v>
      </c>
      <c r="D8" s="392" t="s">
        <v>2760</v>
      </c>
      <c r="E8" s="293">
        <v>113347</v>
      </c>
      <c r="F8" s="294"/>
      <c r="G8" s="295">
        <f>F8*E8</f>
        <v>0</v>
      </c>
      <c r="H8" s="295">
        <f>F8*I8</f>
        <v>0</v>
      </c>
      <c r="I8" s="336">
        <v>17.710000000000004</v>
      </c>
    </row>
    <row r="9" spans="1:11" x14ac:dyDescent="0.25">
      <c r="A9" s="430"/>
      <c r="B9" s="427"/>
      <c r="C9" s="44" t="s">
        <v>2749</v>
      </c>
      <c r="D9" s="45" t="s">
        <v>2761</v>
      </c>
      <c r="E9" s="46">
        <v>134648</v>
      </c>
      <c r="F9" s="159"/>
      <c r="G9" s="81">
        <f>F9*E9</f>
        <v>0</v>
      </c>
      <c r="H9" s="81">
        <f>F9*I9</f>
        <v>0</v>
      </c>
      <c r="I9" s="167">
        <v>19.8</v>
      </c>
    </row>
    <row r="10" spans="1:11" x14ac:dyDescent="0.25">
      <c r="A10" s="430"/>
      <c r="B10" s="427"/>
      <c r="C10" s="44" t="s">
        <v>2750</v>
      </c>
      <c r="D10" s="45" t="s">
        <v>2762</v>
      </c>
      <c r="E10" s="46">
        <v>159504</v>
      </c>
      <c r="F10" s="159"/>
      <c r="G10" s="81">
        <f t="shared" ref="G10:G32" si="0">F10*E10</f>
        <v>0</v>
      </c>
      <c r="H10" s="81">
        <f t="shared" ref="H10:H32" si="1">F10*I10</f>
        <v>0</v>
      </c>
      <c r="I10" s="167">
        <v>23.8</v>
      </c>
    </row>
    <row r="11" spans="1:11" x14ac:dyDescent="0.25">
      <c r="A11" s="430"/>
      <c r="B11" s="427"/>
      <c r="C11" s="44" t="s">
        <v>2751</v>
      </c>
      <c r="D11" s="45" t="s">
        <v>2763</v>
      </c>
      <c r="E11" s="46">
        <v>184925</v>
      </c>
      <c r="F11" s="159"/>
      <c r="G11" s="81">
        <f t="shared" si="0"/>
        <v>0</v>
      </c>
      <c r="H11" s="81">
        <f t="shared" si="1"/>
        <v>0</v>
      </c>
      <c r="I11" s="167">
        <v>29.2</v>
      </c>
    </row>
    <row r="12" spans="1:11" x14ac:dyDescent="0.25">
      <c r="A12" s="430"/>
      <c r="B12" s="427"/>
      <c r="C12" s="44" t="s">
        <v>2752</v>
      </c>
      <c r="D12" s="45" t="s">
        <v>2764</v>
      </c>
      <c r="E12" s="46">
        <v>124924</v>
      </c>
      <c r="F12" s="159"/>
      <c r="G12" s="81">
        <f t="shared" si="0"/>
        <v>0</v>
      </c>
      <c r="H12" s="81">
        <f t="shared" si="1"/>
        <v>0</v>
      </c>
      <c r="I12" s="167">
        <v>19.7</v>
      </c>
    </row>
    <row r="13" spans="1:11" x14ac:dyDescent="0.25">
      <c r="A13" s="430"/>
      <c r="B13" s="427"/>
      <c r="C13" s="44" t="s">
        <v>2753</v>
      </c>
      <c r="D13" s="45" t="s">
        <v>2765</v>
      </c>
      <c r="E13" s="46">
        <v>146445</v>
      </c>
      <c r="F13" s="159"/>
      <c r="G13" s="81">
        <f t="shared" si="0"/>
        <v>0</v>
      </c>
      <c r="H13" s="81">
        <f t="shared" si="1"/>
        <v>0</v>
      </c>
      <c r="I13" s="167">
        <v>23.1</v>
      </c>
    </row>
    <row r="14" spans="1:11" x14ac:dyDescent="0.25">
      <c r="A14" s="430"/>
      <c r="B14" s="427"/>
      <c r="C14" s="44" t="s">
        <v>2754</v>
      </c>
      <c r="D14" s="45" t="s">
        <v>2766</v>
      </c>
      <c r="E14" s="46">
        <v>175429</v>
      </c>
      <c r="F14" s="159"/>
      <c r="G14" s="81">
        <f t="shared" si="0"/>
        <v>0</v>
      </c>
      <c r="H14" s="81">
        <f t="shared" si="1"/>
        <v>0</v>
      </c>
      <c r="I14" s="167">
        <v>28</v>
      </c>
    </row>
    <row r="15" spans="1:11" x14ac:dyDescent="0.25">
      <c r="A15" s="430"/>
      <c r="B15" s="427"/>
      <c r="C15" s="44" t="s">
        <v>2755</v>
      </c>
      <c r="D15" s="45" t="s">
        <v>2767</v>
      </c>
      <c r="E15" s="46">
        <v>189917</v>
      </c>
      <c r="F15" s="159"/>
      <c r="G15" s="81">
        <f t="shared" si="0"/>
        <v>0</v>
      </c>
      <c r="H15" s="81">
        <f t="shared" si="1"/>
        <v>0</v>
      </c>
      <c r="I15" s="167">
        <v>30.3</v>
      </c>
    </row>
    <row r="16" spans="1:11" x14ac:dyDescent="0.25">
      <c r="A16" s="430"/>
      <c r="B16" s="427"/>
      <c r="C16" s="44" t="s">
        <v>2756</v>
      </c>
      <c r="D16" s="45" t="s">
        <v>2768</v>
      </c>
      <c r="E16" s="46">
        <v>120744</v>
      </c>
      <c r="F16" s="159"/>
      <c r="G16" s="81">
        <f t="shared" si="0"/>
        <v>0</v>
      </c>
      <c r="H16" s="81">
        <f t="shared" si="1"/>
        <v>0</v>
      </c>
      <c r="I16" s="167">
        <v>21.1</v>
      </c>
    </row>
    <row r="17" spans="1:11" x14ac:dyDescent="0.25">
      <c r="A17" s="430"/>
      <c r="B17" s="427"/>
      <c r="C17" s="44" t="s">
        <v>2757</v>
      </c>
      <c r="D17" s="45" t="s">
        <v>2769</v>
      </c>
      <c r="E17" s="46">
        <v>145639</v>
      </c>
      <c r="F17" s="159"/>
      <c r="G17" s="81">
        <f t="shared" si="0"/>
        <v>0</v>
      </c>
      <c r="H17" s="81">
        <f t="shared" si="1"/>
        <v>0</v>
      </c>
      <c r="I17" s="167">
        <v>25.7</v>
      </c>
    </row>
    <row r="18" spans="1:11" x14ac:dyDescent="0.25">
      <c r="A18" s="430"/>
      <c r="B18" s="427"/>
      <c r="C18" s="44" t="s">
        <v>2758</v>
      </c>
      <c r="D18" s="45" t="s">
        <v>2770</v>
      </c>
      <c r="E18" s="46">
        <v>173706</v>
      </c>
      <c r="F18" s="159"/>
      <c r="G18" s="81">
        <f t="shared" si="0"/>
        <v>0</v>
      </c>
      <c r="H18" s="81">
        <f t="shared" si="1"/>
        <v>0</v>
      </c>
      <c r="I18" s="167">
        <v>31</v>
      </c>
    </row>
    <row r="19" spans="1:11" x14ac:dyDescent="0.25">
      <c r="A19" s="431"/>
      <c r="B19" s="428"/>
      <c r="C19" s="302" t="s">
        <v>2759</v>
      </c>
      <c r="D19" s="395" t="s">
        <v>2771</v>
      </c>
      <c r="E19" s="304">
        <v>199797</v>
      </c>
      <c r="F19" s="305"/>
      <c r="G19" s="306">
        <f t="shared" si="0"/>
        <v>0</v>
      </c>
      <c r="H19" s="306">
        <f t="shared" si="1"/>
        <v>0</v>
      </c>
      <c r="I19" s="339">
        <v>35.5</v>
      </c>
    </row>
    <row r="20" spans="1:11" ht="20.25" customHeight="1" x14ac:dyDescent="0.25">
      <c r="A20" s="287" t="s">
        <v>2773</v>
      </c>
      <c r="B20" s="334"/>
      <c r="C20" s="334"/>
      <c r="D20" s="334"/>
      <c r="E20" s="314"/>
      <c r="F20" s="314"/>
      <c r="G20" s="314"/>
      <c r="H20" s="314"/>
      <c r="I20" s="290"/>
      <c r="J20" s="13"/>
      <c r="K20" s="13"/>
    </row>
    <row r="21" spans="1:11" ht="15.75" customHeight="1" x14ac:dyDescent="0.25">
      <c r="A21" s="214" t="s">
        <v>2984</v>
      </c>
      <c r="B21" s="215"/>
      <c r="C21" s="215"/>
      <c r="D21" s="215"/>
      <c r="E21" s="266"/>
      <c r="F21" s="266"/>
      <c r="G21" s="266"/>
      <c r="H21" s="266"/>
      <c r="I21" s="301"/>
      <c r="J21" s="11"/>
      <c r="K21" s="11"/>
    </row>
    <row r="22" spans="1:11" x14ac:dyDescent="0.25">
      <c r="A22" s="429"/>
      <c r="B22" s="469" t="s">
        <v>2784</v>
      </c>
      <c r="C22" s="291" t="s">
        <v>2774</v>
      </c>
      <c r="D22" s="392" t="s">
        <v>2779</v>
      </c>
      <c r="E22" s="293">
        <v>1489</v>
      </c>
      <c r="F22" s="294"/>
      <c r="G22" s="295">
        <f t="shared" si="0"/>
        <v>0</v>
      </c>
      <c r="H22" s="295">
        <f t="shared" si="1"/>
        <v>0</v>
      </c>
      <c r="I22" s="336">
        <v>0.14000000000000001</v>
      </c>
    </row>
    <row r="23" spans="1:11" x14ac:dyDescent="0.25">
      <c r="A23" s="430"/>
      <c r="B23" s="470"/>
      <c r="C23" s="44" t="s">
        <v>2775</v>
      </c>
      <c r="D23" s="45" t="s">
        <v>2780</v>
      </c>
      <c r="E23" s="46">
        <v>1528</v>
      </c>
      <c r="F23" s="159"/>
      <c r="G23" s="81">
        <f t="shared" si="0"/>
        <v>0</v>
      </c>
      <c r="H23" s="81">
        <f t="shared" si="1"/>
        <v>0</v>
      </c>
      <c r="I23" s="167">
        <v>0.16</v>
      </c>
    </row>
    <row r="24" spans="1:11" x14ac:dyDescent="0.25">
      <c r="A24" s="430"/>
      <c r="B24" s="470"/>
      <c r="C24" s="44" t="s">
        <v>2776</v>
      </c>
      <c r="D24" s="45" t="s">
        <v>2781</v>
      </c>
      <c r="E24" s="46">
        <v>1580</v>
      </c>
      <c r="F24" s="159"/>
      <c r="G24" s="81">
        <f t="shared" si="0"/>
        <v>0</v>
      </c>
      <c r="H24" s="81">
        <f t="shared" si="1"/>
        <v>0</v>
      </c>
      <c r="I24" s="167">
        <v>0.18</v>
      </c>
    </row>
    <row r="25" spans="1:11" x14ac:dyDescent="0.25">
      <c r="A25" s="430"/>
      <c r="B25" s="470"/>
      <c r="C25" s="44" t="s">
        <v>2777</v>
      </c>
      <c r="D25" s="45" t="s">
        <v>2782</v>
      </c>
      <c r="E25" s="46">
        <v>1593</v>
      </c>
      <c r="F25" s="159"/>
      <c r="G25" s="81">
        <f t="shared" si="0"/>
        <v>0</v>
      </c>
      <c r="H25" s="81">
        <f t="shared" si="1"/>
        <v>0</v>
      </c>
      <c r="I25" s="167">
        <v>0.19</v>
      </c>
    </row>
    <row r="26" spans="1:11" x14ac:dyDescent="0.25">
      <c r="A26" s="431"/>
      <c r="B26" s="471"/>
      <c r="C26" s="302" t="s">
        <v>2778</v>
      </c>
      <c r="D26" s="395" t="s">
        <v>2783</v>
      </c>
      <c r="E26" s="304">
        <v>1612</v>
      </c>
      <c r="F26" s="305"/>
      <c r="G26" s="306">
        <f t="shared" si="0"/>
        <v>0</v>
      </c>
      <c r="H26" s="306">
        <f t="shared" si="1"/>
        <v>0</v>
      </c>
      <c r="I26" s="339">
        <v>0.21</v>
      </c>
    </row>
    <row r="27" spans="1:11" ht="15.75" customHeight="1" x14ac:dyDescent="0.25">
      <c r="A27" s="214" t="s">
        <v>2985</v>
      </c>
      <c r="B27" s="215"/>
      <c r="C27" s="215"/>
      <c r="D27" s="215"/>
      <c r="E27" s="266"/>
      <c r="F27" s="266"/>
      <c r="G27" s="266"/>
      <c r="H27" s="266"/>
      <c r="I27" s="301"/>
      <c r="J27" s="11"/>
      <c r="K27" s="11"/>
    </row>
    <row r="28" spans="1:11" x14ac:dyDescent="0.25">
      <c r="A28" s="429"/>
      <c r="B28" s="426" t="s">
        <v>2795</v>
      </c>
      <c r="C28" s="291" t="s">
        <v>2785</v>
      </c>
      <c r="D28" s="392" t="s">
        <v>2790</v>
      </c>
      <c r="E28" s="293">
        <v>1573</v>
      </c>
      <c r="F28" s="294"/>
      <c r="G28" s="295">
        <f t="shared" si="0"/>
        <v>0</v>
      </c>
      <c r="H28" s="295">
        <f t="shared" si="1"/>
        <v>0</v>
      </c>
      <c r="I28" s="336">
        <v>0.2</v>
      </c>
    </row>
    <row r="29" spans="1:11" x14ac:dyDescent="0.25">
      <c r="A29" s="430"/>
      <c r="B29" s="427"/>
      <c r="C29" s="44" t="s">
        <v>2786</v>
      </c>
      <c r="D29" s="45" t="s">
        <v>2791</v>
      </c>
      <c r="E29" s="46">
        <v>1612</v>
      </c>
      <c r="F29" s="159"/>
      <c r="G29" s="81">
        <f t="shared" si="0"/>
        <v>0</v>
      </c>
      <c r="H29" s="81">
        <f t="shared" si="1"/>
        <v>0</v>
      </c>
      <c r="I29" s="167">
        <v>0.22</v>
      </c>
    </row>
    <row r="30" spans="1:11" x14ac:dyDescent="0.25">
      <c r="A30" s="430"/>
      <c r="B30" s="427"/>
      <c r="C30" s="44" t="s">
        <v>2787</v>
      </c>
      <c r="D30" s="45" t="s">
        <v>2792</v>
      </c>
      <c r="E30" s="46">
        <v>1658</v>
      </c>
      <c r="F30" s="159"/>
      <c r="G30" s="81">
        <f t="shared" si="0"/>
        <v>0</v>
      </c>
      <c r="H30" s="81">
        <f t="shared" si="1"/>
        <v>0</v>
      </c>
      <c r="I30" s="167">
        <v>0.25</v>
      </c>
    </row>
    <row r="31" spans="1:11" x14ac:dyDescent="0.25">
      <c r="A31" s="430"/>
      <c r="B31" s="427"/>
      <c r="C31" s="44" t="s">
        <v>2788</v>
      </c>
      <c r="D31" s="45" t="s">
        <v>2793</v>
      </c>
      <c r="E31" s="46">
        <v>1690</v>
      </c>
      <c r="F31" s="159"/>
      <c r="G31" s="81">
        <f t="shared" si="0"/>
        <v>0</v>
      </c>
      <c r="H31" s="81">
        <f t="shared" si="1"/>
        <v>0</v>
      </c>
      <c r="I31" s="167">
        <v>0.27</v>
      </c>
    </row>
    <row r="32" spans="1:11" ht="15.75" thickBot="1" x14ac:dyDescent="0.3">
      <c r="A32" s="444"/>
      <c r="B32" s="466"/>
      <c r="C32" s="136" t="s">
        <v>2789</v>
      </c>
      <c r="D32" s="152" t="s">
        <v>2794</v>
      </c>
      <c r="E32" s="138">
        <v>1716</v>
      </c>
      <c r="F32" s="159"/>
      <c r="G32" s="81">
        <f t="shared" si="0"/>
        <v>0</v>
      </c>
      <c r="H32" s="81">
        <f t="shared" si="1"/>
        <v>0</v>
      </c>
      <c r="I32" s="169">
        <v>0.3</v>
      </c>
    </row>
    <row r="33" spans="1:8" ht="15.75" thickBot="1" x14ac:dyDescent="0.3">
      <c r="A33" s="39"/>
      <c r="B33" s="39"/>
      <c r="C33" s="39"/>
      <c r="D33" s="39"/>
      <c r="E33" s="41"/>
      <c r="F33" s="39"/>
      <c r="G33" s="149">
        <f>SUM(G8:G32)</f>
        <v>0</v>
      </c>
      <c r="H33" s="150">
        <f>SUM(H8:H32)</f>
        <v>0</v>
      </c>
    </row>
  </sheetData>
  <mergeCells count="6">
    <mergeCell ref="B22:B26"/>
    <mergeCell ref="A22:A26"/>
    <mergeCell ref="B28:B32"/>
    <mergeCell ref="A28:A32"/>
    <mergeCell ref="A8:A19"/>
    <mergeCell ref="B8:B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95844-4960-4E96-A605-F2A244C98A99}">
  <sheetPr>
    <tabColor theme="4" tint="0.79998168889431442"/>
  </sheetPr>
  <dimension ref="A1:M191"/>
  <sheetViews>
    <sheetView zoomScale="85" zoomScaleNormal="85" workbookViewId="0">
      <pane ySplit="5" topLeftCell="A6" activePane="bottomLeft" state="frozen"/>
      <selection pane="bottomLeft" activeCell="J1" sqref="J1"/>
    </sheetView>
  </sheetViews>
  <sheetFormatPr defaultColWidth="8.85546875" defaultRowHeight="15" x14ac:dyDescent="0.25"/>
  <cols>
    <col min="1" max="1" width="33.7109375" style="39" customWidth="1"/>
    <col min="2" max="2" width="62" style="39" customWidth="1"/>
    <col min="3" max="3" width="13.28515625" style="27" bestFit="1" customWidth="1"/>
    <col min="4" max="4" width="55.140625" style="39" customWidth="1"/>
    <col min="5" max="5" width="11.42578125" style="41" customWidth="1"/>
    <col min="6" max="6" width="9.140625" style="183"/>
    <col min="7" max="7" width="13.7109375" style="30" customWidth="1"/>
    <col min="8" max="8" width="8.85546875" style="94"/>
    <col min="9" max="9" width="9.140625" style="176"/>
    <col min="10" max="10" width="9.140625"/>
    <col min="11" max="16384" width="8.85546875" style="39"/>
  </cols>
  <sheetData>
    <row r="1" spans="1:13" s="5" customFormat="1" x14ac:dyDescent="0.25">
      <c r="A1" s="1" t="s">
        <v>0</v>
      </c>
      <c r="B1" s="6" t="s">
        <v>1</v>
      </c>
      <c r="C1" s="21"/>
      <c r="D1" s="9" t="s">
        <v>4</v>
      </c>
      <c r="E1" s="35"/>
      <c r="F1" s="179"/>
      <c r="G1" s="29"/>
      <c r="H1" s="93"/>
      <c r="I1" s="80"/>
      <c r="K1" s="58"/>
      <c r="L1" s="14"/>
      <c r="M1" s="59"/>
    </row>
    <row r="2" spans="1:13" s="57" customFormat="1" x14ac:dyDescent="0.25">
      <c r="A2" s="141"/>
      <c r="B2" s="51"/>
      <c r="C2" s="52"/>
      <c r="D2" s="52"/>
      <c r="E2" s="53"/>
      <c r="F2" s="180"/>
      <c r="G2" s="55"/>
      <c r="H2" s="93"/>
      <c r="I2" s="80"/>
      <c r="K2" s="60"/>
      <c r="L2" s="56"/>
      <c r="M2" s="61"/>
    </row>
    <row r="3" spans="1:13" x14ac:dyDescent="0.25">
      <c r="F3" s="155" t="s">
        <v>2796</v>
      </c>
      <c r="G3" s="16">
        <f>Подставка!G9+Ванна!G4+Полки!G5+Стеллажи!G4+'Столы пр'!G4+'Столы тумбы'!G4+'Столы спец'!G3+Тележки!G7+Шкафы!G4+Зонты!G4</f>
        <v>0</v>
      </c>
      <c r="H3" s="94">
        <f>Подставка!H9+Ванна!H4+Полки!H5+Стеллажи!H4+'Столы пр'!H4+'Столы тумбы'!H4+'Столы спец'!H3+Тележки!H7+Шкафы!H4+Зонты!H4</f>
        <v>0</v>
      </c>
      <c r="K3" s="58"/>
      <c r="L3" s="14"/>
      <c r="M3" s="59"/>
    </row>
    <row r="4" spans="1:13" ht="18" customHeight="1" thickBot="1" x14ac:dyDescent="0.3">
      <c r="A4" s="42"/>
      <c r="F4" s="156" t="s">
        <v>2797</v>
      </c>
      <c r="G4" s="18">
        <f>G191</f>
        <v>0</v>
      </c>
      <c r="H4" s="95">
        <f>H191</f>
        <v>0</v>
      </c>
      <c r="K4" s="58"/>
      <c r="L4" s="14"/>
      <c r="M4" s="59"/>
    </row>
    <row r="5" spans="1:13" ht="24" customHeight="1" x14ac:dyDescent="0.25">
      <c r="A5" s="194" t="s">
        <v>2810</v>
      </c>
      <c r="B5" s="195" t="s">
        <v>5</v>
      </c>
      <c r="C5" s="238" t="s">
        <v>6</v>
      </c>
      <c r="D5" s="196" t="s">
        <v>7</v>
      </c>
      <c r="E5" s="197" t="s">
        <v>8</v>
      </c>
      <c r="F5" s="239" t="s">
        <v>9</v>
      </c>
      <c r="G5" s="199" t="s">
        <v>10</v>
      </c>
      <c r="H5" s="240" t="s">
        <v>2974</v>
      </c>
      <c r="I5" s="200" t="s">
        <v>2981</v>
      </c>
      <c r="K5" s="58"/>
      <c r="L5" s="15"/>
      <c r="M5" s="59"/>
    </row>
    <row r="6" spans="1:13" ht="15.75" customHeight="1" x14ac:dyDescent="0.25">
      <c r="A6" s="241" t="s">
        <v>2811</v>
      </c>
      <c r="B6" s="242"/>
      <c r="C6" s="242"/>
      <c r="D6" s="242"/>
      <c r="E6" s="242"/>
      <c r="F6" s="243"/>
      <c r="G6" s="242"/>
      <c r="H6" s="244"/>
      <c r="I6" s="245"/>
      <c r="K6" s="58"/>
    </row>
    <row r="7" spans="1:13" ht="15.75" customHeight="1" x14ac:dyDescent="0.25">
      <c r="A7" s="214" t="s">
        <v>2812</v>
      </c>
      <c r="B7" s="215"/>
      <c r="C7" s="215"/>
      <c r="D7" s="215"/>
      <c r="E7" s="215"/>
      <c r="F7" s="250"/>
      <c r="G7" s="215"/>
      <c r="H7" s="251"/>
      <c r="I7" s="252"/>
      <c r="K7" s="58"/>
    </row>
    <row r="8" spans="1:13" x14ac:dyDescent="0.25">
      <c r="A8" s="418"/>
      <c r="B8" s="407" t="s">
        <v>2986</v>
      </c>
      <c r="C8" s="203" t="s">
        <v>16</v>
      </c>
      <c r="D8" s="246" t="s">
        <v>11</v>
      </c>
      <c r="E8" s="205">
        <v>48282</v>
      </c>
      <c r="F8" s="247"/>
      <c r="G8" s="248">
        <f>F8*E8</f>
        <v>0</v>
      </c>
      <c r="H8" s="249">
        <f>F8*I8</f>
        <v>0</v>
      </c>
      <c r="I8" s="237">
        <v>12</v>
      </c>
      <c r="K8" s="58"/>
    </row>
    <row r="9" spans="1:13" x14ac:dyDescent="0.25">
      <c r="A9" s="416"/>
      <c r="B9" s="408"/>
      <c r="C9" s="115" t="s">
        <v>17</v>
      </c>
      <c r="D9" s="122" t="s">
        <v>2993</v>
      </c>
      <c r="E9" s="117">
        <v>50798</v>
      </c>
      <c r="F9" s="181"/>
      <c r="G9" s="123">
        <f t="shared" ref="G9:G72" si="0">F9*E9</f>
        <v>0</v>
      </c>
      <c r="H9" s="124">
        <f t="shared" ref="H9:H72" si="1">F9*I9</f>
        <v>0</v>
      </c>
      <c r="I9" s="174">
        <v>12.5</v>
      </c>
      <c r="K9" s="58"/>
    </row>
    <row r="10" spans="1:13" x14ac:dyDescent="0.25">
      <c r="A10" s="416"/>
      <c r="B10" s="408"/>
      <c r="C10" s="115" t="s">
        <v>18</v>
      </c>
      <c r="D10" s="116" t="s">
        <v>12</v>
      </c>
      <c r="E10" s="117">
        <v>55497</v>
      </c>
      <c r="F10" s="181"/>
      <c r="G10" s="123">
        <f t="shared" si="0"/>
        <v>0</v>
      </c>
      <c r="H10" s="124">
        <f t="shared" si="1"/>
        <v>0</v>
      </c>
      <c r="I10" s="174">
        <v>13</v>
      </c>
      <c r="K10" s="58"/>
    </row>
    <row r="11" spans="1:13" x14ac:dyDescent="0.25">
      <c r="A11" s="416"/>
      <c r="B11" s="408"/>
      <c r="C11" s="115" t="s">
        <v>19</v>
      </c>
      <c r="D11" s="116" t="s">
        <v>13</v>
      </c>
      <c r="E11" s="117">
        <v>62797</v>
      </c>
      <c r="F11" s="181"/>
      <c r="G11" s="123">
        <f t="shared" si="0"/>
        <v>0</v>
      </c>
      <c r="H11" s="124">
        <f t="shared" si="1"/>
        <v>0</v>
      </c>
      <c r="I11" s="174">
        <v>13.5</v>
      </c>
    </row>
    <row r="12" spans="1:13" x14ac:dyDescent="0.25">
      <c r="A12" s="416"/>
      <c r="B12" s="408"/>
      <c r="C12" s="115" t="s">
        <v>20</v>
      </c>
      <c r="D12" s="116" t="s">
        <v>14</v>
      </c>
      <c r="E12" s="117">
        <v>69446</v>
      </c>
      <c r="F12" s="181"/>
      <c r="G12" s="123">
        <f t="shared" si="0"/>
        <v>0</v>
      </c>
      <c r="H12" s="124">
        <f t="shared" si="1"/>
        <v>0</v>
      </c>
      <c r="I12" s="174">
        <v>21.5</v>
      </c>
    </row>
    <row r="13" spans="1:13" x14ac:dyDescent="0.25">
      <c r="A13" s="416"/>
      <c r="B13" s="408"/>
      <c r="C13" s="115" t="s">
        <v>21</v>
      </c>
      <c r="D13" s="116" t="s">
        <v>15</v>
      </c>
      <c r="E13" s="117">
        <v>96148</v>
      </c>
      <c r="F13" s="181"/>
      <c r="G13" s="123">
        <f t="shared" si="0"/>
        <v>0</v>
      </c>
      <c r="H13" s="124">
        <f t="shared" si="1"/>
        <v>0</v>
      </c>
      <c r="I13" s="174">
        <v>24</v>
      </c>
    </row>
    <row r="14" spans="1:13" x14ac:dyDescent="0.25">
      <c r="A14" s="416"/>
      <c r="B14" s="415" t="s">
        <v>2987</v>
      </c>
      <c r="C14" s="115" t="s">
        <v>22</v>
      </c>
      <c r="D14" s="116" t="s">
        <v>28</v>
      </c>
      <c r="E14" s="117">
        <v>82674</v>
      </c>
      <c r="F14" s="181"/>
      <c r="G14" s="123">
        <f t="shared" si="0"/>
        <v>0</v>
      </c>
      <c r="H14" s="124">
        <f t="shared" si="1"/>
        <v>0</v>
      </c>
      <c r="I14" s="174">
        <v>18</v>
      </c>
    </row>
    <row r="15" spans="1:13" x14ac:dyDescent="0.25">
      <c r="A15" s="416"/>
      <c r="B15" s="408"/>
      <c r="C15" s="115" t="s">
        <v>23</v>
      </c>
      <c r="D15" s="116" t="s">
        <v>2994</v>
      </c>
      <c r="E15" s="117">
        <v>86223</v>
      </c>
      <c r="F15" s="181"/>
      <c r="G15" s="123">
        <f t="shared" si="0"/>
        <v>0</v>
      </c>
      <c r="H15" s="124">
        <f t="shared" si="1"/>
        <v>0</v>
      </c>
      <c r="I15" s="174">
        <v>20</v>
      </c>
    </row>
    <row r="16" spans="1:13" x14ac:dyDescent="0.25">
      <c r="A16" s="416"/>
      <c r="B16" s="408"/>
      <c r="C16" s="115" t="s">
        <v>24</v>
      </c>
      <c r="D16" s="116" t="s">
        <v>29</v>
      </c>
      <c r="E16" s="117">
        <v>95778</v>
      </c>
      <c r="F16" s="181"/>
      <c r="G16" s="123">
        <f t="shared" si="0"/>
        <v>0</v>
      </c>
      <c r="H16" s="124">
        <f t="shared" si="1"/>
        <v>0</v>
      </c>
      <c r="I16" s="174">
        <v>22</v>
      </c>
    </row>
    <row r="17" spans="1:9" x14ac:dyDescent="0.25">
      <c r="A17" s="416"/>
      <c r="B17" s="408"/>
      <c r="C17" s="115" t="s">
        <v>25</v>
      </c>
      <c r="D17" s="116" t="s">
        <v>30</v>
      </c>
      <c r="E17" s="117">
        <v>107679</v>
      </c>
      <c r="F17" s="181"/>
      <c r="G17" s="123">
        <f t="shared" si="0"/>
        <v>0</v>
      </c>
      <c r="H17" s="124">
        <f t="shared" si="1"/>
        <v>0</v>
      </c>
      <c r="I17" s="174">
        <v>26</v>
      </c>
    </row>
    <row r="18" spans="1:9" x14ac:dyDescent="0.25">
      <c r="A18" s="416"/>
      <c r="B18" s="408"/>
      <c r="C18" s="115" t="s">
        <v>26</v>
      </c>
      <c r="D18" s="116" t="s">
        <v>31</v>
      </c>
      <c r="E18" s="117">
        <v>121082</v>
      </c>
      <c r="F18" s="181"/>
      <c r="G18" s="123">
        <f t="shared" si="0"/>
        <v>0</v>
      </c>
      <c r="H18" s="124">
        <f t="shared" si="1"/>
        <v>0</v>
      </c>
      <c r="I18" s="174">
        <v>38</v>
      </c>
    </row>
    <row r="19" spans="1:9" x14ac:dyDescent="0.25">
      <c r="A19" s="416"/>
      <c r="B19" s="408"/>
      <c r="C19" s="115" t="s">
        <v>27</v>
      </c>
      <c r="D19" s="116" t="s">
        <v>32</v>
      </c>
      <c r="E19" s="117">
        <v>182936</v>
      </c>
      <c r="F19" s="181"/>
      <c r="G19" s="123">
        <f t="shared" si="0"/>
        <v>0</v>
      </c>
      <c r="H19" s="124">
        <f t="shared" si="1"/>
        <v>0</v>
      </c>
      <c r="I19" s="174">
        <v>42.8</v>
      </c>
    </row>
    <row r="20" spans="1:9" ht="22.5" customHeight="1" x14ac:dyDescent="0.25">
      <c r="A20" s="416"/>
      <c r="B20" s="415" t="s">
        <v>2988</v>
      </c>
      <c r="C20" s="115" t="s">
        <v>33</v>
      </c>
      <c r="D20" s="116" t="s">
        <v>36</v>
      </c>
      <c r="E20" s="117">
        <v>121069</v>
      </c>
      <c r="F20" s="181"/>
      <c r="G20" s="123">
        <f t="shared" si="0"/>
        <v>0</v>
      </c>
      <c r="H20" s="124">
        <f t="shared" si="1"/>
        <v>0</v>
      </c>
      <c r="I20" s="174">
        <v>26.95</v>
      </c>
    </row>
    <row r="21" spans="1:9" ht="23.25" customHeight="1" x14ac:dyDescent="0.25">
      <c r="A21" s="416"/>
      <c r="B21" s="408"/>
      <c r="C21" s="115" t="s">
        <v>34</v>
      </c>
      <c r="D21" s="116" t="s">
        <v>37</v>
      </c>
      <c r="E21" s="117">
        <v>141466</v>
      </c>
      <c r="F21" s="181"/>
      <c r="G21" s="123">
        <f t="shared" si="0"/>
        <v>0</v>
      </c>
      <c r="H21" s="124">
        <f t="shared" si="1"/>
        <v>0</v>
      </c>
      <c r="I21" s="174">
        <v>32.450000000000003</v>
      </c>
    </row>
    <row r="22" spans="1:9" ht="21.75" customHeight="1" x14ac:dyDescent="0.25">
      <c r="A22" s="417"/>
      <c r="B22" s="409"/>
      <c r="C22" s="216" t="s">
        <v>35</v>
      </c>
      <c r="D22" s="217" t="s">
        <v>38</v>
      </c>
      <c r="E22" s="218">
        <v>180733</v>
      </c>
      <c r="F22" s="261"/>
      <c r="G22" s="262">
        <f t="shared" si="0"/>
        <v>0</v>
      </c>
      <c r="H22" s="263">
        <f t="shared" si="1"/>
        <v>0</v>
      </c>
      <c r="I22" s="254">
        <v>42.9</v>
      </c>
    </row>
    <row r="23" spans="1:9" ht="15.75" customHeight="1" x14ac:dyDescent="0.25">
      <c r="A23" s="214" t="s">
        <v>2813</v>
      </c>
      <c r="B23" s="264"/>
      <c r="C23" s="264"/>
      <c r="D23" s="264"/>
      <c r="E23" s="266"/>
      <c r="F23" s="250"/>
      <c r="G23" s="215"/>
      <c r="H23" s="251"/>
      <c r="I23" s="252"/>
    </row>
    <row r="24" spans="1:9" x14ac:dyDescent="0.25">
      <c r="A24" s="418"/>
      <c r="B24" s="407" t="s">
        <v>2989</v>
      </c>
      <c r="C24" s="203" t="s">
        <v>43</v>
      </c>
      <c r="D24" s="204" t="s">
        <v>39</v>
      </c>
      <c r="E24" s="205">
        <v>73697</v>
      </c>
      <c r="F24" s="247"/>
      <c r="G24" s="248">
        <f t="shared" si="0"/>
        <v>0</v>
      </c>
      <c r="H24" s="249">
        <f t="shared" si="1"/>
        <v>0</v>
      </c>
      <c r="I24" s="237">
        <v>24</v>
      </c>
    </row>
    <row r="25" spans="1:9" x14ac:dyDescent="0.25">
      <c r="A25" s="416"/>
      <c r="B25" s="408"/>
      <c r="C25" s="115" t="s">
        <v>44</v>
      </c>
      <c r="D25" s="116" t="s">
        <v>40</v>
      </c>
      <c r="E25" s="117">
        <v>90253</v>
      </c>
      <c r="F25" s="181"/>
      <c r="G25" s="123">
        <f t="shared" si="0"/>
        <v>0</v>
      </c>
      <c r="H25" s="124">
        <f t="shared" si="1"/>
        <v>0</v>
      </c>
      <c r="I25" s="174">
        <v>27</v>
      </c>
    </row>
    <row r="26" spans="1:9" x14ac:dyDescent="0.25">
      <c r="A26" s="416"/>
      <c r="B26" s="408"/>
      <c r="C26" s="115" t="s">
        <v>45</v>
      </c>
      <c r="D26" s="116" t="s">
        <v>41</v>
      </c>
      <c r="E26" s="117">
        <v>125652</v>
      </c>
      <c r="F26" s="181"/>
      <c r="G26" s="123">
        <f t="shared" si="0"/>
        <v>0</v>
      </c>
      <c r="H26" s="124">
        <f t="shared" si="1"/>
        <v>0</v>
      </c>
      <c r="I26" s="174">
        <v>40</v>
      </c>
    </row>
    <row r="27" spans="1:9" x14ac:dyDescent="0.25">
      <c r="A27" s="417"/>
      <c r="B27" s="409"/>
      <c r="C27" s="216" t="s">
        <v>46</v>
      </c>
      <c r="D27" s="217" t="s">
        <v>42</v>
      </c>
      <c r="E27" s="218">
        <v>153244</v>
      </c>
      <c r="F27" s="261"/>
      <c r="G27" s="262">
        <f t="shared" si="0"/>
        <v>0</v>
      </c>
      <c r="H27" s="263">
        <f t="shared" si="1"/>
        <v>0</v>
      </c>
      <c r="I27" s="254">
        <v>44</v>
      </c>
    </row>
    <row r="28" spans="1:9" ht="15.75" customHeight="1" x14ac:dyDescent="0.25">
      <c r="A28" s="214" t="s">
        <v>2814</v>
      </c>
      <c r="B28" s="264"/>
      <c r="C28" s="264"/>
      <c r="D28" s="264"/>
      <c r="E28" s="266"/>
      <c r="F28" s="250"/>
      <c r="G28" s="215"/>
      <c r="H28" s="251"/>
      <c r="I28" s="252"/>
    </row>
    <row r="29" spans="1:9" ht="44.25" customHeight="1" x14ac:dyDescent="0.25">
      <c r="A29" s="418"/>
      <c r="B29" s="407" t="s">
        <v>2995</v>
      </c>
      <c r="C29" s="203" t="s">
        <v>47</v>
      </c>
      <c r="D29" s="204" t="s">
        <v>51</v>
      </c>
      <c r="E29" s="205">
        <v>111566</v>
      </c>
      <c r="F29" s="247"/>
      <c r="G29" s="248">
        <f t="shared" si="0"/>
        <v>0</v>
      </c>
      <c r="H29" s="249">
        <f t="shared" si="1"/>
        <v>0</v>
      </c>
      <c r="I29" s="237">
        <v>13.6</v>
      </c>
    </row>
    <row r="30" spans="1:9" ht="31.5" customHeight="1" x14ac:dyDescent="0.25">
      <c r="A30" s="416"/>
      <c r="B30" s="408"/>
      <c r="C30" s="115" t="s">
        <v>48</v>
      </c>
      <c r="D30" s="116" t="s">
        <v>52</v>
      </c>
      <c r="E30" s="117">
        <v>134076</v>
      </c>
      <c r="F30" s="181"/>
      <c r="G30" s="123">
        <f t="shared" si="0"/>
        <v>0</v>
      </c>
      <c r="H30" s="124">
        <f t="shared" si="1"/>
        <v>0</v>
      </c>
      <c r="I30" s="174">
        <v>19.600000000000001</v>
      </c>
    </row>
    <row r="31" spans="1:9" ht="42" customHeight="1" x14ac:dyDescent="0.25">
      <c r="A31" s="416"/>
      <c r="B31" s="408"/>
      <c r="C31" s="115" t="s">
        <v>49</v>
      </c>
      <c r="D31" s="116" t="s">
        <v>53</v>
      </c>
      <c r="E31" s="117">
        <v>198452</v>
      </c>
      <c r="F31" s="181"/>
      <c r="G31" s="123">
        <f t="shared" si="0"/>
        <v>0</v>
      </c>
      <c r="H31" s="124">
        <f t="shared" si="1"/>
        <v>0</v>
      </c>
      <c r="I31" s="174">
        <v>15.5</v>
      </c>
    </row>
    <row r="32" spans="1:9" ht="27.75" customHeight="1" x14ac:dyDescent="0.25">
      <c r="A32" s="417"/>
      <c r="B32" s="409"/>
      <c r="C32" s="216" t="s">
        <v>50</v>
      </c>
      <c r="D32" s="217" t="s">
        <v>54</v>
      </c>
      <c r="E32" s="218">
        <v>240234</v>
      </c>
      <c r="F32" s="261"/>
      <c r="G32" s="262">
        <f t="shared" si="0"/>
        <v>0</v>
      </c>
      <c r="H32" s="263">
        <f t="shared" si="1"/>
        <v>0</v>
      </c>
      <c r="I32" s="254">
        <v>20.2</v>
      </c>
    </row>
    <row r="33" spans="1:9" ht="15.75" customHeight="1" x14ac:dyDescent="0.25">
      <c r="A33" s="214" t="s">
        <v>2815</v>
      </c>
      <c r="B33" s="264"/>
      <c r="C33" s="264"/>
      <c r="D33" s="264"/>
      <c r="E33" s="266"/>
      <c r="F33" s="250"/>
      <c r="G33" s="215"/>
      <c r="H33" s="251"/>
      <c r="I33" s="252"/>
    </row>
    <row r="34" spans="1:9" ht="25.5" x14ac:dyDescent="0.25">
      <c r="A34" s="418"/>
      <c r="B34" s="407" t="s">
        <v>2990</v>
      </c>
      <c r="C34" s="203" t="s">
        <v>61</v>
      </c>
      <c r="D34" s="204" t="s">
        <v>55</v>
      </c>
      <c r="E34" s="205">
        <v>97468</v>
      </c>
      <c r="F34" s="247"/>
      <c r="G34" s="248">
        <f t="shared" si="0"/>
        <v>0</v>
      </c>
      <c r="H34" s="249">
        <f t="shared" si="1"/>
        <v>0</v>
      </c>
      <c r="I34" s="237">
        <v>23</v>
      </c>
    </row>
    <row r="35" spans="1:9" ht="25.5" x14ac:dyDescent="0.25">
      <c r="A35" s="416"/>
      <c r="B35" s="408"/>
      <c r="C35" s="115" t="s">
        <v>62</v>
      </c>
      <c r="D35" s="116" t="s">
        <v>56</v>
      </c>
      <c r="E35" s="117">
        <v>97468</v>
      </c>
      <c r="F35" s="181"/>
      <c r="G35" s="123">
        <f t="shared" si="0"/>
        <v>0</v>
      </c>
      <c r="H35" s="124">
        <f t="shared" si="1"/>
        <v>0</v>
      </c>
      <c r="I35" s="174">
        <v>23</v>
      </c>
    </row>
    <row r="36" spans="1:9" ht="25.5" x14ac:dyDescent="0.25">
      <c r="A36" s="416"/>
      <c r="B36" s="408"/>
      <c r="C36" s="115" t="s">
        <v>63</v>
      </c>
      <c r="D36" s="116" t="s">
        <v>57</v>
      </c>
      <c r="E36" s="117">
        <v>105437</v>
      </c>
      <c r="F36" s="181"/>
      <c r="G36" s="123">
        <f t="shared" si="0"/>
        <v>0</v>
      </c>
      <c r="H36" s="124">
        <f t="shared" si="1"/>
        <v>0</v>
      </c>
      <c r="I36" s="174">
        <v>25</v>
      </c>
    </row>
    <row r="37" spans="1:9" ht="25.5" x14ac:dyDescent="0.25">
      <c r="A37" s="416"/>
      <c r="B37" s="408"/>
      <c r="C37" s="115" t="s">
        <v>64</v>
      </c>
      <c r="D37" s="116" t="s">
        <v>58</v>
      </c>
      <c r="E37" s="117">
        <v>105437</v>
      </c>
      <c r="F37" s="181"/>
      <c r="G37" s="123">
        <f t="shared" si="0"/>
        <v>0</v>
      </c>
      <c r="H37" s="124">
        <f t="shared" si="1"/>
        <v>0</v>
      </c>
      <c r="I37" s="174">
        <v>25</v>
      </c>
    </row>
    <row r="38" spans="1:9" ht="25.5" x14ac:dyDescent="0.25">
      <c r="A38" s="416"/>
      <c r="B38" s="408"/>
      <c r="C38" s="115" t="s">
        <v>65</v>
      </c>
      <c r="D38" s="116" t="s">
        <v>59</v>
      </c>
      <c r="E38" s="117">
        <v>118710</v>
      </c>
      <c r="F38" s="181"/>
      <c r="G38" s="123">
        <f t="shared" si="0"/>
        <v>0</v>
      </c>
      <c r="H38" s="124">
        <f t="shared" si="1"/>
        <v>0</v>
      </c>
      <c r="I38" s="174">
        <v>27.5</v>
      </c>
    </row>
    <row r="39" spans="1:9" ht="25.5" x14ac:dyDescent="0.25">
      <c r="A39" s="416"/>
      <c r="B39" s="408"/>
      <c r="C39" s="115" t="s">
        <v>66</v>
      </c>
      <c r="D39" s="116" t="s">
        <v>60</v>
      </c>
      <c r="E39" s="117">
        <v>118710</v>
      </c>
      <c r="F39" s="181"/>
      <c r="G39" s="123">
        <f t="shared" si="0"/>
        <v>0</v>
      </c>
      <c r="H39" s="124">
        <f t="shared" si="1"/>
        <v>0</v>
      </c>
      <c r="I39" s="174">
        <v>27.5</v>
      </c>
    </row>
    <row r="40" spans="1:9" ht="25.5" x14ac:dyDescent="0.25">
      <c r="A40" s="416"/>
      <c r="B40" s="415" t="s">
        <v>2991</v>
      </c>
      <c r="C40" s="115" t="s">
        <v>73</v>
      </c>
      <c r="D40" s="116" t="s">
        <v>67</v>
      </c>
      <c r="E40" s="117">
        <v>108043</v>
      </c>
      <c r="F40" s="181"/>
      <c r="G40" s="123">
        <f t="shared" si="0"/>
        <v>0</v>
      </c>
      <c r="H40" s="124">
        <f t="shared" si="1"/>
        <v>0</v>
      </c>
      <c r="I40" s="174">
        <v>24.5</v>
      </c>
    </row>
    <row r="41" spans="1:9" ht="25.5" x14ac:dyDescent="0.25">
      <c r="A41" s="416"/>
      <c r="B41" s="408"/>
      <c r="C41" s="115" t="s">
        <v>74</v>
      </c>
      <c r="D41" s="116" t="s">
        <v>68</v>
      </c>
      <c r="E41" s="117">
        <v>108043</v>
      </c>
      <c r="F41" s="181"/>
      <c r="G41" s="123">
        <f t="shared" si="0"/>
        <v>0</v>
      </c>
      <c r="H41" s="124">
        <f t="shared" si="1"/>
        <v>0</v>
      </c>
      <c r="I41" s="174">
        <v>24.5</v>
      </c>
    </row>
    <row r="42" spans="1:9" ht="25.5" x14ac:dyDescent="0.25">
      <c r="A42" s="416"/>
      <c r="B42" s="408"/>
      <c r="C42" s="115" t="s">
        <v>75</v>
      </c>
      <c r="D42" s="116" t="s">
        <v>69</v>
      </c>
      <c r="E42" s="117">
        <v>117299</v>
      </c>
      <c r="F42" s="181"/>
      <c r="G42" s="123">
        <f t="shared" si="0"/>
        <v>0</v>
      </c>
      <c r="H42" s="124">
        <f t="shared" si="1"/>
        <v>0</v>
      </c>
      <c r="I42" s="174">
        <v>27</v>
      </c>
    </row>
    <row r="43" spans="1:9" ht="25.5" x14ac:dyDescent="0.25">
      <c r="A43" s="416"/>
      <c r="B43" s="408"/>
      <c r="C43" s="115" t="s">
        <v>76</v>
      </c>
      <c r="D43" s="116" t="s">
        <v>70</v>
      </c>
      <c r="E43" s="117">
        <v>117299</v>
      </c>
      <c r="F43" s="181"/>
      <c r="G43" s="123">
        <f t="shared" si="0"/>
        <v>0</v>
      </c>
      <c r="H43" s="124">
        <f t="shared" si="1"/>
        <v>0</v>
      </c>
      <c r="I43" s="174">
        <v>27</v>
      </c>
    </row>
    <row r="44" spans="1:9" ht="25.5" x14ac:dyDescent="0.25">
      <c r="A44" s="416"/>
      <c r="B44" s="408"/>
      <c r="C44" s="115" t="s">
        <v>77</v>
      </c>
      <c r="D44" s="116" t="s">
        <v>71</v>
      </c>
      <c r="E44" s="117">
        <v>129695</v>
      </c>
      <c r="F44" s="181"/>
      <c r="G44" s="123">
        <f t="shared" si="0"/>
        <v>0</v>
      </c>
      <c r="H44" s="124">
        <f t="shared" si="1"/>
        <v>0</v>
      </c>
      <c r="I44" s="174">
        <v>30</v>
      </c>
    </row>
    <row r="45" spans="1:9" ht="25.5" x14ac:dyDescent="0.25">
      <c r="A45" s="416"/>
      <c r="B45" s="408"/>
      <c r="C45" s="115" t="s">
        <v>78</v>
      </c>
      <c r="D45" s="116" t="s">
        <v>72</v>
      </c>
      <c r="E45" s="117">
        <v>129695</v>
      </c>
      <c r="F45" s="181"/>
      <c r="G45" s="123">
        <f t="shared" si="0"/>
        <v>0</v>
      </c>
      <c r="H45" s="124">
        <f t="shared" si="1"/>
        <v>0</v>
      </c>
      <c r="I45" s="174">
        <v>30</v>
      </c>
    </row>
    <row r="46" spans="1:9" ht="25.5" x14ac:dyDescent="0.25">
      <c r="A46" s="416"/>
      <c r="B46" s="415" t="s">
        <v>2992</v>
      </c>
      <c r="C46" s="115" t="s">
        <v>79</v>
      </c>
      <c r="D46" s="116" t="s">
        <v>85</v>
      </c>
      <c r="E46" s="117">
        <v>130208</v>
      </c>
      <c r="F46" s="181"/>
      <c r="G46" s="123">
        <f t="shared" si="0"/>
        <v>0</v>
      </c>
      <c r="H46" s="124">
        <f t="shared" si="1"/>
        <v>0</v>
      </c>
      <c r="I46" s="174">
        <v>29</v>
      </c>
    </row>
    <row r="47" spans="1:9" ht="25.5" x14ac:dyDescent="0.25">
      <c r="A47" s="416"/>
      <c r="B47" s="408"/>
      <c r="C47" s="115" t="s">
        <v>80</v>
      </c>
      <c r="D47" s="116" t="s">
        <v>86</v>
      </c>
      <c r="E47" s="117">
        <v>130208</v>
      </c>
      <c r="F47" s="181"/>
      <c r="G47" s="123">
        <f t="shared" si="0"/>
        <v>0</v>
      </c>
      <c r="H47" s="124">
        <f t="shared" si="1"/>
        <v>0</v>
      </c>
      <c r="I47" s="174">
        <v>29</v>
      </c>
    </row>
    <row r="48" spans="1:9" ht="25.5" x14ac:dyDescent="0.25">
      <c r="A48" s="416"/>
      <c r="B48" s="408"/>
      <c r="C48" s="115" t="s">
        <v>81</v>
      </c>
      <c r="D48" s="116" t="s">
        <v>87</v>
      </c>
      <c r="E48" s="117">
        <v>139035</v>
      </c>
      <c r="F48" s="181"/>
      <c r="G48" s="123">
        <f t="shared" si="0"/>
        <v>0</v>
      </c>
      <c r="H48" s="124">
        <f t="shared" si="1"/>
        <v>0</v>
      </c>
      <c r="I48" s="174">
        <v>31</v>
      </c>
    </row>
    <row r="49" spans="1:9" ht="25.5" x14ac:dyDescent="0.25">
      <c r="A49" s="416"/>
      <c r="B49" s="408"/>
      <c r="C49" s="115" t="s">
        <v>82</v>
      </c>
      <c r="D49" s="116" t="s">
        <v>88</v>
      </c>
      <c r="E49" s="117">
        <v>139035</v>
      </c>
      <c r="F49" s="181"/>
      <c r="G49" s="123">
        <f t="shared" si="0"/>
        <v>0</v>
      </c>
      <c r="H49" s="124">
        <f t="shared" si="1"/>
        <v>0</v>
      </c>
      <c r="I49" s="174">
        <v>31</v>
      </c>
    </row>
    <row r="50" spans="1:9" ht="25.5" x14ac:dyDescent="0.25">
      <c r="A50" s="416"/>
      <c r="B50" s="408"/>
      <c r="C50" s="115" t="s">
        <v>83</v>
      </c>
      <c r="D50" s="116" t="s">
        <v>89</v>
      </c>
      <c r="E50" s="117">
        <v>153842</v>
      </c>
      <c r="F50" s="181"/>
      <c r="G50" s="123">
        <f t="shared" si="0"/>
        <v>0</v>
      </c>
      <c r="H50" s="124">
        <f t="shared" si="1"/>
        <v>0</v>
      </c>
      <c r="I50" s="174">
        <v>35</v>
      </c>
    </row>
    <row r="51" spans="1:9" ht="25.5" x14ac:dyDescent="0.25">
      <c r="A51" s="417"/>
      <c r="B51" s="409"/>
      <c r="C51" s="216" t="s">
        <v>84</v>
      </c>
      <c r="D51" s="217" t="s">
        <v>90</v>
      </c>
      <c r="E51" s="218">
        <v>153842</v>
      </c>
      <c r="F51" s="261"/>
      <c r="G51" s="262">
        <f t="shared" si="0"/>
        <v>0</v>
      </c>
      <c r="H51" s="263">
        <f t="shared" si="1"/>
        <v>0</v>
      </c>
      <c r="I51" s="254">
        <v>35</v>
      </c>
    </row>
    <row r="52" spans="1:9" ht="15.75" customHeight="1" x14ac:dyDescent="0.25">
      <c r="A52" s="267" t="s">
        <v>2816</v>
      </c>
      <c r="B52" s="268"/>
      <c r="C52" s="268"/>
      <c r="D52" s="268"/>
      <c r="E52" s="269"/>
      <c r="F52" s="269"/>
      <c r="G52" s="269"/>
      <c r="H52" s="269"/>
      <c r="I52" s="270"/>
    </row>
    <row r="53" spans="1:9" ht="15.75" customHeight="1" x14ac:dyDescent="0.25">
      <c r="A53" s="271" t="s">
        <v>2812</v>
      </c>
      <c r="B53" s="264"/>
      <c r="C53" s="264"/>
      <c r="D53" s="264"/>
      <c r="E53" s="266"/>
      <c r="F53" s="250"/>
      <c r="G53" s="215"/>
      <c r="H53" s="251"/>
      <c r="I53" s="252"/>
    </row>
    <row r="54" spans="1:9" x14ac:dyDescent="0.25">
      <c r="A54" s="418"/>
      <c r="B54" s="407" t="s">
        <v>2996</v>
      </c>
      <c r="C54" s="203" t="s">
        <v>91</v>
      </c>
      <c r="D54" s="204" t="s">
        <v>97</v>
      </c>
      <c r="E54" s="205">
        <v>57831</v>
      </c>
      <c r="F54" s="247"/>
      <c r="G54" s="248">
        <f t="shared" si="0"/>
        <v>0</v>
      </c>
      <c r="H54" s="249">
        <f t="shared" si="1"/>
        <v>0</v>
      </c>
      <c r="I54" s="237">
        <v>12</v>
      </c>
    </row>
    <row r="55" spans="1:9" x14ac:dyDescent="0.25">
      <c r="A55" s="416"/>
      <c r="B55" s="408"/>
      <c r="C55" s="115" t="s">
        <v>92</v>
      </c>
      <c r="D55" s="116" t="s">
        <v>2997</v>
      </c>
      <c r="E55" s="117">
        <v>60463</v>
      </c>
      <c r="F55" s="181"/>
      <c r="G55" s="123">
        <f t="shared" si="0"/>
        <v>0</v>
      </c>
      <c r="H55" s="124">
        <f t="shared" si="1"/>
        <v>0</v>
      </c>
      <c r="I55" s="174">
        <v>12.5</v>
      </c>
    </row>
    <row r="56" spans="1:9" x14ac:dyDescent="0.25">
      <c r="A56" s="416"/>
      <c r="B56" s="408"/>
      <c r="C56" s="115" t="s">
        <v>93</v>
      </c>
      <c r="D56" s="116" t="s">
        <v>98</v>
      </c>
      <c r="E56" s="117">
        <v>65663</v>
      </c>
      <c r="F56" s="181"/>
      <c r="G56" s="123">
        <f t="shared" si="0"/>
        <v>0</v>
      </c>
      <c r="H56" s="124">
        <f t="shared" si="1"/>
        <v>0</v>
      </c>
      <c r="I56" s="174">
        <v>13</v>
      </c>
    </row>
    <row r="57" spans="1:9" x14ac:dyDescent="0.25">
      <c r="A57" s="416"/>
      <c r="B57" s="408"/>
      <c r="C57" s="115" t="s">
        <v>94</v>
      </c>
      <c r="D57" s="116" t="s">
        <v>99</v>
      </c>
      <c r="E57" s="117">
        <v>72898</v>
      </c>
      <c r="F57" s="181"/>
      <c r="G57" s="123">
        <f t="shared" si="0"/>
        <v>0</v>
      </c>
      <c r="H57" s="124">
        <f t="shared" si="1"/>
        <v>0</v>
      </c>
      <c r="I57" s="174">
        <v>13.5</v>
      </c>
    </row>
    <row r="58" spans="1:9" x14ac:dyDescent="0.25">
      <c r="A58" s="416"/>
      <c r="B58" s="408"/>
      <c r="C58" s="115" t="s">
        <v>95</v>
      </c>
      <c r="D58" s="116" t="s">
        <v>100</v>
      </c>
      <c r="E58" s="117">
        <v>80340</v>
      </c>
      <c r="F58" s="181"/>
      <c r="G58" s="123">
        <f t="shared" si="0"/>
        <v>0</v>
      </c>
      <c r="H58" s="124">
        <f t="shared" si="1"/>
        <v>0</v>
      </c>
      <c r="I58" s="174">
        <v>21.5</v>
      </c>
    </row>
    <row r="59" spans="1:9" x14ac:dyDescent="0.25">
      <c r="A59" s="416"/>
      <c r="B59" s="408"/>
      <c r="C59" s="115" t="s">
        <v>96</v>
      </c>
      <c r="D59" s="116" t="s">
        <v>101</v>
      </c>
      <c r="E59" s="117">
        <v>105814</v>
      </c>
      <c r="F59" s="181"/>
      <c r="G59" s="123">
        <f t="shared" si="0"/>
        <v>0</v>
      </c>
      <c r="H59" s="124">
        <f t="shared" si="1"/>
        <v>0</v>
      </c>
      <c r="I59" s="174">
        <v>24</v>
      </c>
    </row>
    <row r="60" spans="1:9" x14ac:dyDescent="0.25">
      <c r="A60" s="416"/>
      <c r="B60" s="415" t="s">
        <v>2998</v>
      </c>
      <c r="C60" s="115" t="s">
        <v>102</v>
      </c>
      <c r="D60" s="116" t="s">
        <v>108</v>
      </c>
      <c r="E60" s="117">
        <v>94003</v>
      </c>
      <c r="F60" s="181"/>
      <c r="G60" s="123">
        <f t="shared" si="0"/>
        <v>0</v>
      </c>
      <c r="H60" s="124">
        <f t="shared" si="1"/>
        <v>0</v>
      </c>
      <c r="I60" s="174">
        <v>18</v>
      </c>
    </row>
    <row r="61" spans="1:9" x14ac:dyDescent="0.25">
      <c r="A61" s="416"/>
      <c r="B61" s="408"/>
      <c r="C61" s="115" t="s">
        <v>103</v>
      </c>
      <c r="D61" s="116" t="s">
        <v>2999</v>
      </c>
      <c r="E61" s="117">
        <v>98501</v>
      </c>
      <c r="F61" s="181"/>
      <c r="G61" s="123">
        <f t="shared" si="0"/>
        <v>0</v>
      </c>
      <c r="H61" s="124">
        <f t="shared" si="1"/>
        <v>0</v>
      </c>
      <c r="I61" s="174">
        <v>20</v>
      </c>
    </row>
    <row r="62" spans="1:9" x14ac:dyDescent="0.25">
      <c r="A62" s="416"/>
      <c r="B62" s="408"/>
      <c r="C62" s="115" t="s">
        <v>104</v>
      </c>
      <c r="D62" s="116" t="s">
        <v>109</v>
      </c>
      <c r="E62" s="117">
        <v>107985</v>
      </c>
      <c r="F62" s="181"/>
      <c r="G62" s="123">
        <f t="shared" si="0"/>
        <v>0</v>
      </c>
      <c r="H62" s="124">
        <f t="shared" si="1"/>
        <v>0</v>
      </c>
      <c r="I62" s="174">
        <v>22</v>
      </c>
    </row>
    <row r="63" spans="1:9" x14ac:dyDescent="0.25">
      <c r="A63" s="416"/>
      <c r="B63" s="408"/>
      <c r="C63" s="115" t="s">
        <v>105</v>
      </c>
      <c r="D63" s="116" t="s">
        <v>110</v>
      </c>
      <c r="E63" s="117">
        <v>119789</v>
      </c>
      <c r="F63" s="181"/>
      <c r="G63" s="123">
        <f t="shared" si="0"/>
        <v>0</v>
      </c>
      <c r="H63" s="124">
        <f t="shared" si="1"/>
        <v>0</v>
      </c>
      <c r="I63" s="174">
        <v>26</v>
      </c>
    </row>
    <row r="64" spans="1:9" x14ac:dyDescent="0.25">
      <c r="A64" s="416"/>
      <c r="B64" s="408"/>
      <c r="C64" s="115" t="s">
        <v>106</v>
      </c>
      <c r="D64" s="116" t="s">
        <v>111</v>
      </c>
      <c r="E64" s="117">
        <v>134856</v>
      </c>
      <c r="F64" s="181"/>
      <c r="G64" s="123">
        <f t="shared" si="0"/>
        <v>0</v>
      </c>
      <c r="H64" s="124">
        <f t="shared" si="1"/>
        <v>0</v>
      </c>
      <c r="I64" s="174">
        <v>38</v>
      </c>
    </row>
    <row r="65" spans="1:9" x14ac:dyDescent="0.25">
      <c r="A65" s="416"/>
      <c r="B65" s="408"/>
      <c r="C65" s="115" t="s">
        <v>107</v>
      </c>
      <c r="D65" s="116" t="s">
        <v>112</v>
      </c>
      <c r="E65" s="117">
        <v>196105</v>
      </c>
      <c r="F65" s="181"/>
      <c r="G65" s="123">
        <f t="shared" si="0"/>
        <v>0</v>
      </c>
      <c r="H65" s="124">
        <f t="shared" si="1"/>
        <v>0</v>
      </c>
      <c r="I65" s="174">
        <v>42.8</v>
      </c>
    </row>
    <row r="66" spans="1:9" ht="20.25" customHeight="1" x14ac:dyDescent="0.25">
      <c r="A66" s="416"/>
      <c r="B66" s="415" t="s">
        <v>3000</v>
      </c>
      <c r="C66" s="115" t="s">
        <v>113</v>
      </c>
      <c r="D66" s="116" t="s">
        <v>116</v>
      </c>
      <c r="E66" s="117">
        <v>137488</v>
      </c>
      <c r="F66" s="181"/>
      <c r="G66" s="123">
        <f t="shared" si="0"/>
        <v>0</v>
      </c>
      <c r="H66" s="124">
        <f t="shared" si="1"/>
        <v>0</v>
      </c>
      <c r="I66" s="174">
        <v>26.95</v>
      </c>
    </row>
    <row r="67" spans="1:9" ht="20.25" customHeight="1" x14ac:dyDescent="0.25">
      <c r="A67" s="416"/>
      <c r="B67" s="408"/>
      <c r="C67" s="115" t="s">
        <v>114</v>
      </c>
      <c r="D67" s="116" t="s">
        <v>117</v>
      </c>
      <c r="E67" s="117">
        <v>162760</v>
      </c>
      <c r="F67" s="181"/>
      <c r="G67" s="123">
        <f t="shared" si="0"/>
        <v>0</v>
      </c>
      <c r="H67" s="124">
        <f t="shared" si="1"/>
        <v>0</v>
      </c>
      <c r="I67" s="174">
        <v>32.450000000000003</v>
      </c>
    </row>
    <row r="68" spans="1:9" ht="21" customHeight="1" x14ac:dyDescent="0.25">
      <c r="A68" s="417"/>
      <c r="B68" s="409"/>
      <c r="C68" s="216" t="s">
        <v>115</v>
      </c>
      <c r="D68" s="217" t="s">
        <v>118</v>
      </c>
      <c r="E68" s="218">
        <v>199076</v>
      </c>
      <c r="F68" s="261"/>
      <c r="G68" s="262">
        <f t="shared" si="0"/>
        <v>0</v>
      </c>
      <c r="H68" s="263">
        <f t="shared" si="1"/>
        <v>0</v>
      </c>
      <c r="I68" s="254">
        <v>12.9</v>
      </c>
    </row>
    <row r="69" spans="1:9" ht="15.75" customHeight="1" x14ac:dyDescent="0.25">
      <c r="A69" s="214" t="s">
        <v>2817</v>
      </c>
      <c r="B69" s="264"/>
      <c r="C69" s="264"/>
      <c r="D69" s="264"/>
      <c r="E69" s="266"/>
      <c r="F69" s="250"/>
      <c r="G69" s="215"/>
      <c r="H69" s="251"/>
      <c r="I69" s="252"/>
    </row>
    <row r="70" spans="1:9" hidden="1" x14ac:dyDescent="0.25">
      <c r="A70" s="418"/>
      <c r="B70" s="407" t="s">
        <v>3001</v>
      </c>
      <c r="C70" s="203" t="s">
        <v>119</v>
      </c>
      <c r="D70" s="204" t="s">
        <v>125</v>
      </c>
      <c r="E70" s="205">
        <v>48282</v>
      </c>
      <c r="F70" s="247"/>
      <c r="G70" s="248">
        <f t="shared" si="0"/>
        <v>0</v>
      </c>
      <c r="H70" s="249">
        <f t="shared" si="1"/>
        <v>0</v>
      </c>
      <c r="I70" s="272"/>
    </row>
    <row r="71" spans="1:9" hidden="1" x14ac:dyDescent="0.25">
      <c r="A71" s="416"/>
      <c r="B71" s="408"/>
      <c r="C71" s="115" t="s">
        <v>120</v>
      </c>
      <c r="D71" s="116" t="s">
        <v>3002</v>
      </c>
      <c r="E71" s="117">
        <v>50798</v>
      </c>
      <c r="F71" s="181"/>
      <c r="G71" s="123">
        <f t="shared" si="0"/>
        <v>0</v>
      </c>
      <c r="H71" s="124">
        <f t="shared" si="1"/>
        <v>0</v>
      </c>
      <c r="I71" s="177"/>
    </row>
    <row r="72" spans="1:9" hidden="1" x14ac:dyDescent="0.25">
      <c r="A72" s="416"/>
      <c r="B72" s="408"/>
      <c r="C72" s="115" t="s">
        <v>121</v>
      </c>
      <c r="D72" s="116" t="s">
        <v>126</v>
      </c>
      <c r="E72" s="117">
        <v>55497</v>
      </c>
      <c r="F72" s="181"/>
      <c r="G72" s="123">
        <f t="shared" si="0"/>
        <v>0</v>
      </c>
      <c r="H72" s="124">
        <f t="shared" si="1"/>
        <v>0</v>
      </c>
      <c r="I72" s="177"/>
    </row>
    <row r="73" spans="1:9" hidden="1" x14ac:dyDescent="0.25">
      <c r="A73" s="416"/>
      <c r="B73" s="408"/>
      <c r="C73" s="115" t="s">
        <v>122</v>
      </c>
      <c r="D73" s="116" t="s">
        <v>127</v>
      </c>
      <c r="E73" s="117">
        <v>62797</v>
      </c>
      <c r="F73" s="181"/>
      <c r="G73" s="123">
        <f t="shared" ref="G73:G136" si="2">F73*E73</f>
        <v>0</v>
      </c>
      <c r="H73" s="124">
        <f t="shared" ref="H73:H136" si="3">F73*I73</f>
        <v>0</v>
      </c>
      <c r="I73" s="177"/>
    </row>
    <row r="74" spans="1:9" hidden="1" x14ac:dyDescent="0.25">
      <c r="A74" s="416"/>
      <c r="B74" s="408"/>
      <c r="C74" s="115" t="s">
        <v>123</v>
      </c>
      <c r="D74" s="116" t="s">
        <v>128</v>
      </c>
      <c r="E74" s="117">
        <v>69446</v>
      </c>
      <c r="F74" s="181"/>
      <c r="G74" s="123">
        <f t="shared" si="2"/>
        <v>0</v>
      </c>
      <c r="H74" s="124">
        <f t="shared" si="3"/>
        <v>0</v>
      </c>
      <c r="I74" s="177"/>
    </row>
    <row r="75" spans="1:9" hidden="1" x14ac:dyDescent="0.25">
      <c r="A75" s="416"/>
      <c r="B75" s="408"/>
      <c r="C75" s="115" t="s">
        <v>124</v>
      </c>
      <c r="D75" s="116" t="s">
        <v>129</v>
      </c>
      <c r="E75" s="117">
        <v>96148</v>
      </c>
      <c r="F75" s="181"/>
      <c r="G75" s="123">
        <f t="shared" si="2"/>
        <v>0</v>
      </c>
      <c r="H75" s="124">
        <f t="shared" si="3"/>
        <v>0</v>
      </c>
      <c r="I75" s="177"/>
    </row>
    <row r="76" spans="1:9" ht="18.75" customHeight="1" x14ac:dyDescent="0.25">
      <c r="A76" s="416"/>
      <c r="B76" s="415" t="s">
        <v>3003</v>
      </c>
      <c r="C76" s="115" t="s">
        <v>130</v>
      </c>
      <c r="D76" s="116" t="s">
        <v>134</v>
      </c>
      <c r="E76" s="117">
        <v>82674</v>
      </c>
      <c r="F76" s="181"/>
      <c r="G76" s="123">
        <f t="shared" si="2"/>
        <v>0</v>
      </c>
      <c r="H76" s="124">
        <f t="shared" si="3"/>
        <v>0</v>
      </c>
      <c r="I76" s="177"/>
    </row>
    <row r="77" spans="1:9" ht="19.5" customHeight="1" x14ac:dyDescent="0.25">
      <c r="A77" s="416"/>
      <c r="B77" s="408"/>
      <c r="C77" s="115" t="s">
        <v>131</v>
      </c>
      <c r="D77" s="116" t="s">
        <v>3004</v>
      </c>
      <c r="E77" s="117">
        <v>86223</v>
      </c>
      <c r="F77" s="181"/>
      <c r="G77" s="123">
        <f t="shared" si="2"/>
        <v>0</v>
      </c>
      <c r="H77" s="124">
        <f t="shared" si="3"/>
        <v>0</v>
      </c>
      <c r="I77" s="177"/>
    </row>
    <row r="78" spans="1:9" ht="23.25" customHeight="1" x14ac:dyDescent="0.25">
      <c r="A78" s="416"/>
      <c r="B78" s="408"/>
      <c r="C78" s="115" t="s">
        <v>132</v>
      </c>
      <c r="D78" s="116" t="s">
        <v>135</v>
      </c>
      <c r="E78" s="117">
        <v>95778</v>
      </c>
      <c r="F78" s="181"/>
      <c r="G78" s="123">
        <f t="shared" si="2"/>
        <v>0</v>
      </c>
      <c r="H78" s="124">
        <f t="shared" si="3"/>
        <v>0</v>
      </c>
      <c r="I78" s="177"/>
    </row>
    <row r="79" spans="1:9" ht="20.25" customHeight="1" x14ac:dyDescent="0.25">
      <c r="A79" s="417"/>
      <c r="B79" s="409"/>
      <c r="C79" s="216" t="s">
        <v>133</v>
      </c>
      <c r="D79" s="217" t="s">
        <v>136</v>
      </c>
      <c r="E79" s="218">
        <v>107679</v>
      </c>
      <c r="F79" s="261"/>
      <c r="G79" s="262">
        <f t="shared" si="2"/>
        <v>0</v>
      </c>
      <c r="H79" s="263">
        <f t="shared" si="3"/>
        <v>0</v>
      </c>
      <c r="I79" s="273"/>
    </row>
    <row r="80" spans="1:9" ht="15.75" customHeight="1" x14ac:dyDescent="0.25">
      <c r="A80" s="214" t="s">
        <v>2818</v>
      </c>
      <c r="B80" s="264"/>
      <c r="C80" s="264"/>
      <c r="D80" s="264"/>
      <c r="E80" s="266"/>
      <c r="F80" s="250"/>
      <c r="G80" s="215"/>
      <c r="H80" s="251"/>
      <c r="I80" s="252"/>
    </row>
    <row r="81" spans="1:9" x14ac:dyDescent="0.25">
      <c r="A81" s="418"/>
      <c r="B81" s="407" t="s">
        <v>3005</v>
      </c>
      <c r="C81" s="203" t="s">
        <v>137</v>
      </c>
      <c r="D81" s="204" t="s">
        <v>141</v>
      </c>
      <c r="E81" s="205">
        <v>88959</v>
      </c>
      <c r="F81" s="247"/>
      <c r="G81" s="248">
        <f t="shared" si="2"/>
        <v>0</v>
      </c>
      <c r="H81" s="249">
        <f t="shared" si="3"/>
        <v>0</v>
      </c>
      <c r="I81" s="237">
        <v>24</v>
      </c>
    </row>
    <row r="82" spans="1:9" x14ac:dyDescent="0.25">
      <c r="A82" s="416"/>
      <c r="B82" s="408"/>
      <c r="C82" s="115" t="s">
        <v>138</v>
      </c>
      <c r="D82" s="116" t="s">
        <v>142</v>
      </c>
      <c r="E82" s="117">
        <v>109805</v>
      </c>
      <c r="F82" s="181"/>
      <c r="G82" s="123">
        <f t="shared" si="2"/>
        <v>0</v>
      </c>
      <c r="H82" s="124">
        <f t="shared" si="3"/>
        <v>0</v>
      </c>
      <c r="I82" s="174">
        <v>27</v>
      </c>
    </row>
    <row r="83" spans="1:9" x14ac:dyDescent="0.25">
      <c r="A83" s="416"/>
      <c r="B83" s="408"/>
      <c r="C83" s="115" t="s">
        <v>139</v>
      </c>
      <c r="D83" s="116" t="s">
        <v>143</v>
      </c>
      <c r="E83" s="117">
        <v>149832</v>
      </c>
      <c r="F83" s="181"/>
      <c r="G83" s="123">
        <f t="shared" si="2"/>
        <v>0</v>
      </c>
      <c r="H83" s="124">
        <f t="shared" si="3"/>
        <v>0</v>
      </c>
      <c r="I83" s="174">
        <v>40</v>
      </c>
    </row>
    <row r="84" spans="1:9" x14ac:dyDescent="0.25">
      <c r="A84" s="417"/>
      <c r="B84" s="409"/>
      <c r="C84" s="216" t="s">
        <v>140</v>
      </c>
      <c r="D84" s="217" t="s">
        <v>144</v>
      </c>
      <c r="E84" s="218">
        <v>174603</v>
      </c>
      <c r="F84" s="261"/>
      <c r="G84" s="262">
        <f t="shared" si="2"/>
        <v>0</v>
      </c>
      <c r="H84" s="263">
        <f t="shared" si="3"/>
        <v>0</v>
      </c>
      <c r="I84" s="254">
        <v>44</v>
      </c>
    </row>
    <row r="85" spans="1:9" ht="15.75" customHeight="1" x14ac:dyDescent="0.25">
      <c r="A85" s="214" t="s">
        <v>2814</v>
      </c>
      <c r="B85" s="215"/>
      <c r="C85" s="215"/>
      <c r="D85" s="215"/>
      <c r="E85" s="266"/>
      <c r="F85" s="250"/>
      <c r="G85" s="215"/>
      <c r="H85" s="251"/>
      <c r="I85" s="252"/>
    </row>
    <row r="86" spans="1:9" x14ac:dyDescent="0.25">
      <c r="A86" s="418"/>
      <c r="B86" s="407" t="s">
        <v>3006</v>
      </c>
      <c r="C86" s="203" t="s">
        <v>149</v>
      </c>
      <c r="D86" s="204" t="s">
        <v>145</v>
      </c>
      <c r="E86" s="205">
        <v>121154</v>
      </c>
      <c r="F86" s="247"/>
      <c r="G86" s="248">
        <f t="shared" si="2"/>
        <v>0</v>
      </c>
      <c r="H86" s="249">
        <f t="shared" si="3"/>
        <v>0</v>
      </c>
      <c r="I86" s="237">
        <v>13.6</v>
      </c>
    </row>
    <row r="87" spans="1:9" x14ac:dyDescent="0.25">
      <c r="A87" s="416"/>
      <c r="B87" s="408"/>
      <c r="C87" s="115" t="s">
        <v>150</v>
      </c>
      <c r="D87" s="116" t="s">
        <v>146</v>
      </c>
      <c r="E87" s="117">
        <v>136591</v>
      </c>
      <c r="F87" s="181"/>
      <c r="G87" s="123">
        <f t="shared" si="2"/>
        <v>0</v>
      </c>
      <c r="H87" s="124">
        <f t="shared" si="3"/>
        <v>0</v>
      </c>
      <c r="I87" s="174">
        <v>19.600000000000001</v>
      </c>
    </row>
    <row r="88" spans="1:9" x14ac:dyDescent="0.25">
      <c r="A88" s="416"/>
      <c r="B88" s="408"/>
      <c r="C88" s="115" t="s">
        <v>151</v>
      </c>
      <c r="D88" s="116" t="s">
        <v>147</v>
      </c>
      <c r="E88" s="117">
        <v>213512</v>
      </c>
      <c r="F88" s="181"/>
      <c r="G88" s="123">
        <f t="shared" si="2"/>
        <v>0</v>
      </c>
      <c r="H88" s="124">
        <f t="shared" si="3"/>
        <v>0</v>
      </c>
      <c r="I88" s="174">
        <v>15.5</v>
      </c>
    </row>
    <row r="89" spans="1:9" x14ac:dyDescent="0.25">
      <c r="A89" s="417"/>
      <c r="B89" s="409"/>
      <c r="C89" s="216" t="s">
        <v>152</v>
      </c>
      <c r="D89" s="217" t="s">
        <v>148</v>
      </c>
      <c r="E89" s="218">
        <v>242632</v>
      </c>
      <c r="F89" s="261"/>
      <c r="G89" s="262">
        <f t="shared" si="2"/>
        <v>0</v>
      </c>
      <c r="H89" s="263">
        <f t="shared" si="3"/>
        <v>0</v>
      </c>
      <c r="I89" s="254">
        <v>20.2</v>
      </c>
    </row>
    <row r="90" spans="1:9" ht="15.75" customHeight="1" x14ac:dyDescent="0.25">
      <c r="A90" s="214" t="s">
        <v>2815</v>
      </c>
      <c r="B90" s="264"/>
      <c r="C90" s="264"/>
      <c r="D90" s="264"/>
      <c r="E90" s="266"/>
      <c r="F90" s="250"/>
      <c r="G90" s="215"/>
      <c r="H90" s="251"/>
      <c r="I90" s="252"/>
    </row>
    <row r="91" spans="1:9" ht="25.5" x14ac:dyDescent="0.25">
      <c r="A91" s="418"/>
      <c r="B91" s="419" t="s">
        <v>3007</v>
      </c>
      <c r="C91" s="203" t="s">
        <v>159</v>
      </c>
      <c r="D91" s="204" t="s">
        <v>153</v>
      </c>
      <c r="E91" s="205">
        <v>106997</v>
      </c>
      <c r="F91" s="247"/>
      <c r="G91" s="248">
        <f t="shared" si="2"/>
        <v>0</v>
      </c>
      <c r="H91" s="249">
        <f t="shared" si="3"/>
        <v>0</v>
      </c>
      <c r="I91" s="237">
        <v>23</v>
      </c>
    </row>
    <row r="92" spans="1:9" ht="25.5" x14ac:dyDescent="0.25">
      <c r="A92" s="416"/>
      <c r="B92" s="420"/>
      <c r="C92" s="115" t="s">
        <v>160</v>
      </c>
      <c r="D92" s="116" t="s">
        <v>154</v>
      </c>
      <c r="E92" s="117">
        <v>106997</v>
      </c>
      <c r="F92" s="181"/>
      <c r="G92" s="123">
        <f t="shared" si="2"/>
        <v>0</v>
      </c>
      <c r="H92" s="124">
        <f t="shared" si="3"/>
        <v>0</v>
      </c>
      <c r="I92" s="174">
        <v>23</v>
      </c>
    </row>
    <row r="93" spans="1:9" ht="25.5" x14ac:dyDescent="0.25">
      <c r="A93" s="416"/>
      <c r="B93" s="420"/>
      <c r="C93" s="115" t="s">
        <v>161</v>
      </c>
      <c r="D93" s="116" t="s">
        <v>155</v>
      </c>
      <c r="E93" s="117">
        <v>116844</v>
      </c>
      <c r="F93" s="181"/>
      <c r="G93" s="123">
        <f t="shared" si="2"/>
        <v>0</v>
      </c>
      <c r="H93" s="124">
        <f t="shared" si="3"/>
        <v>0</v>
      </c>
      <c r="I93" s="174">
        <v>25</v>
      </c>
    </row>
    <row r="94" spans="1:9" ht="25.5" x14ac:dyDescent="0.25">
      <c r="A94" s="416"/>
      <c r="B94" s="420"/>
      <c r="C94" s="115" t="s">
        <v>162</v>
      </c>
      <c r="D94" s="116" t="s">
        <v>156</v>
      </c>
      <c r="E94" s="117">
        <v>116844</v>
      </c>
      <c r="F94" s="181"/>
      <c r="G94" s="123">
        <f t="shared" si="2"/>
        <v>0</v>
      </c>
      <c r="H94" s="124">
        <f t="shared" si="3"/>
        <v>0</v>
      </c>
      <c r="I94" s="174">
        <v>25</v>
      </c>
    </row>
    <row r="95" spans="1:9" ht="25.5" x14ac:dyDescent="0.25">
      <c r="A95" s="416"/>
      <c r="B95" s="420"/>
      <c r="C95" s="115" t="s">
        <v>163</v>
      </c>
      <c r="D95" s="116" t="s">
        <v>157</v>
      </c>
      <c r="E95" s="117">
        <v>135662</v>
      </c>
      <c r="F95" s="181"/>
      <c r="G95" s="123">
        <f t="shared" si="2"/>
        <v>0</v>
      </c>
      <c r="H95" s="124">
        <f t="shared" si="3"/>
        <v>0</v>
      </c>
      <c r="I95" s="174">
        <v>27.5</v>
      </c>
    </row>
    <row r="96" spans="1:9" ht="25.5" x14ac:dyDescent="0.25">
      <c r="A96" s="416"/>
      <c r="B96" s="420"/>
      <c r="C96" s="115">
        <v>201</v>
      </c>
      <c r="D96" s="116" t="s">
        <v>158</v>
      </c>
      <c r="E96" s="117">
        <v>135662</v>
      </c>
      <c r="F96" s="181"/>
      <c r="G96" s="123">
        <f t="shared" si="2"/>
        <v>0</v>
      </c>
      <c r="H96" s="124">
        <f t="shared" si="3"/>
        <v>0</v>
      </c>
      <c r="I96" s="174">
        <v>27.5</v>
      </c>
    </row>
    <row r="97" spans="1:9" ht="25.5" x14ac:dyDescent="0.25">
      <c r="A97" s="416"/>
      <c r="B97" s="415" t="s">
        <v>3008</v>
      </c>
      <c r="C97" s="125">
        <v>19638</v>
      </c>
      <c r="D97" s="116" t="s">
        <v>164</v>
      </c>
      <c r="E97" s="117">
        <v>127647</v>
      </c>
      <c r="F97" s="181"/>
      <c r="G97" s="123">
        <f t="shared" si="2"/>
        <v>0</v>
      </c>
      <c r="H97" s="124">
        <f t="shared" si="3"/>
        <v>0</v>
      </c>
      <c r="I97" s="174">
        <v>24.5</v>
      </c>
    </row>
    <row r="98" spans="1:9" ht="25.5" x14ac:dyDescent="0.25">
      <c r="A98" s="416"/>
      <c r="B98" s="408"/>
      <c r="C98" s="125">
        <v>19638</v>
      </c>
      <c r="D98" s="116" t="s">
        <v>165</v>
      </c>
      <c r="E98" s="117">
        <v>127647</v>
      </c>
      <c r="F98" s="181"/>
      <c r="G98" s="123">
        <f t="shared" si="2"/>
        <v>0</v>
      </c>
      <c r="H98" s="124">
        <f t="shared" si="3"/>
        <v>0</v>
      </c>
      <c r="I98" s="174">
        <v>24.5</v>
      </c>
    </row>
    <row r="99" spans="1:9" ht="25.5" x14ac:dyDescent="0.25">
      <c r="A99" s="416"/>
      <c r="B99" s="408"/>
      <c r="C99" s="125">
        <v>20997</v>
      </c>
      <c r="D99" s="116" t="s">
        <v>166</v>
      </c>
      <c r="E99" s="117">
        <v>136481</v>
      </c>
      <c r="F99" s="181"/>
      <c r="G99" s="123">
        <f t="shared" si="2"/>
        <v>0</v>
      </c>
      <c r="H99" s="124">
        <f t="shared" si="3"/>
        <v>0</v>
      </c>
      <c r="I99" s="174">
        <v>27</v>
      </c>
    </row>
    <row r="100" spans="1:9" ht="25.5" x14ac:dyDescent="0.25">
      <c r="A100" s="416"/>
      <c r="B100" s="408"/>
      <c r="C100" s="125">
        <v>20997</v>
      </c>
      <c r="D100" s="116" t="s">
        <v>167</v>
      </c>
      <c r="E100" s="117">
        <v>136481</v>
      </c>
      <c r="F100" s="181"/>
      <c r="G100" s="123">
        <f t="shared" si="2"/>
        <v>0</v>
      </c>
      <c r="H100" s="124">
        <f t="shared" si="3"/>
        <v>0</v>
      </c>
      <c r="I100" s="174">
        <v>27</v>
      </c>
    </row>
    <row r="101" spans="1:9" ht="25.5" x14ac:dyDescent="0.25">
      <c r="A101" s="416"/>
      <c r="B101" s="408"/>
      <c r="C101" s="125">
        <v>23034</v>
      </c>
      <c r="D101" s="116" t="s">
        <v>168</v>
      </c>
      <c r="E101" s="117">
        <v>149721</v>
      </c>
      <c r="F101" s="181"/>
      <c r="G101" s="123">
        <f t="shared" si="2"/>
        <v>0</v>
      </c>
      <c r="H101" s="124">
        <f t="shared" si="3"/>
        <v>0</v>
      </c>
      <c r="I101" s="174">
        <v>30</v>
      </c>
    </row>
    <row r="102" spans="1:9" ht="25.5" x14ac:dyDescent="0.25">
      <c r="A102" s="416"/>
      <c r="B102" s="408"/>
      <c r="C102" s="125">
        <v>23034</v>
      </c>
      <c r="D102" s="116" t="s">
        <v>169</v>
      </c>
      <c r="E102" s="117">
        <v>149721</v>
      </c>
      <c r="F102" s="181"/>
      <c r="G102" s="123">
        <f t="shared" si="2"/>
        <v>0</v>
      </c>
      <c r="H102" s="124">
        <f t="shared" si="3"/>
        <v>0</v>
      </c>
      <c r="I102" s="174">
        <v>30</v>
      </c>
    </row>
    <row r="103" spans="1:9" ht="25.5" x14ac:dyDescent="0.25">
      <c r="A103" s="416"/>
      <c r="B103" s="415" t="s">
        <v>3009</v>
      </c>
      <c r="C103" s="115" t="s">
        <v>176</v>
      </c>
      <c r="D103" s="116" t="s">
        <v>170</v>
      </c>
      <c r="E103" s="117">
        <v>151314</v>
      </c>
      <c r="F103" s="181"/>
      <c r="G103" s="123">
        <f t="shared" si="2"/>
        <v>0</v>
      </c>
      <c r="H103" s="124">
        <f t="shared" si="3"/>
        <v>0</v>
      </c>
      <c r="I103" s="174">
        <v>29</v>
      </c>
    </row>
    <row r="104" spans="1:9" ht="25.5" x14ac:dyDescent="0.25">
      <c r="A104" s="416"/>
      <c r="B104" s="408"/>
      <c r="C104" s="115" t="s">
        <v>177</v>
      </c>
      <c r="D104" s="116" t="s">
        <v>171</v>
      </c>
      <c r="E104" s="117">
        <v>151314</v>
      </c>
      <c r="F104" s="181"/>
      <c r="G104" s="123">
        <f t="shared" si="2"/>
        <v>0</v>
      </c>
      <c r="H104" s="124">
        <f t="shared" si="3"/>
        <v>0</v>
      </c>
      <c r="I104" s="174">
        <v>29</v>
      </c>
    </row>
    <row r="105" spans="1:9" ht="25.5" x14ac:dyDescent="0.25">
      <c r="A105" s="416"/>
      <c r="B105" s="408"/>
      <c r="C105" s="115" t="s">
        <v>178</v>
      </c>
      <c r="D105" s="116" t="s">
        <v>172</v>
      </c>
      <c r="E105" s="117">
        <v>160791</v>
      </c>
      <c r="F105" s="181"/>
      <c r="G105" s="123">
        <f t="shared" si="2"/>
        <v>0</v>
      </c>
      <c r="H105" s="124">
        <f t="shared" si="3"/>
        <v>0</v>
      </c>
      <c r="I105" s="174">
        <v>31</v>
      </c>
    </row>
    <row r="106" spans="1:9" ht="25.5" x14ac:dyDescent="0.25">
      <c r="A106" s="416"/>
      <c r="B106" s="408"/>
      <c r="C106" s="115" t="s">
        <v>179</v>
      </c>
      <c r="D106" s="116" t="s">
        <v>173</v>
      </c>
      <c r="E106" s="117">
        <v>160791</v>
      </c>
      <c r="F106" s="181"/>
      <c r="G106" s="123">
        <f t="shared" si="2"/>
        <v>0</v>
      </c>
      <c r="H106" s="124">
        <f t="shared" si="3"/>
        <v>0</v>
      </c>
      <c r="I106" s="174">
        <v>31</v>
      </c>
    </row>
    <row r="107" spans="1:9" ht="25.5" x14ac:dyDescent="0.25">
      <c r="A107" s="416"/>
      <c r="B107" s="408"/>
      <c r="C107" s="115" t="s">
        <v>180</v>
      </c>
      <c r="D107" s="116" t="s">
        <v>174</v>
      </c>
      <c r="E107" s="117">
        <v>174798</v>
      </c>
      <c r="F107" s="181"/>
      <c r="G107" s="123">
        <f t="shared" si="2"/>
        <v>0</v>
      </c>
      <c r="H107" s="124">
        <f t="shared" si="3"/>
        <v>0</v>
      </c>
      <c r="I107" s="174">
        <v>35</v>
      </c>
    </row>
    <row r="108" spans="1:9" ht="25.5" x14ac:dyDescent="0.25">
      <c r="A108" s="417"/>
      <c r="B108" s="409"/>
      <c r="C108" s="216" t="s">
        <v>181</v>
      </c>
      <c r="D108" s="217" t="s">
        <v>175</v>
      </c>
      <c r="E108" s="218">
        <v>174798</v>
      </c>
      <c r="F108" s="261"/>
      <c r="G108" s="262">
        <f t="shared" si="2"/>
        <v>0</v>
      </c>
      <c r="H108" s="263">
        <f t="shared" si="3"/>
        <v>0</v>
      </c>
      <c r="I108" s="254">
        <v>35</v>
      </c>
    </row>
    <row r="109" spans="1:9" ht="15.75" customHeight="1" x14ac:dyDescent="0.25">
      <c r="A109" s="241" t="s">
        <v>2819</v>
      </c>
      <c r="B109" s="274"/>
      <c r="C109" s="274"/>
      <c r="D109" s="274"/>
      <c r="E109" s="269"/>
      <c r="F109" s="269"/>
      <c r="G109" s="269"/>
      <c r="H109" s="269"/>
      <c r="I109" s="275"/>
    </row>
    <row r="110" spans="1:9" ht="15.75" customHeight="1" x14ac:dyDescent="0.25">
      <c r="A110" s="214" t="s">
        <v>2814</v>
      </c>
      <c r="B110" s="264"/>
      <c r="C110" s="264"/>
      <c r="D110" s="264"/>
      <c r="E110" s="266"/>
      <c r="F110" s="250"/>
      <c r="G110" s="215"/>
      <c r="H110" s="251"/>
      <c r="I110" s="252"/>
    </row>
    <row r="111" spans="1:9" x14ac:dyDescent="0.25">
      <c r="A111" s="418"/>
      <c r="B111" s="407" t="s">
        <v>3010</v>
      </c>
      <c r="C111" s="203" t="s">
        <v>189</v>
      </c>
      <c r="D111" s="276" t="s">
        <v>182</v>
      </c>
      <c r="E111" s="205">
        <v>163560</v>
      </c>
      <c r="F111" s="247"/>
      <c r="G111" s="248">
        <f t="shared" si="2"/>
        <v>0</v>
      </c>
      <c r="H111" s="249">
        <f t="shared" si="3"/>
        <v>0</v>
      </c>
      <c r="I111" s="237">
        <v>13.6</v>
      </c>
    </row>
    <row r="112" spans="1:9" x14ac:dyDescent="0.25">
      <c r="A112" s="416"/>
      <c r="B112" s="408"/>
      <c r="C112" s="115" t="s">
        <v>190</v>
      </c>
      <c r="D112" s="121" t="s">
        <v>183</v>
      </c>
      <c r="E112" s="117">
        <v>171828</v>
      </c>
      <c r="F112" s="181"/>
      <c r="G112" s="123">
        <f t="shared" si="2"/>
        <v>0</v>
      </c>
      <c r="H112" s="124">
        <f t="shared" si="3"/>
        <v>0</v>
      </c>
      <c r="I112" s="174">
        <v>16.73</v>
      </c>
    </row>
    <row r="113" spans="1:9" x14ac:dyDescent="0.25">
      <c r="A113" s="416"/>
      <c r="B113" s="408"/>
      <c r="C113" s="115" t="s">
        <v>191</v>
      </c>
      <c r="D113" s="121" t="s">
        <v>184</v>
      </c>
      <c r="E113" s="117">
        <v>171542</v>
      </c>
      <c r="F113" s="181"/>
      <c r="G113" s="123">
        <f t="shared" si="2"/>
        <v>0</v>
      </c>
      <c r="H113" s="124">
        <f t="shared" si="3"/>
        <v>0</v>
      </c>
      <c r="I113" s="174">
        <v>16.600000000000001</v>
      </c>
    </row>
    <row r="114" spans="1:9" x14ac:dyDescent="0.25">
      <c r="A114" s="416"/>
      <c r="B114" s="408"/>
      <c r="C114" s="115" t="s">
        <v>192</v>
      </c>
      <c r="D114" s="121" t="s">
        <v>185</v>
      </c>
      <c r="E114" s="117">
        <v>172725</v>
      </c>
      <c r="F114" s="181"/>
      <c r="G114" s="123">
        <f t="shared" si="2"/>
        <v>0</v>
      </c>
      <c r="H114" s="124">
        <f t="shared" si="3"/>
        <v>0</v>
      </c>
      <c r="I114" s="174">
        <v>13.6</v>
      </c>
    </row>
    <row r="115" spans="1:9" x14ac:dyDescent="0.25">
      <c r="A115" s="416"/>
      <c r="B115" s="408"/>
      <c r="C115" s="115" t="s">
        <v>193</v>
      </c>
      <c r="D115" s="121" t="s">
        <v>186</v>
      </c>
      <c r="E115" s="117">
        <v>176066</v>
      </c>
      <c r="F115" s="181"/>
      <c r="G115" s="123">
        <f t="shared" si="2"/>
        <v>0</v>
      </c>
      <c r="H115" s="124">
        <f t="shared" si="3"/>
        <v>0</v>
      </c>
      <c r="I115" s="174">
        <v>19.600000000000001</v>
      </c>
    </row>
    <row r="116" spans="1:9" x14ac:dyDescent="0.25">
      <c r="A116" s="416"/>
      <c r="B116" s="408"/>
      <c r="C116" s="115" t="s">
        <v>194</v>
      </c>
      <c r="D116" s="121" t="s">
        <v>187</v>
      </c>
      <c r="E116" s="117">
        <v>182592</v>
      </c>
      <c r="F116" s="181"/>
      <c r="G116" s="123">
        <f t="shared" si="2"/>
        <v>0</v>
      </c>
      <c r="H116" s="124">
        <f t="shared" si="3"/>
        <v>0</v>
      </c>
      <c r="I116" s="174">
        <v>19.600000000000001</v>
      </c>
    </row>
    <row r="117" spans="1:9" x14ac:dyDescent="0.25">
      <c r="A117" s="416"/>
      <c r="B117" s="408"/>
      <c r="C117" s="115" t="s">
        <v>195</v>
      </c>
      <c r="D117" s="121" t="s">
        <v>188</v>
      </c>
      <c r="E117" s="117">
        <v>185640</v>
      </c>
      <c r="F117" s="181"/>
      <c r="G117" s="123">
        <f t="shared" si="2"/>
        <v>0</v>
      </c>
      <c r="H117" s="124">
        <f t="shared" si="3"/>
        <v>0</v>
      </c>
      <c r="I117" s="174">
        <v>19.600000000000001</v>
      </c>
    </row>
    <row r="118" spans="1:9" x14ac:dyDescent="0.25">
      <c r="A118" s="416"/>
      <c r="B118" s="415" t="s">
        <v>3011</v>
      </c>
      <c r="C118" s="115" t="s">
        <v>207</v>
      </c>
      <c r="D118" s="121" t="s">
        <v>196</v>
      </c>
      <c r="E118" s="117">
        <v>266916</v>
      </c>
      <c r="F118" s="181"/>
      <c r="G118" s="123">
        <f t="shared" si="2"/>
        <v>0</v>
      </c>
      <c r="H118" s="124">
        <f t="shared" si="3"/>
        <v>0</v>
      </c>
      <c r="I118" s="174">
        <v>15.5</v>
      </c>
    </row>
    <row r="119" spans="1:9" x14ac:dyDescent="0.25">
      <c r="A119" s="416"/>
      <c r="B119" s="408"/>
      <c r="C119" s="115" t="s">
        <v>208</v>
      </c>
      <c r="D119" s="121" t="s">
        <v>197</v>
      </c>
      <c r="E119" s="117">
        <v>275743</v>
      </c>
      <c r="F119" s="181"/>
      <c r="G119" s="123">
        <f t="shared" si="2"/>
        <v>0</v>
      </c>
      <c r="H119" s="124">
        <f t="shared" si="3"/>
        <v>0</v>
      </c>
      <c r="I119" s="174">
        <v>22.62</v>
      </c>
    </row>
    <row r="120" spans="1:9" x14ac:dyDescent="0.25">
      <c r="A120" s="416"/>
      <c r="B120" s="408"/>
      <c r="C120" s="115" t="s">
        <v>209</v>
      </c>
      <c r="D120" s="121" t="s">
        <v>198</v>
      </c>
      <c r="E120" s="117">
        <v>277251</v>
      </c>
      <c r="F120" s="181"/>
      <c r="G120" s="123">
        <f t="shared" si="2"/>
        <v>0</v>
      </c>
      <c r="H120" s="124">
        <f t="shared" si="3"/>
        <v>0</v>
      </c>
      <c r="I120" s="174">
        <v>15.5</v>
      </c>
    </row>
    <row r="121" spans="1:9" x14ac:dyDescent="0.25">
      <c r="A121" s="416"/>
      <c r="B121" s="408"/>
      <c r="C121" s="115" t="s">
        <v>210</v>
      </c>
      <c r="D121" s="121" t="s">
        <v>199</v>
      </c>
      <c r="E121" s="117">
        <v>280683</v>
      </c>
      <c r="F121" s="181"/>
      <c r="G121" s="123">
        <f t="shared" si="2"/>
        <v>0</v>
      </c>
      <c r="H121" s="124">
        <f t="shared" si="3"/>
        <v>0</v>
      </c>
      <c r="I121" s="174">
        <v>15.5</v>
      </c>
    </row>
    <row r="122" spans="1:9" x14ac:dyDescent="0.25">
      <c r="A122" s="416"/>
      <c r="B122" s="408"/>
      <c r="C122" s="115" t="s">
        <v>211</v>
      </c>
      <c r="D122" s="121" t="s">
        <v>200</v>
      </c>
      <c r="E122" s="117">
        <v>285857</v>
      </c>
      <c r="F122" s="181"/>
      <c r="G122" s="123">
        <f t="shared" si="2"/>
        <v>0</v>
      </c>
      <c r="H122" s="124">
        <f t="shared" si="3"/>
        <v>0</v>
      </c>
      <c r="I122" s="174">
        <v>26.1</v>
      </c>
    </row>
    <row r="123" spans="1:9" x14ac:dyDescent="0.25">
      <c r="A123" s="416"/>
      <c r="B123" s="408"/>
      <c r="C123" s="115" t="s">
        <v>212</v>
      </c>
      <c r="D123" s="121" t="s">
        <v>201</v>
      </c>
      <c r="E123" s="117">
        <v>279260</v>
      </c>
      <c r="F123" s="181"/>
      <c r="G123" s="123">
        <f t="shared" si="2"/>
        <v>0</v>
      </c>
      <c r="H123" s="124">
        <f t="shared" si="3"/>
        <v>0</v>
      </c>
      <c r="I123" s="174">
        <v>15.5</v>
      </c>
    </row>
    <row r="124" spans="1:9" x14ac:dyDescent="0.25">
      <c r="A124" s="416"/>
      <c r="B124" s="408"/>
      <c r="C124" s="115" t="s">
        <v>213</v>
      </c>
      <c r="D124" s="121" t="s">
        <v>202</v>
      </c>
      <c r="E124" s="117">
        <v>305455</v>
      </c>
      <c r="F124" s="181"/>
      <c r="G124" s="123">
        <f t="shared" si="2"/>
        <v>0</v>
      </c>
      <c r="H124" s="124">
        <f t="shared" si="3"/>
        <v>0</v>
      </c>
      <c r="I124" s="174">
        <v>20.2</v>
      </c>
    </row>
    <row r="125" spans="1:9" x14ac:dyDescent="0.25">
      <c r="A125" s="416"/>
      <c r="B125" s="408"/>
      <c r="C125" s="115" t="s">
        <v>214</v>
      </c>
      <c r="D125" s="121" t="s">
        <v>203</v>
      </c>
      <c r="E125" s="117">
        <v>303076</v>
      </c>
      <c r="F125" s="181"/>
      <c r="G125" s="123">
        <f t="shared" si="2"/>
        <v>0</v>
      </c>
      <c r="H125" s="124">
        <f t="shared" si="3"/>
        <v>0</v>
      </c>
      <c r="I125" s="174">
        <v>20.2</v>
      </c>
    </row>
    <row r="126" spans="1:9" x14ac:dyDescent="0.25">
      <c r="A126" s="416"/>
      <c r="B126" s="408"/>
      <c r="C126" s="115" t="s">
        <v>215</v>
      </c>
      <c r="D126" s="121" t="s">
        <v>204</v>
      </c>
      <c r="E126" s="117">
        <v>308627</v>
      </c>
      <c r="F126" s="181"/>
      <c r="G126" s="123">
        <f t="shared" si="2"/>
        <v>0</v>
      </c>
      <c r="H126" s="124">
        <f t="shared" si="3"/>
        <v>0</v>
      </c>
      <c r="I126" s="174">
        <v>20.2</v>
      </c>
    </row>
    <row r="127" spans="1:9" x14ac:dyDescent="0.25">
      <c r="A127" s="416"/>
      <c r="B127" s="408"/>
      <c r="C127" s="115" t="s">
        <v>216</v>
      </c>
      <c r="D127" s="121" t="s">
        <v>205</v>
      </c>
      <c r="E127" s="117">
        <v>311805</v>
      </c>
      <c r="F127" s="181"/>
      <c r="G127" s="123">
        <f t="shared" si="2"/>
        <v>0</v>
      </c>
      <c r="H127" s="124">
        <f t="shared" si="3"/>
        <v>0</v>
      </c>
      <c r="I127" s="174">
        <v>20.2</v>
      </c>
    </row>
    <row r="128" spans="1:9" x14ac:dyDescent="0.25">
      <c r="A128" s="416"/>
      <c r="B128" s="408"/>
      <c r="C128" s="115" t="s">
        <v>217</v>
      </c>
      <c r="D128" s="121" t="s">
        <v>206</v>
      </c>
      <c r="E128" s="117">
        <v>314977</v>
      </c>
      <c r="F128" s="181"/>
      <c r="G128" s="123">
        <f t="shared" si="2"/>
        <v>0</v>
      </c>
      <c r="H128" s="124">
        <f t="shared" si="3"/>
        <v>0</v>
      </c>
      <c r="I128" s="174">
        <v>20.2</v>
      </c>
    </row>
    <row r="129" spans="1:9" ht="50.1" customHeight="1" x14ac:dyDescent="0.25">
      <c r="A129" s="416"/>
      <c r="B129" s="415" t="s">
        <v>3012</v>
      </c>
      <c r="C129" s="115" t="s">
        <v>220</v>
      </c>
      <c r="D129" s="121" t="s">
        <v>218</v>
      </c>
      <c r="E129" s="117">
        <v>377013</v>
      </c>
      <c r="F129" s="181"/>
      <c r="G129" s="123">
        <f t="shared" si="2"/>
        <v>0</v>
      </c>
      <c r="H129" s="124">
        <f t="shared" si="3"/>
        <v>0</v>
      </c>
      <c r="I129" s="174">
        <v>20.2</v>
      </c>
    </row>
    <row r="130" spans="1:9" ht="50.1" customHeight="1" x14ac:dyDescent="0.25">
      <c r="A130" s="417"/>
      <c r="B130" s="409"/>
      <c r="C130" s="216" t="s">
        <v>221</v>
      </c>
      <c r="D130" s="253" t="s">
        <v>219</v>
      </c>
      <c r="E130" s="218">
        <v>411054</v>
      </c>
      <c r="F130" s="261"/>
      <c r="G130" s="262">
        <f t="shared" si="2"/>
        <v>0</v>
      </c>
      <c r="H130" s="263">
        <f t="shared" si="3"/>
        <v>0</v>
      </c>
      <c r="I130" s="254">
        <v>29.75</v>
      </c>
    </row>
    <row r="131" spans="1:9" ht="15.75" customHeight="1" x14ac:dyDescent="0.25">
      <c r="A131" s="214" t="s">
        <v>2820</v>
      </c>
      <c r="B131" s="264"/>
      <c r="C131" s="264"/>
      <c r="D131" s="264"/>
      <c r="E131" s="266"/>
      <c r="F131" s="250"/>
      <c r="G131" s="215"/>
      <c r="H131" s="251"/>
      <c r="I131" s="252"/>
    </row>
    <row r="132" spans="1:9" ht="25.5" x14ac:dyDescent="0.25">
      <c r="A132" s="418"/>
      <c r="B132" s="407" t="s">
        <v>3013</v>
      </c>
      <c r="C132" s="203" t="s">
        <v>242</v>
      </c>
      <c r="D132" s="276" t="s">
        <v>222</v>
      </c>
      <c r="E132" s="205">
        <v>194643</v>
      </c>
      <c r="F132" s="247"/>
      <c r="G132" s="248">
        <f t="shared" si="2"/>
        <v>0</v>
      </c>
      <c r="H132" s="249">
        <f t="shared" si="3"/>
        <v>0</v>
      </c>
      <c r="I132" s="237">
        <v>19.803000000000001</v>
      </c>
    </row>
    <row r="133" spans="1:9" ht="25.5" x14ac:dyDescent="0.25">
      <c r="A133" s="416"/>
      <c r="B133" s="408"/>
      <c r="C133" s="115" t="s">
        <v>243</v>
      </c>
      <c r="D133" s="121" t="s">
        <v>223</v>
      </c>
      <c r="E133" s="117">
        <v>194643</v>
      </c>
      <c r="F133" s="181"/>
      <c r="G133" s="123">
        <f t="shared" si="2"/>
        <v>0</v>
      </c>
      <c r="H133" s="124">
        <f t="shared" si="3"/>
        <v>0</v>
      </c>
      <c r="I133" s="174">
        <v>19.803000000000001</v>
      </c>
    </row>
    <row r="134" spans="1:9" ht="25.5" x14ac:dyDescent="0.25">
      <c r="A134" s="416"/>
      <c r="B134" s="408"/>
      <c r="C134" s="115" t="s">
        <v>244</v>
      </c>
      <c r="D134" s="121" t="s">
        <v>224</v>
      </c>
      <c r="E134" s="117">
        <v>197340</v>
      </c>
      <c r="F134" s="181"/>
      <c r="G134" s="123">
        <f t="shared" si="2"/>
        <v>0</v>
      </c>
      <c r="H134" s="124">
        <f t="shared" si="3"/>
        <v>0</v>
      </c>
      <c r="I134" s="174">
        <v>20.695500000000003</v>
      </c>
    </row>
    <row r="135" spans="1:9" ht="25.5" x14ac:dyDescent="0.25">
      <c r="A135" s="416"/>
      <c r="B135" s="408"/>
      <c r="C135" s="115" t="s">
        <v>245</v>
      </c>
      <c r="D135" s="121" t="s">
        <v>225</v>
      </c>
      <c r="E135" s="117">
        <v>197340</v>
      </c>
      <c r="F135" s="181"/>
      <c r="G135" s="123">
        <f t="shared" si="2"/>
        <v>0</v>
      </c>
      <c r="H135" s="124">
        <f t="shared" si="3"/>
        <v>0</v>
      </c>
      <c r="I135" s="174">
        <v>20.695500000000003</v>
      </c>
    </row>
    <row r="136" spans="1:9" ht="25.5" x14ac:dyDescent="0.25">
      <c r="A136" s="416"/>
      <c r="B136" s="408"/>
      <c r="C136" s="115" t="s">
        <v>246</v>
      </c>
      <c r="D136" s="121" t="s">
        <v>226</v>
      </c>
      <c r="E136" s="117">
        <v>196307</v>
      </c>
      <c r="F136" s="181"/>
      <c r="G136" s="123">
        <f t="shared" si="2"/>
        <v>0</v>
      </c>
      <c r="H136" s="124">
        <f t="shared" si="3"/>
        <v>0</v>
      </c>
      <c r="I136" s="174">
        <v>23</v>
      </c>
    </row>
    <row r="137" spans="1:9" ht="25.5" x14ac:dyDescent="0.25">
      <c r="A137" s="416"/>
      <c r="B137" s="408"/>
      <c r="C137" s="115" t="s">
        <v>247</v>
      </c>
      <c r="D137" s="121" t="s">
        <v>227</v>
      </c>
      <c r="E137" s="117">
        <v>196307</v>
      </c>
      <c r="F137" s="181"/>
      <c r="G137" s="123">
        <f t="shared" ref="G137:G190" si="4">F137*E137</f>
        <v>0</v>
      </c>
      <c r="H137" s="124">
        <f t="shared" ref="H137:H190" si="5">F137*I137</f>
        <v>0</v>
      </c>
      <c r="I137" s="174">
        <v>23</v>
      </c>
    </row>
    <row r="138" spans="1:9" ht="25.5" x14ac:dyDescent="0.25">
      <c r="A138" s="416"/>
      <c r="B138" s="408"/>
      <c r="C138" s="115" t="s">
        <v>248</v>
      </c>
      <c r="D138" s="121" t="s">
        <v>228</v>
      </c>
      <c r="E138" s="117">
        <v>205979</v>
      </c>
      <c r="F138" s="181"/>
      <c r="G138" s="123">
        <f t="shared" si="4"/>
        <v>0</v>
      </c>
      <c r="H138" s="124">
        <f t="shared" si="5"/>
        <v>0</v>
      </c>
      <c r="I138" s="174">
        <v>24.055500000000002</v>
      </c>
    </row>
    <row r="139" spans="1:9" ht="25.5" x14ac:dyDescent="0.25">
      <c r="A139" s="416"/>
      <c r="B139" s="408"/>
      <c r="C139" s="115" t="s">
        <v>249</v>
      </c>
      <c r="D139" s="121" t="s">
        <v>229</v>
      </c>
      <c r="E139" s="117">
        <v>205979</v>
      </c>
      <c r="F139" s="181"/>
      <c r="G139" s="123">
        <f t="shared" si="4"/>
        <v>0</v>
      </c>
      <c r="H139" s="124">
        <f t="shared" si="5"/>
        <v>0</v>
      </c>
      <c r="I139" s="174">
        <v>24.055500000000002</v>
      </c>
    </row>
    <row r="140" spans="1:9" ht="25.5" x14ac:dyDescent="0.25">
      <c r="A140" s="416"/>
      <c r="B140" s="408"/>
      <c r="C140" s="115" t="s">
        <v>250</v>
      </c>
      <c r="D140" s="121" t="s">
        <v>230</v>
      </c>
      <c r="E140" s="117">
        <v>205647</v>
      </c>
      <c r="F140" s="181"/>
      <c r="G140" s="123">
        <f t="shared" si="4"/>
        <v>0</v>
      </c>
      <c r="H140" s="124">
        <f t="shared" si="5"/>
        <v>0</v>
      </c>
      <c r="I140" s="174">
        <v>23.709</v>
      </c>
    </row>
    <row r="141" spans="1:9" ht="25.5" x14ac:dyDescent="0.25">
      <c r="A141" s="416"/>
      <c r="B141" s="408"/>
      <c r="C141" s="115" t="s">
        <v>251</v>
      </c>
      <c r="D141" s="121" t="s">
        <v>231</v>
      </c>
      <c r="E141" s="117">
        <v>205647</v>
      </c>
      <c r="F141" s="181"/>
      <c r="G141" s="123">
        <f t="shared" si="4"/>
        <v>0</v>
      </c>
      <c r="H141" s="124">
        <f t="shared" si="5"/>
        <v>0</v>
      </c>
      <c r="I141" s="174">
        <v>23.709</v>
      </c>
    </row>
    <row r="142" spans="1:9" ht="25.5" x14ac:dyDescent="0.25">
      <c r="A142" s="416"/>
      <c r="B142" s="408"/>
      <c r="C142" s="115" t="s">
        <v>252</v>
      </c>
      <c r="D142" s="116" t="s">
        <v>232</v>
      </c>
      <c r="E142" s="117">
        <v>209151</v>
      </c>
      <c r="F142" s="181"/>
      <c r="G142" s="123">
        <f t="shared" si="4"/>
        <v>0</v>
      </c>
      <c r="H142" s="124">
        <f t="shared" si="5"/>
        <v>0</v>
      </c>
      <c r="I142" s="174">
        <v>25</v>
      </c>
    </row>
    <row r="143" spans="1:9" ht="25.5" x14ac:dyDescent="0.25">
      <c r="A143" s="416"/>
      <c r="B143" s="408"/>
      <c r="C143" s="115" t="s">
        <v>253</v>
      </c>
      <c r="D143" s="116" t="s">
        <v>233</v>
      </c>
      <c r="E143" s="117">
        <v>209151</v>
      </c>
      <c r="F143" s="181"/>
      <c r="G143" s="123">
        <f t="shared" si="4"/>
        <v>0</v>
      </c>
      <c r="H143" s="124">
        <f t="shared" si="5"/>
        <v>0</v>
      </c>
      <c r="I143" s="174">
        <v>25</v>
      </c>
    </row>
    <row r="144" spans="1:9" ht="25.5" x14ac:dyDescent="0.25">
      <c r="A144" s="416"/>
      <c r="B144" s="408"/>
      <c r="C144" s="115" t="s">
        <v>254</v>
      </c>
      <c r="D144" s="121" t="s">
        <v>234</v>
      </c>
      <c r="E144" s="117">
        <v>213980</v>
      </c>
      <c r="F144" s="181"/>
      <c r="G144" s="123">
        <f t="shared" si="4"/>
        <v>0</v>
      </c>
      <c r="H144" s="124">
        <f t="shared" si="5"/>
        <v>0</v>
      </c>
      <c r="I144" s="174">
        <v>26.46</v>
      </c>
    </row>
    <row r="145" spans="1:9" ht="25.5" x14ac:dyDescent="0.25">
      <c r="A145" s="416"/>
      <c r="B145" s="408"/>
      <c r="C145" s="115" t="s">
        <v>255</v>
      </c>
      <c r="D145" s="121" t="s">
        <v>235</v>
      </c>
      <c r="E145" s="117">
        <v>213980</v>
      </c>
      <c r="F145" s="181"/>
      <c r="G145" s="123">
        <f t="shared" si="4"/>
        <v>0</v>
      </c>
      <c r="H145" s="124">
        <f t="shared" si="5"/>
        <v>0</v>
      </c>
      <c r="I145" s="174">
        <v>26.46</v>
      </c>
    </row>
    <row r="146" spans="1:9" ht="25.5" x14ac:dyDescent="0.25">
      <c r="A146" s="416"/>
      <c r="B146" s="408"/>
      <c r="C146" s="115" t="s">
        <v>256</v>
      </c>
      <c r="D146" s="121" t="s">
        <v>236</v>
      </c>
      <c r="E146" s="117">
        <v>219018</v>
      </c>
      <c r="F146" s="181"/>
      <c r="G146" s="123">
        <f t="shared" si="4"/>
        <v>0</v>
      </c>
      <c r="H146" s="124">
        <f t="shared" si="5"/>
        <v>0</v>
      </c>
      <c r="I146" s="174">
        <v>28.213500000000003</v>
      </c>
    </row>
    <row r="147" spans="1:9" ht="25.5" x14ac:dyDescent="0.25">
      <c r="A147" s="416"/>
      <c r="B147" s="408"/>
      <c r="C147" s="115" t="s">
        <v>257</v>
      </c>
      <c r="D147" s="121" t="s">
        <v>237</v>
      </c>
      <c r="E147" s="117">
        <v>219018</v>
      </c>
      <c r="F147" s="181"/>
      <c r="G147" s="123">
        <f t="shared" si="4"/>
        <v>0</v>
      </c>
      <c r="H147" s="124">
        <f t="shared" si="5"/>
        <v>0</v>
      </c>
      <c r="I147" s="174">
        <v>28.213500000000003</v>
      </c>
    </row>
    <row r="148" spans="1:9" ht="25.5" x14ac:dyDescent="0.25">
      <c r="A148" s="416"/>
      <c r="B148" s="408"/>
      <c r="C148" s="115" t="s">
        <v>258</v>
      </c>
      <c r="D148" s="121" t="s">
        <v>238</v>
      </c>
      <c r="E148" s="117">
        <v>224530</v>
      </c>
      <c r="F148" s="181"/>
      <c r="G148" s="123">
        <f t="shared" si="4"/>
        <v>0</v>
      </c>
      <c r="H148" s="124">
        <f t="shared" si="5"/>
        <v>0</v>
      </c>
      <c r="I148" s="174">
        <v>28</v>
      </c>
    </row>
    <row r="149" spans="1:9" ht="25.5" x14ac:dyDescent="0.25">
      <c r="A149" s="416"/>
      <c r="B149" s="408"/>
      <c r="C149" s="115" t="s">
        <v>259</v>
      </c>
      <c r="D149" s="121" t="s">
        <v>239</v>
      </c>
      <c r="E149" s="117">
        <v>224530</v>
      </c>
      <c r="F149" s="181"/>
      <c r="G149" s="123">
        <f t="shared" si="4"/>
        <v>0</v>
      </c>
      <c r="H149" s="124">
        <f t="shared" si="5"/>
        <v>0</v>
      </c>
      <c r="I149" s="174">
        <v>28</v>
      </c>
    </row>
    <row r="150" spans="1:9" ht="25.5" x14ac:dyDescent="0.25">
      <c r="A150" s="416"/>
      <c r="B150" s="408"/>
      <c r="C150" s="115" t="s">
        <v>260</v>
      </c>
      <c r="D150" s="121" t="s">
        <v>240</v>
      </c>
      <c r="E150" s="117">
        <v>226259</v>
      </c>
      <c r="F150" s="181"/>
      <c r="G150" s="123">
        <f t="shared" si="4"/>
        <v>0</v>
      </c>
      <c r="H150" s="124">
        <f t="shared" si="5"/>
        <v>0</v>
      </c>
      <c r="I150" s="174">
        <v>30.618000000000002</v>
      </c>
    </row>
    <row r="151" spans="1:9" ht="25.5" x14ac:dyDescent="0.25">
      <c r="A151" s="416"/>
      <c r="B151" s="408"/>
      <c r="C151" s="115" t="s">
        <v>261</v>
      </c>
      <c r="D151" s="121" t="s">
        <v>241</v>
      </c>
      <c r="E151" s="117">
        <v>226259</v>
      </c>
      <c r="F151" s="181"/>
      <c r="G151" s="123">
        <f t="shared" si="4"/>
        <v>0</v>
      </c>
      <c r="H151" s="124">
        <f t="shared" si="5"/>
        <v>0</v>
      </c>
      <c r="I151" s="174">
        <v>30.618000000000002</v>
      </c>
    </row>
    <row r="152" spans="1:9" ht="25.5" x14ac:dyDescent="0.25">
      <c r="A152" s="416"/>
      <c r="B152" s="415" t="s">
        <v>3014</v>
      </c>
      <c r="C152" s="115" t="s">
        <v>262</v>
      </c>
      <c r="D152" s="121" t="s">
        <v>278</v>
      </c>
      <c r="E152" s="117">
        <v>223802</v>
      </c>
      <c r="F152" s="181"/>
      <c r="G152" s="123">
        <f t="shared" si="4"/>
        <v>0</v>
      </c>
      <c r="H152" s="124">
        <f t="shared" si="5"/>
        <v>0</v>
      </c>
      <c r="I152" s="174">
        <v>20.779499999999999</v>
      </c>
    </row>
    <row r="153" spans="1:9" ht="25.5" x14ac:dyDescent="0.25">
      <c r="A153" s="416"/>
      <c r="B153" s="408"/>
      <c r="C153" s="115" t="s">
        <v>263</v>
      </c>
      <c r="D153" s="121" t="s">
        <v>279</v>
      </c>
      <c r="E153" s="117">
        <v>223802</v>
      </c>
      <c r="F153" s="181"/>
      <c r="G153" s="123">
        <f t="shared" si="4"/>
        <v>0</v>
      </c>
      <c r="H153" s="124">
        <f t="shared" si="5"/>
        <v>0</v>
      </c>
      <c r="I153" s="174">
        <v>20.779499999999999</v>
      </c>
    </row>
    <row r="154" spans="1:9" ht="25.5" x14ac:dyDescent="0.25">
      <c r="A154" s="416"/>
      <c r="B154" s="408"/>
      <c r="C154" s="115" t="s">
        <v>264</v>
      </c>
      <c r="D154" s="121" t="s">
        <v>280</v>
      </c>
      <c r="E154" s="117">
        <v>227695</v>
      </c>
      <c r="F154" s="181"/>
      <c r="G154" s="123">
        <f t="shared" si="4"/>
        <v>0</v>
      </c>
      <c r="H154" s="124">
        <f t="shared" si="5"/>
        <v>0</v>
      </c>
      <c r="I154" s="174">
        <v>22.071000000000002</v>
      </c>
    </row>
    <row r="155" spans="1:9" ht="25.5" x14ac:dyDescent="0.25">
      <c r="A155" s="416"/>
      <c r="B155" s="408"/>
      <c r="C155" s="115" t="s">
        <v>265</v>
      </c>
      <c r="D155" s="121" t="s">
        <v>281</v>
      </c>
      <c r="E155" s="117">
        <v>227695</v>
      </c>
      <c r="F155" s="181"/>
      <c r="G155" s="123">
        <f t="shared" si="4"/>
        <v>0</v>
      </c>
      <c r="H155" s="124">
        <f t="shared" si="5"/>
        <v>0</v>
      </c>
      <c r="I155" s="174">
        <v>22.071000000000002</v>
      </c>
    </row>
    <row r="156" spans="1:9" ht="25.5" x14ac:dyDescent="0.25">
      <c r="A156" s="416"/>
      <c r="B156" s="408"/>
      <c r="C156" s="115" t="s">
        <v>266</v>
      </c>
      <c r="D156" s="121" t="s">
        <v>282</v>
      </c>
      <c r="E156" s="117">
        <v>227312</v>
      </c>
      <c r="F156" s="181"/>
      <c r="G156" s="123">
        <f t="shared" si="4"/>
        <v>0</v>
      </c>
      <c r="H156" s="124">
        <f t="shared" si="5"/>
        <v>0</v>
      </c>
      <c r="I156" s="174">
        <v>24.5</v>
      </c>
    </row>
    <row r="157" spans="1:9" ht="25.5" x14ac:dyDescent="0.25">
      <c r="A157" s="416"/>
      <c r="B157" s="408"/>
      <c r="C157" s="115" t="s">
        <v>267</v>
      </c>
      <c r="D157" s="121" t="s">
        <v>283</v>
      </c>
      <c r="E157" s="117">
        <v>227312</v>
      </c>
      <c r="F157" s="181"/>
      <c r="G157" s="123">
        <f t="shared" si="4"/>
        <v>0</v>
      </c>
      <c r="H157" s="124">
        <f t="shared" si="5"/>
        <v>0</v>
      </c>
      <c r="I157" s="174">
        <v>24.5</v>
      </c>
    </row>
    <row r="158" spans="1:9" ht="25.5" x14ac:dyDescent="0.25">
      <c r="A158" s="416"/>
      <c r="B158" s="408"/>
      <c r="C158" s="115" t="s">
        <v>268</v>
      </c>
      <c r="D158" s="121" t="s">
        <v>284</v>
      </c>
      <c r="E158" s="117">
        <v>235547</v>
      </c>
      <c r="F158" s="181"/>
      <c r="G158" s="123">
        <f t="shared" si="4"/>
        <v>0</v>
      </c>
      <c r="H158" s="124">
        <f t="shared" si="5"/>
        <v>0</v>
      </c>
      <c r="I158" s="174">
        <v>25.011000000000003</v>
      </c>
    </row>
    <row r="159" spans="1:9" ht="25.5" x14ac:dyDescent="0.25">
      <c r="A159" s="416"/>
      <c r="B159" s="408"/>
      <c r="C159" s="115" t="s">
        <v>269</v>
      </c>
      <c r="D159" s="121" t="s">
        <v>285</v>
      </c>
      <c r="E159" s="117">
        <v>235547</v>
      </c>
      <c r="F159" s="181"/>
      <c r="G159" s="123">
        <f t="shared" si="4"/>
        <v>0</v>
      </c>
      <c r="H159" s="124">
        <f t="shared" si="5"/>
        <v>0</v>
      </c>
      <c r="I159" s="174">
        <v>25.011000000000003</v>
      </c>
    </row>
    <row r="160" spans="1:9" ht="25.5" x14ac:dyDescent="0.25">
      <c r="A160" s="416"/>
      <c r="B160" s="408"/>
      <c r="C160" s="115" t="s">
        <v>270</v>
      </c>
      <c r="D160" s="121" t="s">
        <v>286</v>
      </c>
      <c r="E160" s="117">
        <v>239727</v>
      </c>
      <c r="F160" s="181"/>
      <c r="G160" s="123">
        <f t="shared" si="4"/>
        <v>0</v>
      </c>
      <c r="H160" s="124">
        <f t="shared" si="5"/>
        <v>0</v>
      </c>
      <c r="I160" s="174">
        <v>27</v>
      </c>
    </row>
    <row r="161" spans="1:9" ht="25.5" x14ac:dyDescent="0.25">
      <c r="A161" s="416"/>
      <c r="B161" s="408"/>
      <c r="C161" s="115" t="s">
        <v>271</v>
      </c>
      <c r="D161" s="121" t="s">
        <v>287</v>
      </c>
      <c r="E161" s="117">
        <v>239727</v>
      </c>
      <c r="F161" s="181"/>
      <c r="G161" s="123">
        <f t="shared" si="4"/>
        <v>0</v>
      </c>
      <c r="H161" s="124">
        <f t="shared" si="5"/>
        <v>0</v>
      </c>
      <c r="I161" s="174">
        <v>27</v>
      </c>
    </row>
    <row r="162" spans="1:9" ht="25.5" x14ac:dyDescent="0.25">
      <c r="A162" s="416"/>
      <c r="B162" s="408"/>
      <c r="C162" s="115" t="s">
        <v>272</v>
      </c>
      <c r="D162" s="121" t="s">
        <v>288</v>
      </c>
      <c r="E162" s="117">
        <v>245453</v>
      </c>
      <c r="F162" s="181"/>
      <c r="G162" s="123">
        <f t="shared" si="4"/>
        <v>0</v>
      </c>
      <c r="H162" s="124">
        <f t="shared" si="5"/>
        <v>0</v>
      </c>
      <c r="I162" s="174">
        <v>28.391999999999999</v>
      </c>
    </row>
    <row r="163" spans="1:9" ht="25.5" x14ac:dyDescent="0.25">
      <c r="A163" s="416"/>
      <c r="B163" s="408"/>
      <c r="C163" s="115" t="s">
        <v>273</v>
      </c>
      <c r="D163" s="121" t="s">
        <v>289</v>
      </c>
      <c r="E163" s="117">
        <v>245453</v>
      </c>
      <c r="F163" s="181"/>
      <c r="G163" s="123">
        <f t="shared" si="4"/>
        <v>0</v>
      </c>
      <c r="H163" s="124">
        <f t="shared" si="5"/>
        <v>0</v>
      </c>
      <c r="I163" s="174">
        <v>28.391999999999999</v>
      </c>
    </row>
    <row r="164" spans="1:9" ht="25.5" x14ac:dyDescent="0.25">
      <c r="A164" s="416"/>
      <c r="B164" s="408"/>
      <c r="C164" s="115" t="s">
        <v>274</v>
      </c>
      <c r="D164" s="121" t="s">
        <v>290</v>
      </c>
      <c r="E164" s="117">
        <v>249958</v>
      </c>
      <c r="F164" s="181"/>
      <c r="G164" s="123">
        <f t="shared" si="4"/>
        <v>0</v>
      </c>
      <c r="H164" s="124">
        <f t="shared" si="5"/>
        <v>0</v>
      </c>
      <c r="I164" s="174">
        <v>29.841000000000005</v>
      </c>
    </row>
    <row r="165" spans="1:9" ht="25.5" x14ac:dyDescent="0.25">
      <c r="A165" s="416"/>
      <c r="B165" s="408"/>
      <c r="C165" s="115" t="s">
        <v>275</v>
      </c>
      <c r="D165" s="121" t="s">
        <v>291</v>
      </c>
      <c r="E165" s="117">
        <v>249958</v>
      </c>
      <c r="F165" s="181"/>
      <c r="G165" s="123">
        <f t="shared" si="4"/>
        <v>0</v>
      </c>
      <c r="H165" s="124">
        <f t="shared" si="5"/>
        <v>0</v>
      </c>
      <c r="I165" s="174">
        <v>29.841000000000005</v>
      </c>
    </row>
    <row r="166" spans="1:9" ht="25.5" x14ac:dyDescent="0.25">
      <c r="A166" s="416"/>
      <c r="B166" s="408"/>
      <c r="C166" s="115" t="s">
        <v>276</v>
      </c>
      <c r="D166" s="121" t="s">
        <v>292</v>
      </c>
      <c r="E166" s="117">
        <v>255333</v>
      </c>
      <c r="F166" s="181"/>
      <c r="G166" s="123">
        <f t="shared" si="4"/>
        <v>0</v>
      </c>
      <c r="H166" s="124">
        <f t="shared" si="5"/>
        <v>0</v>
      </c>
      <c r="I166" s="174">
        <v>30</v>
      </c>
    </row>
    <row r="167" spans="1:9" ht="25.5" x14ac:dyDescent="0.25">
      <c r="A167" s="417"/>
      <c r="B167" s="409"/>
      <c r="C167" s="216" t="s">
        <v>277</v>
      </c>
      <c r="D167" s="217" t="s">
        <v>293</v>
      </c>
      <c r="E167" s="218">
        <v>255333</v>
      </c>
      <c r="F167" s="261"/>
      <c r="G167" s="262">
        <f t="shared" si="4"/>
        <v>0</v>
      </c>
      <c r="H167" s="263">
        <f t="shared" si="5"/>
        <v>0</v>
      </c>
      <c r="I167" s="254">
        <v>30</v>
      </c>
    </row>
    <row r="168" spans="1:9" ht="15.75" customHeight="1" x14ac:dyDescent="0.25">
      <c r="A168" s="214" t="s">
        <v>2821</v>
      </c>
      <c r="B168" s="264"/>
      <c r="C168" s="264"/>
      <c r="D168" s="264"/>
      <c r="E168" s="266"/>
      <c r="F168" s="266"/>
      <c r="G168" s="266"/>
      <c r="H168" s="266"/>
      <c r="I168" s="277"/>
    </row>
    <row r="169" spans="1:9" ht="30" customHeight="1" x14ac:dyDescent="0.25">
      <c r="A169" s="418"/>
      <c r="B169" s="419" t="s">
        <v>3015</v>
      </c>
      <c r="C169" s="203" t="s">
        <v>294</v>
      </c>
      <c r="D169" s="276" t="s">
        <v>297</v>
      </c>
      <c r="E169" s="205">
        <v>165711</v>
      </c>
      <c r="F169" s="247"/>
      <c r="G169" s="248">
        <f t="shared" si="4"/>
        <v>0</v>
      </c>
      <c r="H169" s="249">
        <f t="shared" si="5"/>
        <v>0</v>
      </c>
      <c r="I169" s="237">
        <v>34.6</v>
      </c>
    </row>
    <row r="170" spans="1:9" ht="30" customHeight="1" x14ac:dyDescent="0.25">
      <c r="A170" s="416"/>
      <c r="B170" s="420"/>
      <c r="C170" s="115" t="s">
        <v>295</v>
      </c>
      <c r="D170" s="121" t="s">
        <v>298</v>
      </c>
      <c r="E170" s="117">
        <v>183118</v>
      </c>
      <c r="F170" s="181"/>
      <c r="G170" s="123">
        <f t="shared" si="4"/>
        <v>0</v>
      </c>
      <c r="H170" s="124">
        <f t="shared" si="5"/>
        <v>0</v>
      </c>
      <c r="I170" s="174">
        <v>38.5</v>
      </c>
    </row>
    <row r="171" spans="1:9" ht="30" customHeight="1" x14ac:dyDescent="0.25">
      <c r="A171" s="416"/>
      <c r="B171" s="420"/>
      <c r="C171" s="115" t="s">
        <v>296</v>
      </c>
      <c r="D171" s="121" t="s">
        <v>299</v>
      </c>
      <c r="E171" s="117">
        <v>200148</v>
      </c>
      <c r="F171" s="181"/>
      <c r="G171" s="123">
        <f t="shared" si="4"/>
        <v>0</v>
      </c>
      <c r="H171" s="124">
        <f t="shared" si="5"/>
        <v>0</v>
      </c>
      <c r="I171" s="174">
        <v>42.6</v>
      </c>
    </row>
    <row r="172" spans="1:9" ht="30" customHeight="1" x14ac:dyDescent="0.25">
      <c r="A172" s="416"/>
      <c r="B172" s="425" t="s">
        <v>3015</v>
      </c>
      <c r="C172" s="115" t="s">
        <v>303</v>
      </c>
      <c r="D172" s="121" t="s">
        <v>300</v>
      </c>
      <c r="E172" s="117">
        <v>172400</v>
      </c>
      <c r="F172" s="181"/>
      <c r="G172" s="123">
        <f t="shared" si="4"/>
        <v>0</v>
      </c>
      <c r="H172" s="124">
        <f t="shared" si="5"/>
        <v>0</v>
      </c>
      <c r="I172" s="174">
        <v>35.799999999999997</v>
      </c>
    </row>
    <row r="173" spans="1:9" ht="30" customHeight="1" x14ac:dyDescent="0.25">
      <c r="A173" s="416"/>
      <c r="B173" s="420"/>
      <c r="C173" s="115" t="s">
        <v>304</v>
      </c>
      <c r="D173" s="121" t="s">
        <v>301</v>
      </c>
      <c r="E173" s="117">
        <v>194298</v>
      </c>
      <c r="F173" s="181"/>
      <c r="G173" s="123">
        <f t="shared" si="4"/>
        <v>0</v>
      </c>
      <c r="H173" s="124">
        <f t="shared" si="5"/>
        <v>0</v>
      </c>
      <c r="I173" s="174">
        <v>41.5</v>
      </c>
    </row>
    <row r="174" spans="1:9" ht="30" customHeight="1" x14ac:dyDescent="0.25">
      <c r="A174" s="416"/>
      <c r="B174" s="420"/>
      <c r="C174" s="115" t="s">
        <v>305</v>
      </c>
      <c r="D174" s="121" t="s">
        <v>302</v>
      </c>
      <c r="E174" s="117">
        <v>211829</v>
      </c>
      <c r="F174" s="181"/>
      <c r="G174" s="123">
        <f t="shared" si="4"/>
        <v>0</v>
      </c>
      <c r="H174" s="124">
        <f t="shared" si="5"/>
        <v>0</v>
      </c>
      <c r="I174" s="174">
        <v>45.9</v>
      </c>
    </row>
    <row r="175" spans="1:9" ht="30" customHeight="1" x14ac:dyDescent="0.25">
      <c r="A175" s="416"/>
      <c r="B175" s="415" t="s">
        <v>3016</v>
      </c>
      <c r="C175" s="115" t="s">
        <v>310</v>
      </c>
      <c r="D175" s="121" t="s">
        <v>306</v>
      </c>
      <c r="E175" s="117">
        <v>201396</v>
      </c>
      <c r="F175" s="181"/>
      <c r="G175" s="123">
        <f t="shared" si="4"/>
        <v>0</v>
      </c>
      <c r="H175" s="124">
        <f t="shared" si="5"/>
        <v>0</v>
      </c>
      <c r="I175" s="174">
        <v>41.2</v>
      </c>
    </row>
    <row r="176" spans="1:9" ht="30" customHeight="1" x14ac:dyDescent="0.25">
      <c r="A176" s="416"/>
      <c r="B176" s="408"/>
      <c r="C176" s="115" t="s">
        <v>311</v>
      </c>
      <c r="D176" s="121" t="s">
        <v>307</v>
      </c>
      <c r="E176" s="117">
        <v>216353</v>
      </c>
      <c r="F176" s="181"/>
      <c r="G176" s="123">
        <f t="shared" si="4"/>
        <v>0</v>
      </c>
      <c r="H176" s="124">
        <f t="shared" si="5"/>
        <v>0</v>
      </c>
      <c r="I176" s="174">
        <v>44.6</v>
      </c>
    </row>
    <row r="177" spans="1:9" ht="30" customHeight="1" x14ac:dyDescent="0.25">
      <c r="A177" s="416"/>
      <c r="B177" s="408"/>
      <c r="C177" s="115" t="s">
        <v>312</v>
      </c>
      <c r="D177" s="121" t="s">
        <v>308</v>
      </c>
      <c r="E177" s="117">
        <v>215638</v>
      </c>
      <c r="F177" s="181"/>
      <c r="G177" s="123">
        <f t="shared" si="4"/>
        <v>0</v>
      </c>
      <c r="H177" s="124">
        <f t="shared" si="5"/>
        <v>0</v>
      </c>
      <c r="I177" s="174">
        <v>45.3</v>
      </c>
    </row>
    <row r="178" spans="1:9" ht="30" customHeight="1" x14ac:dyDescent="0.25">
      <c r="A178" s="417"/>
      <c r="B178" s="409"/>
      <c r="C178" s="216" t="s">
        <v>313</v>
      </c>
      <c r="D178" s="253" t="s">
        <v>309</v>
      </c>
      <c r="E178" s="218">
        <v>232011</v>
      </c>
      <c r="F178" s="261"/>
      <c r="G178" s="262">
        <f t="shared" si="4"/>
        <v>0</v>
      </c>
      <c r="H178" s="263">
        <f t="shared" si="5"/>
        <v>0</v>
      </c>
      <c r="I178" s="254">
        <v>49.3</v>
      </c>
    </row>
    <row r="179" spans="1:9" ht="15.75" x14ac:dyDescent="0.25">
      <c r="A179" s="214" t="s">
        <v>2822</v>
      </c>
      <c r="B179" s="215"/>
      <c r="C179" s="215"/>
      <c r="D179" s="215"/>
      <c r="E179" s="266"/>
      <c r="F179" s="266"/>
      <c r="G179" s="266"/>
      <c r="H179" s="266"/>
      <c r="I179" s="277"/>
    </row>
    <row r="180" spans="1:9" ht="31.5" customHeight="1" x14ac:dyDescent="0.25">
      <c r="A180" s="418"/>
      <c r="B180" s="407" t="s">
        <v>3017</v>
      </c>
      <c r="C180" s="203" t="s">
        <v>316</v>
      </c>
      <c r="D180" s="276" t="s">
        <v>314</v>
      </c>
      <c r="E180" s="205">
        <v>125710</v>
      </c>
      <c r="F180" s="247"/>
      <c r="G180" s="248">
        <f t="shared" si="4"/>
        <v>0</v>
      </c>
      <c r="H180" s="249">
        <f t="shared" si="5"/>
        <v>0</v>
      </c>
      <c r="I180" s="237">
        <v>15</v>
      </c>
    </row>
    <row r="181" spans="1:9" ht="31.5" customHeight="1" x14ac:dyDescent="0.25">
      <c r="A181" s="416"/>
      <c r="B181" s="408"/>
      <c r="C181" s="115" t="s">
        <v>317</v>
      </c>
      <c r="D181" s="121" t="s">
        <v>315</v>
      </c>
      <c r="E181" s="117">
        <v>147953</v>
      </c>
      <c r="F181" s="181"/>
      <c r="G181" s="123">
        <f t="shared" si="4"/>
        <v>0</v>
      </c>
      <c r="H181" s="124">
        <f t="shared" si="5"/>
        <v>0</v>
      </c>
      <c r="I181" s="174">
        <v>18.72</v>
      </c>
    </row>
    <row r="182" spans="1:9" ht="15" customHeight="1" x14ac:dyDescent="0.25">
      <c r="A182" s="416"/>
      <c r="B182" s="421" t="s">
        <v>3018</v>
      </c>
      <c r="C182" s="115" t="s">
        <v>318</v>
      </c>
      <c r="D182" s="121" t="s">
        <v>322</v>
      </c>
      <c r="E182" s="117">
        <v>155058</v>
      </c>
      <c r="F182" s="181"/>
      <c r="G182" s="123">
        <f t="shared" si="4"/>
        <v>0</v>
      </c>
      <c r="H182" s="124">
        <f t="shared" si="5"/>
        <v>0</v>
      </c>
      <c r="I182" s="174">
        <v>21.38</v>
      </c>
    </row>
    <row r="183" spans="1:9" ht="15" customHeight="1" x14ac:dyDescent="0.25">
      <c r="A183" s="416"/>
      <c r="B183" s="422"/>
      <c r="C183" s="115" t="s">
        <v>319</v>
      </c>
      <c r="D183" s="121" t="s">
        <v>323</v>
      </c>
      <c r="E183" s="117">
        <v>171899</v>
      </c>
      <c r="F183" s="181"/>
      <c r="G183" s="123">
        <f t="shared" si="4"/>
        <v>0</v>
      </c>
      <c r="H183" s="124">
        <f t="shared" si="5"/>
        <v>0</v>
      </c>
      <c r="I183" s="174">
        <v>23.28</v>
      </c>
    </row>
    <row r="184" spans="1:9" ht="15" customHeight="1" x14ac:dyDescent="0.25">
      <c r="A184" s="416"/>
      <c r="B184" s="422"/>
      <c r="C184" s="115" t="s">
        <v>320</v>
      </c>
      <c r="D184" s="121" t="s">
        <v>324</v>
      </c>
      <c r="E184" s="117">
        <v>173804</v>
      </c>
      <c r="F184" s="181"/>
      <c r="G184" s="123">
        <f t="shared" si="4"/>
        <v>0</v>
      </c>
      <c r="H184" s="124">
        <f t="shared" si="5"/>
        <v>0</v>
      </c>
      <c r="I184" s="174">
        <v>21.96</v>
      </c>
    </row>
    <row r="185" spans="1:9" ht="15" customHeight="1" x14ac:dyDescent="0.25">
      <c r="A185" s="417"/>
      <c r="B185" s="423"/>
      <c r="C185" s="216" t="s">
        <v>321</v>
      </c>
      <c r="D185" s="253" t="s">
        <v>325</v>
      </c>
      <c r="E185" s="218">
        <v>182572</v>
      </c>
      <c r="F185" s="261"/>
      <c r="G185" s="262">
        <f t="shared" si="4"/>
        <v>0</v>
      </c>
      <c r="H185" s="263">
        <f t="shared" si="5"/>
        <v>0</v>
      </c>
      <c r="I185" s="254">
        <v>24.58</v>
      </c>
    </row>
    <row r="186" spans="1:9" ht="15.75" x14ac:dyDescent="0.25">
      <c r="A186" s="214" t="s">
        <v>2823</v>
      </c>
      <c r="B186" s="264"/>
      <c r="C186" s="264"/>
      <c r="D186" s="264"/>
      <c r="E186" s="266"/>
      <c r="F186" s="266"/>
      <c r="G186" s="266"/>
      <c r="H186" s="266"/>
      <c r="I186" s="277"/>
    </row>
    <row r="187" spans="1:9" ht="51" customHeight="1" x14ac:dyDescent="0.25">
      <c r="A187" s="278"/>
      <c r="B187" s="407" t="s">
        <v>3019</v>
      </c>
      <c r="C187" s="203" t="s">
        <v>330</v>
      </c>
      <c r="D187" s="204" t="s">
        <v>326</v>
      </c>
      <c r="E187" s="205">
        <v>32500</v>
      </c>
      <c r="F187" s="247"/>
      <c r="G187" s="248">
        <f t="shared" si="4"/>
        <v>0</v>
      </c>
      <c r="H187" s="249">
        <f t="shared" si="5"/>
        <v>0</v>
      </c>
      <c r="I187" s="237">
        <v>3.5</v>
      </c>
    </row>
    <row r="188" spans="1:9" ht="20.100000000000001" customHeight="1" x14ac:dyDescent="0.25">
      <c r="A188" s="416"/>
      <c r="B188" s="408"/>
      <c r="C188" s="115" t="s">
        <v>331</v>
      </c>
      <c r="D188" s="116" t="s">
        <v>327</v>
      </c>
      <c r="E188" s="117">
        <v>45279</v>
      </c>
      <c r="F188" s="181"/>
      <c r="G188" s="123">
        <f t="shared" si="4"/>
        <v>0</v>
      </c>
      <c r="H188" s="124">
        <f t="shared" si="5"/>
        <v>0</v>
      </c>
      <c r="I188" s="174">
        <v>7.5</v>
      </c>
    </row>
    <row r="189" spans="1:9" ht="20.100000000000001" customHeight="1" x14ac:dyDescent="0.25">
      <c r="A189" s="416"/>
      <c r="B189" s="408"/>
      <c r="C189" s="115" t="s">
        <v>332</v>
      </c>
      <c r="D189" s="116" t="s">
        <v>328</v>
      </c>
      <c r="E189" s="117">
        <v>45279</v>
      </c>
      <c r="F189" s="181"/>
      <c r="G189" s="123">
        <f t="shared" si="4"/>
        <v>0</v>
      </c>
      <c r="H189" s="124">
        <f t="shared" si="5"/>
        <v>0</v>
      </c>
      <c r="I189" s="174">
        <v>7.5</v>
      </c>
    </row>
    <row r="190" spans="1:9" ht="20.100000000000001" customHeight="1" thickBot="1" x14ac:dyDescent="0.3">
      <c r="A190" s="424"/>
      <c r="B190" s="413"/>
      <c r="C190" s="126" t="s">
        <v>333</v>
      </c>
      <c r="D190" s="127" t="s">
        <v>329</v>
      </c>
      <c r="E190" s="128">
        <v>51636</v>
      </c>
      <c r="F190" s="181"/>
      <c r="G190" s="123">
        <f t="shared" si="4"/>
        <v>0</v>
      </c>
      <c r="H190" s="124">
        <f t="shared" si="5"/>
        <v>0</v>
      </c>
      <c r="I190" s="178">
        <v>7.5</v>
      </c>
    </row>
    <row r="191" spans="1:9" ht="15.75" thickBot="1" x14ac:dyDescent="0.3">
      <c r="A191" s="23"/>
      <c r="B191" s="23"/>
      <c r="C191" s="24"/>
      <c r="D191" s="23"/>
      <c r="E191" s="38"/>
      <c r="F191" s="182"/>
      <c r="G191" s="134">
        <f>SUM(G8:G190)</f>
        <v>0</v>
      </c>
      <c r="H191" s="135">
        <f>SUM(H8:H190)</f>
        <v>0</v>
      </c>
    </row>
  </sheetData>
  <mergeCells count="53">
    <mergeCell ref="B182:B185"/>
    <mergeCell ref="A182:A185"/>
    <mergeCell ref="B187:B190"/>
    <mergeCell ref="A188:A190"/>
    <mergeCell ref="B175:B178"/>
    <mergeCell ref="A169:A178"/>
    <mergeCell ref="B180:B181"/>
    <mergeCell ref="A180:A181"/>
    <mergeCell ref="B169:B171"/>
    <mergeCell ref="B172:B174"/>
    <mergeCell ref="B132:B151"/>
    <mergeCell ref="A132:A151"/>
    <mergeCell ref="B152:B167"/>
    <mergeCell ref="A152:A167"/>
    <mergeCell ref="B118:B128"/>
    <mergeCell ref="A118:A128"/>
    <mergeCell ref="B129:B130"/>
    <mergeCell ref="A129:A130"/>
    <mergeCell ref="B111:B117"/>
    <mergeCell ref="A111:A117"/>
    <mergeCell ref="B91:B96"/>
    <mergeCell ref="B97:B102"/>
    <mergeCell ref="B103:B108"/>
    <mergeCell ref="A91:A108"/>
    <mergeCell ref="B86:B89"/>
    <mergeCell ref="A86:A89"/>
    <mergeCell ref="B81:B84"/>
    <mergeCell ref="A81:A84"/>
    <mergeCell ref="B70:B75"/>
    <mergeCell ref="A70:A75"/>
    <mergeCell ref="B76:B79"/>
    <mergeCell ref="A76:A79"/>
    <mergeCell ref="A66:A68"/>
    <mergeCell ref="B66:B68"/>
    <mergeCell ref="B24:B27"/>
    <mergeCell ref="A24:A27"/>
    <mergeCell ref="B29:B32"/>
    <mergeCell ref="A29:A30"/>
    <mergeCell ref="A31:A32"/>
    <mergeCell ref="B40:B45"/>
    <mergeCell ref="B46:B51"/>
    <mergeCell ref="A34:A51"/>
    <mergeCell ref="B34:B39"/>
    <mergeCell ref="A54:A59"/>
    <mergeCell ref="B54:B59"/>
    <mergeCell ref="A60:A65"/>
    <mergeCell ref="B60:B65"/>
    <mergeCell ref="B20:B22"/>
    <mergeCell ref="A20:A22"/>
    <mergeCell ref="A14:A19"/>
    <mergeCell ref="B14:B19"/>
    <mergeCell ref="A8:A13"/>
    <mergeCell ref="B8:B13"/>
  </mergeCells>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240B8-732C-4730-8C32-BCA0EC6B7A71}">
  <sheetPr>
    <tabColor theme="7" tint="0.59999389629810485"/>
  </sheetPr>
  <dimension ref="A1:K247"/>
  <sheetViews>
    <sheetView zoomScale="85" zoomScaleNormal="85" workbookViewId="0">
      <pane ySplit="6" topLeftCell="A7" activePane="bottomLeft" state="frozen"/>
      <selection pane="bottomLeft" activeCell="I2" sqref="I2"/>
    </sheetView>
  </sheetViews>
  <sheetFormatPr defaultColWidth="8.85546875" defaultRowHeight="15" x14ac:dyDescent="0.25"/>
  <cols>
    <col min="1" max="1" width="30.5703125" style="39" customWidth="1"/>
    <col min="2" max="2" width="53.7109375" style="39" customWidth="1"/>
    <col min="3" max="3" width="13.5703125" style="27" bestFit="1" customWidth="1"/>
    <col min="4" max="4" width="44.42578125" style="27" bestFit="1" customWidth="1"/>
    <col min="5" max="5" width="10.5703125" style="41" bestFit="1" customWidth="1"/>
    <col min="6" max="6" width="8.85546875" style="160"/>
    <col min="7" max="7" width="16.42578125" style="32" customWidth="1"/>
    <col min="8" max="8" width="8.7109375" style="92" customWidth="1"/>
    <col min="9" max="9" width="9.140625" style="184" customWidth="1"/>
    <col min="10" max="11" width="9.140625" style="48" customWidth="1"/>
    <col min="12" max="16384" width="8.85546875" style="39"/>
  </cols>
  <sheetData>
    <row r="1" spans="1:11" x14ac:dyDescent="0.25">
      <c r="A1" s="1" t="s">
        <v>0</v>
      </c>
      <c r="B1" s="6" t="s">
        <v>1</v>
      </c>
      <c r="C1" s="21"/>
      <c r="D1" s="9" t="s">
        <v>4</v>
      </c>
      <c r="E1" s="35"/>
      <c r="F1" s="179"/>
      <c r="G1" s="29"/>
      <c r="H1" s="88"/>
    </row>
    <row r="2" spans="1:11" x14ac:dyDescent="0.25">
      <c r="A2" s="50"/>
      <c r="B2" s="404"/>
      <c r="C2" s="405"/>
      <c r="D2" s="405"/>
      <c r="E2" s="406"/>
      <c r="F2" s="158"/>
      <c r="G2" s="63"/>
      <c r="H2" s="89"/>
    </row>
    <row r="3" spans="1:11" s="27" customFormat="1" x14ac:dyDescent="0.25">
      <c r="A3" s="50"/>
      <c r="B3" s="51"/>
      <c r="C3" s="52"/>
      <c r="D3" s="52"/>
      <c r="E3" s="53"/>
      <c r="F3" s="158"/>
      <c r="G3" s="63"/>
      <c r="H3" s="89"/>
      <c r="I3" s="184"/>
      <c r="J3" s="48"/>
      <c r="K3" s="48"/>
    </row>
    <row r="4" spans="1:11" x14ac:dyDescent="0.25">
      <c r="F4" s="187" t="s">
        <v>2796</v>
      </c>
      <c r="G4" s="19">
        <f>Подставка!G9+Ванна!G4+Полки!G5+Стеллажи!G4+'Столы пр'!G4+'Столы тумбы'!G4+'Столы спец'!G3+Тележки!G7+Шкафы!G4+Зонты!G4</f>
        <v>0</v>
      </c>
      <c r="H4" s="90">
        <f>Подставка!H9+Ванна!H4+Полки!H5+Стеллажи!H4+'Столы пр'!H4+'Столы тумбы'!H4+'Столы спец'!H3+Тележки!H7+Шкафы!H4+Зонты!H4</f>
        <v>0</v>
      </c>
    </row>
    <row r="5" spans="1:11" ht="15.75" thickBot="1" x14ac:dyDescent="0.3">
      <c r="F5" s="156" t="s">
        <v>2797</v>
      </c>
      <c r="G5" s="18">
        <f>G247</f>
        <v>0</v>
      </c>
      <c r="H5" s="87">
        <f>H247</f>
        <v>0</v>
      </c>
    </row>
    <row r="6" spans="1:11" ht="24.75" customHeight="1" x14ac:dyDescent="0.25">
      <c r="A6" s="279"/>
      <c r="B6" s="280" t="s">
        <v>5</v>
      </c>
      <c r="C6" s="281" t="s">
        <v>6</v>
      </c>
      <c r="D6" s="282" t="s">
        <v>7</v>
      </c>
      <c r="E6" s="402" t="s">
        <v>8</v>
      </c>
      <c r="F6" s="283" t="s">
        <v>9</v>
      </c>
      <c r="G6" s="284" t="s">
        <v>10</v>
      </c>
      <c r="H6" s="284" t="s">
        <v>2974</v>
      </c>
      <c r="I6" s="285" t="s">
        <v>2982</v>
      </c>
    </row>
    <row r="7" spans="1:11" ht="19.5" customHeight="1" x14ac:dyDescent="0.25">
      <c r="A7" s="287" t="s">
        <v>395</v>
      </c>
      <c r="B7" s="288"/>
      <c r="C7" s="288"/>
      <c r="D7" s="288"/>
      <c r="E7" s="288"/>
      <c r="F7" s="289"/>
      <c r="G7" s="288"/>
      <c r="H7" s="289"/>
      <c r="I7" s="290"/>
      <c r="J7" s="62"/>
      <c r="K7" s="62"/>
    </row>
    <row r="8" spans="1:11" ht="15.75" customHeight="1" x14ac:dyDescent="0.25">
      <c r="A8" s="298" t="s">
        <v>2843</v>
      </c>
      <c r="B8" s="299"/>
      <c r="C8" s="299"/>
      <c r="D8" s="299"/>
      <c r="E8" s="299"/>
      <c r="F8" s="300"/>
      <c r="G8" s="299"/>
      <c r="H8" s="300"/>
      <c r="I8" s="301"/>
      <c r="J8" s="43"/>
      <c r="K8" s="43"/>
    </row>
    <row r="9" spans="1:11" x14ac:dyDescent="0.25">
      <c r="A9" s="429"/>
      <c r="B9" s="426" t="s">
        <v>2824</v>
      </c>
      <c r="C9" s="291" t="s">
        <v>407</v>
      </c>
      <c r="D9" s="292" t="s">
        <v>396</v>
      </c>
      <c r="E9" s="293">
        <v>8671</v>
      </c>
      <c r="F9" s="294"/>
      <c r="G9" s="295">
        <f>F9*E9</f>
        <v>0</v>
      </c>
      <c r="H9" s="296">
        <f>F9*I9</f>
        <v>0</v>
      </c>
      <c r="I9" s="297">
        <v>2.11</v>
      </c>
    </row>
    <row r="10" spans="1:11" x14ac:dyDescent="0.25">
      <c r="A10" s="430"/>
      <c r="B10" s="427"/>
      <c r="C10" s="44" t="s">
        <v>408</v>
      </c>
      <c r="D10" s="49" t="s">
        <v>397</v>
      </c>
      <c r="E10" s="46">
        <v>8743</v>
      </c>
      <c r="F10" s="159"/>
      <c r="G10" s="81">
        <f t="shared" ref="G10:G73" si="0">F10*E10</f>
        <v>0</v>
      </c>
      <c r="H10" s="91">
        <f t="shared" ref="H10:H73" si="1">F10*I10</f>
        <v>0</v>
      </c>
      <c r="I10" s="185">
        <v>3.5</v>
      </c>
    </row>
    <row r="11" spans="1:11" x14ac:dyDescent="0.25">
      <c r="A11" s="430"/>
      <c r="B11" s="427"/>
      <c r="C11" s="44" t="s">
        <v>409</v>
      </c>
      <c r="D11" s="49" t="s">
        <v>398</v>
      </c>
      <c r="E11" s="46">
        <v>9705</v>
      </c>
      <c r="F11" s="159"/>
      <c r="G11" s="81">
        <f t="shared" si="0"/>
        <v>0</v>
      </c>
      <c r="H11" s="91">
        <f t="shared" si="1"/>
        <v>0</v>
      </c>
      <c r="I11" s="185">
        <v>2.57</v>
      </c>
    </row>
    <row r="12" spans="1:11" x14ac:dyDescent="0.25">
      <c r="A12" s="430"/>
      <c r="B12" s="427"/>
      <c r="C12" s="44" t="s">
        <v>410</v>
      </c>
      <c r="D12" s="49" t="s">
        <v>399</v>
      </c>
      <c r="E12" s="46">
        <v>10199</v>
      </c>
      <c r="F12" s="159"/>
      <c r="G12" s="81">
        <f t="shared" si="0"/>
        <v>0</v>
      </c>
      <c r="H12" s="91">
        <f t="shared" si="1"/>
        <v>0</v>
      </c>
      <c r="I12" s="185">
        <v>2.81</v>
      </c>
    </row>
    <row r="13" spans="1:11" x14ac:dyDescent="0.25">
      <c r="A13" s="430"/>
      <c r="B13" s="427"/>
      <c r="C13" s="44" t="s">
        <v>411</v>
      </c>
      <c r="D13" s="49" t="s">
        <v>400</v>
      </c>
      <c r="E13" s="46">
        <v>10920</v>
      </c>
      <c r="F13" s="159"/>
      <c r="G13" s="81">
        <f t="shared" si="0"/>
        <v>0</v>
      </c>
      <c r="H13" s="91">
        <f t="shared" si="1"/>
        <v>0</v>
      </c>
      <c r="I13" s="185">
        <v>3.04</v>
      </c>
    </row>
    <row r="14" spans="1:11" x14ac:dyDescent="0.25">
      <c r="A14" s="430"/>
      <c r="B14" s="427"/>
      <c r="C14" s="44" t="s">
        <v>412</v>
      </c>
      <c r="D14" s="49" t="s">
        <v>401</v>
      </c>
      <c r="E14" s="46">
        <v>11102</v>
      </c>
      <c r="F14" s="159"/>
      <c r="G14" s="81">
        <f t="shared" si="0"/>
        <v>0</v>
      </c>
      <c r="H14" s="91">
        <f t="shared" si="1"/>
        <v>0</v>
      </c>
      <c r="I14" s="185">
        <v>4.0999999999999996</v>
      </c>
    </row>
    <row r="15" spans="1:11" x14ac:dyDescent="0.25">
      <c r="A15" s="430"/>
      <c r="B15" s="427"/>
      <c r="C15" s="44" t="s">
        <v>413</v>
      </c>
      <c r="D15" s="49" t="s">
        <v>402</v>
      </c>
      <c r="E15" s="46">
        <v>11538</v>
      </c>
      <c r="F15" s="159"/>
      <c r="G15" s="81">
        <f t="shared" si="0"/>
        <v>0</v>
      </c>
      <c r="H15" s="91">
        <f t="shared" si="1"/>
        <v>0</v>
      </c>
      <c r="I15" s="185">
        <v>4.5999999999999996</v>
      </c>
    </row>
    <row r="16" spans="1:11" x14ac:dyDescent="0.25">
      <c r="A16" s="430"/>
      <c r="B16" s="427"/>
      <c r="C16" s="44" t="s">
        <v>414</v>
      </c>
      <c r="D16" s="49" t="s">
        <v>403</v>
      </c>
      <c r="E16" s="46">
        <v>11824</v>
      </c>
      <c r="F16" s="159"/>
      <c r="G16" s="81">
        <f t="shared" si="0"/>
        <v>0</v>
      </c>
      <c r="H16" s="91">
        <f t="shared" si="1"/>
        <v>0</v>
      </c>
      <c r="I16" s="185">
        <v>5.0999999999999996</v>
      </c>
    </row>
    <row r="17" spans="1:11" x14ac:dyDescent="0.25">
      <c r="A17" s="430"/>
      <c r="B17" s="427"/>
      <c r="C17" s="44" t="s">
        <v>415</v>
      </c>
      <c r="D17" s="49" t="s">
        <v>404</v>
      </c>
      <c r="E17" s="46">
        <v>13338</v>
      </c>
      <c r="F17" s="159"/>
      <c r="G17" s="81">
        <f t="shared" si="0"/>
        <v>0</v>
      </c>
      <c r="H17" s="91">
        <f t="shared" si="1"/>
        <v>0</v>
      </c>
      <c r="I17" s="185">
        <v>3.97</v>
      </c>
    </row>
    <row r="18" spans="1:11" x14ac:dyDescent="0.25">
      <c r="A18" s="430"/>
      <c r="B18" s="427"/>
      <c r="C18" s="44" t="s">
        <v>416</v>
      </c>
      <c r="D18" s="49" t="s">
        <v>405</v>
      </c>
      <c r="E18" s="46">
        <v>13793</v>
      </c>
      <c r="F18" s="159"/>
      <c r="G18" s="81">
        <f t="shared" si="0"/>
        <v>0</v>
      </c>
      <c r="H18" s="91">
        <f t="shared" si="1"/>
        <v>0</v>
      </c>
      <c r="I18" s="185">
        <v>4.2</v>
      </c>
    </row>
    <row r="19" spans="1:11" x14ac:dyDescent="0.25">
      <c r="A19" s="430"/>
      <c r="B19" s="427"/>
      <c r="C19" s="44" t="s">
        <v>417</v>
      </c>
      <c r="D19" s="49" t="s">
        <v>406</v>
      </c>
      <c r="E19" s="46">
        <v>14612</v>
      </c>
      <c r="F19" s="159"/>
      <c r="G19" s="81">
        <f t="shared" si="0"/>
        <v>0</v>
      </c>
      <c r="H19" s="91">
        <f t="shared" si="1"/>
        <v>0</v>
      </c>
      <c r="I19" s="185">
        <v>6.1</v>
      </c>
    </row>
    <row r="20" spans="1:11" x14ac:dyDescent="0.25">
      <c r="A20" s="430"/>
      <c r="B20" s="427" t="s">
        <v>2825</v>
      </c>
      <c r="C20" s="44" t="s">
        <v>429</v>
      </c>
      <c r="D20" s="49" t="s">
        <v>418</v>
      </c>
      <c r="E20" s="46">
        <v>9464</v>
      </c>
      <c r="F20" s="159"/>
      <c r="G20" s="81">
        <f t="shared" si="0"/>
        <v>0</v>
      </c>
      <c r="H20" s="91">
        <f t="shared" si="1"/>
        <v>0</v>
      </c>
      <c r="I20" s="185">
        <v>2.1</v>
      </c>
    </row>
    <row r="21" spans="1:11" x14ac:dyDescent="0.25">
      <c r="A21" s="430"/>
      <c r="B21" s="427"/>
      <c r="C21" s="44" t="s">
        <v>430</v>
      </c>
      <c r="D21" s="49" t="s">
        <v>419</v>
      </c>
      <c r="E21" s="46">
        <v>9718</v>
      </c>
      <c r="F21" s="159"/>
      <c r="G21" s="81">
        <f t="shared" si="0"/>
        <v>0</v>
      </c>
      <c r="H21" s="91">
        <f t="shared" si="1"/>
        <v>0</v>
      </c>
      <c r="I21" s="185">
        <v>3.5</v>
      </c>
    </row>
    <row r="22" spans="1:11" x14ac:dyDescent="0.25">
      <c r="A22" s="430"/>
      <c r="B22" s="427"/>
      <c r="C22" s="44" t="s">
        <v>431</v>
      </c>
      <c r="D22" s="49" t="s">
        <v>420</v>
      </c>
      <c r="E22" s="46">
        <v>10199</v>
      </c>
      <c r="F22" s="159"/>
      <c r="G22" s="81">
        <f t="shared" si="0"/>
        <v>0</v>
      </c>
      <c r="H22" s="91">
        <f t="shared" si="1"/>
        <v>0</v>
      </c>
      <c r="I22" s="185">
        <v>2.56</v>
      </c>
    </row>
    <row r="23" spans="1:11" x14ac:dyDescent="0.25">
      <c r="A23" s="430"/>
      <c r="B23" s="427"/>
      <c r="C23" s="44" t="s">
        <v>432</v>
      </c>
      <c r="D23" s="49" t="s">
        <v>421</v>
      </c>
      <c r="E23" s="46">
        <v>10725</v>
      </c>
      <c r="F23" s="159"/>
      <c r="G23" s="81">
        <f t="shared" si="0"/>
        <v>0</v>
      </c>
      <c r="H23" s="91">
        <f t="shared" si="1"/>
        <v>0</v>
      </c>
      <c r="I23" s="185">
        <v>2.79</v>
      </c>
    </row>
    <row r="24" spans="1:11" x14ac:dyDescent="0.25">
      <c r="A24" s="430"/>
      <c r="B24" s="427"/>
      <c r="C24" s="44" t="s">
        <v>433</v>
      </c>
      <c r="D24" s="49" t="s">
        <v>422</v>
      </c>
      <c r="E24" s="46">
        <v>11278</v>
      </c>
      <c r="F24" s="159"/>
      <c r="G24" s="81">
        <f t="shared" si="0"/>
        <v>0</v>
      </c>
      <c r="H24" s="91">
        <f t="shared" si="1"/>
        <v>0</v>
      </c>
      <c r="I24" s="185">
        <v>3.03</v>
      </c>
    </row>
    <row r="25" spans="1:11" x14ac:dyDescent="0.25">
      <c r="A25" s="430"/>
      <c r="B25" s="427"/>
      <c r="C25" s="44" t="s">
        <v>434</v>
      </c>
      <c r="D25" s="49" t="s">
        <v>423</v>
      </c>
      <c r="E25" s="46">
        <v>12383</v>
      </c>
      <c r="F25" s="159"/>
      <c r="G25" s="81">
        <f t="shared" si="0"/>
        <v>0</v>
      </c>
      <c r="H25" s="91">
        <f t="shared" si="1"/>
        <v>0</v>
      </c>
      <c r="I25" s="185">
        <v>4.5</v>
      </c>
    </row>
    <row r="26" spans="1:11" x14ac:dyDescent="0.25">
      <c r="A26" s="430"/>
      <c r="B26" s="427"/>
      <c r="C26" s="44" t="s">
        <v>435</v>
      </c>
      <c r="D26" s="49" t="s">
        <v>424</v>
      </c>
      <c r="E26" s="46">
        <v>12955</v>
      </c>
      <c r="F26" s="159"/>
      <c r="G26" s="81">
        <f t="shared" si="0"/>
        <v>0</v>
      </c>
      <c r="H26" s="91">
        <f t="shared" si="1"/>
        <v>0</v>
      </c>
      <c r="I26" s="185">
        <v>3.49</v>
      </c>
    </row>
    <row r="27" spans="1:11" x14ac:dyDescent="0.25">
      <c r="A27" s="430"/>
      <c r="B27" s="427"/>
      <c r="C27" s="44" t="s">
        <v>436</v>
      </c>
      <c r="D27" s="49" t="s">
        <v>425</v>
      </c>
      <c r="E27" s="46">
        <v>13507</v>
      </c>
      <c r="F27" s="159"/>
      <c r="G27" s="81">
        <f t="shared" si="0"/>
        <v>0</v>
      </c>
      <c r="H27" s="91">
        <f t="shared" si="1"/>
        <v>0</v>
      </c>
      <c r="I27" s="185">
        <v>7.2</v>
      </c>
    </row>
    <row r="28" spans="1:11" x14ac:dyDescent="0.25">
      <c r="A28" s="430"/>
      <c r="B28" s="427"/>
      <c r="C28" s="44" t="s">
        <v>437</v>
      </c>
      <c r="D28" s="49" t="s">
        <v>426</v>
      </c>
      <c r="E28" s="46">
        <v>13364</v>
      </c>
      <c r="F28" s="159"/>
      <c r="G28" s="81">
        <f t="shared" si="0"/>
        <v>0</v>
      </c>
      <c r="H28" s="91">
        <f t="shared" si="1"/>
        <v>0</v>
      </c>
      <c r="I28" s="185">
        <v>3.95</v>
      </c>
    </row>
    <row r="29" spans="1:11" x14ac:dyDescent="0.25">
      <c r="A29" s="430"/>
      <c r="B29" s="427"/>
      <c r="C29" s="44" t="s">
        <v>438</v>
      </c>
      <c r="D29" s="49" t="s">
        <v>427</v>
      </c>
      <c r="E29" s="46">
        <v>13897</v>
      </c>
      <c r="F29" s="159"/>
      <c r="G29" s="81">
        <f t="shared" si="0"/>
        <v>0</v>
      </c>
      <c r="H29" s="91">
        <f t="shared" si="1"/>
        <v>0</v>
      </c>
      <c r="I29" s="185">
        <v>4.18</v>
      </c>
    </row>
    <row r="30" spans="1:11" x14ac:dyDescent="0.25">
      <c r="A30" s="431"/>
      <c r="B30" s="428"/>
      <c r="C30" s="302" t="s">
        <v>439</v>
      </c>
      <c r="D30" s="303" t="s">
        <v>428</v>
      </c>
      <c r="E30" s="304">
        <v>15022</v>
      </c>
      <c r="F30" s="305"/>
      <c r="G30" s="306">
        <f t="shared" si="0"/>
        <v>0</v>
      </c>
      <c r="H30" s="307">
        <f t="shared" si="1"/>
        <v>0</v>
      </c>
      <c r="I30" s="308">
        <v>9.6</v>
      </c>
    </row>
    <row r="31" spans="1:11" ht="15.75" customHeight="1" x14ac:dyDescent="0.25">
      <c r="A31" s="214" t="s">
        <v>2844</v>
      </c>
      <c r="B31" s="215"/>
      <c r="C31" s="215"/>
      <c r="D31" s="215"/>
      <c r="E31" s="266"/>
      <c r="F31" s="265"/>
      <c r="G31" s="266"/>
      <c r="H31" s="265"/>
      <c r="I31" s="301"/>
      <c r="J31" s="43"/>
      <c r="K31" s="43"/>
    </row>
    <row r="32" spans="1:11" x14ac:dyDescent="0.25">
      <c r="A32" s="429"/>
      <c r="B32" s="426" t="s">
        <v>2826</v>
      </c>
      <c r="C32" s="291" t="s">
        <v>451</v>
      </c>
      <c r="D32" s="292" t="s">
        <v>440</v>
      </c>
      <c r="E32" s="293">
        <v>22061</v>
      </c>
      <c r="F32" s="294"/>
      <c r="G32" s="295">
        <f t="shared" si="0"/>
        <v>0</v>
      </c>
      <c r="H32" s="296">
        <f t="shared" si="1"/>
        <v>0</v>
      </c>
      <c r="I32" s="297">
        <v>6.16</v>
      </c>
    </row>
    <row r="33" spans="1:11" x14ac:dyDescent="0.25">
      <c r="A33" s="430"/>
      <c r="B33" s="427"/>
      <c r="C33" s="44" t="s">
        <v>452</v>
      </c>
      <c r="D33" s="49" t="s">
        <v>441</v>
      </c>
      <c r="E33" s="46">
        <v>23316</v>
      </c>
      <c r="F33" s="159"/>
      <c r="G33" s="81">
        <f t="shared" si="0"/>
        <v>0</v>
      </c>
      <c r="H33" s="91">
        <f t="shared" si="1"/>
        <v>0</v>
      </c>
      <c r="I33" s="185">
        <v>6.71</v>
      </c>
    </row>
    <row r="34" spans="1:11" x14ac:dyDescent="0.25">
      <c r="A34" s="430"/>
      <c r="B34" s="427"/>
      <c r="C34" s="44" t="s">
        <v>453</v>
      </c>
      <c r="D34" s="49" t="s">
        <v>442</v>
      </c>
      <c r="E34" s="46">
        <v>24161</v>
      </c>
      <c r="F34" s="159"/>
      <c r="G34" s="81">
        <f t="shared" si="0"/>
        <v>0</v>
      </c>
      <c r="H34" s="91">
        <f t="shared" si="1"/>
        <v>0</v>
      </c>
      <c r="I34" s="185">
        <v>7.1</v>
      </c>
    </row>
    <row r="35" spans="1:11" x14ac:dyDescent="0.25">
      <c r="A35" s="430"/>
      <c r="B35" s="427"/>
      <c r="C35" s="44" t="s">
        <v>454</v>
      </c>
      <c r="D35" s="49" t="s">
        <v>443</v>
      </c>
      <c r="E35" s="46">
        <v>25194</v>
      </c>
      <c r="F35" s="159"/>
      <c r="G35" s="81">
        <f t="shared" si="0"/>
        <v>0</v>
      </c>
      <c r="H35" s="91">
        <f t="shared" si="1"/>
        <v>0</v>
      </c>
      <c r="I35" s="185">
        <v>7.6</v>
      </c>
    </row>
    <row r="36" spans="1:11" x14ac:dyDescent="0.25">
      <c r="A36" s="430"/>
      <c r="B36" s="427"/>
      <c r="C36" s="44" t="s">
        <v>455</v>
      </c>
      <c r="D36" s="49" t="s">
        <v>444</v>
      </c>
      <c r="E36" s="46">
        <v>26254</v>
      </c>
      <c r="F36" s="159"/>
      <c r="G36" s="81">
        <f t="shared" si="0"/>
        <v>0</v>
      </c>
      <c r="H36" s="91">
        <f t="shared" si="1"/>
        <v>0</v>
      </c>
      <c r="I36" s="185">
        <v>8</v>
      </c>
    </row>
    <row r="37" spans="1:11" x14ac:dyDescent="0.25">
      <c r="A37" s="430"/>
      <c r="B37" s="427"/>
      <c r="C37" s="44" t="s">
        <v>456</v>
      </c>
      <c r="D37" s="49" t="s">
        <v>445</v>
      </c>
      <c r="E37" s="46">
        <v>27560</v>
      </c>
      <c r="F37" s="159"/>
      <c r="G37" s="81">
        <f t="shared" si="0"/>
        <v>0</v>
      </c>
      <c r="H37" s="91">
        <f t="shared" si="1"/>
        <v>0</v>
      </c>
      <c r="I37" s="185">
        <v>8.6</v>
      </c>
    </row>
    <row r="38" spans="1:11" x14ac:dyDescent="0.25">
      <c r="A38" s="430"/>
      <c r="B38" s="427"/>
      <c r="C38" s="44" t="s">
        <v>457</v>
      </c>
      <c r="D38" s="49" t="s">
        <v>446</v>
      </c>
      <c r="E38" s="46">
        <v>28613</v>
      </c>
      <c r="F38" s="159"/>
      <c r="G38" s="81">
        <f t="shared" si="0"/>
        <v>0</v>
      </c>
      <c r="H38" s="91">
        <f t="shared" si="1"/>
        <v>0</v>
      </c>
      <c r="I38" s="185">
        <v>9.1</v>
      </c>
    </row>
    <row r="39" spans="1:11" x14ac:dyDescent="0.25">
      <c r="A39" s="430"/>
      <c r="B39" s="427"/>
      <c r="C39" s="44" t="s">
        <v>458</v>
      </c>
      <c r="D39" s="49" t="s">
        <v>447</v>
      </c>
      <c r="E39" s="46">
        <v>29874</v>
      </c>
      <c r="F39" s="159"/>
      <c r="G39" s="81">
        <f t="shared" si="0"/>
        <v>0</v>
      </c>
      <c r="H39" s="91">
        <f t="shared" si="1"/>
        <v>0</v>
      </c>
      <c r="I39" s="185">
        <v>9.5</v>
      </c>
    </row>
    <row r="40" spans="1:11" x14ac:dyDescent="0.25">
      <c r="A40" s="430"/>
      <c r="B40" s="427"/>
      <c r="C40" s="44" t="s">
        <v>459</v>
      </c>
      <c r="D40" s="49" t="s">
        <v>448</v>
      </c>
      <c r="E40" s="46">
        <v>30927</v>
      </c>
      <c r="F40" s="159"/>
      <c r="G40" s="81">
        <f t="shared" si="0"/>
        <v>0</v>
      </c>
      <c r="H40" s="91">
        <f t="shared" si="1"/>
        <v>0</v>
      </c>
      <c r="I40" s="185">
        <v>9.9</v>
      </c>
    </row>
    <row r="41" spans="1:11" x14ac:dyDescent="0.25">
      <c r="A41" s="430"/>
      <c r="B41" s="427"/>
      <c r="C41" s="44" t="s">
        <v>460</v>
      </c>
      <c r="D41" s="49" t="s">
        <v>449</v>
      </c>
      <c r="E41" s="46">
        <v>32130</v>
      </c>
      <c r="F41" s="159"/>
      <c r="G41" s="81">
        <f t="shared" si="0"/>
        <v>0</v>
      </c>
      <c r="H41" s="91">
        <f t="shared" si="1"/>
        <v>0</v>
      </c>
      <c r="I41" s="185">
        <v>10.34</v>
      </c>
    </row>
    <row r="42" spans="1:11" x14ac:dyDescent="0.25">
      <c r="A42" s="431"/>
      <c r="B42" s="428"/>
      <c r="C42" s="302" t="s">
        <v>461</v>
      </c>
      <c r="D42" s="303" t="s">
        <v>450</v>
      </c>
      <c r="E42" s="304">
        <v>33976</v>
      </c>
      <c r="F42" s="305"/>
      <c r="G42" s="306">
        <f t="shared" si="0"/>
        <v>0</v>
      </c>
      <c r="H42" s="307">
        <f t="shared" si="1"/>
        <v>0</v>
      </c>
      <c r="I42" s="308">
        <v>11</v>
      </c>
    </row>
    <row r="43" spans="1:11" ht="15.75" customHeight="1" x14ac:dyDescent="0.25">
      <c r="A43" s="214" t="s">
        <v>2845</v>
      </c>
      <c r="B43" s="215"/>
      <c r="C43" s="215"/>
      <c r="D43" s="215"/>
      <c r="E43" s="266"/>
      <c r="F43" s="265"/>
      <c r="G43" s="266"/>
      <c r="H43" s="265"/>
      <c r="I43" s="301"/>
      <c r="J43" s="43"/>
      <c r="K43" s="43"/>
    </row>
    <row r="44" spans="1:11" x14ac:dyDescent="0.25">
      <c r="A44" s="429"/>
      <c r="B44" s="426" t="s">
        <v>2827</v>
      </c>
      <c r="C44" s="291" t="s">
        <v>484</v>
      </c>
      <c r="D44" s="292" t="s">
        <v>462</v>
      </c>
      <c r="E44" s="293">
        <v>12318</v>
      </c>
      <c r="F44" s="294"/>
      <c r="G44" s="295">
        <f t="shared" si="0"/>
        <v>0</v>
      </c>
      <c r="H44" s="296">
        <f t="shared" si="1"/>
        <v>0</v>
      </c>
      <c r="I44" s="297">
        <v>3.01</v>
      </c>
    </row>
    <row r="45" spans="1:11" x14ac:dyDescent="0.25">
      <c r="A45" s="430"/>
      <c r="B45" s="427"/>
      <c r="C45" s="44" t="s">
        <v>485</v>
      </c>
      <c r="D45" s="49" t="s">
        <v>463</v>
      </c>
      <c r="E45" s="46">
        <v>13143</v>
      </c>
      <c r="F45" s="159"/>
      <c r="G45" s="81">
        <f t="shared" si="0"/>
        <v>0</v>
      </c>
      <c r="H45" s="91">
        <f t="shared" si="1"/>
        <v>0</v>
      </c>
      <c r="I45" s="185">
        <v>3.28</v>
      </c>
    </row>
    <row r="46" spans="1:11" x14ac:dyDescent="0.25">
      <c r="A46" s="430"/>
      <c r="B46" s="427"/>
      <c r="C46" s="44" t="s">
        <v>486</v>
      </c>
      <c r="D46" s="49" t="s">
        <v>464</v>
      </c>
      <c r="E46" s="46">
        <v>13917</v>
      </c>
      <c r="F46" s="159"/>
      <c r="G46" s="81">
        <f t="shared" si="0"/>
        <v>0</v>
      </c>
      <c r="H46" s="91">
        <f t="shared" si="1"/>
        <v>0</v>
      </c>
      <c r="I46" s="185">
        <v>3.72</v>
      </c>
    </row>
    <row r="47" spans="1:11" x14ac:dyDescent="0.25">
      <c r="A47" s="430"/>
      <c r="B47" s="427"/>
      <c r="C47" s="44" t="s">
        <v>487</v>
      </c>
      <c r="D47" s="49" t="s">
        <v>465</v>
      </c>
      <c r="E47" s="46">
        <v>14742</v>
      </c>
      <c r="F47" s="159"/>
      <c r="G47" s="81">
        <f t="shared" si="0"/>
        <v>0</v>
      </c>
      <c r="H47" s="91">
        <f t="shared" si="1"/>
        <v>0</v>
      </c>
      <c r="I47" s="185">
        <v>4.08</v>
      </c>
    </row>
    <row r="48" spans="1:11" x14ac:dyDescent="0.25">
      <c r="A48" s="430"/>
      <c r="B48" s="427"/>
      <c r="C48" s="44" t="s">
        <v>488</v>
      </c>
      <c r="D48" s="49" t="s">
        <v>466</v>
      </c>
      <c r="E48" s="46">
        <v>15522</v>
      </c>
      <c r="F48" s="159"/>
      <c r="G48" s="81">
        <f t="shared" si="0"/>
        <v>0</v>
      </c>
      <c r="H48" s="91">
        <f t="shared" si="1"/>
        <v>0</v>
      </c>
      <c r="I48" s="185">
        <v>4.42</v>
      </c>
    </row>
    <row r="49" spans="1:9" x14ac:dyDescent="0.25">
      <c r="A49" s="430"/>
      <c r="B49" s="427"/>
      <c r="C49" s="44" t="s">
        <v>489</v>
      </c>
      <c r="D49" s="49" t="s">
        <v>467</v>
      </c>
      <c r="E49" s="46">
        <v>16354</v>
      </c>
      <c r="F49" s="159"/>
      <c r="G49" s="81">
        <f t="shared" si="0"/>
        <v>0</v>
      </c>
      <c r="H49" s="91">
        <f t="shared" si="1"/>
        <v>0</v>
      </c>
      <c r="I49" s="185">
        <v>4.79</v>
      </c>
    </row>
    <row r="50" spans="1:9" x14ac:dyDescent="0.25">
      <c r="A50" s="430"/>
      <c r="B50" s="427"/>
      <c r="C50" s="44" t="s">
        <v>490</v>
      </c>
      <c r="D50" s="49" t="s">
        <v>468</v>
      </c>
      <c r="E50" s="46">
        <v>17160</v>
      </c>
      <c r="F50" s="159"/>
      <c r="G50" s="81">
        <f t="shared" si="0"/>
        <v>0</v>
      </c>
      <c r="H50" s="91">
        <f t="shared" si="1"/>
        <v>0</v>
      </c>
      <c r="I50" s="185">
        <v>5.14</v>
      </c>
    </row>
    <row r="51" spans="1:9" x14ac:dyDescent="0.25">
      <c r="A51" s="430"/>
      <c r="B51" s="427"/>
      <c r="C51" s="44" t="s">
        <v>491</v>
      </c>
      <c r="D51" s="49" t="s">
        <v>469</v>
      </c>
      <c r="E51" s="46">
        <v>17953</v>
      </c>
      <c r="F51" s="159"/>
      <c r="G51" s="81">
        <f t="shared" si="0"/>
        <v>0</v>
      </c>
      <c r="H51" s="91">
        <f t="shared" si="1"/>
        <v>0</v>
      </c>
      <c r="I51" s="185">
        <v>5.49</v>
      </c>
    </row>
    <row r="52" spans="1:9" x14ac:dyDescent="0.25">
      <c r="A52" s="430"/>
      <c r="B52" s="427"/>
      <c r="C52" s="44" t="s">
        <v>492</v>
      </c>
      <c r="D52" s="49" t="s">
        <v>470</v>
      </c>
      <c r="E52" s="46">
        <v>18779</v>
      </c>
      <c r="F52" s="159"/>
      <c r="G52" s="81">
        <f t="shared" si="0"/>
        <v>0</v>
      </c>
      <c r="H52" s="91">
        <f t="shared" si="1"/>
        <v>0</v>
      </c>
      <c r="I52" s="185">
        <v>5.84</v>
      </c>
    </row>
    <row r="53" spans="1:9" x14ac:dyDescent="0.25">
      <c r="A53" s="430"/>
      <c r="B53" s="427"/>
      <c r="C53" s="44" t="s">
        <v>493</v>
      </c>
      <c r="D53" s="49" t="s">
        <v>471</v>
      </c>
      <c r="E53" s="46">
        <v>19565</v>
      </c>
      <c r="F53" s="159"/>
      <c r="G53" s="81">
        <f t="shared" si="0"/>
        <v>0</v>
      </c>
      <c r="H53" s="91">
        <f t="shared" si="1"/>
        <v>0</v>
      </c>
      <c r="I53" s="185">
        <v>6.19</v>
      </c>
    </row>
    <row r="54" spans="1:9" x14ac:dyDescent="0.25">
      <c r="A54" s="430"/>
      <c r="B54" s="427"/>
      <c r="C54" s="44" t="s">
        <v>494</v>
      </c>
      <c r="D54" s="49" t="s">
        <v>472</v>
      </c>
      <c r="E54" s="46">
        <v>20378</v>
      </c>
      <c r="F54" s="159"/>
      <c r="G54" s="81">
        <f t="shared" si="0"/>
        <v>0</v>
      </c>
      <c r="H54" s="91">
        <f t="shared" si="1"/>
        <v>0</v>
      </c>
      <c r="I54" s="185">
        <v>6.55</v>
      </c>
    </row>
    <row r="55" spans="1:9" x14ac:dyDescent="0.25">
      <c r="A55" s="430"/>
      <c r="B55" s="427" t="s">
        <v>2825</v>
      </c>
      <c r="C55" s="44" t="s">
        <v>495</v>
      </c>
      <c r="D55" s="49" t="s">
        <v>473</v>
      </c>
      <c r="E55" s="46">
        <v>14157</v>
      </c>
      <c r="F55" s="159"/>
      <c r="G55" s="81">
        <f t="shared" si="0"/>
        <v>0</v>
      </c>
      <c r="H55" s="91">
        <f t="shared" si="1"/>
        <v>0</v>
      </c>
      <c r="I55" s="185">
        <v>2.98</v>
      </c>
    </row>
    <row r="56" spans="1:9" x14ac:dyDescent="0.25">
      <c r="A56" s="430"/>
      <c r="B56" s="427"/>
      <c r="C56" s="44" t="s">
        <v>496</v>
      </c>
      <c r="D56" s="49" t="s">
        <v>474</v>
      </c>
      <c r="E56" s="46">
        <v>15074</v>
      </c>
      <c r="F56" s="159"/>
      <c r="G56" s="81">
        <f t="shared" si="0"/>
        <v>0</v>
      </c>
      <c r="H56" s="91">
        <f t="shared" si="1"/>
        <v>0</v>
      </c>
      <c r="I56" s="185">
        <v>3.33</v>
      </c>
    </row>
    <row r="57" spans="1:9" x14ac:dyDescent="0.25">
      <c r="A57" s="430"/>
      <c r="B57" s="427"/>
      <c r="C57" s="44" t="s">
        <v>497</v>
      </c>
      <c r="D57" s="49" t="s">
        <v>475</v>
      </c>
      <c r="E57" s="46">
        <v>15971</v>
      </c>
      <c r="F57" s="159"/>
      <c r="G57" s="81">
        <f t="shared" si="0"/>
        <v>0</v>
      </c>
      <c r="H57" s="91">
        <f t="shared" si="1"/>
        <v>0</v>
      </c>
      <c r="I57" s="185">
        <v>3.67</v>
      </c>
    </row>
    <row r="58" spans="1:9" x14ac:dyDescent="0.25">
      <c r="A58" s="430"/>
      <c r="B58" s="427"/>
      <c r="C58" s="44" t="s">
        <v>498</v>
      </c>
      <c r="D58" s="49" t="s">
        <v>476</v>
      </c>
      <c r="E58" s="46">
        <v>16913</v>
      </c>
      <c r="F58" s="159"/>
      <c r="G58" s="81">
        <f t="shared" si="0"/>
        <v>0</v>
      </c>
      <c r="H58" s="91">
        <f t="shared" si="1"/>
        <v>0</v>
      </c>
      <c r="I58" s="185">
        <v>4.04</v>
      </c>
    </row>
    <row r="59" spans="1:9" x14ac:dyDescent="0.25">
      <c r="A59" s="430"/>
      <c r="B59" s="427"/>
      <c r="C59" s="44" t="s">
        <v>499</v>
      </c>
      <c r="D59" s="49" t="s">
        <v>477</v>
      </c>
      <c r="E59" s="46">
        <v>17817</v>
      </c>
      <c r="F59" s="159"/>
      <c r="G59" s="81">
        <f t="shared" si="0"/>
        <v>0</v>
      </c>
      <c r="H59" s="91">
        <f t="shared" si="1"/>
        <v>0</v>
      </c>
      <c r="I59" s="185">
        <v>4.38</v>
      </c>
    </row>
    <row r="60" spans="1:9" x14ac:dyDescent="0.25">
      <c r="A60" s="430"/>
      <c r="B60" s="427"/>
      <c r="C60" s="44" t="s">
        <v>500</v>
      </c>
      <c r="D60" s="49" t="s">
        <v>478</v>
      </c>
      <c r="E60" s="46">
        <v>18714</v>
      </c>
      <c r="F60" s="159"/>
      <c r="G60" s="81">
        <f t="shared" si="0"/>
        <v>0</v>
      </c>
      <c r="H60" s="91">
        <f t="shared" si="1"/>
        <v>0</v>
      </c>
      <c r="I60" s="185">
        <v>4.7300000000000004</v>
      </c>
    </row>
    <row r="61" spans="1:9" x14ac:dyDescent="0.25">
      <c r="A61" s="430"/>
      <c r="B61" s="427"/>
      <c r="C61" s="44" t="s">
        <v>501</v>
      </c>
      <c r="D61" s="49" t="s">
        <v>479</v>
      </c>
      <c r="E61" s="46">
        <v>19650</v>
      </c>
      <c r="F61" s="159"/>
      <c r="G61" s="81">
        <f t="shared" si="0"/>
        <v>0</v>
      </c>
      <c r="H61" s="91">
        <f t="shared" si="1"/>
        <v>0</v>
      </c>
      <c r="I61" s="185">
        <v>5.08</v>
      </c>
    </row>
    <row r="62" spans="1:9" x14ac:dyDescent="0.25">
      <c r="A62" s="430"/>
      <c r="B62" s="427"/>
      <c r="C62" s="44" t="s">
        <v>502</v>
      </c>
      <c r="D62" s="49" t="s">
        <v>480</v>
      </c>
      <c r="E62" s="46">
        <v>20566</v>
      </c>
      <c r="F62" s="159"/>
      <c r="G62" s="81">
        <f t="shared" si="0"/>
        <v>0</v>
      </c>
      <c r="H62" s="91">
        <f t="shared" si="1"/>
        <v>0</v>
      </c>
      <c r="I62" s="185">
        <v>5.43</v>
      </c>
    </row>
    <row r="63" spans="1:9" x14ac:dyDescent="0.25">
      <c r="A63" s="430"/>
      <c r="B63" s="427"/>
      <c r="C63" s="44" t="s">
        <v>503</v>
      </c>
      <c r="D63" s="49" t="s">
        <v>481</v>
      </c>
      <c r="E63" s="46">
        <v>21470</v>
      </c>
      <c r="F63" s="159"/>
      <c r="G63" s="81">
        <f t="shared" si="0"/>
        <v>0</v>
      </c>
      <c r="H63" s="91">
        <f t="shared" si="1"/>
        <v>0</v>
      </c>
      <c r="I63" s="185">
        <v>5.78</v>
      </c>
    </row>
    <row r="64" spans="1:9" x14ac:dyDescent="0.25">
      <c r="A64" s="430"/>
      <c r="B64" s="427"/>
      <c r="C64" s="44" t="s">
        <v>504</v>
      </c>
      <c r="D64" s="49" t="s">
        <v>482</v>
      </c>
      <c r="E64" s="46">
        <v>22419</v>
      </c>
      <c r="F64" s="159"/>
      <c r="G64" s="81">
        <f t="shared" si="0"/>
        <v>0</v>
      </c>
      <c r="H64" s="91">
        <f t="shared" si="1"/>
        <v>0</v>
      </c>
      <c r="I64" s="185">
        <v>6.14</v>
      </c>
    </row>
    <row r="65" spans="1:11" x14ac:dyDescent="0.25">
      <c r="A65" s="431"/>
      <c r="B65" s="428"/>
      <c r="C65" s="302" t="s">
        <v>505</v>
      </c>
      <c r="D65" s="303" t="s">
        <v>483</v>
      </c>
      <c r="E65" s="304">
        <v>23329</v>
      </c>
      <c r="F65" s="305"/>
      <c r="G65" s="306">
        <f t="shared" si="0"/>
        <v>0</v>
      </c>
      <c r="H65" s="307">
        <f t="shared" si="1"/>
        <v>0</v>
      </c>
      <c r="I65" s="308">
        <v>6.48</v>
      </c>
    </row>
    <row r="66" spans="1:11" ht="15.75" customHeight="1" x14ac:dyDescent="0.25">
      <c r="A66" s="210" t="s">
        <v>2846</v>
      </c>
      <c r="B66" s="211"/>
      <c r="C66" s="211"/>
      <c r="D66" s="211"/>
      <c r="E66" s="311"/>
      <c r="F66" s="211"/>
      <c r="G66" s="310"/>
      <c r="H66" s="311"/>
      <c r="I66" s="312"/>
      <c r="J66" s="43"/>
      <c r="K66" s="43"/>
    </row>
    <row r="67" spans="1:11" ht="24.75" customHeight="1" x14ac:dyDescent="0.25">
      <c r="A67" s="429"/>
      <c r="B67" s="432" t="s">
        <v>2828</v>
      </c>
      <c r="C67" s="291" t="s">
        <v>506</v>
      </c>
      <c r="D67" s="292" t="s">
        <v>510</v>
      </c>
      <c r="E67" s="293">
        <v>15743</v>
      </c>
      <c r="F67" s="294"/>
      <c r="G67" s="295">
        <f t="shared" si="0"/>
        <v>0</v>
      </c>
      <c r="H67" s="296">
        <f t="shared" si="1"/>
        <v>0</v>
      </c>
      <c r="I67" s="297">
        <v>2.7</v>
      </c>
    </row>
    <row r="68" spans="1:11" ht="28.5" customHeight="1" x14ac:dyDescent="0.25">
      <c r="A68" s="430"/>
      <c r="B68" s="433"/>
      <c r="C68" s="44" t="s">
        <v>507</v>
      </c>
      <c r="D68" s="49" t="s">
        <v>511</v>
      </c>
      <c r="E68" s="46">
        <v>20872</v>
      </c>
      <c r="F68" s="159"/>
      <c r="G68" s="81">
        <f t="shared" si="0"/>
        <v>0</v>
      </c>
      <c r="H68" s="91">
        <f t="shared" si="1"/>
        <v>0</v>
      </c>
      <c r="I68" s="185">
        <v>3.7</v>
      </c>
    </row>
    <row r="69" spans="1:11" ht="22.5" customHeight="1" x14ac:dyDescent="0.25">
      <c r="A69" s="430"/>
      <c r="B69" s="433"/>
      <c r="C69" s="44" t="s">
        <v>508</v>
      </c>
      <c r="D69" s="49" t="s">
        <v>512</v>
      </c>
      <c r="E69" s="46">
        <v>25253</v>
      </c>
      <c r="F69" s="159"/>
      <c r="G69" s="81">
        <f t="shared" si="0"/>
        <v>0</v>
      </c>
      <c r="H69" s="91">
        <f t="shared" si="1"/>
        <v>0</v>
      </c>
      <c r="I69" s="185">
        <v>4.2</v>
      </c>
    </row>
    <row r="70" spans="1:11" ht="23.25" customHeight="1" x14ac:dyDescent="0.25">
      <c r="A70" s="431"/>
      <c r="B70" s="434"/>
      <c r="C70" s="302" t="s">
        <v>509</v>
      </c>
      <c r="D70" s="303" t="s">
        <v>513</v>
      </c>
      <c r="E70" s="304">
        <v>28880</v>
      </c>
      <c r="F70" s="305"/>
      <c r="G70" s="306">
        <f t="shared" si="0"/>
        <v>0</v>
      </c>
      <c r="H70" s="307">
        <f t="shared" si="1"/>
        <v>0</v>
      </c>
      <c r="I70" s="308">
        <v>4.9000000000000004</v>
      </c>
    </row>
    <row r="71" spans="1:11" ht="15.75" customHeight="1" x14ac:dyDescent="0.25">
      <c r="A71" s="210" t="s">
        <v>2847</v>
      </c>
      <c r="B71" s="211"/>
      <c r="C71" s="211"/>
      <c r="D71" s="211"/>
      <c r="E71" s="311"/>
      <c r="F71" s="311"/>
      <c r="G71" s="311"/>
      <c r="H71" s="311"/>
      <c r="I71" s="286"/>
      <c r="J71" s="43"/>
      <c r="K71" s="43"/>
    </row>
    <row r="72" spans="1:11" ht="16.5" customHeight="1" x14ac:dyDescent="0.25">
      <c r="A72" s="429"/>
      <c r="B72" s="426" t="s">
        <v>2829</v>
      </c>
      <c r="C72" s="291" t="s">
        <v>518</v>
      </c>
      <c r="D72" s="292" t="s">
        <v>514</v>
      </c>
      <c r="E72" s="293">
        <v>53404</v>
      </c>
      <c r="F72" s="294"/>
      <c r="G72" s="295">
        <f t="shared" si="0"/>
        <v>0</v>
      </c>
      <c r="H72" s="296">
        <f t="shared" si="1"/>
        <v>0</v>
      </c>
      <c r="I72" s="297">
        <v>12</v>
      </c>
    </row>
    <row r="73" spans="1:11" ht="19.5" customHeight="1" x14ac:dyDescent="0.25">
      <c r="A73" s="430"/>
      <c r="B73" s="427"/>
      <c r="C73" s="44" t="s">
        <v>519</v>
      </c>
      <c r="D73" s="49" t="s">
        <v>515</v>
      </c>
      <c r="E73" s="46">
        <v>68829</v>
      </c>
      <c r="F73" s="159"/>
      <c r="G73" s="81">
        <f t="shared" si="0"/>
        <v>0</v>
      </c>
      <c r="H73" s="91">
        <f t="shared" si="1"/>
        <v>0</v>
      </c>
      <c r="I73" s="185">
        <v>19</v>
      </c>
    </row>
    <row r="74" spans="1:11" ht="15.75" customHeight="1" x14ac:dyDescent="0.25">
      <c r="A74" s="430"/>
      <c r="B74" s="427"/>
      <c r="C74" s="44" t="s">
        <v>520</v>
      </c>
      <c r="D74" s="49" t="s">
        <v>516</v>
      </c>
      <c r="E74" s="46">
        <v>74165</v>
      </c>
      <c r="F74" s="159"/>
      <c r="G74" s="81">
        <f t="shared" ref="G74:G137" si="2">F74*E74</f>
        <v>0</v>
      </c>
      <c r="H74" s="91">
        <f t="shared" ref="H74:H137" si="3">F74*I74</f>
        <v>0</v>
      </c>
      <c r="I74" s="185">
        <v>21</v>
      </c>
    </row>
    <row r="75" spans="1:11" ht="21" customHeight="1" x14ac:dyDescent="0.25">
      <c r="A75" s="431"/>
      <c r="B75" s="428"/>
      <c r="C75" s="302" t="s">
        <v>521</v>
      </c>
      <c r="D75" s="303" t="s">
        <v>517</v>
      </c>
      <c r="E75" s="304">
        <v>83415</v>
      </c>
      <c r="F75" s="305"/>
      <c r="G75" s="306">
        <f t="shared" si="2"/>
        <v>0</v>
      </c>
      <c r="H75" s="307">
        <f t="shared" si="3"/>
        <v>0</v>
      </c>
      <c r="I75" s="308">
        <v>26</v>
      </c>
    </row>
    <row r="76" spans="1:11" ht="15.75" customHeight="1" x14ac:dyDescent="0.25">
      <c r="A76" s="287" t="s">
        <v>2848</v>
      </c>
      <c r="B76" s="288"/>
      <c r="C76" s="288"/>
      <c r="D76" s="288"/>
      <c r="E76" s="314"/>
      <c r="F76" s="314"/>
      <c r="G76" s="314"/>
      <c r="H76" s="314"/>
      <c r="I76" s="290"/>
      <c r="J76" s="43"/>
      <c r="K76" s="43"/>
    </row>
    <row r="77" spans="1:11" ht="15.75" customHeight="1" x14ac:dyDescent="0.25">
      <c r="A77" s="214" t="s">
        <v>2849</v>
      </c>
      <c r="B77" s="215"/>
      <c r="C77" s="215"/>
      <c r="D77" s="215"/>
      <c r="E77" s="266"/>
      <c r="F77" s="266"/>
      <c r="G77" s="266"/>
      <c r="H77" s="266"/>
      <c r="I77" s="301"/>
      <c r="J77" s="43"/>
      <c r="K77" s="43"/>
    </row>
    <row r="78" spans="1:11" x14ac:dyDescent="0.25">
      <c r="A78" s="429"/>
      <c r="B78" s="426" t="s">
        <v>2830</v>
      </c>
      <c r="C78" s="291" t="s">
        <v>531</v>
      </c>
      <c r="D78" s="292" t="s">
        <v>522</v>
      </c>
      <c r="E78" s="293">
        <v>75069</v>
      </c>
      <c r="F78" s="294"/>
      <c r="G78" s="295">
        <f t="shared" si="2"/>
        <v>0</v>
      </c>
      <c r="H78" s="296">
        <f t="shared" si="3"/>
        <v>0</v>
      </c>
      <c r="I78" s="297">
        <v>16.5</v>
      </c>
    </row>
    <row r="79" spans="1:11" x14ac:dyDescent="0.25">
      <c r="A79" s="430"/>
      <c r="B79" s="427"/>
      <c r="C79" s="44" t="s">
        <v>532</v>
      </c>
      <c r="D79" s="49" t="s">
        <v>523</v>
      </c>
      <c r="E79" s="46">
        <v>85872</v>
      </c>
      <c r="F79" s="159"/>
      <c r="G79" s="81">
        <f t="shared" si="2"/>
        <v>0</v>
      </c>
      <c r="H79" s="91">
        <f t="shared" si="3"/>
        <v>0</v>
      </c>
      <c r="I79" s="185">
        <v>25.72</v>
      </c>
    </row>
    <row r="80" spans="1:11" x14ac:dyDescent="0.25">
      <c r="A80" s="430"/>
      <c r="B80" s="427"/>
      <c r="C80" s="44" t="s">
        <v>533</v>
      </c>
      <c r="D80" s="49" t="s">
        <v>524</v>
      </c>
      <c r="E80" s="46">
        <v>91117</v>
      </c>
      <c r="F80" s="159"/>
      <c r="G80" s="81">
        <f t="shared" si="2"/>
        <v>0</v>
      </c>
      <c r="H80" s="91">
        <f t="shared" si="3"/>
        <v>0</v>
      </c>
      <c r="I80" s="185">
        <v>27.86</v>
      </c>
    </row>
    <row r="81" spans="1:11" x14ac:dyDescent="0.25">
      <c r="A81" s="430"/>
      <c r="B81" s="427"/>
      <c r="C81" s="44" t="s">
        <v>534</v>
      </c>
      <c r="D81" s="49" t="s">
        <v>525</v>
      </c>
      <c r="E81" s="46">
        <v>95355</v>
      </c>
      <c r="F81" s="159"/>
      <c r="G81" s="81">
        <f t="shared" si="2"/>
        <v>0</v>
      </c>
      <c r="H81" s="91">
        <f t="shared" si="3"/>
        <v>0</v>
      </c>
      <c r="I81" s="185">
        <v>20.5</v>
      </c>
    </row>
    <row r="82" spans="1:11" x14ac:dyDescent="0.25">
      <c r="A82" s="430"/>
      <c r="B82" s="427"/>
      <c r="C82" s="44" t="s">
        <v>535</v>
      </c>
      <c r="D82" s="49" t="s">
        <v>526</v>
      </c>
      <c r="E82" s="46">
        <v>102934</v>
      </c>
      <c r="F82" s="159"/>
      <c r="G82" s="81">
        <f t="shared" si="2"/>
        <v>0</v>
      </c>
      <c r="H82" s="91">
        <f t="shared" si="3"/>
        <v>0</v>
      </c>
      <c r="I82" s="185">
        <v>32.049999999999997</v>
      </c>
    </row>
    <row r="83" spans="1:11" x14ac:dyDescent="0.25">
      <c r="A83" s="430"/>
      <c r="B83" s="427"/>
      <c r="C83" s="44" t="s">
        <v>536</v>
      </c>
      <c r="D83" s="49" t="s">
        <v>527</v>
      </c>
      <c r="E83" s="46">
        <v>109343</v>
      </c>
      <c r="F83" s="159"/>
      <c r="G83" s="81">
        <f t="shared" si="2"/>
        <v>0</v>
      </c>
      <c r="H83" s="91">
        <f t="shared" si="3"/>
        <v>0</v>
      </c>
      <c r="I83" s="185">
        <v>25</v>
      </c>
    </row>
    <row r="84" spans="1:11" x14ac:dyDescent="0.25">
      <c r="A84" s="430"/>
      <c r="B84" s="427"/>
      <c r="C84" s="44" t="s">
        <v>537</v>
      </c>
      <c r="D84" s="49" t="s">
        <v>528</v>
      </c>
      <c r="E84" s="46">
        <v>115707</v>
      </c>
      <c r="F84" s="159"/>
      <c r="G84" s="81">
        <f t="shared" si="2"/>
        <v>0</v>
      </c>
      <c r="H84" s="91">
        <f t="shared" si="3"/>
        <v>0</v>
      </c>
      <c r="I84" s="185">
        <v>36.270000000000003</v>
      </c>
    </row>
    <row r="85" spans="1:11" x14ac:dyDescent="0.25">
      <c r="A85" s="430"/>
      <c r="B85" s="427"/>
      <c r="C85" s="44" t="s">
        <v>538</v>
      </c>
      <c r="D85" s="49" t="s">
        <v>529</v>
      </c>
      <c r="E85" s="46">
        <v>116565</v>
      </c>
      <c r="F85" s="159"/>
      <c r="G85" s="81">
        <f t="shared" si="2"/>
        <v>0</v>
      </c>
      <c r="H85" s="91">
        <f t="shared" si="3"/>
        <v>0</v>
      </c>
      <c r="I85" s="185">
        <v>38.5</v>
      </c>
    </row>
    <row r="86" spans="1:11" x14ac:dyDescent="0.25">
      <c r="A86" s="431"/>
      <c r="B86" s="428"/>
      <c r="C86" s="302" t="s">
        <v>539</v>
      </c>
      <c r="D86" s="303" t="s">
        <v>530</v>
      </c>
      <c r="E86" s="304">
        <v>123266</v>
      </c>
      <c r="F86" s="305"/>
      <c r="G86" s="306">
        <f t="shared" si="2"/>
        <v>0</v>
      </c>
      <c r="H86" s="307">
        <f t="shared" si="3"/>
        <v>0</v>
      </c>
      <c r="I86" s="308">
        <v>27</v>
      </c>
    </row>
    <row r="87" spans="1:11" ht="15.75" customHeight="1" x14ac:dyDescent="0.25">
      <c r="A87" s="214" t="s">
        <v>2850</v>
      </c>
      <c r="B87" s="215"/>
      <c r="C87" s="215"/>
      <c r="D87" s="215"/>
      <c r="E87" s="266"/>
      <c r="F87" s="266"/>
      <c r="G87" s="266"/>
      <c r="H87" s="266"/>
      <c r="I87" s="277"/>
      <c r="J87" s="43"/>
      <c r="K87" s="43"/>
    </row>
    <row r="88" spans="1:11" x14ac:dyDescent="0.25">
      <c r="A88" s="429"/>
      <c r="B88" s="432" t="s">
        <v>2831</v>
      </c>
      <c r="C88" s="291" t="s">
        <v>548</v>
      </c>
      <c r="D88" s="292" t="s">
        <v>540</v>
      </c>
      <c r="E88" s="293">
        <v>96941</v>
      </c>
      <c r="F88" s="294"/>
      <c r="G88" s="295">
        <f t="shared" si="2"/>
        <v>0</v>
      </c>
      <c r="H88" s="296">
        <f t="shared" si="3"/>
        <v>0</v>
      </c>
      <c r="I88" s="297">
        <v>28.02</v>
      </c>
    </row>
    <row r="89" spans="1:11" x14ac:dyDescent="0.25">
      <c r="A89" s="430"/>
      <c r="B89" s="433"/>
      <c r="C89" s="44" t="s">
        <v>549</v>
      </c>
      <c r="D89" s="49" t="s">
        <v>541</v>
      </c>
      <c r="E89" s="46">
        <v>102096</v>
      </c>
      <c r="F89" s="159"/>
      <c r="G89" s="81">
        <f t="shared" si="2"/>
        <v>0</v>
      </c>
      <c r="H89" s="91">
        <f t="shared" si="3"/>
        <v>0</v>
      </c>
      <c r="I89" s="185">
        <v>30.34</v>
      </c>
    </row>
    <row r="90" spans="1:11" x14ac:dyDescent="0.25">
      <c r="A90" s="430"/>
      <c r="B90" s="433"/>
      <c r="C90" s="44" t="s">
        <v>550</v>
      </c>
      <c r="D90" s="49" t="s">
        <v>542</v>
      </c>
      <c r="E90" s="46">
        <v>107179</v>
      </c>
      <c r="F90" s="159"/>
      <c r="G90" s="81">
        <f t="shared" si="2"/>
        <v>0</v>
      </c>
      <c r="H90" s="91">
        <f t="shared" si="3"/>
        <v>0</v>
      </c>
      <c r="I90" s="185">
        <v>32.619999999999997</v>
      </c>
    </row>
    <row r="91" spans="1:11" x14ac:dyDescent="0.25">
      <c r="A91" s="430"/>
      <c r="B91" s="433"/>
      <c r="C91" s="44" t="s">
        <v>551</v>
      </c>
      <c r="D91" s="49" t="s">
        <v>543</v>
      </c>
      <c r="E91" s="46">
        <v>112177</v>
      </c>
      <c r="F91" s="159"/>
      <c r="G91" s="81">
        <f t="shared" si="2"/>
        <v>0</v>
      </c>
      <c r="H91" s="91">
        <f t="shared" si="3"/>
        <v>0</v>
      </c>
      <c r="I91" s="185">
        <v>34.869999999999997</v>
      </c>
    </row>
    <row r="92" spans="1:11" x14ac:dyDescent="0.25">
      <c r="A92" s="430"/>
      <c r="B92" s="433"/>
      <c r="C92" s="44" t="s">
        <v>552</v>
      </c>
      <c r="D92" s="49" t="s">
        <v>544</v>
      </c>
      <c r="E92" s="46">
        <v>117260</v>
      </c>
      <c r="F92" s="159"/>
      <c r="G92" s="81">
        <f t="shared" si="2"/>
        <v>0</v>
      </c>
      <c r="H92" s="91">
        <f t="shared" si="3"/>
        <v>0</v>
      </c>
      <c r="I92" s="185">
        <v>37.18</v>
      </c>
    </row>
    <row r="93" spans="1:11" x14ac:dyDescent="0.25">
      <c r="A93" s="430"/>
      <c r="B93" s="433"/>
      <c r="C93" s="44" t="s">
        <v>553</v>
      </c>
      <c r="D93" s="49" t="s">
        <v>545</v>
      </c>
      <c r="E93" s="46">
        <v>122291</v>
      </c>
      <c r="F93" s="159"/>
      <c r="G93" s="81">
        <f t="shared" si="2"/>
        <v>0</v>
      </c>
      <c r="H93" s="91">
        <f t="shared" si="3"/>
        <v>0</v>
      </c>
      <c r="I93" s="185">
        <v>39.43</v>
      </c>
    </row>
    <row r="94" spans="1:11" x14ac:dyDescent="0.25">
      <c r="A94" s="430"/>
      <c r="B94" s="433"/>
      <c r="C94" s="44" t="s">
        <v>554</v>
      </c>
      <c r="D94" s="49" t="s">
        <v>546</v>
      </c>
      <c r="E94" s="46">
        <v>127491</v>
      </c>
      <c r="F94" s="159"/>
      <c r="G94" s="81">
        <f t="shared" si="2"/>
        <v>0</v>
      </c>
      <c r="H94" s="91">
        <f t="shared" si="3"/>
        <v>0</v>
      </c>
      <c r="I94" s="185">
        <v>41.77</v>
      </c>
    </row>
    <row r="95" spans="1:11" x14ac:dyDescent="0.25">
      <c r="A95" s="431"/>
      <c r="B95" s="434"/>
      <c r="C95" s="302" t="s">
        <v>555</v>
      </c>
      <c r="D95" s="303" t="s">
        <v>547</v>
      </c>
      <c r="E95" s="304">
        <v>132529</v>
      </c>
      <c r="F95" s="305"/>
      <c r="G95" s="306">
        <f t="shared" si="2"/>
        <v>0</v>
      </c>
      <c r="H95" s="307">
        <f t="shared" si="3"/>
        <v>0</v>
      </c>
      <c r="I95" s="308">
        <v>44.01</v>
      </c>
    </row>
    <row r="96" spans="1:11" ht="15.75" customHeight="1" x14ac:dyDescent="0.25">
      <c r="A96" s="287" t="s">
        <v>2851</v>
      </c>
      <c r="B96" s="288"/>
      <c r="C96" s="288"/>
      <c r="D96" s="288"/>
      <c r="E96" s="313"/>
      <c r="F96" s="313"/>
      <c r="G96" s="313"/>
      <c r="H96" s="313"/>
      <c r="I96" s="290"/>
      <c r="J96" s="43"/>
      <c r="K96" s="43"/>
    </row>
    <row r="97" spans="1:11" ht="15.75" customHeight="1" x14ac:dyDescent="0.25">
      <c r="A97" s="214" t="s">
        <v>2852</v>
      </c>
      <c r="B97" s="215"/>
      <c r="C97" s="215"/>
      <c r="D97" s="215"/>
      <c r="E97" s="266"/>
      <c r="F97" s="266"/>
      <c r="G97" s="266"/>
      <c r="H97" s="266"/>
      <c r="I97" s="301"/>
      <c r="J97" s="43"/>
      <c r="K97" s="43"/>
    </row>
    <row r="98" spans="1:11" x14ac:dyDescent="0.25">
      <c r="A98" s="429"/>
      <c r="B98" s="426" t="s">
        <v>2832</v>
      </c>
      <c r="C98" s="291" t="s">
        <v>578</v>
      </c>
      <c r="D98" s="292" t="s">
        <v>556</v>
      </c>
      <c r="E98" s="293">
        <v>21002</v>
      </c>
      <c r="F98" s="294"/>
      <c r="G98" s="295">
        <f t="shared" si="2"/>
        <v>0</v>
      </c>
      <c r="H98" s="296">
        <f t="shared" si="3"/>
        <v>0</v>
      </c>
      <c r="I98" s="297">
        <v>3.73</v>
      </c>
    </row>
    <row r="99" spans="1:11" x14ac:dyDescent="0.25">
      <c r="A99" s="430"/>
      <c r="B99" s="427"/>
      <c r="C99" s="44" t="s">
        <v>579</v>
      </c>
      <c r="D99" s="49" t="s">
        <v>557</v>
      </c>
      <c r="E99" s="46">
        <v>21899</v>
      </c>
      <c r="F99" s="159"/>
      <c r="G99" s="81">
        <f t="shared" si="2"/>
        <v>0</v>
      </c>
      <c r="H99" s="91">
        <f t="shared" si="3"/>
        <v>0</v>
      </c>
      <c r="I99" s="185">
        <v>3.95</v>
      </c>
    </row>
    <row r="100" spans="1:11" x14ac:dyDescent="0.25">
      <c r="A100" s="430"/>
      <c r="B100" s="427"/>
      <c r="C100" s="44" t="s">
        <v>580</v>
      </c>
      <c r="D100" s="49" t="s">
        <v>558</v>
      </c>
      <c r="E100" s="46">
        <v>22802</v>
      </c>
      <c r="F100" s="159"/>
      <c r="G100" s="81">
        <f t="shared" si="2"/>
        <v>0</v>
      </c>
      <c r="H100" s="91">
        <f t="shared" si="3"/>
        <v>0</v>
      </c>
      <c r="I100" s="185">
        <v>4.17</v>
      </c>
    </row>
    <row r="101" spans="1:11" x14ac:dyDescent="0.25">
      <c r="A101" s="430"/>
      <c r="B101" s="427"/>
      <c r="C101" s="44" t="s">
        <v>581</v>
      </c>
      <c r="D101" s="49" t="s">
        <v>559</v>
      </c>
      <c r="E101" s="46">
        <v>23693</v>
      </c>
      <c r="F101" s="159"/>
      <c r="G101" s="81">
        <f t="shared" si="2"/>
        <v>0</v>
      </c>
      <c r="H101" s="91">
        <f t="shared" si="3"/>
        <v>0</v>
      </c>
      <c r="I101" s="185">
        <v>4.3899999999999997</v>
      </c>
    </row>
    <row r="102" spans="1:11" x14ac:dyDescent="0.25">
      <c r="A102" s="430"/>
      <c r="B102" s="427"/>
      <c r="C102" s="44" t="s">
        <v>582</v>
      </c>
      <c r="D102" s="49" t="s">
        <v>560</v>
      </c>
      <c r="E102" s="46">
        <v>24603</v>
      </c>
      <c r="F102" s="159"/>
      <c r="G102" s="81">
        <f t="shared" si="2"/>
        <v>0</v>
      </c>
      <c r="H102" s="91">
        <f t="shared" si="3"/>
        <v>0</v>
      </c>
      <c r="I102" s="185">
        <v>4.62</v>
      </c>
    </row>
    <row r="103" spans="1:11" x14ac:dyDescent="0.25">
      <c r="A103" s="430"/>
      <c r="B103" s="427"/>
      <c r="C103" s="44" t="s">
        <v>583</v>
      </c>
      <c r="D103" s="49" t="s">
        <v>561</v>
      </c>
      <c r="E103" s="46">
        <v>25480</v>
      </c>
      <c r="F103" s="159"/>
      <c r="G103" s="81">
        <f t="shared" si="2"/>
        <v>0</v>
      </c>
      <c r="H103" s="91">
        <f t="shared" si="3"/>
        <v>0</v>
      </c>
      <c r="I103" s="185">
        <v>4.87</v>
      </c>
    </row>
    <row r="104" spans="1:11" x14ac:dyDescent="0.25">
      <c r="A104" s="430"/>
      <c r="B104" s="427"/>
      <c r="C104" s="44" t="s">
        <v>584</v>
      </c>
      <c r="D104" s="49" t="s">
        <v>562</v>
      </c>
      <c r="E104" s="46">
        <v>26442</v>
      </c>
      <c r="F104" s="159"/>
      <c r="G104" s="81">
        <f t="shared" si="2"/>
        <v>0</v>
      </c>
      <c r="H104" s="91">
        <f t="shared" si="3"/>
        <v>0</v>
      </c>
      <c r="I104" s="185">
        <v>5.07</v>
      </c>
    </row>
    <row r="105" spans="1:11" x14ac:dyDescent="0.25">
      <c r="A105" s="430"/>
      <c r="B105" s="427"/>
      <c r="C105" s="44" t="s">
        <v>585</v>
      </c>
      <c r="D105" s="49" t="s">
        <v>563</v>
      </c>
      <c r="E105" s="46">
        <v>27417</v>
      </c>
      <c r="F105" s="159"/>
      <c r="G105" s="81">
        <f t="shared" si="2"/>
        <v>0</v>
      </c>
      <c r="H105" s="91">
        <f t="shared" si="3"/>
        <v>0</v>
      </c>
      <c r="I105" s="185">
        <v>5.3</v>
      </c>
    </row>
    <row r="106" spans="1:11" x14ac:dyDescent="0.25">
      <c r="A106" s="430"/>
      <c r="B106" s="427"/>
      <c r="C106" s="44" t="s">
        <v>586</v>
      </c>
      <c r="D106" s="49" t="s">
        <v>564</v>
      </c>
      <c r="E106" s="46">
        <v>28061</v>
      </c>
      <c r="F106" s="159"/>
      <c r="G106" s="81">
        <f t="shared" si="2"/>
        <v>0</v>
      </c>
      <c r="H106" s="91">
        <f t="shared" si="3"/>
        <v>0</v>
      </c>
      <c r="I106" s="185">
        <v>5.51</v>
      </c>
    </row>
    <row r="107" spans="1:11" x14ac:dyDescent="0.25">
      <c r="A107" s="430"/>
      <c r="B107" s="427"/>
      <c r="C107" s="44" t="s">
        <v>587</v>
      </c>
      <c r="D107" s="49" t="s">
        <v>565</v>
      </c>
      <c r="E107" s="46">
        <v>28698</v>
      </c>
      <c r="F107" s="159"/>
      <c r="G107" s="81">
        <f t="shared" si="2"/>
        <v>0</v>
      </c>
      <c r="H107" s="91">
        <f t="shared" si="3"/>
        <v>0</v>
      </c>
      <c r="I107" s="185">
        <v>5.74</v>
      </c>
    </row>
    <row r="108" spans="1:11" x14ac:dyDescent="0.25">
      <c r="A108" s="430"/>
      <c r="B108" s="427"/>
      <c r="C108" s="44" t="s">
        <v>588</v>
      </c>
      <c r="D108" s="49" t="s">
        <v>566</v>
      </c>
      <c r="E108" s="46">
        <v>29341</v>
      </c>
      <c r="F108" s="159"/>
      <c r="G108" s="81">
        <f t="shared" si="2"/>
        <v>0</v>
      </c>
      <c r="H108" s="91">
        <f t="shared" si="3"/>
        <v>0</v>
      </c>
      <c r="I108" s="185">
        <v>5.97</v>
      </c>
    </row>
    <row r="109" spans="1:11" x14ac:dyDescent="0.25">
      <c r="A109" s="430"/>
      <c r="B109" s="427" t="s">
        <v>2833</v>
      </c>
      <c r="C109" s="44" t="s">
        <v>589</v>
      </c>
      <c r="D109" s="49" t="s">
        <v>567</v>
      </c>
      <c r="E109" s="46">
        <v>32526</v>
      </c>
      <c r="F109" s="159"/>
      <c r="G109" s="81">
        <f t="shared" si="2"/>
        <v>0</v>
      </c>
      <c r="H109" s="91">
        <f t="shared" si="3"/>
        <v>0</v>
      </c>
      <c r="I109" s="185">
        <v>6.06</v>
      </c>
    </row>
    <row r="110" spans="1:11" x14ac:dyDescent="0.25">
      <c r="A110" s="430"/>
      <c r="B110" s="427"/>
      <c r="C110" s="44" t="s">
        <v>590</v>
      </c>
      <c r="D110" s="49" t="s">
        <v>568</v>
      </c>
      <c r="E110" s="46">
        <v>33189</v>
      </c>
      <c r="F110" s="159"/>
      <c r="G110" s="81">
        <f t="shared" si="2"/>
        <v>0</v>
      </c>
      <c r="H110" s="91">
        <f t="shared" si="3"/>
        <v>0</v>
      </c>
      <c r="I110" s="185">
        <v>6.5</v>
      </c>
    </row>
    <row r="111" spans="1:11" x14ac:dyDescent="0.25">
      <c r="A111" s="430"/>
      <c r="B111" s="427"/>
      <c r="C111" s="44" t="s">
        <v>591</v>
      </c>
      <c r="D111" s="49" t="s">
        <v>569</v>
      </c>
      <c r="E111" s="46">
        <v>35003</v>
      </c>
      <c r="F111" s="159"/>
      <c r="G111" s="81">
        <f t="shared" si="2"/>
        <v>0</v>
      </c>
      <c r="H111" s="91">
        <f t="shared" si="3"/>
        <v>0</v>
      </c>
      <c r="I111" s="185">
        <v>6.94</v>
      </c>
    </row>
    <row r="112" spans="1:11" x14ac:dyDescent="0.25">
      <c r="A112" s="430"/>
      <c r="B112" s="427"/>
      <c r="C112" s="44" t="s">
        <v>592</v>
      </c>
      <c r="D112" s="49" t="s">
        <v>570</v>
      </c>
      <c r="E112" s="46">
        <v>36803</v>
      </c>
      <c r="F112" s="159"/>
      <c r="G112" s="81">
        <f t="shared" si="2"/>
        <v>0</v>
      </c>
      <c r="H112" s="91">
        <f t="shared" si="3"/>
        <v>0</v>
      </c>
      <c r="I112" s="185">
        <v>7.38</v>
      </c>
    </row>
    <row r="113" spans="1:11" x14ac:dyDescent="0.25">
      <c r="A113" s="430"/>
      <c r="B113" s="427"/>
      <c r="C113" s="44" t="s">
        <v>593</v>
      </c>
      <c r="D113" s="49" t="s">
        <v>571</v>
      </c>
      <c r="E113" s="46">
        <v>38617</v>
      </c>
      <c r="F113" s="159"/>
      <c r="G113" s="81">
        <f t="shared" si="2"/>
        <v>0</v>
      </c>
      <c r="H113" s="91">
        <f t="shared" si="3"/>
        <v>0</v>
      </c>
      <c r="I113" s="185">
        <v>7.84</v>
      </c>
    </row>
    <row r="114" spans="1:11" x14ac:dyDescent="0.25">
      <c r="A114" s="430"/>
      <c r="B114" s="427"/>
      <c r="C114" s="44" t="s">
        <v>594</v>
      </c>
      <c r="D114" s="49" t="s">
        <v>572</v>
      </c>
      <c r="E114" s="46">
        <v>40398</v>
      </c>
      <c r="F114" s="159"/>
      <c r="G114" s="81">
        <f t="shared" si="2"/>
        <v>0</v>
      </c>
      <c r="H114" s="91">
        <f t="shared" si="3"/>
        <v>0</v>
      </c>
      <c r="I114" s="185">
        <v>8.34</v>
      </c>
    </row>
    <row r="115" spans="1:11" x14ac:dyDescent="0.25">
      <c r="A115" s="430"/>
      <c r="B115" s="427"/>
      <c r="C115" s="44" t="s">
        <v>595</v>
      </c>
      <c r="D115" s="49" t="s">
        <v>573</v>
      </c>
      <c r="E115" s="46">
        <v>42231</v>
      </c>
      <c r="F115" s="159"/>
      <c r="G115" s="81">
        <f t="shared" si="2"/>
        <v>0</v>
      </c>
      <c r="H115" s="91">
        <f t="shared" si="3"/>
        <v>0</v>
      </c>
      <c r="I115" s="185">
        <v>8.74</v>
      </c>
    </row>
    <row r="116" spans="1:11" x14ac:dyDescent="0.25">
      <c r="A116" s="430"/>
      <c r="B116" s="427"/>
      <c r="C116" s="44" t="s">
        <v>596</v>
      </c>
      <c r="D116" s="49" t="s">
        <v>574</v>
      </c>
      <c r="E116" s="46">
        <v>44070</v>
      </c>
      <c r="F116" s="159"/>
      <c r="G116" s="81">
        <f t="shared" si="2"/>
        <v>0</v>
      </c>
      <c r="H116" s="91">
        <f t="shared" si="3"/>
        <v>0</v>
      </c>
      <c r="I116" s="185">
        <v>9.1999999999999993</v>
      </c>
    </row>
    <row r="117" spans="1:11" x14ac:dyDescent="0.25">
      <c r="A117" s="430"/>
      <c r="B117" s="427"/>
      <c r="C117" s="44" t="s">
        <v>597</v>
      </c>
      <c r="D117" s="49" t="s">
        <v>575</v>
      </c>
      <c r="E117" s="46">
        <v>45942</v>
      </c>
      <c r="F117" s="159"/>
      <c r="G117" s="81">
        <f t="shared" si="2"/>
        <v>0</v>
      </c>
      <c r="H117" s="91">
        <f t="shared" si="3"/>
        <v>0</v>
      </c>
      <c r="I117" s="185">
        <v>9.6199999999999992</v>
      </c>
    </row>
    <row r="118" spans="1:11" x14ac:dyDescent="0.25">
      <c r="A118" s="430"/>
      <c r="B118" s="427"/>
      <c r="C118" s="44" t="s">
        <v>598</v>
      </c>
      <c r="D118" s="49" t="s">
        <v>576</v>
      </c>
      <c r="E118" s="46">
        <v>47801</v>
      </c>
      <c r="F118" s="159"/>
      <c r="G118" s="81">
        <f t="shared" si="2"/>
        <v>0</v>
      </c>
      <c r="H118" s="91">
        <f t="shared" si="3"/>
        <v>0</v>
      </c>
      <c r="I118" s="185">
        <v>10.08</v>
      </c>
    </row>
    <row r="119" spans="1:11" x14ac:dyDescent="0.25">
      <c r="A119" s="431"/>
      <c r="B119" s="428"/>
      <c r="C119" s="302" t="s">
        <v>599</v>
      </c>
      <c r="D119" s="303" t="s">
        <v>577</v>
      </c>
      <c r="E119" s="304">
        <v>49680</v>
      </c>
      <c r="F119" s="305"/>
      <c r="G119" s="306">
        <f t="shared" si="2"/>
        <v>0</v>
      </c>
      <c r="H119" s="307">
        <f t="shared" si="3"/>
        <v>0</v>
      </c>
      <c r="I119" s="308">
        <v>10.54</v>
      </c>
    </row>
    <row r="120" spans="1:11" ht="15.75" customHeight="1" x14ac:dyDescent="0.25">
      <c r="A120" s="214" t="s">
        <v>2853</v>
      </c>
      <c r="B120" s="215"/>
      <c r="C120" s="215"/>
      <c r="D120" s="215"/>
      <c r="E120" s="266"/>
      <c r="F120" s="266"/>
      <c r="G120" s="266"/>
      <c r="H120" s="266"/>
      <c r="I120" s="301"/>
      <c r="J120" s="43"/>
      <c r="K120" s="43"/>
    </row>
    <row r="121" spans="1:11" ht="15" customHeight="1" x14ac:dyDescent="0.25">
      <c r="A121" s="437"/>
      <c r="B121" s="435" t="s">
        <v>2834</v>
      </c>
      <c r="C121" s="291" t="s">
        <v>622</v>
      </c>
      <c r="D121" s="292" t="s">
        <v>600</v>
      </c>
      <c r="E121" s="293">
        <v>22711</v>
      </c>
      <c r="F121" s="294"/>
      <c r="G121" s="295">
        <f t="shared" si="2"/>
        <v>0</v>
      </c>
      <c r="H121" s="296">
        <f t="shared" si="3"/>
        <v>0</v>
      </c>
      <c r="I121" s="297">
        <v>4.16</v>
      </c>
    </row>
    <row r="122" spans="1:11" x14ac:dyDescent="0.25">
      <c r="A122" s="437"/>
      <c r="B122" s="435"/>
      <c r="C122" s="44" t="s">
        <v>623</v>
      </c>
      <c r="D122" s="49" t="s">
        <v>601</v>
      </c>
      <c r="E122" s="46">
        <v>23946</v>
      </c>
      <c r="F122" s="159"/>
      <c r="G122" s="81">
        <f t="shared" si="2"/>
        <v>0</v>
      </c>
      <c r="H122" s="91">
        <f t="shared" si="3"/>
        <v>0</v>
      </c>
      <c r="I122" s="185">
        <v>4.4400000000000004</v>
      </c>
    </row>
    <row r="123" spans="1:11" x14ac:dyDescent="0.25">
      <c r="A123" s="437"/>
      <c r="B123" s="435"/>
      <c r="C123" s="44" t="s">
        <v>624</v>
      </c>
      <c r="D123" s="49" t="s">
        <v>602</v>
      </c>
      <c r="E123" s="46">
        <v>24999</v>
      </c>
      <c r="F123" s="159"/>
      <c r="G123" s="81">
        <f t="shared" si="2"/>
        <v>0</v>
      </c>
      <c r="H123" s="91">
        <f t="shared" si="3"/>
        <v>0</v>
      </c>
      <c r="I123" s="185">
        <v>4.72</v>
      </c>
    </row>
    <row r="124" spans="1:11" x14ac:dyDescent="0.25">
      <c r="A124" s="437"/>
      <c r="B124" s="435"/>
      <c r="C124" s="44" t="s">
        <v>625</v>
      </c>
      <c r="D124" s="49" t="s">
        <v>603</v>
      </c>
      <c r="E124" s="46">
        <v>26020</v>
      </c>
      <c r="F124" s="159"/>
      <c r="G124" s="81">
        <f t="shared" si="2"/>
        <v>0</v>
      </c>
      <c r="H124" s="91">
        <f t="shared" si="3"/>
        <v>0</v>
      </c>
      <c r="I124" s="185">
        <v>4.99</v>
      </c>
    </row>
    <row r="125" spans="1:11" x14ac:dyDescent="0.25">
      <c r="A125" s="437"/>
      <c r="B125" s="435"/>
      <c r="C125" s="44" t="s">
        <v>626</v>
      </c>
      <c r="D125" s="49" t="s">
        <v>604</v>
      </c>
      <c r="E125" s="46">
        <v>27066</v>
      </c>
      <c r="F125" s="159"/>
      <c r="G125" s="81">
        <f t="shared" si="2"/>
        <v>0</v>
      </c>
      <c r="H125" s="91">
        <f t="shared" si="3"/>
        <v>0</v>
      </c>
      <c r="I125" s="185">
        <v>5.28</v>
      </c>
    </row>
    <row r="126" spans="1:11" x14ac:dyDescent="0.25">
      <c r="A126" s="437"/>
      <c r="B126" s="435"/>
      <c r="C126" s="44" t="s">
        <v>627</v>
      </c>
      <c r="D126" s="49" t="s">
        <v>605</v>
      </c>
      <c r="E126" s="46">
        <v>28061</v>
      </c>
      <c r="F126" s="159"/>
      <c r="G126" s="81">
        <f t="shared" si="2"/>
        <v>0</v>
      </c>
      <c r="H126" s="91">
        <f t="shared" si="3"/>
        <v>0</v>
      </c>
      <c r="I126" s="185">
        <v>5.56</v>
      </c>
    </row>
    <row r="127" spans="1:11" x14ac:dyDescent="0.25">
      <c r="A127" s="437"/>
      <c r="B127" s="435"/>
      <c r="C127" s="44" t="s">
        <v>628</v>
      </c>
      <c r="D127" s="49" t="s">
        <v>606</v>
      </c>
      <c r="E127" s="46">
        <v>29211</v>
      </c>
      <c r="F127" s="159"/>
      <c r="G127" s="81">
        <f t="shared" si="2"/>
        <v>0</v>
      </c>
      <c r="H127" s="91">
        <f t="shared" si="3"/>
        <v>0</v>
      </c>
      <c r="I127" s="185">
        <v>5.85</v>
      </c>
    </row>
    <row r="128" spans="1:11" x14ac:dyDescent="0.25">
      <c r="A128" s="437"/>
      <c r="B128" s="435"/>
      <c r="C128" s="44" t="s">
        <v>629</v>
      </c>
      <c r="D128" s="49" t="s">
        <v>607</v>
      </c>
      <c r="E128" s="46">
        <v>30264</v>
      </c>
      <c r="F128" s="159"/>
      <c r="G128" s="81">
        <f t="shared" si="2"/>
        <v>0</v>
      </c>
      <c r="H128" s="91">
        <f t="shared" si="3"/>
        <v>0</v>
      </c>
      <c r="I128" s="185">
        <v>6.11</v>
      </c>
    </row>
    <row r="129" spans="1:11" x14ac:dyDescent="0.25">
      <c r="A129" s="437"/>
      <c r="B129" s="435"/>
      <c r="C129" s="44" t="s">
        <v>630</v>
      </c>
      <c r="D129" s="49" t="s">
        <v>608</v>
      </c>
      <c r="E129" s="46">
        <v>31070</v>
      </c>
      <c r="F129" s="159"/>
      <c r="G129" s="81">
        <f t="shared" si="2"/>
        <v>0</v>
      </c>
      <c r="H129" s="91">
        <f t="shared" si="3"/>
        <v>0</v>
      </c>
      <c r="I129" s="185">
        <v>6.39</v>
      </c>
    </row>
    <row r="130" spans="1:11" x14ac:dyDescent="0.25">
      <c r="A130" s="437"/>
      <c r="B130" s="435"/>
      <c r="C130" s="44" t="s">
        <v>631</v>
      </c>
      <c r="D130" s="49" t="s">
        <v>609</v>
      </c>
      <c r="E130" s="46">
        <v>31837</v>
      </c>
      <c r="F130" s="159"/>
      <c r="G130" s="81">
        <f t="shared" si="2"/>
        <v>0</v>
      </c>
      <c r="H130" s="91">
        <f t="shared" si="3"/>
        <v>0</v>
      </c>
      <c r="I130" s="185">
        <v>6.67</v>
      </c>
    </row>
    <row r="131" spans="1:11" x14ac:dyDescent="0.25">
      <c r="A131" s="429"/>
      <c r="B131" s="436"/>
      <c r="C131" s="44" t="s">
        <v>632</v>
      </c>
      <c r="D131" s="49" t="s">
        <v>610</v>
      </c>
      <c r="E131" s="46">
        <v>32663</v>
      </c>
      <c r="F131" s="159"/>
      <c r="G131" s="81">
        <f t="shared" si="2"/>
        <v>0</v>
      </c>
      <c r="H131" s="91">
        <f t="shared" si="3"/>
        <v>0</v>
      </c>
      <c r="I131" s="185">
        <v>6.98</v>
      </c>
    </row>
    <row r="132" spans="1:11" ht="15.75" customHeight="1" x14ac:dyDescent="0.25">
      <c r="A132" s="430"/>
      <c r="B132" s="427" t="s">
        <v>2833</v>
      </c>
      <c r="C132" s="44" t="s">
        <v>633</v>
      </c>
      <c r="D132" s="49" t="s">
        <v>611</v>
      </c>
      <c r="E132" s="46">
        <v>35198</v>
      </c>
      <c r="F132" s="159"/>
      <c r="G132" s="81">
        <f t="shared" si="2"/>
        <v>0</v>
      </c>
      <c r="H132" s="91">
        <f t="shared" si="3"/>
        <v>0</v>
      </c>
      <c r="I132" s="185">
        <v>6.75</v>
      </c>
    </row>
    <row r="133" spans="1:11" x14ac:dyDescent="0.25">
      <c r="A133" s="430"/>
      <c r="B133" s="427"/>
      <c r="C133" s="44" t="s">
        <v>634</v>
      </c>
      <c r="D133" s="49" t="s">
        <v>612</v>
      </c>
      <c r="E133" s="46">
        <v>36322</v>
      </c>
      <c r="F133" s="159"/>
      <c r="G133" s="81">
        <f t="shared" si="2"/>
        <v>0</v>
      </c>
      <c r="H133" s="91">
        <f t="shared" si="3"/>
        <v>0</v>
      </c>
      <c r="I133" s="185">
        <v>7.32</v>
      </c>
    </row>
    <row r="134" spans="1:11" x14ac:dyDescent="0.25">
      <c r="A134" s="430"/>
      <c r="B134" s="427"/>
      <c r="C134" s="44" t="s">
        <v>635</v>
      </c>
      <c r="D134" s="49" t="s">
        <v>613</v>
      </c>
      <c r="E134" s="46">
        <v>38428</v>
      </c>
      <c r="F134" s="159"/>
      <c r="G134" s="81">
        <f t="shared" si="2"/>
        <v>0</v>
      </c>
      <c r="H134" s="91">
        <f t="shared" si="3"/>
        <v>0</v>
      </c>
      <c r="I134" s="185">
        <v>7.88</v>
      </c>
    </row>
    <row r="135" spans="1:11" x14ac:dyDescent="0.25">
      <c r="A135" s="430"/>
      <c r="B135" s="427"/>
      <c r="C135" s="44" t="s">
        <v>636</v>
      </c>
      <c r="D135" s="49" t="s">
        <v>614</v>
      </c>
      <c r="E135" s="46">
        <v>40495</v>
      </c>
      <c r="F135" s="159"/>
      <c r="G135" s="81">
        <f t="shared" si="2"/>
        <v>0</v>
      </c>
      <c r="H135" s="91">
        <f t="shared" si="3"/>
        <v>0</v>
      </c>
      <c r="I135" s="185">
        <v>8.42</v>
      </c>
    </row>
    <row r="136" spans="1:11" x14ac:dyDescent="0.25">
      <c r="A136" s="430"/>
      <c r="B136" s="427"/>
      <c r="C136" s="44" t="s">
        <v>637</v>
      </c>
      <c r="D136" s="49" t="s">
        <v>615</v>
      </c>
      <c r="E136" s="46">
        <v>42621</v>
      </c>
      <c r="F136" s="159"/>
      <c r="G136" s="81">
        <f t="shared" si="2"/>
        <v>0</v>
      </c>
      <c r="H136" s="91">
        <f t="shared" si="3"/>
        <v>0</v>
      </c>
      <c r="I136" s="185">
        <v>9</v>
      </c>
    </row>
    <row r="137" spans="1:11" x14ac:dyDescent="0.25">
      <c r="A137" s="430"/>
      <c r="B137" s="427"/>
      <c r="C137" s="44" t="s">
        <v>638</v>
      </c>
      <c r="D137" s="49" t="s">
        <v>616</v>
      </c>
      <c r="E137" s="46">
        <v>44577</v>
      </c>
      <c r="F137" s="159"/>
      <c r="G137" s="81">
        <f t="shared" si="2"/>
        <v>0</v>
      </c>
      <c r="H137" s="91">
        <f t="shared" si="3"/>
        <v>0</v>
      </c>
      <c r="I137" s="185">
        <v>9.5500000000000007</v>
      </c>
    </row>
    <row r="138" spans="1:11" x14ac:dyDescent="0.25">
      <c r="A138" s="430"/>
      <c r="B138" s="427"/>
      <c r="C138" s="44" t="s">
        <v>639</v>
      </c>
      <c r="D138" s="49" t="s">
        <v>617</v>
      </c>
      <c r="E138" s="46">
        <v>46846</v>
      </c>
      <c r="F138" s="159"/>
      <c r="G138" s="81">
        <f t="shared" ref="G138:G200" si="4">F138*E138</f>
        <v>0</v>
      </c>
      <c r="H138" s="91">
        <f t="shared" ref="H138:H200" si="5">F138*I138</f>
        <v>0</v>
      </c>
      <c r="I138" s="185">
        <v>10.14</v>
      </c>
    </row>
    <row r="139" spans="1:11" x14ac:dyDescent="0.25">
      <c r="A139" s="430"/>
      <c r="B139" s="427"/>
      <c r="C139" s="44" t="s">
        <v>640</v>
      </c>
      <c r="D139" s="49" t="s">
        <v>618</v>
      </c>
      <c r="E139" s="46">
        <v>48861</v>
      </c>
      <c r="F139" s="159"/>
      <c r="G139" s="81">
        <f t="shared" si="4"/>
        <v>0</v>
      </c>
      <c r="H139" s="91">
        <f t="shared" si="5"/>
        <v>0</v>
      </c>
      <c r="I139" s="185">
        <v>10.66</v>
      </c>
    </row>
    <row r="140" spans="1:11" x14ac:dyDescent="0.25">
      <c r="A140" s="430"/>
      <c r="B140" s="427"/>
      <c r="C140" s="44" t="s">
        <v>641</v>
      </c>
      <c r="D140" s="49" t="s">
        <v>619</v>
      </c>
      <c r="E140" s="46">
        <v>51071</v>
      </c>
      <c r="F140" s="159"/>
      <c r="G140" s="81">
        <f t="shared" si="4"/>
        <v>0</v>
      </c>
      <c r="H140" s="91">
        <f t="shared" si="5"/>
        <v>0</v>
      </c>
      <c r="I140" s="185">
        <v>11.22</v>
      </c>
    </row>
    <row r="141" spans="1:11" x14ac:dyDescent="0.25">
      <c r="A141" s="430"/>
      <c r="B141" s="427"/>
      <c r="C141" s="44" t="s">
        <v>642</v>
      </c>
      <c r="D141" s="49" t="s">
        <v>620</v>
      </c>
      <c r="E141" s="46">
        <v>53222</v>
      </c>
      <c r="F141" s="159"/>
      <c r="G141" s="81">
        <f t="shared" si="4"/>
        <v>0</v>
      </c>
      <c r="H141" s="91">
        <f t="shared" si="5"/>
        <v>0</v>
      </c>
      <c r="I141" s="185">
        <v>11.78</v>
      </c>
    </row>
    <row r="142" spans="1:11" x14ac:dyDescent="0.25">
      <c r="A142" s="431"/>
      <c r="B142" s="428"/>
      <c r="C142" s="302" t="s">
        <v>643</v>
      </c>
      <c r="D142" s="303" t="s">
        <v>621</v>
      </c>
      <c r="E142" s="304">
        <v>55491</v>
      </c>
      <c r="F142" s="305"/>
      <c r="G142" s="306">
        <f t="shared" si="4"/>
        <v>0</v>
      </c>
      <c r="H142" s="307">
        <f t="shared" si="5"/>
        <v>0</v>
      </c>
      <c r="I142" s="308">
        <v>12.4</v>
      </c>
    </row>
    <row r="143" spans="1:11" ht="15.75" customHeight="1" x14ac:dyDescent="0.25">
      <c r="A143" s="214" t="s">
        <v>2854</v>
      </c>
      <c r="B143" s="215"/>
      <c r="C143" s="215"/>
      <c r="D143" s="215"/>
      <c r="E143" s="266"/>
      <c r="F143" s="266"/>
      <c r="G143" s="266"/>
      <c r="H143" s="266"/>
      <c r="I143" s="301"/>
      <c r="J143" s="43"/>
      <c r="K143" s="43"/>
    </row>
    <row r="144" spans="1:11" ht="25.5" x14ac:dyDescent="0.25">
      <c r="A144" s="429"/>
      <c r="B144" s="432" t="s">
        <v>2835</v>
      </c>
      <c r="C144" s="291" t="s">
        <v>644</v>
      </c>
      <c r="D144" s="292" t="s">
        <v>654</v>
      </c>
      <c r="E144" s="293">
        <v>23127</v>
      </c>
      <c r="F144" s="294"/>
      <c r="G144" s="295">
        <f t="shared" si="4"/>
        <v>0</v>
      </c>
      <c r="H144" s="296">
        <f t="shared" si="5"/>
        <v>0</v>
      </c>
      <c r="I144" s="297">
        <v>3.78</v>
      </c>
    </row>
    <row r="145" spans="1:11" ht="25.5" x14ac:dyDescent="0.25">
      <c r="A145" s="430"/>
      <c r="B145" s="433"/>
      <c r="C145" s="44" t="s">
        <v>645</v>
      </c>
      <c r="D145" s="49" t="s">
        <v>655</v>
      </c>
      <c r="E145" s="46">
        <v>23712</v>
      </c>
      <c r="F145" s="159"/>
      <c r="G145" s="81">
        <f t="shared" si="4"/>
        <v>0</v>
      </c>
      <c r="H145" s="91">
        <f t="shared" si="5"/>
        <v>0</v>
      </c>
      <c r="I145" s="185">
        <v>4.01</v>
      </c>
    </row>
    <row r="146" spans="1:11" ht="25.5" x14ac:dyDescent="0.25">
      <c r="A146" s="430"/>
      <c r="B146" s="433"/>
      <c r="C146" s="44" t="s">
        <v>646</v>
      </c>
      <c r="D146" s="49" t="s">
        <v>656</v>
      </c>
      <c r="E146" s="46">
        <v>26059</v>
      </c>
      <c r="F146" s="159"/>
      <c r="G146" s="81">
        <f t="shared" si="4"/>
        <v>0</v>
      </c>
      <c r="H146" s="91">
        <f t="shared" si="5"/>
        <v>0</v>
      </c>
      <c r="I146" s="185">
        <v>4.95</v>
      </c>
    </row>
    <row r="147" spans="1:11" ht="25.5" x14ac:dyDescent="0.25">
      <c r="A147" s="430"/>
      <c r="B147" s="433"/>
      <c r="C147" s="44" t="s">
        <v>647</v>
      </c>
      <c r="D147" s="49" t="s">
        <v>657</v>
      </c>
      <c r="E147" s="46">
        <v>27222</v>
      </c>
      <c r="F147" s="159"/>
      <c r="G147" s="81">
        <f t="shared" si="4"/>
        <v>0</v>
      </c>
      <c r="H147" s="91">
        <f t="shared" si="5"/>
        <v>0</v>
      </c>
      <c r="I147" s="185">
        <v>5.41</v>
      </c>
    </row>
    <row r="148" spans="1:11" ht="25.5" x14ac:dyDescent="0.25">
      <c r="A148" s="430"/>
      <c r="B148" s="433"/>
      <c r="C148" s="44" t="s">
        <v>648</v>
      </c>
      <c r="D148" s="49" t="s">
        <v>658</v>
      </c>
      <c r="E148" s="46">
        <v>28977</v>
      </c>
      <c r="F148" s="159"/>
      <c r="G148" s="81">
        <f t="shared" si="4"/>
        <v>0</v>
      </c>
      <c r="H148" s="91">
        <f t="shared" si="5"/>
        <v>0</v>
      </c>
      <c r="I148" s="185">
        <v>6.12</v>
      </c>
    </row>
    <row r="149" spans="1:11" ht="25.5" x14ac:dyDescent="0.25">
      <c r="A149" s="430"/>
      <c r="B149" s="427" t="s">
        <v>2836</v>
      </c>
      <c r="C149" s="44" t="s">
        <v>649</v>
      </c>
      <c r="D149" s="49" t="s">
        <v>659</v>
      </c>
      <c r="E149" s="46">
        <v>33859</v>
      </c>
      <c r="F149" s="159"/>
      <c r="G149" s="81">
        <f t="shared" si="4"/>
        <v>0</v>
      </c>
      <c r="H149" s="91">
        <f t="shared" si="5"/>
        <v>0</v>
      </c>
      <c r="I149" s="185">
        <v>6.39</v>
      </c>
    </row>
    <row r="150" spans="1:11" ht="25.5" x14ac:dyDescent="0.25">
      <c r="A150" s="430"/>
      <c r="B150" s="427"/>
      <c r="C150" s="44" t="s">
        <v>650</v>
      </c>
      <c r="D150" s="49" t="s">
        <v>660</v>
      </c>
      <c r="E150" s="46">
        <v>35035</v>
      </c>
      <c r="F150" s="159"/>
      <c r="G150" s="81">
        <f t="shared" si="4"/>
        <v>0</v>
      </c>
      <c r="H150" s="91">
        <f t="shared" si="5"/>
        <v>0</v>
      </c>
      <c r="I150" s="185">
        <v>6.85</v>
      </c>
    </row>
    <row r="151" spans="1:11" ht="25.5" x14ac:dyDescent="0.25">
      <c r="A151" s="430"/>
      <c r="B151" s="427"/>
      <c r="C151" s="44" t="s">
        <v>651</v>
      </c>
      <c r="D151" s="49" t="s">
        <v>661</v>
      </c>
      <c r="E151" s="46">
        <v>39728</v>
      </c>
      <c r="F151" s="159"/>
      <c r="G151" s="81">
        <f t="shared" si="4"/>
        <v>0</v>
      </c>
      <c r="H151" s="91">
        <f t="shared" si="5"/>
        <v>0</v>
      </c>
      <c r="I151" s="185">
        <v>8.7200000000000006</v>
      </c>
    </row>
    <row r="152" spans="1:11" ht="25.5" x14ac:dyDescent="0.25">
      <c r="A152" s="430"/>
      <c r="B152" s="427"/>
      <c r="C152" s="44" t="s">
        <v>652</v>
      </c>
      <c r="D152" s="49" t="s">
        <v>662</v>
      </c>
      <c r="E152" s="46">
        <v>42055</v>
      </c>
      <c r="F152" s="159"/>
      <c r="G152" s="81">
        <f t="shared" si="4"/>
        <v>0</v>
      </c>
      <c r="H152" s="91">
        <f t="shared" si="5"/>
        <v>0</v>
      </c>
      <c r="I152" s="185">
        <v>9.65</v>
      </c>
    </row>
    <row r="153" spans="1:11" ht="25.5" x14ac:dyDescent="0.25">
      <c r="A153" s="431"/>
      <c r="B153" s="428"/>
      <c r="C153" s="302" t="s">
        <v>653</v>
      </c>
      <c r="D153" s="303" t="s">
        <v>663</v>
      </c>
      <c r="E153" s="304">
        <v>45559</v>
      </c>
      <c r="F153" s="305"/>
      <c r="G153" s="306">
        <f t="shared" si="4"/>
        <v>0</v>
      </c>
      <c r="H153" s="307">
        <f t="shared" si="5"/>
        <v>0</v>
      </c>
      <c r="I153" s="308">
        <v>11.05</v>
      </c>
    </row>
    <row r="154" spans="1:11" ht="15.75" customHeight="1" x14ac:dyDescent="0.25">
      <c r="A154" s="201" t="s">
        <v>2855</v>
      </c>
      <c r="B154" s="202"/>
      <c r="C154" s="202"/>
      <c r="D154" s="202"/>
      <c r="E154" s="309"/>
      <c r="F154" s="309"/>
      <c r="G154" s="309"/>
      <c r="H154" s="309"/>
      <c r="I154" s="309"/>
      <c r="J154" s="43"/>
      <c r="K154" s="43"/>
    </row>
    <row r="155" spans="1:11" ht="15.75" customHeight="1" x14ac:dyDescent="0.25">
      <c r="A155" s="214" t="s">
        <v>2856</v>
      </c>
      <c r="B155" s="215"/>
      <c r="C155" s="215"/>
      <c r="D155" s="215"/>
      <c r="E155" s="266"/>
      <c r="F155" s="266"/>
      <c r="G155" s="266"/>
      <c r="H155" s="266"/>
      <c r="I155" s="277"/>
      <c r="J155" s="43"/>
      <c r="K155" s="43"/>
    </row>
    <row r="156" spans="1:11" x14ac:dyDescent="0.25">
      <c r="A156" s="438"/>
      <c r="B156" s="426" t="s">
        <v>2837</v>
      </c>
      <c r="C156" s="291" t="s">
        <v>675</v>
      </c>
      <c r="D156" s="292" t="s">
        <v>664</v>
      </c>
      <c r="E156" s="293">
        <v>24057</v>
      </c>
      <c r="F156" s="294"/>
      <c r="G156" s="295">
        <f t="shared" si="4"/>
        <v>0</v>
      </c>
      <c r="H156" s="296">
        <f t="shared" si="5"/>
        <v>0</v>
      </c>
      <c r="I156" s="297">
        <v>3.73</v>
      </c>
    </row>
    <row r="157" spans="1:11" x14ac:dyDescent="0.25">
      <c r="A157" s="439"/>
      <c r="B157" s="427"/>
      <c r="C157" s="44" t="s">
        <v>676</v>
      </c>
      <c r="D157" s="49" t="s">
        <v>665</v>
      </c>
      <c r="E157" s="46">
        <v>24674</v>
      </c>
      <c r="F157" s="159"/>
      <c r="G157" s="81">
        <f t="shared" si="4"/>
        <v>0</v>
      </c>
      <c r="H157" s="91">
        <f t="shared" si="5"/>
        <v>0</v>
      </c>
      <c r="I157" s="185">
        <v>3.95</v>
      </c>
    </row>
    <row r="158" spans="1:11" x14ac:dyDescent="0.25">
      <c r="A158" s="439"/>
      <c r="B158" s="427"/>
      <c r="C158" s="44" t="s">
        <v>677</v>
      </c>
      <c r="D158" s="49" t="s">
        <v>666</v>
      </c>
      <c r="E158" s="46">
        <v>25292</v>
      </c>
      <c r="F158" s="159"/>
      <c r="G158" s="81">
        <f t="shared" si="4"/>
        <v>0</v>
      </c>
      <c r="H158" s="91">
        <f t="shared" si="5"/>
        <v>0</v>
      </c>
      <c r="I158" s="185">
        <v>4.17</v>
      </c>
    </row>
    <row r="159" spans="1:11" x14ac:dyDescent="0.25">
      <c r="A159" s="439"/>
      <c r="B159" s="427"/>
      <c r="C159" s="44" t="s">
        <v>678</v>
      </c>
      <c r="D159" s="49" t="s">
        <v>667</v>
      </c>
      <c r="E159" s="46">
        <v>25903</v>
      </c>
      <c r="F159" s="159"/>
      <c r="G159" s="81">
        <f t="shared" si="4"/>
        <v>0</v>
      </c>
      <c r="H159" s="91">
        <f t="shared" si="5"/>
        <v>0</v>
      </c>
      <c r="I159" s="185">
        <v>4.3899999999999997</v>
      </c>
    </row>
    <row r="160" spans="1:11" x14ac:dyDescent="0.25">
      <c r="A160" s="439"/>
      <c r="B160" s="427"/>
      <c r="C160" s="44" t="s">
        <v>679</v>
      </c>
      <c r="D160" s="49" t="s">
        <v>668</v>
      </c>
      <c r="E160" s="46">
        <v>26566</v>
      </c>
      <c r="F160" s="159"/>
      <c r="G160" s="81">
        <f t="shared" si="4"/>
        <v>0</v>
      </c>
      <c r="H160" s="91">
        <f t="shared" si="5"/>
        <v>0</v>
      </c>
      <c r="I160" s="185">
        <v>4.62</v>
      </c>
    </row>
    <row r="161" spans="1:9" x14ac:dyDescent="0.25">
      <c r="A161" s="439"/>
      <c r="B161" s="427"/>
      <c r="C161" s="44" t="s">
        <v>680</v>
      </c>
      <c r="D161" s="49" t="s">
        <v>669</v>
      </c>
      <c r="E161" s="46">
        <v>27261</v>
      </c>
      <c r="F161" s="159"/>
      <c r="G161" s="81">
        <f t="shared" si="4"/>
        <v>0</v>
      </c>
      <c r="H161" s="91">
        <f t="shared" si="5"/>
        <v>0</v>
      </c>
      <c r="I161" s="185">
        <v>4.87</v>
      </c>
    </row>
    <row r="162" spans="1:9" x14ac:dyDescent="0.25">
      <c r="A162" s="439"/>
      <c r="B162" s="427"/>
      <c r="C162" s="44" t="s">
        <v>681</v>
      </c>
      <c r="D162" s="49" t="s">
        <v>670</v>
      </c>
      <c r="E162" s="46">
        <v>29192</v>
      </c>
      <c r="F162" s="159"/>
      <c r="G162" s="81">
        <f t="shared" si="4"/>
        <v>0</v>
      </c>
      <c r="H162" s="91">
        <f t="shared" si="5"/>
        <v>0</v>
      </c>
      <c r="I162" s="185">
        <v>5.07</v>
      </c>
    </row>
    <row r="163" spans="1:9" x14ac:dyDescent="0.25">
      <c r="A163" s="439"/>
      <c r="B163" s="427"/>
      <c r="C163" s="44" t="s">
        <v>682</v>
      </c>
      <c r="D163" s="49" t="s">
        <v>671</v>
      </c>
      <c r="E163" s="46">
        <v>29868</v>
      </c>
      <c r="F163" s="159"/>
      <c r="G163" s="81">
        <f t="shared" si="4"/>
        <v>0</v>
      </c>
      <c r="H163" s="91">
        <f t="shared" si="5"/>
        <v>0</v>
      </c>
      <c r="I163" s="185">
        <v>5.3</v>
      </c>
    </row>
    <row r="164" spans="1:9" x14ac:dyDescent="0.25">
      <c r="A164" s="439"/>
      <c r="B164" s="427"/>
      <c r="C164" s="44" t="s">
        <v>683</v>
      </c>
      <c r="D164" s="49" t="s">
        <v>672</v>
      </c>
      <c r="E164" s="46">
        <v>30479</v>
      </c>
      <c r="F164" s="159"/>
      <c r="G164" s="81">
        <f t="shared" si="4"/>
        <v>0</v>
      </c>
      <c r="H164" s="91">
        <f t="shared" si="5"/>
        <v>0</v>
      </c>
      <c r="I164" s="185">
        <v>5.51</v>
      </c>
    </row>
    <row r="165" spans="1:9" x14ac:dyDescent="0.25">
      <c r="A165" s="439"/>
      <c r="B165" s="427"/>
      <c r="C165" s="44" t="s">
        <v>684</v>
      </c>
      <c r="D165" s="49" t="s">
        <v>673</v>
      </c>
      <c r="E165" s="46">
        <v>31155</v>
      </c>
      <c r="F165" s="159"/>
      <c r="G165" s="81">
        <f t="shared" si="4"/>
        <v>0</v>
      </c>
      <c r="H165" s="91">
        <f t="shared" si="5"/>
        <v>0</v>
      </c>
      <c r="I165" s="185">
        <v>5.74</v>
      </c>
    </row>
    <row r="166" spans="1:9" x14ac:dyDescent="0.25">
      <c r="A166" s="439"/>
      <c r="B166" s="427"/>
      <c r="C166" s="44" t="s">
        <v>685</v>
      </c>
      <c r="D166" s="49" t="s">
        <v>674</v>
      </c>
      <c r="E166" s="46">
        <v>31831</v>
      </c>
      <c r="F166" s="159"/>
      <c r="G166" s="81">
        <f t="shared" si="4"/>
        <v>0</v>
      </c>
      <c r="H166" s="91">
        <f t="shared" si="5"/>
        <v>0</v>
      </c>
      <c r="I166" s="185">
        <v>5.97</v>
      </c>
    </row>
    <row r="167" spans="1:9" x14ac:dyDescent="0.25">
      <c r="A167" s="430"/>
      <c r="B167" s="427" t="s">
        <v>2838</v>
      </c>
      <c r="C167" s="44" t="s">
        <v>697</v>
      </c>
      <c r="D167" s="49" t="s">
        <v>686</v>
      </c>
      <c r="E167" s="46">
        <v>38142</v>
      </c>
      <c r="F167" s="159"/>
      <c r="G167" s="81">
        <f t="shared" si="4"/>
        <v>0</v>
      </c>
      <c r="H167" s="91">
        <f t="shared" si="5"/>
        <v>0</v>
      </c>
      <c r="I167" s="185">
        <v>6.06</v>
      </c>
    </row>
    <row r="168" spans="1:9" x14ac:dyDescent="0.25">
      <c r="A168" s="430"/>
      <c r="B168" s="427"/>
      <c r="C168" s="44" t="s">
        <v>698</v>
      </c>
      <c r="D168" s="49" t="s">
        <v>687</v>
      </c>
      <c r="E168" s="46">
        <v>39384</v>
      </c>
      <c r="F168" s="159"/>
      <c r="G168" s="81">
        <f t="shared" si="4"/>
        <v>0</v>
      </c>
      <c r="H168" s="91">
        <f t="shared" si="5"/>
        <v>0</v>
      </c>
      <c r="I168" s="185">
        <v>6.5</v>
      </c>
    </row>
    <row r="169" spans="1:9" x14ac:dyDescent="0.25">
      <c r="A169" s="430"/>
      <c r="B169" s="427"/>
      <c r="C169" s="44" t="s">
        <v>699</v>
      </c>
      <c r="D169" s="49" t="s">
        <v>688</v>
      </c>
      <c r="E169" s="46">
        <v>40625</v>
      </c>
      <c r="F169" s="159"/>
      <c r="G169" s="81">
        <f t="shared" si="4"/>
        <v>0</v>
      </c>
      <c r="H169" s="91">
        <f t="shared" si="5"/>
        <v>0</v>
      </c>
      <c r="I169" s="185">
        <v>6.94</v>
      </c>
    </row>
    <row r="170" spans="1:9" x14ac:dyDescent="0.25">
      <c r="A170" s="430"/>
      <c r="B170" s="427"/>
      <c r="C170" s="44" t="s">
        <v>700</v>
      </c>
      <c r="D170" s="49" t="s">
        <v>689</v>
      </c>
      <c r="E170" s="46">
        <v>41860</v>
      </c>
      <c r="F170" s="159"/>
      <c r="G170" s="81">
        <f t="shared" si="4"/>
        <v>0</v>
      </c>
      <c r="H170" s="91">
        <f t="shared" si="5"/>
        <v>0</v>
      </c>
      <c r="I170" s="185">
        <v>7.38</v>
      </c>
    </row>
    <row r="171" spans="1:9" x14ac:dyDescent="0.25">
      <c r="A171" s="430"/>
      <c r="B171" s="427"/>
      <c r="C171" s="44" t="s">
        <v>701</v>
      </c>
      <c r="D171" s="49" t="s">
        <v>690</v>
      </c>
      <c r="E171" s="46">
        <v>43147</v>
      </c>
      <c r="F171" s="159"/>
      <c r="G171" s="81">
        <f t="shared" si="4"/>
        <v>0</v>
      </c>
      <c r="H171" s="91">
        <f t="shared" si="5"/>
        <v>0</v>
      </c>
      <c r="I171" s="185">
        <v>7.84</v>
      </c>
    </row>
    <row r="172" spans="1:9" x14ac:dyDescent="0.25">
      <c r="A172" s="430"/>
      <c r="B172" s="427"/>
      <c r="C172" s="44" t="s">
        <v>702</v>
      </c>
      <c r="D172" s="49" t="s">
        <v>691</v>
      </c>
      <c r="E172" s="46">
        <v>44545</v>
      </c>
      <c r="F172" s="159"/>
      <c r="G172" s="81">
        <f t="shared" si="4"/>
        <v>0</v>
      </c>
      <c r="H172" s="91">
        <f t="shared" si="5"/>
        <v>0</v>
      </c>
      <c r="I172" s="185">
        <v>8.34</v>
      </c>
    </row>
    <row r="173" spans="1:9" x14ac:dyDescent="0.25">
      <c r="A173" s="430"/>
      <c r="B173" s="427"/>
      <c r="C173" s="44" t="s">
        <v>703</v>
      </c>
      <c r="D173" s="49" t="s">
        <v>692</v>
      </c>
      <c r="E173" s="46">
        <v>47847</v>
      </c>
      <c r="F173" s="159"/>
      <c r="G173" s="81">
        <f t="shared" si="4"/>
        <v>0</v>
      </c>
      <c r="H173" s="91">
        <f t="shared" si="5"/>
        <v>0</v>
      </c>
      <c r="I173" s="185">
        <v>8.74</v>
      </c>
    </row>
    <row r="174" spans="1:9" x14ac:dyDescent="0.25">
      <c r="A174" s="430"/>
      <c r="B174" s="427"/>
      <c r="C174" s="44" t="s">
        <v>704</v>
      </c>
      <c r="D174" s="49" t="s">
        <v>693</v>
      </c>
      <c r="E174" s="46">
        <v>49192</v>
      </c>
      <c r="F174" s="159"/>
      <c r="G174" s="81">
        <f t="shared" si="4"/>
        <v>0</v>
      </c>
      <c r="H174" s="91">
        <f t="shared" si="5"/>
        <v>0</v>
      </c>
      <c r="I174" s="185">
        <v>9.1999999999999993</v>
      </c>
    </row>
    <row r="175" spans="1:9" x14ac:dyDescent="0.25">
      <c r="A175" s="430"/>
      <c r="B175" s="427"/>
      <c r="C175" s="44" t="s">
        <v>705</v>
      </c>
      <c r="D175" s="49" t="s">
        <v>694</v>
      </c>
      <c r="E175" s="46">
        <v>50440</v>
      </c>
      <c r="F175" s="159"/>
      <c r="G175" s="81">
        <f t="shared" si="4"/>
        <v>0</v>
      </c>
      <c r="H175" s="91">
        <f t="shared" si="5"/>
        <v>0</v>
      </c>
      <c r="I175" s="185">
        <v>9.6199999999999992</v>
      </c>
    </row>
    <row r="176" spans="1:9" x14ac:dyDescent="0.25">
      <c r="A176" s="430"/>
      <c r="B176" s="427"/>
      <c r="C176" s="44" t="s">
        <v>706</v>
      </c>
      <c r="D176" s="49" t="s">
        <v>695</v>
      </c>
      <c r="E176" s="46">
        <v>51786</v>
      </c>
      <c r="F176" s="159"/>
      <c r="G176" s="81">
        <f t="shared" si="4"/>
        <v>0</v>
      </c>
      <c r="H176" s="91">
        <f t="shared" si="5"/>
        <v>0</v>
      </c>
      <c r="I176" s="185">
        <v>10.08</v>
      </c>
    </row>
    <row r="177" spans="1:11" x14ac:dyDescent="0.25">
      <c r="A177" s="431"/>
      <c r="B177" s="428"/>
      <c r="C177" s="302" t="s">
        <v>707</v>
      </c>
      <c r="D177" s="303" t="s">
        <v>696</v>
      </c>
      <c r="E177" s="304">
        <v>53138</v>
      </c>
      <c r="F177" s="305"/>
      <c r="G177" s="306">
        <f t="shared" si="4"/>
        <v>0</v>
      </c>
      <c r="H177" s="307">
        <f t="shared" si="5"/>
        <v>0</v>
      </c>
      <c r="I177" s="308">
        <v>10.54</v>
      </c>
    </row>
    <row r="178" spans="1:11" ht="15.75" customHeight="1" x14ac:dyDescent="0.25">
      <c r="A178" s="214" t="s">
        <v>2857</v>
      </c>
      <c r="B178" s="215"/>
      <c r="C178" s="215"/>
      <c r="D178" s="215"/>
      <c r="E178" s="266"/>
      <c r="F178" s="266"/>
      <c r="G178" s="266"/>
      <c r="H178" s="266"/>
      <c r="I178" s="301"/>
      <c r="J178" s="43"/>
      <c r="K178" s="43"/>
    </row>
    <row r="179" spans="1:11" x14ac:dyDescent="0.25">
      <c r="A179" s="429"/>
      <c r="B179" s="426" t="s">
        <v>2837</v>
      </c>
      <c r="C179" s="291" t="s">
        <v>708</v>
      </c>
      <c r="D179" s="292" t="s">
        <v>730</v>
      </c>
      <c r="E179" s="293">
        <v>25240</v>
      </c>
      <c r="F179" s="294"/>
      <c r="G179" s="295">
        <f t="shared" si="4"/>
        <v>0</v>
      </c>
      <c r="H179" s="296">
        <f t="shared" si="5"/>
        <v>0</v>
      </c>
      <c r="I179" s="297">
        <v>4.16</v>
      </c>
    </row>
    <row r="180" spans="1:11" x14ac:dyDescent="0.25">
      <c r="A180" s="430"/>
      <c r="B180" s="427"/>
      <c r="C180" s="44" t="s">
        <v>709</v>
      </c>
      <c r="D180" s="49" t="s">
        <v>731</v>
      </c>
      <c r="E180" s="46">
        <v>26286</v>
      </c>
      <c r="F180" s="159"/>
      <c r="G180" s="81">
        <f t="shared" si="4"/>
        <v>0</v>
      </c>
      <c r="H180" s="91">
        <f t="shared" si="5"/>
        <v>0</v>
      </c>
      <c r="I180" s="185">
        <v>4.4400000000000004</v>
      </c>
    </row>
    <row r="181" spans="1:11" x14ac:dyDescent="0.25">
      <c r="A181" s="430"/>
      <c r="B181" s="427"/>
      <c r="C181" s="44" t="s">
        <v>710</v>
      </c>
      <c r="D181" s="49" t="s">
        <v>732</v>
      </c>
      <c r="E181" s="46">
        <v>27053</v>
      </c>
      <c r="F181" s="159"/>
      <c r="G181" s="81">
        <f t="shared" si="4"/>
        <v>0</v>
      </c>
      <c r="H181" s="91">
        <f t="shared" si="5"/>
        <v>0</v>
      </c>
      <c r="I181" s="185">
        <v>4.72</v>
      </c>
    </row>
    <row r="182" spans="1:11" x14ac:dyDescent="0.25">
      <c r="A182" s="430"/>
      <c r="B182" s="427"/>
      <c r="C182" s="44" t="s">
        <v>711</v>
      </c>
      <c r="D182" s="49" t="s">
        <v>733</v>
      </c>
      <c r="E182" s="46">
        <v>27814</v>
      </c>
      <c r="F182" s="159"/>
      <c r="G182" s="81">
        <f t="shared" si="4"/>
        <v>0</v>
      </c>
      <c r="H182" s="91">
        <f t="shared" si="5"/>
        <v>0</v>
      </c>
      <c r="I182" s="185">
        <v>4.99</v>
      </c>
    </row>
    <row r="183" spans="1:11" x14ac:dyDescent="0.25">
      <c r="A183" s="430"/>
      <c r="B183" s="427"/>
      <c r="C183" s="44" t="s">
        <v>712</v>
      </c>
      <c r="D183" s="49" t="s">
        <v>734</v>
      </c>
      <c r="E183" s="46">
        <v>28633</v>
      </c>
      <c r="F183" s="159"/>
      <c r="G183" s="81">
        <f t="shared" si="4"/>
        <v>0</v>
      </c>
      <c r="H183" s="91">
        <f t="shared" si="5"/>
        <v>0</v>
      </c>
      <c r="I183" s="185">
        <v>5.28</v>
      </c>
    </row>
    <row r="184" spans="1:11" x14ac:dyDescent="0.25">
      <c r="A184" s="430"/>
      <c r="B184" s="427"/>
      <c r="C184" s="44" t="s">
        <v>713</v>
      </c>
      <c r="D184" s="49" t="s">
        <v>735</v>
      </c>
      <c r="E184" s="46">
        <v>29380</v>
      </c>
      <c r="F184" s="159"/>
      <c r="G184" s="81">
        <f t="shared" si="4"/>
        <v>0</v>
      </c>
      <c r="H184" s="91">
        <f t="shared" si="5"/>
        <v>0</v>
      </c>
      <c r="I184" s="185">
        <v>5.56</v>
      </c>
    </row>
    <row r="185" spans="1:11" x14ac:dyDescent="0.25">
      <c r="A185" s="430"/>
      <c r="B185" s="427"/>
      <c r="C185" s="44" t="s">
        <v>714</v>
      </c>
      <c r="D185" s="49" t="s">
        <v>736</v>
      </c>
      <c r="E185" s="46">
        <v>31636</v>
      </c>
      <c r="F185" s="159"/>
      <c r="G185" s="81">
        <f t="shared" si="4"/>
        <v>0</v>
      </c>
      <c r="H185" s="91">
        <f t="shared" si="5"/>
        <v>0</v>
      </c>
      <c r="I185" s="185">
        <v>5.85</v>
      </c>
    </row>
    <row r="186" spans="1:11" x14ac:dyDescent="0.25">
      <c r="A186" s="430"/>
      <c r="B186" s="427"/>
      <c r="C186" s="44" t="s">
        <v>715</v>
      </c>
      <c r="D186" s="49" t="s">
        <v>737</v>
      </c>
      <c r="E186" s="46">
        <v>32390</v>
      </c>
      <c r="F186" s="159"/>
      <c r="G186" s="81">
        <f t="shared" si="4"/>
        <v>0</v>
      </c>
      <c r="H186" s="91">
        <f t="shared" si="5"/>
        <v>0</v>
      </c>
      <c r="I186" s="185">
        <v>6.11</v>
      </c>
    </row>
    <row r="187" spans="1:11" x14ac:dyDescent="0.25">
      <c r="A187" s="430"/>
      <c r="B187" s="427"/>
      <c r="C187" s="44" t="s">
        <v>716</v>
      </c>
      <c r="D187" s="49" t="s">
        <v>738</v>
      </c>
      <c r="E187" s="46">
        <v>33196</v>
      </c>
      <c r="F187" s="159"/>
      <c r="G187" s="81">
        <f t="shared" si="4"/>
        <v>0</v>
      </c>
      <c r="H187" s="91">
        <f t="shared" si="5"/>
        <v>0</v>
      </c>
      <c r="I187" s="185">
        <v>6.39</v>
      </c>
    </row>
    <row r="188" spans="1:11" x14ac:dyDescent="0.25">
      <c r="A188" s="430"/>
      <c r="B188" s="427"/>
      <c r="C188" s="44" t="s">
        <v>717</v>
      </c>
      <c r="D188" s="49" t="s">
        <v>739</v>
      </c>
      <c r="E188" s="46">
        <v>34021</v>
      </c>
      <c r="F188" s="159"/>
      <c r="G188" s="81">
        <f t="shared" si="4"/>
        <v>0</v>
      </c>
      <c r="H188" s="91">
        <f t="shared" si="5"/>
        <v>0</v>
      </c>
      <c r="I188" s="185">
        <v>6.67</v>
      </c>
    </row>
    <row r="189" spans="1:11" x14ac:dyDescent="0.25">
      <c r="A189" s="430"/>
      <c r="B189" s="427"/>
      <c r="C189" s="44" t="s">
        <v>718</v>
      </c>
      <c r="D189" s="49" t="s">
        <v>740</v>
      </c>
      <c r="E189" s="46">
        <v>34931</v>
      </c>
      <c r="F189" s="159"/>
      <c r="G189" s="81">
        <f t="shared" si="4"/>
        <v>0</v>
      </c>
      <c r="H189" s="91">
        <f t="shared" si="5"/>
        <v>0</v>
      </c>
      <c r="I189" s="185">
        <v>6.98</v>
      </c>
    </row>
    <row r="190" spans="1:11" x14ac:dyDescent="0.25">
      <c r="A190" s="430"/>
      <c r="B190" s="427" t="s">
        <v>2838</v>
      </c>
      <c r="C190" s="44" t="s">
        <v>719</v>
      </c>
      <c r="D190" s="49" t="s">
        <v>741</v>
      </c>
      <c r="E190" s="46">
        <v>40034</v>
      </c>
      <c r="F190" s="159"/>
      <c r="G190" s="81">
        <f t="shared" si="4"/>
        <v>0</v>
      </c>
      <c r="H190" s="91">
        <f t="shared" si="5"/>
        <v>0</v>
      </c>
      <c r="I190" s="185">
        <v>6.75</v>
      </c>
    </row>
    <row r="191" spans="1:11" x14ac:dyDescent="0.25">
      <c r="A191" s="430"/>
      <c r="B191" s="427"/>
      <c r="C191" s="44" t="s">
        <v>720</v>
      </c>
      <c r="D191" s="49" t="s">
        <v>742</v>
      </c>
      <c r="E191" s="46">
        <v>41860</v>
      </c>
      <c r="F191" s="159"/>
      <c r="G191" s="81">
        <f t="shared" si="4"/>
        <v>0</v>
      </c>
      <c r="H191" s="91">
        <f t="shared" si="5"/>
        <v>0</v>
      </c>
      <c r="I191" s="185">
        <v>7.32</v>
      </c>
    </row>
    <row r="192" spans="1:11" x14ac:dyDescent="0.25">
      <c r="A192" s="430"/>
      <c r="B192" s="427"/>
      <c r="C192" s="44" t="s">
        <v>721</v>
      </c>
      <c r="D192" s="49" t="s">
        <v>743</v>
      </c>
      <c r="E192" s="46">
        <v>41334</v>
      </c>
      <c r="F192" s="159"/>
      <c r="G192" s="81">
        <f t="shared" si="4"/>
        <v>0</v>
      </c>
      <c r="H192" s="91">
        <f t="shared" si="5"/>
        <v>0</v>
      </c>
      <c r="I192" s="185">
        <v>7.88</v>
      </c>
    </row>
    <row r="193" spans="1:11" x14ac:dyDescent="0.25">
      <c r="A193" s="430"/>
      <c r="B193" s="427"/>
      <c r="C193" s="44" t="s">
        <v>722</v>
      </c>
      <c r="D193" s="49" t="s">
        <v>744</v>
      </c>
      <c r="E193" s="46">
        <v>42764</v>
      </c>
      <c r="F193" s="159"/>
      <c r="G193" s="81">
        <f t="shared" si="4"/>
        <v>0</v>
      </c>
      <c r="H193" s="91">
        <f t="shared" si="5"/>
        <v>0</v>
      </c>
      <c r="I193" s="185">
        <v>8.42</v>
      </c>
    </row>
    <row r="194" spans="1:11" x14ac:dyDescent="0.25">
      <c r="A194" s="430"/>
      <c r="B194" s="427"/>
      <c r="C194" s="44" t="s">
        <v>723</v>
      </c>
      <c r="D194" s="49" t="s">
        <v>745</v>
      </c>
      <c r="E194" s="46">
        <v>44317</v>
      </c>
      <c r="F194" s="159"/>
      <c r="G194" s="81">
        <f t="shared" si="4"/>
        <v>0</v>
      </c>
      <c r="H194" s="91">
        <f t="shared" si="5"/>
        <v>0</v>
      </c>
      <c r="I194" s="185">
        <v>9</v>
      </c>
    </row>
    <row r="195" spans="1:11" x14ac:dyDescent="0.25">
      <c r="A195" s="430"/>
      <c r="B195" s="427"/>
      <c r="C195" s="44" t="s">
        <v>724</v>
      </c>
      <c r="D195" s="49" t="s">
        <v>746</v>
      </c>
      <c r="E195" s="46">
        <v>45773</v>
      </c>
      <c r="F195" s="159"/>
      <c r="G195" s="81">
        <f t="shared" si="4"/>
        <v>0</v>
      </c>
      <c r="H195" s="91">
        <f t="shared" si="5"/>
        <v>0</v>
      </c>
      <c r="I195" s="185">
        <v>9.5500000000000007</v>
      </c>
    </row>
    <row r="196" spans="1:11" x14ac:dyDescent="0.25">
      <c r="A196" s="430"/>
      <c r="B196" s="427"/>
      <c r="C196" s="44" t="s">
        <v>725</v>
      </c>
      <c r="D196" s="49" t="s">
        <v>747</v>
      </c>
      <c r="E196" s="46">
        <v>49582</v>
      </c>
      <c r="F196" s="159"/>
      <c r="G196" s="81">
        <f t="shared" si="4"/>
        <v>0</v>
      </c>
      <c r="H196" s="91">
        <f t="shared" si="5"/>
        <v>0</v>
      </c>
      <c r="I196" s="185">
        <v>10.14</v>
      </c>
    </row>
    <row r="197" spans="1:11" x14ac:dyDescent="0.25">
      <c r="A197" s="430"/>
      <c r="B197" s="427"/>
      <c r="C197" s="44" t="s">
        <v>726</v>
      </c>
      <c r="D197" s="49" t="s">
        <v>748</v>
      </c>
      <c r="E197" s="46">
        <v>51025</v>
      </c>
      <c r="F197" s="159"/>
      <c r="G197" s="81">
        <f t="shared" si="4"/>
        <v>0</v>
      </c>
      <c r="H197" s="91">
        <f t="shared" si="5"/>
        <v>0</v>
      </c>
      <c r="I197" s="185">
        <v>10.66</v>
      </c>
    </row>
    <row r="198" spans="1:11" x14ac:dyDescent="0.25">
      <c r="A198" s="430"/>
      <c r="B198" s="427"/>
      <c r="C198" s="44" t="s">
        <v>727</v>
      </c>
      <c r="D198" s="49" t="s">
        <v>749</v>
      </c>
      <c r="E198" s="46">
        <v>52585</v>
      </c>
      <c r="F198" s="159"/>
      <c r="G198" s="81">
        <f t="shared" si="4"/>
        <v>0</v>
      </c>
      <c r="H198" s="91">
        <f t="shared" si="5"/>
        <v>0</v>
      </c>
      <c r="I198" s="185">
        <v>11.22</v>
      </c>
    </row>
    <row r="199" spans="1:11" x14ac:dyDescent="0.25">
      <c r="A199" s="430"/>
      <c r="B199" s="427"/>
      <c r="C199" s="44" t="s">
        <v>728</v>
      </c>
      <c r="D199" s="49" t="s">
        <v>750</v>
      </c>
      <c r="E199" s="46">
        <v>54145</v>
      </c>
      <c r="F199" s="159"/>
      <c r="G199" s="81">
        <f t="shared" si="4"/>
        <v>0</v>
      </c>
      <c r="H199" s="91">
        <f t="shared" si="5"/>
        <v>0</v>
      </c>
      <c r="I199" s="185">
        <v>11.78</v>
      </c>
    </row>
    <row r="200" spans="1:11" x14ac:dyDescent="0.25">
      <c r="A200" s="431"/>
      <c r="B200" s="428"/>
      <c r="C200" s="302" t="s">
        <v>729</v>
      </c>
      <c r="D200" s="303" t="s">
        <v>751</v>
      </c>
      <c r="E200" s="304">
        <v>55861</v>
      </c>
      <c r="F200" s="305"/>
      <c r="G200" s="306">
        <f t="shared" si="4"/>
        <v>0</v>
      </c>
      <c r="H200" s="307">
        <f t="shared" si="5"/>
        <v>0</v>
      </c>
      <c r="I200" s="308">
        <v>12.4</v>
      </c>
    </row>
    <row r="201" spans="1:11" ht="15.75" customHeight="1" x14ac:dyDescent="0.25">
      <c r="A201" s="214" t="s">
        <v>2858</v>
      </c>
      <c r="B201" s="215"/>
      <c r="C201" s="215"/>
      <c r="D201" s="215"/>
      <c r="E201" s="266"/>
      <c r="F201" s="266"/>
      <c r="G201" s="266"/>
      <c r="H201" s="266"/>
      <c r="I201" s="301"/>
      <c r="J201" s="43"/>
      <c r="K201" s="43"/>
    </row>
    <row r="202" spans="1:11" ht="25.5" x14ac:dyDescent="0.25">
      <c r="A202" s="429"/>
      <c r="B202" s="426" t="s">
        <v>2839</v>
      </c>
      <c r="C202" s="291" t="s">
        <v>774</v>
      </c>
      <c r="D202" s="292" t="s">
        <v>752</v>
      </c>
      <c r="E202" s="293">
        <v>27099</v>
      </c>
      <c r="F202" s="294"/>
      <c r="G202" s="295">
        <f t="shared" ref="G202:G246" si="6">F202*E202</f>
        <v>0</v>
      </c>
      <c r="H202" s="296">
        <f t="shared" ref="H202:H246" si="7">F202*I202</f>
        <v>0</v>
      </c>
      <c r="I202" s="297">
        <v>4.13</v>
      </c>
    </row>
    <row r="203" spans="1:11" ht="25.5" x14ac:dyDescent="0.25">
      <c r="A203" s="430"/>
      <c r="B203" s="427"/>
      <c r="C203" s="44" t="s">
        <v>775</v>
      </c>
      <c r="D203" s="49" t="s">
        <v>753</v>
      </c>
      <c r="E203" s="46">
        <v>27677</v>
      </c>
      <c r="F203" s="159"/>
      <c r="G203" s="81">
        <f t="shared" si="6"/>
        <v>0</v>
      </c>
      <c r="H203" s="91">
        <f t="shared" si="7"/>
        <v>0</v>
      </c>
      <c r="I203" s="185">
        <v>4.37</v>
      </c>
    </row>
    <row r="204" spans="1:11" ht="25.5" x14ac:dyDescent="0.25">
      <c r="A204" s="430"/>
      <c r="B204" s="427"/>
      <c r="C204" s="44" t="s">
        <v>776</v>
      </c>
      <c r="D204" s="49" t="s">
        <v>754</v>
      </c>
      <c r="E204" s="46">
        <v>28262</v>
      </c>
      <c r="F204" s="159"/>
      <c r="G204" s="81">
        <f t="shared" si="6"/>
        <v>0</v>
      </c>
      <c r="H204" s="91">
        <f t="shared" si="7"/>
        <v>0</v>
      </c>
      <c r="I204" s="185">
        <v>4.5999999999999996</v>
      </c>
    </row>
    <row r="205" spans="1:11" ht="25.5" x14ac:dyDescent="0.25">
      <c r="A205" s="430"/>
      <c r="B205" s="427"/>
      <c r="C205" s="44" t="s">
        <v>777</v>
      </c>
      <c r="D205" s="49" t="s">
        <v>755</v>
      </c>
      <c r="E205" s="46">
        <v>28847</v>
      </c>
      <c r="F205" s="159"/>
      <c r="G205" s="81">
        <f t="shared" si="6"/>
        <v>0</v>
      </c>
      <c r="H205" s="91">
        <f t="shared" si="7"/>
        <v>0</v>
      </c>
      <c r="I205" s="185">
        <v>4.83</v>
      </c>
    </row>
    <row r="206" spans="1:11" ht="25.5" x14ac:dyDescent="0.25">
      <c r="A206" s="430"/>
      <c r="B206" s="427"/>
      <c r="C206" s="44" t="s">
        <v>778</v>
      </c>
      <c r="D206" s="49" t="s">
        <v>756</v>
      </c>
      <c r="E206" s="46">
        <v>29406</v>
      </c>
      <c r="F206" s="159"/>
      <c r="G206" s="81">
        <f t="shared" si="6"/>
        <v>0</v>
      </c>
      <c r="H206" s="91">
        <f t="shared" si="7"/>
        <v>0</v>
      </c>
      <c r="I206" s="185">
        <v>5.0599999999999996</v>
      </c>
    </row>
    <row r="207" spans="1:11" ht="25.5" x14ac:dyDescent="0.25">
      <c r="A207" s="430"/>
      <c r="B207" s="427"/>
      <c r="C207" s="44" t="s">
        <v>779</v>
      </c>
      <c r="D207" s="49" t="s">
        <v>757</v>
      </c>
      <c r="E207" s="46">
        <v>29985</v>
      </c>
      <c r="F207" s="159"/>
      <c r="G207" s="81">
        <f t="shared" si="6"/>
        <v>0</v>
      </c>
      <c r="H207" s="91">
        <f t="shared" si="7"/>
        <v>0</v>
      </c>
      <c r="I207" s="185">
        <v>5.29</v>
      </c>
    </row>
    <row r="208" spans="1:11" ht="25.5" x14ac:dyDescent="0.25">
      <c r="A208" s="430"/>
      <c r="B208" s="427"/>
      <c r="C208" s="44" t="s">
        <v>780</v>
      </c>
      <c r="D208" s="49" t="s">
        <v>758</v>
      </c>
      <c r="E208" s="46">
        <v>30576</v>
      </c>
      <c r="F208" s="159"/>
      <c r="G208" s="81">
        <f t="shared" si="6"/>
        <v>0</v>
      </c>
      <c r="H208" s="91">
        <f t="shared" si="7"/>
        <v>0</v>
      </c>
      <c r="I208" s="185">
        <v>5.52</v>
      </c>
    </row>
    <row r="209" spans="1:11" ht="25.5" x14ac:dyDescent="0.25">
      <c r="A209" s="430"/>
      <c r="B209" s="427"/>
      <c r="C209" s="44" t="s">
        <v>781</v>
      </c>
      <c r="D209" s="49" t="s">
        <v>759</v>
      </c>
      <c r="E209" s="46">
        <v>31135</v>
      </c>
      <c r="F209" s="159"/>
      <c r="G209" s="81">
        <f t="shared" si="6"/>
        <v>0</v>
      </c>
      <c r="H209" s="91">
        <f t="shared" si="7"/>
        <v>0</v>
      </c>
      <c r="I209" s="185">
        <v>5.75</v>
      </c>
    </row>
    <row r="210" spans="1:11" ht="25.5" x14ac:dyDescent="0.25">
      <c r="A210" s="430"/>
      <c r="B210" s="427"/>
      <c r="C210" s="44" t="s">
        <v>782</v>
      </c>
      <c r="D210" s="49" t="s">
        <v>760</v>
      </c>
      <c r="E210" s="46">
        <v>31727</v>
      </c>
      <c r="F210" s="159"/>
      <c r="G210" s="81">
        <f t="shared" si="6"/>
        <v>0</v>
      </c>
      <c r="H210" s="91">
        <f t="shared" si="7"/>
        <v>0</v>
      </c>
      <c r="I210" s="185">
        <v>5.98</v>
      </c>
    </row>
    <row r="211" spans="1:11" ht="25.5" x14ac:dyDescent="0.25">
      <c r="A211" s="430"/>
      <c r="B211" s="427"/>
      <c r="C211" s="44" t="s">
        <v>783</v>
      </c>
      <c r="D211" s="49" t="s">
        <v>761</v>
      </c>
      <c r="E211" s="46">
        <v>32292</v>
      </c>
      <c r="F211" s="159"/>
      <c r="G211" s="81">
        <f t="shared" si="6"/>
        <v>0</v>
      </c>
      <c r="H211" s="91">
        <f t="shared" si="7"/>
        <v>0</v>
      </c>
      <c r="I211" s="185">
        <v>6.22</v>
      </c>
    </row>
    <row r="212" spans="1:11" ht="25.5" x14ac:dyDescent="0.25">
      <c r="A212" s="430"/>
      <c r="B212" s="427"/>
      <c r="C212" s="44" t="s">
        <v>784</v>
      </c>
      <c r="D212" s="49" t="s">
        <v>762</v>
      </c>
      <c r="E212" s="46">
        <v>32871</v>
      </c>
      <c r="F212" s="159"/>
      <c r="G212" s="81">
        <f t="shared" si="6"/>
        <v>0</v>
      </c>
      <c r="H212" s="91">
        <f t="shared" si="7"/>
        <v>0</v>
      </c>
      <c r="I212" s="185">
        <v>6.45</v>
      </c>
    </row>
    <row r="213" spans="1:11" ht="25.5" x14ac:dyDescent="0.25">
      <c r="A213" s="430"/>
      <c r="B213" s="427" t="s">
        <v>2840</v>
      </c>
      <c r="C213" s="44" t="s">
        <v>785</v>
      </c>
      <c r="D213" s="49" t="s">
        <v>763</v>
      </c>
      <c r="E213" s="46">
        <v>41600</v>
      </c>
      <c r="F213" s="159"/>
      <c r="G213" s="81">
        <f t="shared" si="6"/>
        <v>0</v>
      </c>
      <c r="H213" s="91">
        <f t="shared" si="7"/>
        <v>0</v>
      </c>
      <c r="I213" s="185">
        <v>6.59</v>
      </c>
    </row>
    <row r="214" spans="1:11" ht="25.5" x14ac:dyDescent="0.25">
      <c r="A214" s="430"/>
      <c r="B214" s="427"/>
      <c r="C214" s="44" t="s">
        <v>786</v>
      </c>
      <c r="D214" s="49" t="s">
        <v>764</v>
      </c>
      <c r="E214" s="46">
        <v>42796</v>
      </c>
      <c r="F214" s="159"/>
      <c r="G214" s="81">
        <f t="shared" si="6"/>
        <v>0</v>
      </c>
      <c r="H214" s="91">
        <f t="shared" si="7"/>
        <v>0</v>
      </c>
      <c r="I214" s="185">
        <v>7.07</v>
      </c>
    </row>
    <row r="215" spans="1:11" ht="25.5" x14ac:dyDescent="0.25">
      <c r="A215" s="430"/>
      <c r="B215" s="427"/>
      <c r="C215" s="44" t="s">
        <v>787</v>
      </c>
      <c r="D215" s="49" t="s">
        <v>765</v>
      </c>
      <c r="E215" s="46">
        <v>43934</v>
      </c>
      <c r="F215" s="159"/>
      <c r="G215" s="81">
        <f t="shared" si="6"/>
        <v>0</v>
      </c>
      <c r="H215" s="91">
        <f t="shared" si="7"/>
        <v>0</v>
      </c>
      <c r="I215" s="185">
        <v>7.54</v>
      </c>
    </row>
    <row r="216" spans="1:11" ht="25.5" x14ac:dyDescent="0.25">
      <c r="A216" s="430"/>
      <c r="B216" s="427"/>
      <c r="C216" s="44" t="s">
        <v>788</v>
      </c>
      <c r="D216" s="49" t="s">
        <v>766</v>
      </c>
      <c r="E216" s="46">
        <v>45097</v>
      </c>
      <c r="F216" s="159"/>
      <c r="G216" s="81">
        <f t="shared" si="6"/>
        <v>0</v>
      </c>
      <c r="H216" s="91">
        <f t="shared" si="7"/>
        <v>0</v>
      </c>
      <c r="I216" s="185">
        <v>8</v>
      </c>
    </row>
    <row r="217" spans="1:11" ht="25.5" x14ac:dyDescent="0.25">
      <c r="A217" s="430"/>
      <c r="B217" s="427"/>
      <c r="C217" s="44" t="s">
        <v>789</v>
      </c>
      <c r="D217" s="49" t="s">
        <v>767</v>
      </c>
      <c r="E217" s="46">
        <v>46241</v>
      </c>
      <c r="F217" s="159"/>
      <c r="G217" s="81">
        <f t="shared" si="6"/>
        <v>0</v>
      </c>
      <c r="H217" s="91">
        <f t="shared" si="7"/>
        <v>0</v>
      </c>
      <c r="I217" s="185">
        <v>8.4600000000000009</v>
      </c>
    </row>
    <row r="218" spans="1:11" ht="25.5" x14ac:dyDescent="0.25">
      <c r="A218" s="430"/>
      <c r="B218" s="427"/>
      <c r="C218" s="44" t="s">
        <v>790</v>
      </c>
      <c r="D218" s="49" t="s">
        <v>768</v>
      </c>
      <c r="E218" s="46">
        <v>47372</v>
      </c>
      <c r="F218" s="159"/>
      <c r="G218" s="81">
        <f t="shared" si="6"/>
        <v>0</v>
      </c>
      <c r="H218" s="91">
        <f t="shared" si="7"/>
        <v>0</v>
      </c>
      <c r="I218" s="185">
        <v>8.92</v>
      </c>
    </row>
    <row r="219" spans="1:11" ht="25.5" x14ac:dyDescent="0.25">
      <c r="A219" s="430"/>
      <c r="B219" s="427"/>
      <c r="C219" s="44" t="s">
        <v>791</v>
      </c>
      <c r="D219" s="49" t="s">
        <v>769</v>
      </c>
      <c r="E219" s="46">
        <v>48562</v>
      </c>
      <c r="F219" s="159"/>
      <c r="G219" s="81">
        <f t="shared" si="6"/>
        <v>0</v>
      </c>
      <c r="H219" s="91">
        <f t="shared" si="7"/>
        <v>0</v>
      </c>
      <c r="I219" s="185">
        <v>9.3800000000000008</v>
      </c>
    </row>
    <row r="220" spans="1:11" ht="25.5" x14ac:dyDescent="0.25">
      <c r="A220" s="430"/>
      <c r="B220" s="427"/>
      <c r="C220" s="44" t="s">
        <v>792</v>
      </c>
      <c r="D220" s="49" t="s">
        <v>770</v>
      </c>
      <c r="E220" s="46">
        <v>49699</v>
      </c>
      <c r="F220" s="159"/>
      <c r="G220" s="81">
        <f t="shared" si="6"/>
        <v>0</v>
      </c>
      <c r="H220" s="91">
        <f t="shared" si="7"/>
        <v>0</v>
      </c>
      <c r="I220" s="185">
        <v>9.85</v>
      </c>
    </row>
    <row r="221" spans="1:11" ht="25.5" x14ac:dyDescent="0.25">
      <c r="A221" s="430"/>
      <c r="B221" s="427"/>
      <c r="C221" s="44" t="s">
        <v>793</v>
      </c>
      <c r="D221" s="49" t="s">
        <v>771</v>
      </c>
      <c r="E221" s="46">
        <v>50876</v>
      </c>
      <c r="F221" s="159"/>
      <c r="G221" s="81">
        <f t="shared" si="6"/>
        <v>0</v>
      </c>
      <c r="H221" s="91">
        <f t="shared" si="7"/>
        <v>0</v>
      </c>
      <c r="I221" s="185">
        <v>10.31</v>
      </c>
    </row>
    <row r="222" spans="1:11" ht="25.5" x14ac:dyDescent="0.25">
      <c r="A222" s="430"/>
      <c r="B222" s="427"/>
      <c r="C222" s="44" t="s">
        <v>794</v>
      </c>
      <c r="D222" s="49" t="s">
        <v>772</v>
      </c>
      <c r="E222" s="46">
        <v>52000</v>
      </c>
      <c r="F222" s="159"/>
      <c r="G222" s="81">
        <f t="shared" si="6"/>
        <v>0</v>
      </c>
      <c r="H222" s="91">
        <f t="shared" si="7"/>
        <v>0</v>
      </c>
      <c r="I222" s="185">
        <v>10.77</v>
      </c>
    </row>
    <row r="223" spans="1:11" ht="25.5" x14ac:dyDescent="0.25">
      <c r="A223" s="431"/>
      <c r="B223" s="428"/>
      <c r="C223" s="302" t="s">
        <v>795</v>
      </c>
      <c r="D223" s="303" t="s">
        <v>773</v>
      </c>
      <c r="E223" s="304">
        <v>53196</v>
      </c>
      <c r="F223" s="305"/>
      <c r="G223" s="306">
        <f t="shared" si="6"/>
        <v>0</v>
      </c>
      <c r="H223" s="307">
        <f t="shared" si="7"/>
        <v>0</v>
      </c>
      <c r="I223" s="308">
        <v>11.23</v>
      </c>
    </row>
    <row r="224" spans="1:11" ht="15.75" customHeight="1" x14ac:dyDescent="0.25">
      <c r="A224" s="214" t="s">
        <v>2859</v>
      </c>
      <c r="B224" s="215"/>
      <c r="C224" s="215"/>
      <c r="D224" s="215"/>
      <c r="E224" s="266"/>
      <c r="F224" s="266"/>
      <c r="G224" s="266"/>
      <c r="H224" s="266"/>
      <c r="I224" s="301"/>
      <c r="J224" s="43"/>
      <c r="K224" s="43"/>
    </row>
    <row r="225" spans="1:9" ht="25.5" x14ac:dyDescent="0.25">
      <c r="A225" s="429"/>
      <c r="B225" s="440" t="s">
        <v>2841</v>
      </c>
      <c r="C225" s="291" t="s">
        <v>818</v>
      </c>
      <c r="D225" s="292" t="s">
        <v>796</v>
      </c>
      <c r="E225" s="293">
        <v>28256</v>
      </c>
      <c r="F225" s="294"/>
      <c r="G225" s="295">
        <f t="shared" si="6"/>
        <v>0</v>
      </c>
      <c r="H225" s="296">
        <f t="shared" si="7"/>
        <v>0</v>
      </c>
      <c r="I225" s="297">
        <v>4.72</v>
      </c>
    </row>
    <row r="226" spans="1:9" ht="25.5" x14ac:dyDescent="0.25">
      <c r="A226" s="430"/>
      <c r="B226" s="441"/>
      <c r="C226" s="44" t="s">
        <v>819</v>
      </c>
      <c r="D226" s="49" t="s">
        <v>797</v>
      </c>
      <c r="E226" s="46">
        <v>29133</v>
      </c>
      <c r="F226" s="159"/>
      <c r="G226" s="81">
        <f t="shared" si="6"/>
        <v>0</v>
      </c>
      <c r="H226" s="91">
        <f t="shared" si="7"/>
        <v>0</v>
      </c>
      <c r="I226" s="185">
        <v>5.0199999999999996</v>
      </c>
    </row>
    <row r="227" spans="1:9" ht="25.5" x14ac:dyDescent="0.25">
      <c r="A227" s="430"/>
      <c r="B227" s="441"/>
      <c r="C227" s="44" t="s">
        <v>820</v>
      </c>
      <c r="D227" s="49" t="s">
        <v>798</v>
      </c>
      <c r="E227" s="46">
        <v>29998</v>
      </c>
      <c r="F227" s="159"/>
      <c r="G227" s="81">
        <f t="shared" si="6"/>
        <v>0</v>
      </c>
      <c r="H227" s="91">
        <f t="shared" si="7"/>
        <v>0</v>
      </c>
      <c r="I227" s="185">
        <v>5.31</v>
      </c>
    </row>
    <row r="228" spans="1:9" ht="25.5" x14ac:dyDescent="0.25">
      <c r="A228" s="430"/>
      <c r="B228" s="441"/>
      <c r="C228" s="44" t="s">
        <v>821</v>
      </c>
      <c r="D228" s="49" t="s">
        <v>799</v>
      </c>
      <c r="E228" s="46">
        <v>30875</v>
      </c>
      <c r="F228" s="159"/>
      <c r="G228" s="81">
        <f t="shared" si="6"/>
        <v>0</v>
      </c>
      <c r="H228" s="91">
        <f t="shared" si="7"/>
        <v>0</v>
      </c>
      <c r="I228" s="185">
        <v>5.61</v>
      </c>
    </row>
    <row r="229" spans="1:9" ht="25.5" x14ac:dyDescent="0.25">
      <c r="A229" s="430"/>
      <c r="B229" s="441"/>
      <c r="C229" s="44" t="s">
        <v>822</v>
      </c>
      <c r="D229" s="49" t="s">
        <v>800</v>
      </c>
      <c r="E229" s="46">
        <v>31681</v>
      </c>
      <c r="F229" s="159"/>
      <c r="G229" s="81">
        <f t="shared" si="6"/>
        <v>0</v>
      </c>
      <c r="H229" s="91">
        <f t="shared" si="7"/>
        <v>0</v>
      </c>
      <c r="I229" s="185">
        <v>5.89</v>
      </c>
    </row>
    <row r="230" spans="1:9" ht="25.5" x14ac:dyDescent="0.25">
      <c r="A230" s="430"/>
      <c r="B230" s="441"/>
      <c r="C230" s="44" t="s">
        <v>823</v>
      </c>
      <c r="D230" s="49" t="s">
        <v>801</v>
      </c>
      <c r="E230" s="46">
        <v>32565</v>
      </c>
      <c r="F230" s="159"/>
      <c r="G230" s="81">
        <f t="shared" si="6"/>
        <v>0</v>
      </c>
      <c r="H230" s="91">
        <f t="shared" si="7"/>
        <v>0</v>
      </c>
      <c r="I230" s="185">
        <v>6.18</v>
      </c>
    </row>
    <row r="231" spans="1:9" ht="25.5" x14ac:dyDescent="0.25">
      <c r="A231" s="430"/>
      <c r="B231" s="441"/>
      <c r="C231" s="44" t="s">
        <v>824</v>
      </c>
      <c r="D231" s="49" t="s">
        <v>802</v>
      </c>
      <c r="E231" s="46">
        <v>33436</v>
      </c>
      <c r="F231" s="159"/>
      <c r="G231" s="81">
        <f t="shared" si="6"/>
        <v>0</v>
      </c>
      <c r="H231" s="91">
        <f t="shared" si="7"/>
        <v>0</v>
      </c>
      <c r="I231" s="185">
        <v>6.48</v>
      </c>
    </row>
    <row r="232" spans="1:9" ht="25.5" x14ac:dyDescent="0.25">
      <c r="A232" s="430"/>
      <c r="B232" s="441"/>
      <c r="C232" s="44" t="s">
        <v>825</v>
      </c>
      <c r="D232" s="49" t="s">
        <v>803</v>
      </c>
      <c r="E232" s="46">
        <v>34314</v>
      </c>
      <c r="F232" s="159"/>
      <c r="G232" s="81">
        <f t="shared" si="6"/>
        <v>0</v>
      </c>
      <c r="H232" s="91">
        <f t="shared" si="7"/>
        <v>0</v>
      </c>
      <c r="I232" s="185">
        <v>6.78</v>
      </c>
    </row>
    <row r="233" spans="1:9" ht="25.5" x14ac:dyDescent="0.25">
      <c r="A233" s="430"/>
      <c r="B233" s="441"/>
      <c r="C233" s="44" t="s">
        <v>826</v>
      </c>
      <c r="D233" s="49" t="s">
        <v>804</v>
      </c>
      <c r="E233" s="46">
        <v>35198</v>
      </c>
      <c r="F233" s="159"/>
      <c r="G233" s="81">
        <f t="shared" si="6"/>
        <v>0</v>
      </c>
      <c r="H233" s="91">
        <f t="shared" si="7"/>
        <v>0</v>
      </c>
      <c r="I233" s="185">
        <v>7.07</v>
      </c>
    </row>
    <row r="234" spans="1:9" ht="25.5" x14ac:dyDescent="0.25">
      <c r="A234" s="430"/>
      <c r="B234" s="441"/>
      <c r="C234" s="44" t="s">
        <v>827</v>
      </c>
      <c r="D234" s="49" t="s">
        <v>805</v>
      </c>
      <c r="E234" s="46">
        <v>36030</v>
      </c>
      <c r="F234" s="159"/>
      <c r="G234" s="81">
        <f t="shared" si="6"/>
        <v>0</v>
      </c>
      <c r="H234" s="91">
        <f t="shared" si="7"/>
        <v>0</v>
      </c>
      <c r="I234" s="185">
        <v>7.37</v>
      </c>
    </row>
    <row r="235" spans="1:9" ht="25.5" x14ac:dyDescent="0.25">
      <c r="A235" s="430"/>
      <c r="B235" s="441"/>
      <c r="C235" s="44" t="s">
        <v>828</v>
      </c>
      <c r="D235" s="49" t="s">
        <v>806</v>
      </c>
      <c r="E235" s="46">
        <v>36881</v>
      </c>
      <c r="F235" s="159"/>
      <c r="G235" s="81">
        <f t="shared" si="6"/>
        <v>0</v>
      </c>
      <c r="H235" s="91">
        <f t="shared" si="7"/>
        <v>0</v>
      </c>
      <c r="I235" s="185">
        <v>7.67</v>
      </c>
    </row>
    <row r="236" spans="1:9" ht="25.5" x14ac:dyDescent="0.25">
      <c r="A236" s="430"/>
      <c r="B236" s="442" t="s">
        <v>2842</v>
      </c>
      <c r="C236" s="44" t="s">
        <v>829</v>
      </c>
      <c r="D236" s="49" t="s">
        <v>807</v>
      </c>
      <c r="E236" s="46">
        <v>44161</v>
      </c>
      <c r="F236" s="159"/>
      <c r="G236" s="81">
        <f t="shared" si="6"/>
        <v>0</v>
      </c>
      <c r="H236" s="91">
        <f t="shared" si="7"/>
        <v>0</v>
      </c>
      <c r="I236" s="185">
        <v>7.54</v>
      </c>
    </row>
    <row r="237" spans="1:9" ht="25.5" x14ac:dyDescent="0.25">
      <c r="A237" s="430"/>
      <c r="B237" s="441"/>
      <c r="C237" s="44" t="s">
        <v>830</v>
      </c>
      <c r="D237" s="49" t="s">
        <v>808</v>
      </c>
      <c r="E237" s="46">
        <v>45910</v>
      </c>
      <c r="F237" s="159"/>
      <c r="G237" s="81">
        <f t="shared" si="6"/>
        <v>0</v>
      </c>
      <c r="H237" s="91">
        <f t="shared" si="7"/>
        <v>0</v>
      </c>
      <c r="I237" s="185">
        <v>8.1300000000000008</v>
      </c>
    </row>
    <row r="238" spans="1:9" ht="25.5" x14ac:dyDescent="0.25">
      <c r="A238" s="430"/>
      <c r="B238" s="441"/>
      <c r="C238" s="44" t="s">
        <v>831</v>
      </c>
      <c r="D238" s="49" t="s">
        <v>809</v>
      </c>
      <c r="E238" s="46">
        <v>47639</v>
      </c>
      <c r="F238" s="159"/>
      <c r="G238" s="81">
        <f t="shared" si="6"/>
        <v>0</v>
      </c>
      <c r="H238" s="91">
        <f t="shared" si="7"/>
        <v>0</v>
      </c>
      <c r="I238" s="185">
        <v>8.7200000000000006</v>
      </c>
    </row>
    <row r="239" spans="1:9" ht="25.5" x14ac:dyDescent="0.25">
      <c r="A239" s="430"/>
      <c r="B239" s="441"/>
      <c r="C239" s="44" t="s">
        <v>832</v>
      </c>
      <c r="D239" s="49" t="s">
        <v>810</v>
      </c>
      <c r="E239" s="46">
        <v>49400</v>
      </c>
      <c r="F239" s="159"/>
      <c r="G239" s="81">
        <f t="shared" si="6"/>
        <v>0</v>
      </c>
      <c r="H239" s="91">
        <f t="shared" si="7"/>
        <v>0</v>
      </c>
      <c r="I239" s="185">
        <v>9.32</v>
      </c>
    </row>
    <row r="240" spans="1:9" ht="25.5" x14ac:dyDescent="0.25">
      <c r="A240" s="430"/>
      <c r="B240" s="441"/>
      <c r="C240" s="44" t="s">
        <v>833</v>
      </c>
      <c r="D240" s="49" t="s">
        <v>811</v>
      </c>
      <c r="E240" s="46">
        <v>50986</v>
      </c>
      <c r="F240" s="159"/>
      <c r="G240" s="81">
        <f t="shared" si="6"/>
        <v>0</v>
      </c>
      <c r="H240" s="91">
        <f t="shared" si="7"/>
        <v>0</v>
      </c>
      <c r="I240" s="185">
        <v>9.8699999999999992</v>
      </c>
    </row>
    <row r="241" spans="1:9" ht="25.5" x14ac:dyDescent="0.25">
      <c r="A241" s="430"/>
      <c r="B241" s="441"/>
      <c r="C241" s="44" t="s">
        <v>834</v>
      </c>
      <c r="D241" s="49" t="s">
        <v>812</v>
      </c>
      <c r="E241" s="46">
        <v>52761</v>
      </c>
      <c r="F241" s="159"/>
      <c r="G241" s="81">
        <f t="shared" si="6"/>
        <v>0</v>
      </c>
      <c r="H241" s="91">
        <f t="shared" si="7"/>
        <v>0</v>
      </c>
      <c r="I241" s="185">
        <v>10.46</v>
      </c>
    </row>
    <row r="242" spans="1:9" ht="25.5" x14ac:dyDescent="0.25">
      <c r="A242" s="430"/>
      <c r="B242" s="441"/>
      <c r="C242" s="44" t="s">
        <v>835</v>
      </c>
      <c r="D242" s="49" t="s">
        <v>813</v>
      </c>
      <c r="E242" s="46">
        <v>54509</v>
      </c>
      <c r="F242" s="159"/>
      <c r="G242" s="81">
        <f t="shared" si="6"/>
        <v>0</v>
      </c>
      <c r="H242" s="91">
        <f t="shared" si="7"/>
        <v>0</v>
      </c>
      <c r="I242" s="185">
        <v>11.06</v>
      </c>
    </row>
    <row r="243" spans="1:9" ht="25.5" x14ac:dyDescent="0.25">
      <c r="A243" s="430"/>
      <c r="B243" s="441"/>
      <c r="C243" s="44" t="s">
        <v>836</v>
      </c>
      <c r="D243" s="49" t="s">
        <v>814</v>
      </c>
      <c r="E243" s="46">
        <v>56271</v>
      </c>
      <c r="F243" s="159"/>
      <c r="G243" s="81">
        <f t="shared" si="6"/>
        <v>0</v>
      </c>
      <c r="H243" s="91">
        <f t="shared" si="7"/>
        <v>0</v>
      </c>
      <c r="I243" s="185">
        <v>11.65</v>
      </c>
    </row>
    <row r="244" spans="1:9" ht="25.5" x14ac:dyDescent="0.25">
      <c r="A244" s="430"/>
      <c r="B244" s="441"/>
      <c r="C244" s="44" t="s">
        <v>837</v>
      </c>
      <c r="D244" s="49" t="s">
        <v>815</v>
      </c>
      <c r="E244" s="46">
        <v>58026</v>
      </c>
      <c r="F244" s="159"/>
      <c r="G244" s="81">
        <f t="shared" si="6"/>
        <v>0</v>
      </c>
      <c r="H244" s="91">
        <f t="shared" si="7"/>
        <v>0</v>
      </c>
      <c r="I244" s="185">
        <v>12.24</v>
      </c>
    </row>
    <row r="245" spans="1:9" ht="25.5" x14ac:dyDescent="0.25">
      <c r="A245" s="430"/>
      <c r="B245" s="441"/>
      <c r="C245" s="44" t="s">
        <v>838</v>
      </c>
      <c r="D245" s="49" t="s">
        <v>816</v>
      </c>
      <c r="E245" s="46">
        <v>59690</v>
      </c>
      <c r="F245" s="159"/>
      <c r="G245" s="81">
        <f t="shared" si="6"/>
        <v>0</v>
      </c>
      <c r="H245" s="91">
        <f t="shared" si="7"/>
        <v>0</v>
      </c>
      <c r="I245" s="185">
        <v>12.84</v>
      </c>
    </row>
    <row r="246" spans="1:9" ht="26.25" thickBot="1" x14ac:dyDescent="0.3">
      <c r="A246" s="444"/>
      <c r="B246" s="443"/>
      <c r="C246" s="136" t="s">
        <v>839</v>
      </c>
      <c r="D246" s="137" t="s">
        <v>817</v>
      </c>
      <c r="E246" s="138">
        <v>61406</v>
      </c>
      <c r="F246" s="159"/>
      <c r="G246" s="81">
        <f t="shared" si="6"/>
        <v>0</v>
      </c>
      <c r="H246" s="91">
        <f t="shared" si="7"/>
        <v>0</v>
      </c>
      <c r="I246" s="186">
        <v>13.43</v>
      </c>
    </row>
    <row r="247" spans="1:9" ht="15.75" thickBot="1" x14ac:dyDescent="0.3">
      <c r="A247" s="23"/>
      <c r="B247" s="23"/>
      <c r="C247" s="24"/>
      <c r="D247" s="24"/>
      <c r="E247" s="38"/>
      <c r="F247" s="188"/>
      <c r="G247" s="139">
        <f>SUM(G9:G246)</f>
        <v>0</v>
      </c>
      <c r="H247" s="140">
        <f>SUM(H9:H246)</f>
        <v>0</v>
      </c>
    </row>
  </sheetData>
  <mergeCells count="46">
    <mergeCell ref="B225:B235"/>
    <mergeCell ref="B236:B246"/>
    <mergeCell ref="A225:A235"/>
    <mergeCell ref="A236:A246"/>
    <mergeCell ref="B202:B212"/>
    <mergeCell ref="B213:B223"/>
    <mergeCell ref="A202:A212"/>
    <mergeCell ref="A213:A223"/>
    <mergeCell ref="B179:B189"/>
    <mergeCell ref="B190:B200"/>
    <mergeCell ref="A179:A189"/>
    <mergeCell ref="A190:A200"/>
    <mergeCell ref="B156:B166"/>
    <mergeCell ref="A156:A166"/>
    <mergeCell ref="B167:B177"/>
    <mergeCell ref="A167:A177"/>
    <mergeCell ref="B144:B148"/>
    <mergeCell ref="B149:B153"/>
    <mergeCell ref="A144:A148"/>
    <mergeCell ref="A149:A153"/>
    <mergeCell ref="B121:B131"/>
    <mergeCell ref="A121:A131"/>
    <mergeCell ref="A132:A142"/>
    <mergeCell ref="B132:B142"/>
    <mergeCell ref="B98:B108"/>
    <mergeCell ref="B109:B119"/>
    <mergeCell ref="A98:A108"/>
    <mergeCell ref="A109:A119"/>
    <mergeCell ref="B88:B95"/>
    <mergeCell ref="A88:A95"/>
    <mergeCell ref="B72:B75"/>
    <mergeCell ref="A72:A75"/>
    <mergeCell ref="B78:B86"/>
    <mergeCell ref="A78:A86"/>
    <mergeCell ref="B9:B19"/>
    <mergeCell ref="A9:A19"/>
    <mergeCell ref="B20:B30"/>
    <mergeCell ref="A20:A30"/>
    <mergeCell ref="B67:B70"/>
    <mergeCell ref="A67:A70"/>
    <mergeCell ref="B32:B42"/>
    <mergeCell ref="A32:A42"/>
    <mergeCell ref="B44:B54"/>
    <mergeCell ref="B55:B65"/>
    <mergeCell ref="A44:A54"/>
    <mergeCell ref="A55:A65"/>
  </mergeCell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494E1-2EF5-4999-BC20-F4A0E6274D95}">
  <sheetPr>
    <tabColor theme="8" tint="0.59999389629810485"/>
  </sheetPr>
  <dimension ref="A1:K482"/>
  <sheetViews>
    <sheetView zoomScale="84" zoomScaleNormal="84" workbookViewId="0">
      <pane ySplit="5" topLeftCell="A6" activePane="bottomLeft" state="frozen"/>
      <selection pane="bottomLeft" activeCell="J2" sqref="J2"/>
    </sheetView>
  </sheetViews>
  <sheetFormatPr defaultColWidth="8.85546875" defaultRowHeight="15" x14ac:dyDescent="0.25"/>
  <cols>
    <col min="1" max="1" width="29.42578125" style="39" customWidth="1"/>
    <col min="2" max="2" width="39.7109375" style="25" customWidth="1"/>
    <col min="3" max="3" width="14" style="27" customWidth="1"/>
    <col min="4" max="4" width="53.7109375" style="27" customWidth="1"/>
    <col min="5" max="5" width="10.5703125" style="41" bestFit="1" customWidth="1"/>
    <col min="6" max="6" width="8.85546875" style="160"/>
    <col min="7" max="7" width="14.28515625" style="32" customWidth="1"/>
    <col min="8" max="8" width="13.42578125" style="32" customWidth="1"/>
    <col min="9" max="9" width="8.85546875" style="184"/>
    <col min="10" max="16384" width="8.85546875" style="39"/>
  </cols>
  <sheetData>
    <row r="1" spans="1:11" ht="17.25" customHeight="1" x14ac:dyDescent="0.25">
      <c r="A1" s="1" t="s">
        <v>0</v>
      </c>
      <c r="B1" s="6" t="s">
        <v>1</v>
      </c>
      <c r="C1" s="21"/>
      <c r="D1" s="9" t="s">
        <v>4</v>
      </c>
      <c r="E1" s="35"/>
      <c r="F1" s="179"/>
      <c r="G1" s="29"/>
      <c r="H1" s="31"/>
    </row>
    <row r="2" spans="1:11" s="27" customFormat="1" x14ac:dyDescent="0.25">
      <c r="A2" s="50"/>
      <c r="B2" s="64"/>
      <c r="C2" s="52"/>
      <c r="D2" s="52"/>
      <c r="E2" s="53"/>
      <c r="F2" s="158"/>
      <c r="G2" s="63"/>
      <c r="H2" s="63"/>
      <c r="I2" s="184"/>
    </row>
    <row r="3" spans="1:11" x14ac:dyDescent="0.25">
      <c r="F3" s="155" t="s">
        <v>2796</v>
      </c>
      <c r="G3" s="16">
        <f>Подставка!G9+Ванна!G4+Полки!G5+Стеллажи!G4+'Столы пр'!G4+'Столы тумбы'!G4+'Столы спец'!G3+Тележки!G7+Шкафы!G4+Зонты!G4</f>
        <v>0</v>
      </c>
      <c r="H3" s="16">
        <f>Подставка!H9+Ванна!H4+Полки!H5+Стеллажи!H4+'Столы пр'!H4+'Столы тумбы'!H4+'Столы спец'!H3+Тележки!H7+Шкафы!H4+Зонты!H4</f>
        <v>0</v>
      </c>
    </row>
    <row r="4" spans="1:11" ht="15.75" thickBot="1" x14ac:dyDescent="0.3">
      <c r="F4" s="156" t="s">
        <v>2797</v>
      </c>
      <c r="G4" s="18">
        <f>G482</f>
        <v>0</v>
      </c>
      <c r="H4" s="18">
        <f>H482</f>
        <v>0</v>
      </c>
    </row>
    <row r="5" spans="1:11" ht="21.75" customHeight="1" x14ac:dyDescent="0.25">
      <c r="A5" s="279"/>
      <c r="B5" s="280" t="s">
        <v>5</v>
      </c>
      <c r="C5" s="281" t="s">
        <v>6</v>
      </c>
      <c r="D5" s="282" t="s">
        <v>7</v>
      </c>
      <c r="E5" s="402" t="s">
        <v>8</v>
      </c>
      <c r="F5" s="283" t="s">
        <v>9</v>
      </c>
      <c r="G5" s="284" t="s">
        <v>10</v>
      </c>
      <c r="H5" s="284" t="s">
        <v>2974</v>
      </c>
      <c r="I5" s="285" t="s">
        <v>2982</v>
      </c>
    </row>
    <row r="6" spans="1:11" ht="15.75" customHeight="1" x14ac:dyDescent="0.25">
      <c r="A6" s="315" t="s">
        <v>2860</v>
      </c>
      <c r="B6" s="316"/>
      <c r="C6" s="317"/>
      <c r="D6" s="317"/>
      <c r="E6" s="317"/>
      <c r="F6" s="289"/>
      <c r="G6" s="317"/>
      <c r="H6" s="317"/>
      <c r="I6" s="318"/>
      <c r="J6" s="43"/>
      <c r="K6" s="43"/>
    </row>
    <row r="7" spans="1:11" ht="15.75" customHeight="1" x14ac:dyDescent="0.25">
      <c r="A7" s="223" t="s">
        <v>2890</v>
      </c>
      <c r="B7" s="320"/>
      <c r="C7" s="320"/>
      <c r="D7" s="320"/>
      <c r="E7" s="320"/>
      <c r="F7" s="250"/>
      <c r="G7" s="320"/>
      <c r="H7" s="320"/>
      <c r="I7" s="252"/>
      <c r="J7" s="43"/>
      <c r="K7" s="43"/>
    </row>
    <row r="8" spans="1:11" x14ac:dyDescent="0.25">
      <c r="A8" s="429"/>
      <c r="B8" s="449" t="s">
        <v>2861</v>
      </c>
      <c r="C8" s="291" t="s">
        <v>840</v>
      </c>
      <c r="D8" s="292" t="s">
        <v>866</v>
      </c>
      <c r="E8" s="293">
        <v>56232</v>
      </c>
      <c r="F8" s="294"/>
      <c r="G8" s="295">
        <f>F8*E8</f>
        <v>0</v>
      </c>
      <c r="H8" s="295">
        <f>F8*I8</f>
        <v>0</v>
      </c>
      <c r="I8" s="319">
        <v>16.36</v>
      </c>
      <c r="J8" s="48"/>
      <c r="K8" s="48"/>
    </row>
    <row r="9" spans="1:11" x14ac:dyDescent="0.25">
      <c r="A9" s="430"/>
      <c r="B9" s="450"/>
      <c r="C9" s="44" t="s">
        <v>841</v>
      </c>
      <c r="D9" s="49" t="s">
        <v>867</v>
      </c>
      <c r="E9" s="46">
        <v>60112</v>
      </c>
      <c r="F9" s="159"/>
      <c r="G9" s="81">
        <f t="shared" ref="G9:G72" si="0">F9*E9</f>
        <v>0</v>
      </c>
      <c r="H9" s="81">
        <f t="shared" ref="H9:H72" si="1">F9*I9</f>
        <v>0</v>
      </c>
      <c r="I9" s="189">
        <v>17.87</v>
      </c>
    </row>
    <row r="10" spans="1:11" x14ac:dyDescent="0.25">
      <c r="A10" s="430"/>
      <c r="B10" s="450"/>
      <c r="C10" s="44" t="s">
        <v>842</v>
      </c>
      <c r="D10" s="49" t="s">
        <v>868</v>
      </c>
      <c r="E10" s="46">
        <v>64695</v>
      </c>
      <c r="F10" s="159"/>
      <c r="G10" s="81">
        <f t="shared" si="0"/>
        <v>0</v>
      </c>
      <c r="H10" s="81">
        <f t="shared" si="1"/>
        <v>0</v>
      </c>
      <c r="I10" s="189">
        <v>19.38</v>
      </c>
    </row>
    <row r="11" spans="1:11" x14ac:dyDescent="0.25">
      <c r="A11" s="430"/>
      <c r="B11" s="450"/>
      <c r="C11" s="44" t="s">
        <v>843</v>
      </c>
      <c r="D11" s="49" t="s">
        <v>869</v>
      </c>
      <c r="E11" s="46">
        <v>69186</v>
      </c>
      <c r="F11" s="159"/>
      <c r="G11" s="81">
        <f t="shared" si="0"/>
        <v>0</v>
      </c>
      <c r="H11" s="81">
        <f t="shared" si="1"/>
        <v>0</v>
      </c>
      <c r="I11" s="189">
        <v>20.89</v>
      </c>
    </row>
    <row r="12" spans="1:11" x14ac:dyDescent="0.25">
      <c r="A12" s="430"/>
      <c r="B12" s="450"/>
      <c r="C12" s="44" t="s">
        <v>844</v>
      </c>
      <c r="D12" s="49" t="s">
        <v>870</v>
      </c>
      <c r="E12" s="46">
        <v>73190</v>
      </c>
      <c r="F12" s="159"/>
      <c r="G12" s="81">
        <f t="shared" si="0"/>
        <v>0</v>
      </c>
      <c r="H12" s="81">
        <f t="shared" si="1"/>
        <v>0</v>
      </c>
      <c r="I12" s="189">
        <v>22.4</v>
      </c>
    </row>
    <row r="13" spans="1:11" x14ac:dyDescent="0.25">
      <c r="A13" s="430"/>
      <c r="B13" s="450"/>
      <c r="C13" s="44" t="s">
        <v>845</v>
      </c>
      <c r="D13" s="49" t="s">
        <v>871</v>
      </c>
      <c r="E13" s="46">
        <v>77896</v>
      </c>
      <c r="F13" s="159"/>
      <c r="G13" s="81">
        <f t="shared" si="0"/>
        <v>0</v>
      </c>
      <c r="H13" s="81">
        <f t="shared" si="1"/>
        <v>0</v>
      </c>
      <c r="I13" s="189">
        <v>23.92</v>
      </c>
    </row>
    <row r="14" spans="1:11" x14ac:dyDescent="0.25">
      <c r="A14" s="430"/>
      <c r="B14" s="450"/>
      <c r="C14" s="44" t="s">
        <v>846</v>
      </c>
      <c r="D14" s="49" t="s">
        <v>872</v>
      </c>
      <c r="E14" s="46">
        <v>81887</v>
      </c>
      <c r="F14" s="159"/>
      <c r="G14" s="81">
        <f t="shared" si="0"/>
        <v>0</v>
      </c>
      <c r="H14" s="81">
        <f t="shared" si="1"/>
        <v>0</v>
      </c>
      <c r="I14" s="189">
        <v>25.43</v>
      </c>
    </row>
    <row r="15" spans="1:11" x14ac:dyDescent="0.25">
      <c r="A15" s="430"/>
      <c r="B15" s="450"/>
      <c r="C15" s="44" t="s">
        <v>847</v>
      </c>
      <c r="D15" s="49" t="s">
        <v>873</v>
      </c>
      <c r="E15" s="46">
        <v>86801</v>
      </c>
      <c r="F15" s="159"/>
      <c r="G15" s="81">
        <f t="shared" si="0"/>
        <v>0</v>
      </c>
      <c r="H15" s="81">
        <f t="shared" si="1"/>
        <v>0</v>
      </c>
      <c r="I15" s="189">
        <v>26.94</v>
      </c>
    </row>
    <row r="16" spans="1:11" x14ac:dyDescent="0.25">
      <c r="A16" s="430"/>
      <c r="B16" s="450"/>
      <c r="C16" s="44" t="s">
        <v>848</v>
      </c>
      <c r="D16" s="49" t="s">
        <v>874</v>
      </c>
      <c r="E16" s="46">
        <v>90084</v>
      </c>
      <c r="F16" s="159"/>
      <c r="G16" s="81">
        <f t="shared" si="0"/>
        <v>0</v>
      </c>
      <c r="H16" s="81">
        <f t="shared" si="1"/>
        <v>0</v>
      </c>
      <c r="I16" s="189">
        <v>28.45</v>
      </c>
    </row>
    <row r="17" spans="1:9" x14ac:dyDescent="0.25">
      <c r="A17" s="430"/>
      <c r="B17" s="450"/>
      <c r="C17" s="44" t="s">
        <v>849</v>
      </c>
      <c r="D17" s="49" t="s">
        <v>875</v>
      </c>
      <c r="E17" s="46">
        <v>94855</v>
      </c>
      <c r="F17" s="159"/>
      <c r="G17" s="81">
        <f t="shared" si="0"/>
        <v>0</v>
      </c>
      <c r="H17" s="81">
        <f t="shared" si="1"/>
        <v>0</v>
      </c>
      <c r="I17" s="189">
        <v>29.96</v>
      </c>
    </row>
    <row r="18" spans="1:9" x14ac:dyDescent="0.25">
      <c r="A18" s="430"/>
      <c r="B18" s="450"/>
      <c r="C18" s="44" t="s">
        <v>850</v>
      </c>
      <c r="D18" s="49" t="s">
        <v>876</v>
      </c>
      <c r="E18" s="46">
        <v>98729</v>
      </c>
      <c r="F18" s="159"/>
      <c r="G18" s="81">
        <f t="shared" si="0"/>
        <v>0</v>
      </c>
      <c r="H18" s="81">
        <f t="shared" si="1"/>
        <v>0</v>
      </c>
      <c r="I18" s="189">
        <v>31.48</v>
      </c>
    </row>
    <row r="19" spans="1:9" x14ac:dyDescent="0.25">
      <c r="A19" s="430"/>
      <c r="B19" s="450"/>
      <c r="C19" s="44" t="s">
        <v>851</v>
      </c>
      <c r="D19" s="49" t="s">
        <v>877</v>
      </c>
      <c r="E19" s="46">
        <v>103591</v>
      </c>
      <c r="F19" s="159"/>
      <c r="G19" s="81">
        <f t="shared" si="0"/>
        <v>0</v>
      </c>
      <c r="H19" s="81">
        <f t="shared" si="1"/>
        <v>0</v>
      </c>
      <c r="I19" s="189">
        <v>32.99</v>
      </c>
    </row>
    <row r="20" spans="1:9" x14ac:dyDescent="0.25">
      <c r="A20" s="430"/>
      <c r="B20" s="450"/>
      <c r="C20" s="44" t="s">
        <v>852</v>
      </c>
      <c r="D20" s="49" t="s">
        <v>878</v>
      </c>
      <c r="E20" s="46">
        <v>107757</v>
      </c>
      <c r="F20" s="159"/>
      <c r="G20" s="81">
        <f t="shared" si="0"/>
        <v>0</v>
      </c>
      <c r="H20" s="81">
        <f t="shared" si="1"/>
        <v>0</v>
      </c>
      <c r="I20" s="189">
        <v>34.5</v>
      </c>
    </row>
    <row r="21" spans="1:9" x14ac:dyDescent="0.25">
      <c r="A21" s="430"/>
      <c r="B21" s="450"/>
      <c r="C21" s="44" t="s">
        <v>853</v>
      </c>
      <c r="D21" s="49" t="s">
        <v>879</v>
      </c>
      <c r="E21" s="46">
        <v>60236</v>
      </c>
      <c r="F21" s="159"/>
      <c r="G21" s="81">
        <f t="shared" si="0"/>
        <v>0</v>
      </c>
      <c r="H21" s="81">
        <f t="shared" si="1"/>
        <v>0</v>
      </c>
      <c r="I21" s="189">
        <v>15.43</v>
      </c>
    </row>
    <row r="22" spans="1:9" x14ac:dyDescent="0.25">
      <c r="A22" s="430"/>
      <c r="B22" s="450"/>
      <c r="C22" s="44" t="s">
        <v>854</v>
      </c>
      <c r="D22" s="49" t="s">
        <v>880</v>
      </c>
      <c r="E22" s="46">
        <v>65208</v>
      </c>
      <c r="F22" s="159"/>
      <c r="G22" s="81">
        <f t="shared" si="0"/>
        <v>0</v>
      </c>
      <c r="H22" s="81">
        <f t="shared" si="1"/>
        <v>0</v>
      </c>
      <c r="I22" s="189">
        <v>17.149999999999999</v>
      </c>
    </row>
    <row r="23" spans="1:9" x14ac:dyDescent="0.25">
      <c r="A23" s="430"/>
      <c r="B23" s="450"/>
      <c r="C23" s="44" t="s">
        <v>855</v>
      </c>
      <c r="D23" s="49" t="s">
        <v>881</v>
      </c>
      <c r="E23" s="46">
        <v>70460</v>
      </c>
      <c r="F23" s="159"/>
      <c r="G23" s="81">
        <f t="shared" si="0"/>
        <v>0</v>
      </c>
      <c r="H23" s="81">
        <f t="shared" si="1"/>
        <v>0</v>
      </c>
      <c r="I23" s="189">
        <v>18.87</v>
      </c>
    </row>
    <row r="24" spans="1:9" x14ac:dyDescent="0.25">
      <c r="A24" s="430"/>
      <c r="B24" s="450"/>
      <c r="C24" s="44" t="s">
        <v>856</v>
      </c>
      <c r="D24" s="49" t="s">
        <v>882</v>
      </c>
      <c r="E24" s="46">
        <v>75556</v>
      </c>
      <c r="F24" s="159"/>
      <c r="G24" s="81">
        <f t="shared" si="0"/>
        <v>0</v>
      </c>
      <c r="H24" s="81">
        <f t="shared" si="1"/>
        <v>0</v>
      </c>
      <c r="I24" s="189">
        <v>20.59</v>
      </c>
    </row>
    <row r="25" spans="1:9" x14ac:dyDescent="0.25">
      <c r="A25" s="430"/>
      <c r="B25" s="450"/>
      <c r="C25" s="44" t="s">
        <v>857</v>
      </c>
      <c r="D25" s="49" t="s">
        <v>883</v>
      </c>
      <c r="E25" s="46">
        <v>80106</v>
      </c>
      <c r="F25" s="159"/>
      <c r="G25" s="81">
        <f t="shared" si="0"/>
        <v>0</v>
      </c>
      <c r="H25" s="81">
        <f t="shared" si="1"/>
        <v>0</v>
      </c>
      <c r="I25" s="189">
        <v>22.31</v>
      </c>
    </row>
    <row r="26" spans="1:9" x14ac:dyDescent="0.25">
      <c r="A26" s="430"/>
      <c r="B26" s="450"/>
      <c r="C26" s="44" t="s">
        <v>858</v>
      </c>
      <c r="D26" s="49" t="s">
        <v>884</v>
      </c>
      <c r="E26" s="46">
        <v>85534</v>
      </c>
      <c r="F26" s="159"/>
      <c r="G26" s="81">
        <f t="shared" si="0"/>
        <v>0</v>
      </c>
      <c r="H26" s="81">
        <f t="shared" si="1"/>
        <v>0</v>
      </c>
      <c r="I26" s="189">
        <v>24.04</v>
      </c>
    </row>
    <row r="27" spans="1:9" x14ac:dyDescent="0.25">
      <c r="A27" s="430"/>
      <c r="B27" s="450"/>
      <c r="C27" s="44" t="s">
        <v>859</v>
      </c>
      <c r="D27" s="49" t="s">
        <v>885</v>
      </c>
      <c r="E27" s="46">
        <v>90194</v>
      </c>
      <c r="F27" s="159"/>
      <c r="G27" s="81">
        <f t="shared" si="0"/>
        <v>0</v>
      </c>
      <c r="H27" s="81">
        <f t="shared" si="1"/>
        <v>0</v>
      </c>
      <c r="I27" s="189">
        <v>25.76</v>
      </c>
    </row>
    <row r="28" spans="1:9" x14ac:dyDescent="0.25">
      <c r="A28" s="430"/>
      <c r="B28" s="450"/>
      <c r="C28" s="44" t="s">
        <v>860</v>
      </c>
      <c r="D28" s="49" t="s">
        <v>886</v>
      </c>
      <c r="E28" s="46">
        <v>94900</v>
      </c>
      <c r="F28" s="159"/>
      <c r="G28" s="81">
        <f t="shared" si="0"/>
        <v>0</v>
      </c>
      <c r="H28" s="81">
        <f t="shared" si="1"/>
        <v>0</v>
      </c>
      <c r="I28" s="189">
        <v>27.48</v>
      </c>
    </row>
    <row r="29" spans="1:9" x14ac:dyDescent="0.25">
      <c r="A29" s="430"/>
      <c r="B29" s="450"/>
      <c r="C29" s="44" t="s">
        <v>861</v>
      </c>
      <c r="D29" s="49" t="s">
        <v>887</v>
      </c>
      <c r="E29" s="46">
        <v>99509</v>
      </c>
      <c r="F29" s="159"/>
      <c r="G29" s="81">
        <f t="shared" si="0"/>
        <v>0</v>
      </c>
      <c r="H29" s="81">
        <f t="shared" si="1"/>
        <v>0</v>
      </c>
      <c r="I29" s="189">
        <v>29.2</v>
      </c>
    </row>
    <row r="30" spans="1:9" x14ac:dyDescent="0.25">
      <c r="A30" s="430"/>
      <c r="B30" s="450"/>
      <c r="C30" s="44" t="s">
        <v>862</v>
      </c>
      <c r="D30" s="49" t="s">
        <v>888</v>
      </c>
      <c r="E30" s="46">
        <v>105047</v>
      </c>
      <c r="F30" s="159"/>
      <c r="G30" s="81">
        <f t="shared" si="0"/>
        <v>0</v>
      </c>
      <c r="H30" s="81">
        <f t="shared" si="1"/>
        <v>0</v>
      </c>
      <c r="I30" s="189">
        <v>30.92</v>
      </c>
    </row>
    <row r="31" spans="1:9" x14ac:dyDescent="0.25">
      <c r="A31" s="430"/>
      <c r="B31" s="450"/>
      <c r="C31" s="44" t="s">
        <v>863</v>
      </c>
      <c r="D31" s="49" t="s">
        <v>889</v>
      </c>
      <c r="E31" s="46">
        <v>109779</v>
      </c>
      <c r="F31" s="159"/>
      <c r="G31" s="81">
        <f t="shared" si="0"/>
        <v>0</v>
      </c>
      <c r="H31" s="81">
        <f t="shared" si="1"/>
        <v>0</v>
      </c>
      <c r="I31" s="189">
        <v>32.65</v>
      </c>
    </row>
    <row r="32" spans="1:9" x14ac:dyDescent="0.25">
      <c r="A32" s="430"/>
      <c r="B32" s="450"/>
      <c r="C32" s="44" t="s">
        <v>864</v>
      </c>
      <c r="D32" s="49" t="s">
        <v>890</v>
      </c>
      <c r="E32" s="46">
        <v>114114</v>
      </c>
      <c r="F32" s="159"/>
      <c r="G32" s="81">
        <f t="shared" si="0"/>
        <v>0</v>
      </c>
      <c r="H32" s="81">
        <f t="shared" si="1"/>
        <v>0</v>
      </c>
      <c r="I32" s="189">
        <v>34.369999999999997</v>
      </c>
    </row>
    <row r="33" spans="1:9" x14ac:dyDescent="0.25">
      <c r="A33" s="430"/>
      <c r="B33" s="450"/>
      <c r="C33" s="44" t="s">
        <v>865</v>
      </c>
      <c r="D33" s="49" t="s">
        <v>891</v>
      </c>
      <c r="E33" s="46">
        <v>118716</v>
      </c>
      <c r="F33" s="159"/>
      <c r="G33" s="81">
        <f t="shared" si="0"/>
        <v>0</v>
      </c>
      <c r="H33" s="81">
        <f t="shared" si="1"/>
        <v>0</v>
      </c>
      <c r="I33" s="189">
        <v>36.090000000000003</v>
      </c>
    </row>
    <row r="34" spans="1:9" x14ac:dyDescent="0.25">
      <c r="A34" s="430"/>
      <c r="B34" s="427" t="s">
        <v>2862</v>
      </c>
      <c r="C34" s="44" t="s">
        <v>892</v>
      </c>
      <c r="D34" s="49" t="s">
        <v>905</v>
      </c>
      <c r="E34" s="46">
        <v>81757</v>
      </c>
      <c r="F34" s="159"/>
      <c r="G34" s="81">
        <f t="shared" si="0"/>
        <v>0</v>
      </c>
      <c r="H34" s="81">
        <f t="shared" si="1"/>
        <v>0</v>
      </c>
      <c r="I34" s="189">
        <v>22</v>
      </c>
    </row>
    <row r="35" spans="1:9" x14ac:dyDescent="0.25">
      <c r="A35" s="430"/>
      <c r="B35" s="427"/>
      <c r="C35" s="44" t="s">
        <v>893</v>
      </c>
      <c r="D35" s="49" t="s">
        <v>906</v>
      </c>
      <c r="E35" s="46">
        <v>87230</v>
      </c>
      <c r="F35" s="159"/>
      <c r="G35" s="81">
        <f t="shared" si="0"/>
        <v>0</v>
      </c>
      <c r="H35" s="81">
        <f t="shared" si="1"/>
        <v>0</v>
      </c>
      <c r="I35" s="189">
        <v>25.28</v>
      </c>
    </row>
    <row r="36" spans="1:9" x14ac:dyDescent="0.25">
      <c r="A36" s="430"/>
      <c r="B36" s="427"/>
      <c r="C36" s="44" t="s">
        <v>894</v>
      </c>
      <c r="D36" s="49" t="s">
        <v>907</v>
      </c>
      <c r="E36" s="46">
        <v>91722</v>
      </c>
      <c r="F36" s="159"/>
      <c r="G36" s="81">
        <f t="shared" si="0"/>
        <v>0</v>
      </c>
      <c r="H36" s="81">
        <f t="shared" si="1"/>
        <v>0</v>
      </c>
      <c r="I36" s="189">
        <v>25.78</v>
      </c>
    </row>
    <row r="37" spans="1:9" x14ac:dyDescent="0.25">
      <c r="A37" s="430"/>
      <c r="B37" s="427"/>
      <c r="C37" s="44" t="s">
        <v>895</v>
      </c>
      <c r="D37" s="49" t="s">
        <v>908</v>
      </c>
      <c r="E37" s="46">
        <v>96941</v>
      </c>
      <c r="F37" s="159"/>
      <c r="G37" s="81">
        <f t="shared" si="0"/>
        <v>0</v>
      </c>
      <c r="H37" s="81">
        <f t="shared" si="1"/>
        <v>0</v>
      </c>
      <c r="I37" s="189">
        <v>28.39</v>
      </c>
    </row>
    <row r="38" spans="1:9" x14ac:dyDescent="0.25">
      <c r="A38" s="430"/>
      <c r="B38" s="427"/>
      <c r="C38" s="44" t="s">
        <v>896</v>
      </c>
      <c r="D38" s="49" t="s">
        <v>909</v>
      </c>
      <c r="E38" s="46">
        <v>102557</v>
      </c>
      <c r="F38" s="159"/>
      <c r="G38" s="81">
        <f t="shared" si="0"/>
        <v>0</v>
      </c>
      <c r="H38" s="81">
        <f t="shared" si="1"/>
        <v>0</v>
      </c>
      <c r="I38" s="189">
        <v>30.32</v>
      </c>
    </row>
    <row r="39" spans="1:9" x14ac:dyDescent="0.25">
      <c r="A39" s="430"/>
      <c r="B39" s="427"/>
      <c r="C39" s="44" t="s">
        <v>897</v>
      </c>
      <c r="D39" s="49" t="s">
        <v>910</v>
      </c>
      <c r="E39" s="46">
        <v>107114</v>
      </c>
      <c r="F39" s="159"/>
      <c r="G39" s="81">
        <f t="shared" si="0"/>
        <v>0</v>
      </c>
      <c r="H39" s="81">
        <f t="shared" si="1"/>
        <v>0</v>
      </c>
      <c r="I39" s="189">
        <v>32.17</v>
      </c>
    </row>
    <row r="40" spans="1:9" x14ac:dyDescent="0.25">
      <c r="A40" s="430"/>
      <c r="B40" s="427"/>
      <c r="C40" s="44" t="s">
        <v>898</v>
      </c>
      <c r="D40" s="49" t="s">
        <v>911</v>
      </c>
      <c r="E40" s="46">
        <v>112905</v>
      </c>
      <c r="F40" s="159"/>
      <c r="G40" s="81">
        <f t="shared" si="0"/>
        <v>0</v>
      </c>
      <c r="H40" s="81">
        <f t="shared" si="1"/>
        <v>0</v>
      </c>
      <c r="I40" s="189">
        <v>34.1</v>
      </c>
    </row>
    <row r="41" spans="1:9" x14ac:dyDescent="0.25">
      <c r="A41" s="430"/>
      <c r="B41" s="427"/>
      <c r="C41" s="44" t="s">
        <v>899</v>
      </c>
      <c r="D41" s="49" t="s">
        <v>912</v>
      </c>
      <c r="E41" s="46">
        <v>117702</v>
      </c>
      <c r="F41" s="159"/>
      <c r="G41" s="81">
        <f t="shared" si="0"/>
        <v>0</v>
      </c>
      <c r="H41" s="81">
        <f t="shared" si="1"/>
        <v>0</v>
      </c>
      <c r="I41" s="189">
        <v>35.950000000000003</v>
      </c>
    </row>
    <row r="42" spans="1:9" x14ac:dyDescent="0.25">
      <c r="A42" s="430"/>
      <c r="B42" s="427"/>
      <c r="C42" s="44" t="s">
        <v>900</v>
      </c>
      <c r="D42" s="49" t="s">
        <v>913</v>
      </c>
      <c r="E42" s="46">
        <v>123357</v>
      </c>
      <c r="F42" s="159"/>
      <c r="G42" s="81">
        <f t="shared" si="0"/>
        <v>0</v>
      </c>
      <c r="H42" s="81">
        <f t="shared" si="1"/>
        <v>0</v>
      </c>
      <c r="I42" s="189">
        <v>37.880000000000003</v>
      </c>
    </row>
    <row r="43" spans="1:9" x14ac:dyDescent="0.25">
      <c r="A43" s="430"/>
      <c r="B43" s="427"/>
      <c r="C43" s="44" t="s">
        <v>901</v>
      </c>
      <c r="D43" s="49" t="s">
        <v>914</v>
      </c>
      <c r="E43" s="46">
        <v>128206</v>
      </c>
      <c r="F43" s="159"/>
      <c r="G43" s="81">
        <f t="shared" si="0"/>
        <v>0</v>
      </c>
      <c r="H43" s="81">
        <f t="shared" si="1"/>
        <v>0</v>
      </c>
      <c r="I43" s="189">
        <v>39.729999999999997</v>
      </c>
    </row>
    <row r="44" spans="1:9" x14ac:dyDescent="0.25">
      <c r="A44" s="430"/>
      <c r="B44" s="427"/>
      <c r="C44" s="44" t="s">
        <v>902</v>
      </c>
      <c r="D44" s="49" t="s">
        <v>915</v>
      </c>
      <c r="E44" s="46">
        <v>133029</v>
      </c>
      <c r="F44" s="159"/>
      <c r="G44" s="81">
        <f t="shared" si="0"/>
        <v>0</v>
      </c>
      <c r="H44" s="81">
        <f t="shared" si="1"/>
        <v>0</v>
      </c>
      <c r="I44" s="189">
        <v>41.66</v>
      </c>
    </row>
    <row r="45" spans="1:9" x14ac:dyDescent="0.25">
      <c r="A45" s="430"/>
      <c r="B45" s="427"/>
      <c r="C45" s="44" t="s">
        <v>903</v>
      </c>
      <c r="D45" s="49" t="s">
        <v>916</v>
      </c>
      <c r="E45" s="46">
        <v>138346</v>
      </c>
      <c r="F45" s="159"/>
      <c r="G45" s="81">
        <f t="shared" si="0"/>
        <v>0</v>
      </c>
      <c r="H45" s="81">
        <f t="shared" si="1"/>
        <v>0</v>
      </c>
      <c r="I45" s="189">
        <v>43.51</v>
      </c>
    </row>
    <row r="46" spans="1:9" x14ac:dyDescent="0.25">
      <c r="A46" s="430"/>
      <c r="B46" s="427"/>
      <c r="C46" s="44" t="s">
        <v>904</v>
      </c>
      <c r="D46" s="49" t="s">
        <v>917</v>
      </c>
      <c r="E46" s="46">
        <v>143176</v>
      </c>
      <c r="F46" s="159"/>
      <c r="G46" s="81">
        <f t="shared" si="0"/>
        <v>0</v>
      </c>
      <c r="H46" s="81">
        <f t="shared" si="1"/>
        <v>0</v>
      </c>
      <c r="I46" s="189">
        <v>45.44</v>
      </c>
    </row>
    <row r="47" spans="1:9" ht="25.5" x14ac:dyDescent="0.25">
      <c r="A47" s="430"/>
      <c r="B47" s="427" t="s">
        <v>2863</v>
      </c>
      <c r="C47" s="44" t="s">
        <v>918</v>
      </c>
      <c r="D47" s="49" t="s">
        <v>931</v>
      </c>
      <c r="E47" s="46">
        <v>65936</v>
      </c>
      <c r="F47" s="159"/>
      <c r="G47" s="81">
        <f t="shared" si="0"/>
        <v>0</v>
      </c>
      <c r="H47" s="81">
        <f t="shared" si="1"/>
        <v>0</v>
      </c>
      <c r="I47" s="189">
        <v>21.44</v>
      </c>
    </row>
    <row r="48" spans="1:9" ht="25.5" x14ac:dyDescent="0.25">
      <c r="A48" s="430"/>
      <c r="B48" s="427"/>
      <c r="C48" s="44" t="s">
        <v>919</v>
      </c>
      <c r="D48" s="49" t="s">
        <v>932</v>
      </c>
      <c r="E48" s="46">
        <v>71884</v>
      </c>
      <c r="F48" s="159"/>
      <c r="G48" s="81">
        <f t="shared" si="0"/>
        <v>0</v>
      </c>
      <c r="H48" s="81">
        <f t="shared" si="1"/>
        <v>0</v>
      </c>
      <c r="I48" s="189">
        <v>23.79</v>
      </c>
    </row>
    <row r="49" spans="1:9" ht="25.5" x14ac:dyDescent="0.25">
      <c r="A49" s="430"/>
      <c r="B49" s="427"/>
      <c r="C49" s="44" t="s">
        <v>920</v>
      </c>
      <c r="D49" s="49" t="s">
        <v>933</v>
      </c>
      <c r="E49" s="46">
        <v>77370</v>
      </c>
      <c r="F49" s="159"/>
      <c r="G49" s="81">
        <f t="shared" si="0"/>
        <v>0</v>
      </c>
      <c r="H49" s="81">
        <f t="shared" si="1"/>
        <v>0</v>
      </c>
      <c r="I49" s="189">
        <v>26.14</v>
      </c>
    </row>
    <row r="50" spans="1:9" ht="25.5" x14ac:dyDescent="0.25">
      <c r="A50" s="430"/>
      <c r="B50" s="427"/>
      <c r="C50" s="44" t="s">
        <v>921</v>
      </c>
      <c r="D50" s="49" t="s">
        <v>934</v>
      </c>
      <c r="E50" s="46">
        <v>83246</v>
      </c>
      <c r="F50" s="159"/>
      <c r="G50" s="81">
        <f t="shared" si="0"/>
        <v>0</v>
      </c>
      <c r="H50" s="81">
        <f t="shared" si="1"/>
        <v>0</v>
      </c>
      <c r="I50" s="189">
        <v>28.49</v>
      </c>
    </row>
    <row r="51" spans="1:9" ht="25.5" x14ac:dyDescent="0.25">
      <c r="A51" s="430"/>
      <c r="B51" s="427"/>
      <c r="C51" s="44" t="s">
        <v>922</v>
      </c>
      <c r="D51" s="49" t="s">
        <v>935</v>
      </c>
      <c r="E51" s="46">
        <v>88738</v>
      </c>
      <c r="F51" s="159"/>
      <c r="G51" s="81">
        <f t="shared" si="0"/>
        <v>0</v>
      </c>
      <c r="H51" s="81">
        <f t="shared" si="1"/>
        <v>0</v>
      </c>
      <c r="I51" s="189">
        <v>30.85</v>
      </c>
    </row>
    <row r="52" spans="1:9" ht="25.5" x14ac:dyDescent="0.25">
      <c r="A52" s="430"/>
      <c r="B52" s="427"/>
      <c r="C52" s="44" t="s">
        <v>923</v>
      </c>
      <c r="D52" s="49" t="s">
        <v>936</v>
      </c>
      <c r="E52" s="46">
        <v>94224</v>
      </c>
      <c r="F52" s="159"/>
      <c r="G52" s="81">
        <f t="shared" si="0"/>
        <v>0</v>
      </c>
      <c r="H52" s="81">
        <f t="shared" si="1"/>
        <v>0</v>
      </c>
      <c r="I52" s="189">
        <v>33.200000000000003</v>
      </c>
    </row>
    <row r="53" spans="1:9" ht="25.5" x14ac:dyDescent="0.25">
      <c r="A53" s="430"/>
      <c r="B53" s="427"/>
      <c r="C53" s="44" t="s">
        <v>924</v>
      </c>
      <c r="D53" s="49" t="s">
        <v>937</v>
      </c>
      <c r="E53" s="46">
        <v>99587</v>
      </c>
      <c r="F53" s="159"/>
      <c r="G53" s="81">
        <f t="shared" si="0"/>
        <v>0</v>
      </c>
      <c r="H53" s="81">
        <f t="shared" si="1"/>
        <v>0</v>
      </c>
      <c r="I53" s="189">
        <v>35.130000000000003</v>
      </c>
    </row>
    <row r="54" spans="1:9" ht="25.5" x14ac:dyDescent="0.25">
      <c r="A54" s="430"/>
      <c r="B54" s="427"/>
      <c r="C54" s="44" t="s">
        <v>925</v>
      </c>
      <c r="D54" s="49" t="s">
        <v>938</v>
      </c>
      <c r="E54" s="46">
        <v>105164</v>
      </c>
      <c r="F54" s="159"/>
      <c r="G54" s="81">
        <f t="shared" si="0"/>
        <v>0</v>
      </c>
      <c r="H54" s="81">
        <f t="shared" si="1"/>
        <v>0</v>
      </c>
      <c r="I54" s="189">
        <v>37.479999999999997</v>
      </c>
    </row>
    <row r="55" spans="1:9" ht="25.5" x14ac:dyDescent="0.25">
      <c r="A55" s="430"/>
      <c r="B55" s="427"/>
      <c r="C55" s="44" t="s">
        <v>926</v>
      </c>
      <c r="D55" s="49" t="s">
        <v>939</v>
      </c>
      <c r="E55" s="46">
        <v>110663</v>
      </c>
      <c r="F55" s="159"/>
      <c r="G55" s="81">
        <f t="shared" si="0"/>
        <v>0</v>
      </c>
      <c r="H55" s="81">
        <f t="shared" si="1"/>
        <v>0</v>
      </c>
      <c r="I55" s="189">
        <v>39.83</v>
      </c>
    </row>
    <row r="56" spans="1:9" ht="25.5" x14ac:dyDescent="0.25">
      <c r="A56" s="430"/>
      <c r="B56" s="427"/>
      <c r="C56" s="44" t="s">
        <v>927</v>
      </c>
      <c r="D56" s="49" t="s">
        <v>940</v>
      </c>
      <c r="E56" s="46">
        <v>115967</v>
      </c>
      <c r="F56" s="159"/>
      <c r="G56" s="81">
        <f t="shared" si="0"/>
        <v>0</v>
      </c>
      <c r="H56" s="81">
        <f t="shared" si="1"/>
        <v>0</v>
      </c>
      <c r="I56" s="189">
        <v>42.19</v>
      </c>
    </row>
    <row r="57" spans="1:9" ht="25.5" x14ac:dyDescent="0.25">
      <c r="A57" s="430"/>
      <c r="B57" s="427"/>
      <c r="C57" s="44" t="s">
        <v>928</v>
      </c>
      <c r="D57" s="49" t="s">
        <v>941</v>
      </c>
      <c r="E57" s="46">
        <v>121459</v>
      </c>
      <c r="F57" s="159"/>
      <c r="G57" s="81">
        <f t="shared" si="0"/>
        <v>0</v>
      </c>
      <c r="H57" s="81">
        <f t="shared" si="1"/>
        <v>0</v>
      </c>
      <c r="I57" s="189">
        <v>44.54</v>
      </c>
    </row>
    <row r="58" spans="1:9" ht="25.5" x14ac:dyDescent="0.25">
      <c r="A58" s="430"/>
      <c r="B58" s="427"/>
      <c r="C58" s="44" t="s">
        <v>929</v>
      </c>
      <c r="D58" s="49" t="s">
        <v>942</v>
      </c>
      <c r="E58" s="46">
        <v>127459</v>
      </c>
      <c r="F58" s="159"/>
      <c r="G58" s="81">
        <f t="shared" si="0"/>
        <v>0</v>
      </c>
      <c r="H58" s="81">
        <f t="shared" si="1"/>
        <v>0</v>
      </c>
      <c r="I58" s="189">
        <v>47.83</v>
      </c>
    </row>
    <row r="59" spans="1:9" ht="25.5" x14ac:dyDescent="0.25">
      <c r="A59" s="430"/>
      <c r="B59" s="427"/>
      <c r="C59" s="44" t="s">
        <v>930</v>
      </c>
      <c r="D59" s="49" t="s">
        <v>943</v>
      </c>
      <c r="E59" s="46">
        <v>132945</v>
      </c>
      <c r="F59" s="159"/>
      <c r="G59" s="81">
        <f t="shared" si="0"/>
        <v>0</v>
      </c>
      <c r="H59" s="81">
        <f t="shared" si="1"/>
        <v>0</v>
      </c>
      <c r="I59" s="189">
        <v>49.24</v>
      </c>
    </row>
    <row r="60" spans="1:9" x14ac:dyDescent="0.25">
      <c r="A60" s="430"/>
      <c r="B60" s="427" t="s">
        <v>2864</v>
      </c>
      <c r="C60" s="44" t="s">
        <v>944</v>
      </c>
      <c r="D60" s="49" t="s">
        <v>970</v>
      </c>
      <c r="E60" s="46">
        <v>58838</v>
      </c>
      <c r="F60" s="159"/>
      <c r="G60" s="81">
        <f t="shared" si="0"/>
        <v>0</v>
      </c>
      <c r="H60" s="81">
        <f t="shared" si="1"/>
        <v>0</v>
      </c>
      <c r="I60" s="189">
        <v>20.079999999999998</v>
      </c>
    </row>
    <row r="61" spans="1:9" x14ac:dyDescent="0.25">
      <c r="A61" s="430"/>
      <c r="B61" s="427"/>
      <c r="C61" s="44" t="s">
        <v>945</v>
      </c>
      <c r="D61" s="49" t="s">
        <v>971</v>
      </c>
      <c r="E61" s="46">
        <v>63206</v>
      </c>
      <c r="F61" s="159"/>
      <c r="G61" s="81">
        <f t="shared" si="0"/>
        <v>0</v>
      </c>
      <c r="H61" s="81">
        <f t="shared" si="1"/>
        <v>0</v>
      </c>
      <c r="I61" s="189">
        <v>22.19</v>
      </c>
    </row>
    <row r="62" spans="1:9" x14ac:dyDescent="0.25">
      <c r="A62" s="430"/>
      <c r="B62" s="427"/>
      <c r="C62" s="44" t="s">
        <v>946</v>
      </c>
      <c r="D62" s="49" t="s">
        <v>972</v>
      </c>
      <c r="E62" s="46">
        <v>67854</v>
      </c>
      <c r="F62" s="159"/>
      <c r="G62" s="81">
        <f t="shared" si="0"/>
        <v>0</v>
      </c>
      <c r="H62" s="81">
        <f t="shared" si="1"/>
        <v>0</v>
      </c>
      <c r="I62" s="189">
        <v>24.4</v>
      </c>
    </row>
    <row r="63" spans="1:9" x14ac:dyDescent="0.25">
      <c r="A63" s="430"/>
      <c r="B63" s="427"/>
      <c r="C63" s="44" t="s">
        <v>947</v>
      </c>
      <c r="D63" s="49" t="s">
        <v>973</v>
      </c>
      <c r="E63" s="46">
        <v>72228</v>
      </c>
      <c r="F63" s="159"/>
      <c r="G63" s="81">
        <f t="shared" si="0"/>
        <v>0</v>
      </c>
      <c r="H63" s="81">
        <f t="shared" si="1"/>
        <v>0</v>
      </c>
      <c r="I63" s="189">
        <v>26.41</v>
      </c>
    </row>
    <row r="64" spans="1:9" x14ac:dyDescent="0.25">
      <c r="A64" s="430"/>
      <c r="B64" s="427"/>
      <c r="C64" s="44" t="s">
        <v>948</v>
      </c>
      <c r="D64" s="49" t="s">
        <v>974</v>
      </c>
      <c r="E64" s="46">
        <v>76772</v>
      </c>
      <c r="F64" s="159"/>
      <c r="G64" s="81">
        <f t="shared" si="0"/>
        <v>0</v>
      </c>
      <c r="H64" s="81">
        <f t="shared" si="1"/>
        <v>0</v>
      </c>
      <c r="I64" s="189">
        <v>28.52</v>
      </c>
    </row>
    <row r="65" spans="1:9" x14ac:dyDescent="0.25">
      <c r="A65" s="430"/>
      <c r="B65" s="427"/>
      <c r="C65" s="44" t="s">
        <v>949</v>
      </c>
      <c r="D65" s="49" t="s">
        <v>975</v>
      </c>
      <c r="E65" s="46">
        <v>82433</v>
      </c>
      <c r="F65" s="159"/>
      <c r="G65" s="81">
        <f t="shared" si="0"/>
        <v>0</v>
      </c>
      <c r="H65" s="81">
        <f t="shared" si="1"/>
        <v>0</v>
      </c>
      <c r="I65" s="189">
        <v>30.63</v>
      </c>
    </row>
    <row r="66" spans="1:9" x14ac:dyDescent="0.25">
      <c r="A66" s="430"/>
      <c r="B66" s="427"/>
      <c r="C66" s="44" t="s">
        <v>950</v>
      </c>
      <c r="D66" s="49" t="s">
        <v>976</v>
      </c>
      <c r="E66" s="46">
        <v>85690</v>
      </c>
      <c r="F66" s="159"/>
      <c r="G66" s="81">
        <f t="shared" si="0"/>
        <v>0</v>
      </c>
      <c r="H66" s="81">
        <f t="shared" si="1"/>
        <v>0</v>
      </c>
      <c r="I66" s="189">
        <v>32.74</v>
      </c>
    </row>
    <row r="67" spans="1:9" x14ac:dyDescent="0.25">
      <c r="A67" s="430"/>
      <c r="B67" s="427"/>
      <c r="C67" s="44" t="s">
        <v>951</v>
      </c>
      <c r="D67" s="49" t="s">
        <v>977</v>
      </c>
      <c r="E67" s="46">
        <v>90331</v>
      </c>
      <c r="F67" s="159"/>
      <c r="G67" s="81">
        <f t="shared" si="0"/>
        <v>0</v>
      </c>
      <c r="H67" s="81">
        <f t="shared" si="1"/>
        <v>0</v>
      </c>
      <c r="I67" s="189">
        <v>34.86</v>
      </c>
    </row>
    <row r="68" spans="1:9" x14ac:dyDescent="0.25">
      <c r="A68" s="430"/>
      <c r="B68" s="427"/>
      <c r="C68" s="44" t="s">
        <v>952</v>
      </c>
      <c r="D68" s="49" t="s">
        <v>978</v>
      </c>
      <c r="E68" s="46">
        <v>94874</v>
      </c>
      <c r="F68" s="159"/>
      <c r="G68" s="81">
        <f t="shared" si="0"/>
        <v>0</v>
      </c>
      <c r="H68" s="81">
        <f t="shared" si="1"/>
        <v>0</v>
      </c>
      <c r="I68" s="189">
        <v>36.97</v>
      </c>
    </row>
    <row r="69" spans="1:9" x14ac:dyDescent="0.25">
      <c r="A69" s="430"/>
      <c r="B69" s="427"/>
      <c r="C69" s="44" t="s">
        <v>953</v>
      </c>
      <c r="D69" s="49" t="s">
        <v>979</v>
      </c>
      <c r="E69" s="46">
        <v>99242</v>
      </c>
      <c r="F69" s="159"/>
      <c r="G69" s="81">
        <f t="shared" si="0"/>
        <v>0</v>
      </c>
      <c r="H69" s="81">
        <f t="shared" si="1"/>
        <v>0</v>
      </c>
      <c r="I69" s="189">
        <v>39.08</v>
      </c>
    </row>
    <row r="70" spans="1:9" x14ac:dyDescent="0.25">
      <c r="A70" s="430"/>
      <c r="B70" s="427"/>
      <c r="C70" s="44" t="s">
        <v>954</v>
      </c>
      <c r="D70" s="49" t="s">
        <v>980</v>
      </c>
      <c r="E70" s="46">
        <v>104910</v>
      </c>
      <c r="F70" s="159"/>
      <c r="G70" s="81">
        <f t="shared" si="0"/>
        <v>0</v>
      </c>
      <c r="H70" s="81">
        <f t="shared" si="1"/>
        <v>0</v>
      </c>
      <c r="I70" s="189">
        <v>41.19</v>
      </c>
    </row>
    <row r="71" spans="1:9" x14ac:dyDescent="0.25">
      <c r="A71" s="430"/>
      <c r="B71" s="427"/>
      <c r="C71" s="44" t="s">
        <v>955</v>
      </c>
      <c r="D71" s="49" t="s">
        <v>981</v>
      </c>
      <c r="E71" s="46">
        <v>109278</v>
      </c>
      <c r="F71" s="159"/>
      <c r="G71" s="81">
        <f t="shared" si="0"/>
        <v>0</v>
      </c>
      <c r="H71" s="81">
        <f t="shared" si="1"/>
        <v>0</v>
      </c>
      <c r="I71" s="189">
        <v>43.3</v>
      </c>
    </row>
    <row r="72" spans="1:9" x14ac:dyDescent="0.25">
      <c r="A72" s="430"/>
      <c r="B72" s="427"/>
      <c r="C72" s="44" t="s">
        <v>956</v>
      </c>
      <c r="D72" s="49" t="s">
        <v>982</v>
      </c>
      <c r="E72" s="46">
        <v>112801</v>
      </c>
      <c r="F72" s="159"/>
      <c r="G72" s="81">
        <f t="shared" si="0"/>
        <v>0</v>
      </c>
      <c r="H72" s="81">
        <f t="shared" si="1"/>
        <v>0</v>
      </c>
      <c r="I72" s="189">
        <v>96.09</v>
      </c>
    </row>
    <row r="73" spans="1:9" x14ac:dyDescent="0.25">
      <c r="A73" s="430"/>
      <c r="B73" s="427"/>
      <c r="C73" s="44" t="s">
        <v>957</v>
      </c>
      <c r="D73" s="49" t="s">
        <v>983</v>
      </c>
      <c r="E73" s="46">
        <v>62745</v>
      </c>
      <c r="F73" s="159"/>
      <c r="G73" s="81">
        <f t="shared" ref="G73:G136" si="2">F73*E73</f>
        <v>0</v>
      </c>
      <c r="H73" s="81">
        <f t="shared" ref="H73:H136" si="3">F73*I73</f>
        <v>0</v>
      </c>
      <c r="I73" s="189">
        <v>22.1</v>
      </c>
    </row>
    <row r="74" spans="1:9" x14ac:dyDescent="0.25">
      <c r="A74" s="430"/>
      <c r="B74" s="427"/>
      <c r="C74" s="44" t="s">
        <v>958</v>
      </c>
      <c r="D74" s="49" t="s">
        <v>984</v>
      </c>
      <c r="E74" s="46">
        <v>67704</v>
      </c>
      <c r="F74" s="159"/>
      <c r="G74" s="81">
        <f t="shared" si="2"/>
        <v>0</v>
      </c>
      <c r="H74" s="81">
        <f t="shared" si="3"/>
        <v>0</v>
      </c>
      <c r="I74" s="189">
        <v>24.47</v>
      </c>
    </row>
    <row r="75" spans="1:9" x14ac:dyDescent="0.25">
      <c r="A75" s="430"/>
      <c r="B75" s="427"/>
      <c r="C75" s="44" t="s">
        <v>959</v>
      </c>
      <c r="D75" s="49" t="s">
        <v>985</v>
      </c>
      <c r="E75" s="46">
        <v>72768</v>
      </c>
      <c r="F75" s="159"/>
      <c r="G75" s="81">
        <f t="shared" si="2"/>
        <v>0</v>
      </c>
      <c r="H75" s="81">
        <f t="shared" si="3"/>
        <v>0</v>
      </c>
      <c r="I75" s="189">
        <v>26.85</v>
      </c>
    </row>
    <row r="76" spans="1:9" x14ac:dyDescent="0.25">
      <c r="A76" s="430"/>
      <c r="B76" s="427"/>
      <c r="C76" s="44" t="s">
        <v>960</v>
      </c>
      <c r="D76" s="49" t="s">
        <v>986</v>
      </c>
      <c r="E76" s="46">
        <v>77571</v>
      </c>
      <c r="F76" s="159"/>
      <c r="G76" s="81">
        <f t="shared" si="2"/>
        <v>0</v>
      </c>
      <c r="H76" s="81">
        <f t="shared" si="3"/>
        <v>0</v>
      </c>
      <c r="I76" s="189">
        <v>29.23</v>
      </c>
    </row>
    <row r="77" spans="1:9" x14ac:dyDescent="0.25">
      <c r="A77" s="430"/>
      <c r="B77" s="427"/>
      <c r="C77" s="44" t="s">
        <v>961</v>
      </c>
      <c r="D77" s="49" t="s">
        <v>987</v>
      </c>
      <c r="E77" s="46">
        <v>82706</v>
      </c>
      <c r="F77" s="159"/>
      <c r="G77" s="81">
        <f t="shared" si="2"/>
        <v>0</v>
      </c>
      <c r="H77" s="81">
        <f t="shared" si="3"/>
        <v>0</v>
      </c>
      <c r="I77" s="189">
        <v>31.61</v>
      </c>
    </row>
    <row r="78" spans="1:9" x14ac:dyDescent="0.25">
      <c r="A78" s="430"/>
      <c r="B78" s="427"/>
      <c r="C78" s="44" t="s">
        <v>962</v>
      </c>
      <c r="D78" s="49" t="s">
        <v>988</v>
      </c>
      <c r="E78" s="46">
        <v>87659</v>
      </c>
      <c r="F78" s="159"/>
      <c r="G78" s="81">
        <f t="shared" si="2"/>
        <v>0</v>
      </c>
      <c r="H78" s="81">
        <f t="shared" si="3"/>
        <v>0</v>
      </c>
      <c r="I78" s="189">
        <v>33.979999999999997</v>
      </c>
    </row>
    <row r="79" spans="1:9" x14ac:dyDescent="0.25">
      <c r="A79" s="430"/>
      <c r="B79" s="427"/>
      <c r="C79" s="44" t="s">
        <v>963</v>
      </c>
      <c r="D79" s="49" t="s">
        <v>989</v>
      </c>
      <c r="E79" s="46">
        <v>92606</v>
      </c>
      <c r="F79" s="159"/>
      <c r="G79" s="81">
        <f t="shared" si="2"/>
        <v>0</v>
      </c>
      <c r="H79" s="81">
        <f t="shared" si="3"/>
        <v>0</v>
      </c>
      <c r="I79" s="189">
        <v>36.369999999999997</v>
      </c>
    </row>
    <row r="80" spans="1:9" x14ac:dyDescent="0.25">
      <c r="A80" s="430"/>
      <c r="B80" s="427"/>
      <c r="C80" s="44" t="s">
        <v>964</v>
      </c>
      <c r="D80" s="49" t="s">
        <v>990</v>
      </c>
      <c r="E80" s="46">
        <v>97682</v>
      </c>
      <c r="F80" s="159"/>
      <c r="G80" s="81">
        <f t="shared" si="2"/>
        <v>0</v>
      </c>
      <c r="H80" s="81">
        <f t="shared" si="3"/>
        <v>0</v>
      </c>
      <c r="I80" s="189">
        <v>38.74</v>
      </c>
    </row>
    <row r="81" spans="1:9" x14ac:dyDescent="0.25">
      <c r="A81" s="430"/>
      <c r="B81" s="427"/>
      <c r="C81" s="44" t="s">
        <v>965</v>
      </c>
      <c r="D81" s="49" t="s">
        <v>991</v>
      </c>
      <c r="E81" s="46">
        <v>102583</v>
      </c>
      <c r="F81" s="159"/>
      <c r="G81" s="81">
        <f t="shared" si="2"/>
        <v>0</v>
      </c>
      <c r="H81" s="81">
        <f t="shared" si="3"/>
        <v>0</v>
      </c>
      <c r="I81" s="189">
        <v>41.12</v>
      </c>
    </row>
    <row r="82" spans="1:9" x14ac:dyDescent="0.25">
      <c r="A82" s="430"/>
      <c r="B82" s="427"/>
      <c r="C82" s="44" t="s">
        <v>966</v>
      </c>
      <c r="D82" s="49" t="s">
        <v>992</v>
      </c>
      <c r="E82" s="46">
        <v>107608</v>
      </c>
      <c r="F82" s="159"/>
      <c r="G82" s="81">
        <f t="shared" si="2"/>
        <v>0</v>
      </c>
      <c r="H82" s="81">
        <f t="shared" si="3"/>
        <v>0</v>
      </c>
      <c r="I82" s="189">
        <v>43.5</v>
      </c>
    </row>
    <row r="83" spans="1:9" x14ac:dyDescent="0.25">
      <c r="A83" s="430"/>
      <c r="B83" s="427"/>
      <c r="C83" s="44" t="s">
        <v>967</v>
      </c>
      <c r="D83" s="49" t="s">
        <v>993</v>
      </c>
      <c r="E83" s="46">
        <v>112450</v>
      </c>
      <c r="F83" s="159"/>
      <c r="G83" s="81">
        <f t="shared" si="2"/>
        <v>0</v>
      </c>
      <c r="H83" s="81">
        <f t="shared" si="3"/>
        <v>0</v>
      </c>
      <c r="I83" s="189">
        <v>45.88</v>
      </c>
    </row>
    <row r="84" spans="1:9" x14ac:dyDescent="0.25">
      <c r="A84" s="430"/>
      <c r="B84" s="427"/>
      <c r="C84" s="44" t="s">
        <v>968</v>
      </c>
      <c r="D84" s="49" t="s">
        <v>994</v>
      </c>
      <c r="E84" s="46">
        <v>117494</v>
      </c>
      <c r="F84" s="159"/>
      <c r="G84" s="81">
        <f t="shared" si="2"/>
        <v>0</v>
      </c>
      <c r="H84" s="81">
        <f t="shared" si="3"/>
        <v>0</v>
      </c>
      <c r="I84" s="189">
        <v>48.25</v>
      </c>
    </row>
    <row r="85" spans="1:9" x14ac:dyDescent="0.25">
      <c r="A85" s="430"/>
      <c r="B85" s="427"/>
      <c r="C85" s="44" t="s">
        <v>969</v>
      </c>
      <c r="D85" s="49" t="s">
        <v>995</v>
      </c>
      <c r="E85" s="46">
        <v>122662</v>
      </c>
      <c r="F85" s="159"/>
      <c r="G85" s="81">
        <f t="shared" si="2"/>
        <v>0</v>
      </c>
      <c r="H85" s="81">
        <f t="shared" si="3"/>
        <v>0</v>
      </c>
      <c r="I85" s="189">
        <v>50.63</v>
      </c>
    </row>
    <row r="86" spans="1:9" x14ac:dyDescent="0.25">
      <c r="A86" s="430"/>
      <c r="B86" s="427" t="s">
        <v>2865</v>
      </c>
      <c r="C86" s="44" t="s">
        <v>996</v>
      </c>
      <c r="D86" s="49" t="s">
        <v>1009</v>
      </c>
      <c r="E86" s="46">
        <v>82407</v>
      </c>
      <c r="F86" s="159"/>
      <c r="G86" s="81">
        <f t="shared" si="2"/>
        <v>0</v>
      </c>
      <c r="H86" s="81">
        <f t="shared" si="3"/>
        <v>0</v>
      </c>
      <c r="I86" s="189">
        <v>30.14</v>
      </c>
    </row>
    <row r="87" spans="1:9" x14ac:dyDescent="0.25">
      <c r="A87" s="430"/>
      <c r="B87" s="427"/>
      <c r="C87" s="44" t="s">
        <v>997</v>
      </c>
      <c r="D87" s="49" t="s">
        <v>1010</v>
      </c>
      <c r="E87" s="46">
        <v>87991</v>
      </c>
      <c r="F87" s="159"/>
      <c r="G87" s="81">
        <f t="shared" si="2"/>
        <v>0</v>
      </c>
      <c r="H87" s="81">
        <f t="shared" si="3"/>
        <v>0</v>
      </c>
      <c r="I87" s="189">
        <v>33.200000000000003</v>
      </c>
    </row>
    <row r="88" spans="1:9" x14ac:dyDescent="0.25">
      <c r="A88" s="430"/>
      <c r="B88" s="427"/>
      <c r="C88" s="44" t="s">
        <v>998</v>
      </c>
      <c r="D88" s="49" t="s">
        <v>1011</v>
      </c>
      <c r="E88" s="46">
        <v>92164</v>
      </c>
      <c r="F88" s="159"/>
      <c r="G88" s="81">
        <f t="shared" si="2"/>
        <v>0</v>
      </c>
      <c r="H88" s="81">
        <f t="shared" si="3"/>
        <v>0</v>
      </c>
      <c r="I88" s="189">
        <v>36.270000000000003</v>
      </c>
    </row>
    <row r="89" spans="1:9" x14ac:dyDescent="0.25">
      <c r="A89" s="430"/>
      <c r="B89" s="427"/>
      <c r="C89" s="44" t="s">
        <v>999</v>
      </c>
      <c r="D89" s="49" t="s">
        <v>1012</v>
      </c>
      <c r="E89" s="46">
        <v>97975</v>
      </c>
      <c r="F89" s="159"/>
      <c r="G89" s="81">
        <f t="shared" si="2"/>
        <v>0</v>
      </c>
      <c r="H89" s="81">
        <f t="shared" si="3"/>
        <v>0</v>
      </c>
      <c r="I89" s="189">
        <v>39.340000000000003</v>
      </c>
    </row>
    <row r="90" spans="1:9" x14ac:dyDescent="0.25">
      <c r="A90" s="430"/>
      <c r="B90" s="427"/>
      <c r="C90" s="44" t="s">
        <v>1000</v>
      </c>
      <c r="D90" s="49" t="s">
        <v>1013</v>
      </c>
      <c r="E90" s="46">
        <v>103591</v>
      </c>
      <c r="F90" s="159"/>
      <c r="G90" s="81">
        <f t="shared" si="2"/>
        <v>0</v>
      </c>
      <c r="H90" s="81">
        <f t="shared" si="3"/>
        <v>0</v>
      </c>
      <c r="I90" s="189">
        <v>42.4</v>
      </c>
    </row>
    <row r="91" spans="1:9" x14ac:dyDescent="0.25">
      <c r="A91" s="430"/>
      <c r="B91" s="427"/>
      <c r="C91" s="44" t="s">
        <v>1001</v>
      </c>
      <c r="D91" s="49" t="s">
        <v>1014</v>
      </c>
      <c r="E91" s="46">
        <v>108329</v>
      </c>
      <c r="F91" s="159"/>
      <c r="G91" s="81">
        <f t="shared" si="2"/>
        <v>0</v>
      </c>
      <c r="H91" s="81">
        <f t="shared" si="3"/>
        <v>0</v>
      </c>
      <c r="I91" s="189">
        <v>45.47</v>
      </c>
    </row>
    <row r="92" spans="1:9" x14ac:dyDescent="0.25">
      <c r="A92" s="430"/>
      <c r="B92" s="427"/>
      <c r="C92" s="44" t="s">
        <v>1002</v>
      </c>
      <c r="D92" s="49" t="s">
        <v>1015</v>
      </c>
      <c r="E92" s="46">
        <v>114140</v>
      </c>
      <c r="F92" s="159"/>
      <c r="G92" s="81">
        <f t="shared" si="2"/>
        <v>0</v>
      </c>
      <c r="H92" s="81">
        <f t="shared" si="3"/>
        <v>0</v>
      </c>
      <c r="I92" s="189">
        <v>48.53</v>
      </c>
    </row>
    <row r="93" spans="1:9" x14ac:dyDescent="0.25">
      <c r="A93" s="430"/>
      <c r="B93" s="427"/>
      <c r="C93" s="44" t="s">
        <v>1003</v>
      </c>
      <c r="D93" s="49" t="s">
        <v>1016</v>
      </c>
      <c r="E93" s="46">
        <v>118937</v>
      </c>
      <c r="F93" s="159"/>
      <c r="G93" s="81">
        <f t="shared" si="2"/>
        <v>0</v>
      </c>
      <c r="H93" s="81">
        <f t="shared" si="3"/>
        <v>0</v>
      </c>
      <c r="I93" s="189">
        <v>51.6</v>
      </c>
    </row>
    <row r="94" spans="1:9" x14ac:dyDescent="0.25">
      <c r="A94" s="430"/>
      <c r="B94" s="427"/>
      <c r="C94" s="44" t="s">
        <v>1004</v>
      </c>
      <c r="D94" s="49" t="s">
        <v>1017</v>
      </c>
      <c r="E94" s="46">
        <v>123975</v>
      </c>
      <c r="F94" s="159"/>
      <c r="G94" s="81">
        <f t="shared" si="2"/>
        <v>0</v>
      </c>
      <c r="H94" s="81">
        <f t="shared" si="3"/>
        <v>0</v>
      </c>
      <c r="I94" s="189">
        <v>54.67</v>
      </c>
    </row>
    <row r="95" spans="1:9" x14ac:dyDescent="0.25">
      <c r="A95" s="430"/>
      <c r="B95" s="427"/>
      <c r="C95" s="44" t="s">
        <v>1005</v>
      </c>
      <c r="D95" s="49" t="s">
        <v>1018</v>
      </c>
      <c r="E95" s="46">
        <v>129038</v>
      </c>
      <c r="F95" s="159"/>
      <c r="G95" s="81">
        <f t="shared" si="2"/>
        <v>0</v>
      </c>
      <c r="H95" s="81">
        <f t="shared" si="3"/>
        <v>0</v>
      </c>
      <c r="I95" s="189">
        <v>57.73</v>
      </c>
    </row>
    <row r="96" spans="1:9" x14ac:dyDescent="0.25">
      <c r="A96" s="430"/>
      <c r="B96" s="427"/>
      <c r="C96" s="44" t="s">
        <v>1006</v>
      </c>
      <c r="D96" s="49" t="s">
        <v>1019</v>
      </c>
      <c r="E96" s="46">
        <v>135213</v>
      </c>
      <c r="F96" s="159"/>
      <c r="G96" s="81">
        <f t="shared" si="2"/>
        <v>0</v>
      </c>
      <c r="H96" s="81">
        <f t="shared" si="3"/>
        <v>0</v>
      </c>
      <c r="I96" s="189">
        <v>60.8</v>
      </c>
    </row>
    <row r="97" spans="1:11" x14ac:dyDescent="0.25">
      <c r="A97" s="430"/>
      <c r="B97" s="427"/>
      <c r="C97" s="44" t="s">
        <v>1007</v>
      </c>
      <c r="D97" s="49" t="s">
        <v>1020</v>
      </c>
      <c r="E97" s="46">
        <v>139880</v>
      </c>
      <c r="F97" s="159"/>
      <c r="G97" s="81">
        <f t="shared" si="2"/>
        <v>0</v>
      </c>
      <c r="H97" s="81">
        <f t="shared" si="3"/>
        <v>0</v>
      </c>
      <c r="I97" s="189">
        <v>63.86</v>
      </c>
    </row>
    <row r="98" spans="1:11" x14ac:dyDescent="0.25">
      <c r="A98" s="430"/>
      <c r="B98" s="427"/>
      <c r="C98" s="44" t="s">
        <v>1008</v>
      </c>
      <c r="D98" s="49" t="s">
        <v>1021</v>
      </c>
      <c r="E98" s="46">
        <v>144762</v>
      </c>
      <c r="F98" s="159"/>
      <c r="G98" s="81">
        <f t="shared" si="2"/>
        <v>0</v>
      </c>
      <c r="H98" s="81">
        <f t="shared" si="3"/>
        <v>0</v>
      </c>
      <c r="I98" s="189">
        <v>66.95</v>
      </c>
    </row>
    <row r="99" spans="1:11" ht="25.5" x14ac:dyDescent="0.25">
      <c r="A99" s="430"/>
      <c r="B99" s="427" t="s">
        <v>2866</v>
      </c>
      <c r="C99" s="44" t="s">
        <v>1022</v>
      </c>
      <c r="D99" s="49" t="s">
        <v>1035</v>
      </c>
      <c r="E99" s="46">
        <v>66710</v>
      </c>
      <c r="F99" s="159"/>
      <c r="G99" s="81">
        <f t="shared" si="2"/>
        <v>0</v>
      </c>
      <c r="H99" s="81">
        <f t="shared" si="3"/>
        <v>0</v>
      </c>
      <c r="I99" s="189">
        <v>23.95</v>
      </c>
    </row>
    <row r="100" spans="1:11" ht="25.5" x14ac:dyDescent="0.25">
      <c r="A100" s="430"/>
      <c r="B100" s="427"/>
      <c r="C100" s="44" t="s">
        <v>1023</v>
      </c>
      <c r="D100" s="49" t="s">
        <v>1036</v>
      </c>
      <c r="E100" s="46">
        <v>72371</v>
      </c>
      <c r="F100" s="159"/>
      <c r="G100" s="81">
        <f t="shared" si="2"/>
        <v>0</v>
      </c>
      <c r="H100" s="81">
        <f t="shared" si="3"/>
        <v>0</v>
      </c>
      <c r="I100" s="189">
        <v>26.68</v>
      </c>
    </row>
    <row r="101" spans="1:11" ht="25.5" x14ac:dyDescent="0.25">
      <c r="A101" s="430"/>
      <c r="B101" s="427"/>
      <c r="C101" s="44" t="s">
        <v>1024</v>
      </c>
      <c r="D101" s="49" t="s">
        <v>1037</v>
      </c>
      <c r="E101" s="46">
        <v>78065</v>
      </c>
      <c r="F101" s="159"/>
      <c r="G101" s="81">
        <f t="shared" si="2"/>
        <v>0</v>
      </c>
      <c r="H101" s="81">
        <f t="shared" si="3"/>
        <v>0</v>
      </c>
      <c r="I101" s="189">
        <v>29.41</v>
      </c>
    </row>
    <row r="102" spans="1:11" ht="25.5" x14ac:dyDescent="0.25">
      <c r="A102" s="430"/>
      <c r="B102" s="427"/>
      <c r="C102" s="44" t="s">
        <v>1025</v>
      </c>
      <c r="D102" s="49" t="s">
        <v>1038</v>
      </c>
      <c r="E102" s="46">
        <v>83831</v>
      </c>
      <c r="F102" s="159"/>
      <c r="G102" s="81">
        <f t="shared" si="2"/>
        <v>0</v>
      </c>
      <c r="H102" s="81">
        <f t="shared" si="3"/>
        <v>0</v>
      </c>
      <c r="I102" s="189">
        <v>32.14</v>
      </c>
    </row>
    <row r="103" spans="1:11" ht="25.5" x14ac:dyDescent="0.25">
      <c r="A103" s="430"/>
      <c r="B103" s="427"/>
      <c r="C103" s="44" t="s">
        <v>1026</v>
      </c>
      <c r="D103" s="49" t="s">
        <v>1039</v>
      </c>
      <c r="E103" s="46">
        <v>89531</v>
      </c>
      <c r="F103" s="159"/>
      <c r="G103" s="81">
        <f t="shared" si="2"/>
        <v>0</v>
      </c>
      <c r="H103" s="81">
        <f t="shared" si="3"/>
        <v>0</v>
      </c>
      <c r="I103" s="189">
        <v>34.869999999999997</v>
      </c>
    </row>
    <row r="104" spans="1:11" ht="25.5" x14ac:dyDescent="0.25">
      <c r="A104" s="430"/>
      <c r="B104" s="427"/>
      <c r="C104" s="44" t="s">
        <v>1027</v>
      </c>
      <c r="D104" s="49" t="s">
        <v>1040</v>
      </c>
      <c r="E104" s="46">
        <v>95381</v>
      </c>
      <c r="F104" s="159"/>
      <c r="G104" s="81">
        <f t="shared" si="2"/>
        <v>0</v>
      </c>
      <c r="H104" s="81">
        <f t="shared" si="3"/>
        <v>0</v>
      </c>
      <c r="I104" s="189">
        <v>37.6</v>
      </c>
    </row>
    <row r="105" spans="1:11" ht="25.5" x14ac:dyDescent="0.25">
      <c r="A105" s="430"/>
      <c r="B105" s="427"/>
      <c r="C105" s="44" t="s">
        <v>1028</v>
      </c>
      <c r="D105" s="49" t="s">
        <v>1041</v>
      </c>
      <c r="E105" s="46">
        <v>100893</v>
      </c>
      <c r="F105" s="159"/>
      <c r="G105" s="81">
        <f t="shared" si="2"/>
        <v>0</v>
      </c>
      <c r="H105" s="81">
        <f t="shared" si="3"/>
        <v>0</v>
      </c>
      <c r="I105" s="189">
        <v>39.909999999999997</v>
      </c>
    </row>
    <row r="106" spans="1:11" ht="25.5" x14ac:dyDescent="0.25">
      <c r="A106" s="430"/>
      <c r="B106" s="427"/>
      <c r="C106" s="44" t="s">
        <v>1029</v>
      </c>
      <c r="D106" s="49" t="s">
        <v>1042</v>
      </c>
      <c r="E106" s="46">
        <v>106685</v>
      </c>
      <c r="F106" s="159"/>
      <c r="G106" s="81">
        <f t="shared" si="2"/>
        <v>0</v>
      </c>
      <c r="H106" s="81">
        <f t="shared" si="3"/>
        <v>0</v>
      </c>
      <c r="I106" s="189">
        <v>42.64</v>
      </c>
    </row>
    <row r="107" spans="1:11" ht="25.5" x14ac:dyDescent="0.25">
      <c r="A107" s="430"/>
      <c r="B107" s="427"/>
      <c r="C107" s="44" t="s">
        <v>1030</v>
      </c>
      <c r="D107" s="49" t="s">
        <v>1043</v>
      </c>
      <c r="E107" s="46">
        <v>112522</v>
      </c>
      <c r="F107" s="159"/>
      <c r="G107" s="81">
        <f t="shared" si="2"/>
        <v>0</v>
      </c>
      <c r="H107" s="81">
        <f t="shared" si="3"/>
        <v>0</v>
      </c>
      <c r="I107" s="189">
        <v>45.37</v>
      </c>
    </row>
    <row r="108" spans="1:11" ht="25.5" x14ac:dyDescent="0.25">
      <c r="A108" s="430"/>
      <c r="B108" s="427"/>
      <c r="C108" s="44" t="s">
        <v>1031</v>
      </c>
      <c r="D108" s="49" t="s">
        <v>1044</v>
      </c>
      <c r="E108" s="46">
        <v>118053</v>
      </c>
      <c r="F108" s="159"/>
      <c r="G108" s="81">
        <f t="shared" si="2"/>
        <v>0</v>
      </c>
      <c r="H108" s="81">
        <f t="shared" si="3"/>
        <v>0</v>
      </c>
      <c r="I108" s="189">
        <v>48.1</v>
      </c>
    </row>
    <row r="109" spans="1:11" ht="25.5" x14ac:dyDescent="0.25">
      <c r="A109" s="430"/>
      <c r="B109" s="427"/>
      <c r="C109" s="44" t="s">
        <v>1032</v>
      </c>
      <c r="D109" s="49" t="s">
        <v>1045</v>
      </c>
      <c r="E109" s="46">
        <v>123897</v>
      </c>
      <c r="F109" s="159"/>
      <c r="G109" s="81">
        <f t="shared" si="2"/>
        <v>0</v>
      </c>
      <c r="H109" s="81">
        <f t="shared" si="3"/>
        <v>0</v>
      </c>
      <c r="I109" s="189">
        <v>50.83</v>
      </c>
    </row>
    <row r="110" spans="1:11" ht="25.5" x14ac:dyDescent="0.25">
      <c r="A110" s="430"/>
      <c r="B110" s="427"/>
      <c r="C110" s="44" t="s">
        <v>1033</v>
      </c>
      <c r="D110" s="49" t="s">
        <v>1046</v>
      </c>
      <c r="E110" s="46">
        <v>129506</v>
      </c>
      <c r="F110" s="159"/>
      <c r="G110" s="81">
        <f t="shared" si="2"/>
        <v>0</v>
      </c>
      <c r="H110" s="81">
        <f t="shared" si="3"/>
        <v>0</v>
      </c>
      <c r="I110" s="189">
        <v>53.56</v>
      </c>
    </row>
    <row r="111" spans="1:11" ht="25.5" x14ac:dyDescent="0.25">
      <c r="A111" s="431"/>
      <c r="B111" s="428"/>
      <c r="C111" s="302" t="s">
        <v>1034</v>
      </c>
      <c r="D111" s="303" t="s">
        <v>1047</v>
      </c>
      <c r="E111" s="304">
        <v>135356</v>
      </c>
      <c r="F111" s="305"/>
      <c r="G111" s="306">
        <f t="shared" si="2"/>
        <v>0</v>
      </c>
      <c r="H111" s="306">
        <f t="shared" si="3"/>
        <v>0</v>
      </c>
      <c r="I111" s="321">
        <v>56.31</v>
      </c>
    </row>
    <row r="112" spans="1:11" ht="15.75" customHeight="1" x14ac:dyDescent="0.25">
      <c r="A112" s="223" t="s">
        <v>2891</v>
      </c>
      <c r="B112" s="320"/>
      <c r="C112" s="320"/>
      <c r="D112" s="320"/>
      <c r="E112" s="320"/>
      <c r="F112" s="320"/>
      <c r="G112" s="320"/>
      <c r="H112" s="320"/>
      <c r="I112" s="301"/>
      <c r="J112" s="43"/>
      <c r="K112" s="43"/>
    </row>
    <row r="113" spans="1:9" x14ac:dyDescent="0.25">
      <c r="A113" s="429"/>
      <c r="B113" s="426" t="s">
        <v>2867</v>
      </c>
      <c r="C113" s="291" t="s">
        <v>1074</v>
      </c>
      <c r="D113" s="292" t="s">
        <v>1048</v>
      </c>
      <c r="E113" s="293">
        <v>58253</v>
      </c>
      <c r="F113" s="294"/>
      <c r="G113" s="295">
        <f t="shared" si="2"/>
        <v>0</v>
      </c>
      <c r="H113" s="295">
        <f t="shared" si="3"/>
        <v>0</v>
      </c>
      <c r="I113" s="319">
        <v>17.36</v>
      </c>
    </row>
    <row r="114" spans="1:9" x14ac:dyDescent="0.25">
      <c r="A114" s="430"/>
      <c r="B114" s="427"/>
      <c r="C114" s="44" t="s">
        <v>1075</v>
      </c>
      <c r="D114" s="49" t="s">
        <v>1049</v>
      </c>
      <c r="E114" s="46">
        <v>62134</v>
      </c>
      <c r="F114" s="159"/>
      <c r="G114" s="81">
        <f t="shared" si="2"/>
        <v>0</v>
      </c>
      <c r="H114" s="81">
        <f t="shared" si="3"/>
        <v>0</v>
      </c>
      <c r="I114" s="189">
        <v>18.87</v>
      </c>
    </row>
    <row r="115" spans="1:9" x14ac:dyDescent="0.25">
      <c r="A115" s="430"/>
      <c r="B115" s="427"/>
      <c r="C115" s="44" t="s">
        <v>1076</v>
      </c>
      <c r="D115" s="49" t="s">
        <v>1050</v>
      </c>
      <c r="E115" s="46">
        <v>66716</v>
      </c>
      <c r="F115" s="159"/>
      <c r="G115" s="81">
        <f t="shared" si="2"/>
        <v>0</v>
      </c>
      <c r="H115" s="81">
        <f t="shared" si="3"/>
        <v>0</v>
      </c>
      <c r="I115" s="189">
        <v>20.38</v>
      </c>
    </row>
    <row r="116" spans="1:9" x14ac:dyDescent="0.25">
      <c r="A116" s="430"/>
      <c r="B116" s="427"/>
      <c r="C116" s="44" t="s">
        <v>1077</v>
      </c>
      <c r="D116" s="49" t="s">
        <v>1051</v>
      </c>
      <c r="E116" s="46">
        <v>70590</v>
      </c>
      <c r="F116" s="159"/>
      <c r="G116" s="81">
        <f t="shared" si="2"/>
        <v>0</v>
      </c>
      <c r="H116" s="81">
        <f t="shared" si="3"/>
        <v>0</v>
      </c>
      <c r="I116" s="189">
        <v>21.89</v>
      </c>
    </row>
    <row r="117" spans="1:9" x14ac:dyDescent="0.25">
      <c r="A117" s="430"/>
      <c r="B117" s="427"/>
      <c r="C117" s="44" t="s">
        <v>1078</v>
      </c>
      <c r="D117" s="49" t="s">
        <v>1052</v>
      </c>
      <c r="E117" s="46">
        <v>75244</v>
      </c>
      <c r="F117" s="159"/>
      <c r="G117" s="81">
        <f t="shared" si="2"/>
        <v>0</v>
      </c>
      <c r="H117" s="81">
        <f t="shared" si="3"/>
        <v>0</v>
      </c>
      <c r="I117" s="189">
        <v>23.4</v>
      </c>
    </row>
    <row r="118" spans="1:9" x14ac:dyDescent="0.25">
      <c r="A118" s="430"/>
      <c r="B118" s="427"/>
      <c r="C118" s="44" t="s">
        <v>1079</v>
      </c>
      <c r="D118" s="49" t="s">
        <v>1053</v>
      </c>
      <c r="E118" s="46">
        <v>79937</v>
      </c>
      <c r="F118" s="159"/>
      <c r="G118" s="81">
        <f t="shared" si="2"/>
        <v>0</v>
      </c>
      <c r="H118" s="81">
        <f t="shared" si="3"/>
        <v>0</v>
      </c>
      <c r="I118" s="189">
        <v>24.92</v>
      </c>
    </row>
    <row r="119" spans="1:9" x14ac:dyDescent="0.25">
      <c r="A119" s="430"/>
      <c r="B119" s="427"/>
      <c r="C119" s="44" t="s">
        <v>1080</v>
      </c>
      <c r="D119" s="49" t="s">
        <v>1054</v>
      </c>
      <c r="E119" s="46">
        <v>83948</v>
      </c>
      <c r="F119" s="159"/>
      <c r="G119" s="81">
        <f t="shared" si="2"/>
        <v>0</v>
      </c>
      <c r="H119" s="81">
        <f t="shared" si="3"/>
        <v>0</v>
      </c>
      <c r="I119" s="189">
        <v>26.43</v>
      </c>
    </row>
    <row r="120" spans="1:9" x14ac:dyDescent="0.25">
      <c r="A120" s="430"/>
      <c r="B120" s="427"/>
      <c r="C120" s="44" t="s">
        <v>1081</v>
      </c>
      <c r="D120" s="49" t="s">
        <v>1055</v>
      </c>
      <c r="E120" s="46">
        <v>88095</v>
      </c>
      <c r="F120" s="159"/>
      <c r="G120" s="81">
        <f t="shared" si="2"/>
        <v>0</v>
      </c>
      <c r="H120" s="81">
        <f t="shared" si="3"/>
        <v>0</v>
      </c>
      <c r="I120" s="189">
        <v>27.94</v>
      </c>
    </row>
    <row r="121" spans="1:9" x14ac:dyDescent="0.25">
      <c r="A121" s="430"/>
      <c r="B121" s="427"/>
      <c r="C121" s="44" t="s">
        <v>1082</v>
      </c>
      <c r="D121" s="49" t="s">
        <v>1056</v>
      </c>
      <c r="E121" s="46">
        <v>92144</v>
      </c>
      <c r="F121" s="159"/>
      <c r="G121" s="81">
        <f t="shared" si="2"/>
        <v>0</v>
      </c>
      <c r="H121" s="81">
        <f t="shared" si="3"/>
        <v>0</v>
      </c>
      <c r="I121" s="189">
        <v>29.45</v>
      </c>
    </row>
    <row r="122" spans="1:9" x14ac:dyDescent="0.25">
      <c r="A122" s="430"/>
      <c r="B122" s="427"/>
      <c r="C122" s="44" t="s">
        <v>1083</v>
      </c>
      <c r="D122" s="49" t="s">
        <v>1057</v>
      </c>
      <c r="E122" s="46">
        <v>96928</v>
      </c>
      <c r="F122" s="159"/>
      <c r="G122" s="81">
        <f t="shared" si="2"/>
        <v>0</v>
      </c>
      <c r="H122" s="81">
        <f t="shared" si="3"/>
        <v>0</v>
      </c>
      <c r="I122" s="189">
        <v>30.96</v>
      </c>
    </row>
    <row r="123" spans="1:9" x14ac:dyDescent="0.25">
      <c r="A123" s="430"/>
      <c r="B123" s="427"/>
      <c r="C123" s="44" t="s">
        <v>1084</v>
      </c>
      <c r="D123" s="49" t="s">
        <v>1058</v>
      </c>
      <c r="E123" s="46">
        <v>100783</v>
      </c>
      <c r="F123" s="159"/>
      <c r="G123" s="81">
        <f t="shared" si="2"/>
        <v>0</v>
      </c>
      <c r="H123" s="81">
        <f t="shared" si="3"/>
        <v>0</v>
      </c>
      <c r="I123" s="189">
        <v>32.479999999999997</v>
      </c>
    </row>
    <row r="124" spans="1:9" x14ac:dyDescent="0.25">
      <c r="A124" s="430"/>
      <c r="B124" s="427"/>
      <c r="C124" s="44" t="s">
        <v>1085</v>
      </c>
      <c r="D124" s="49" t="s">
        <v>1059</v>
      </c>
      <c r="E124" s="46">
        <v>104728</v>
      </c>
      <c r="F124" s="159"/>
      <c r="G124" s="81">
        <f t="shared" si="2"/>
        <v>0</v>
      </c>
      <c r="H124" s="81">
        <f t="shared" si="3"/>
        <v>0</v>
      </c>
      <c r="I124" s="189">
        <v>33.99</v>
      </c>
    </row>
    <row r="125" spans="1:9" x14ac:dyDescent="0.25">
      <c r="A125" s="430"/>
      <c r="B125" s="427"/>
      <c r="C125" s="44" t="s">
        <v>1086</v>
      </c>
      <c r="D125" s="49" t="s">
        <v>1060</v>
      </c>
      <c r="E125" s="46">
        <v>108875</v>
      </c>
      <c r="F125" s="159"/>
      <c r="G125" s="81">
        <f t="shared" si="2"/>
        <v>0</v>
      </c>
      <c r="H125" s="81">
        <f t="shared" si="3"/>
        <v>0</v>
      </c>
      <c r="I125" s="189">
        <v>35.5</v>
      </c>
    </row>
    <row r="126" spans="1:9" x14ac:dyDescent="0.25">
      <c r="A126" s="430"/>
      <c r="B126" s="427"/>
      <c r="C126" s="44" t="s">
        <v>1087</v>
      </c>
      <c r="D126" s="49" t="s">
        <v>1061</v>
      </c>
      <c r="E126" s="46">
        <v>62264</v>
      </c>
      <c r="F126" s="159"/>
      <c r="G126" s="81">
        <f t="shared" si="2"/>
        <v>0</v>
      </c>
      <c r="H126" s="81">
        <f t="shared" si="3"/>
        <v>0</v>
      </c>
      <c r="I126" s="189">
        <v>18.989999999999998</v>
      </c>
    </row>
    <row r="127" spans="1:9" x14ac:dyDescent="0.25">
      <c r="A127" s="430"/>
      <c r="B127" s="427"/>
      <c r="C127" s="44" t="s">
        <v>1088</v>
      </c>
      <c r="D127" s="49" t="s">
        <v>1062</v>
      </c>
      <c r="E127" s="46">
        <v>67249</v>
      </c>
      <c r="F127" s="159"/>
      <c r="G127" s="81">
        <f t="shared" si="2"/>
        <v>0</v>
      </c>
      <c r="H127" s="81">
        <f t="shared" si="3"/>
        <v>0</v>
      </c>
      <c r="I127" s="189">
        <v>20.72</v>
      </c>
    </row>
    <row r="128" spans="1:9" x14ac:dyDescent="0.25">
      <c r="A128" s="430"/>
      <c r="B128" s="427"/>
      <c r="C128" s="44" t="s">
        <v>1089</v>
      </c>
      <c r="D128" s="49" t="s">
        <v>1063</v>
      </c>
      <c r="E128" s="46">
        <v>71884</v>
      </c>
      <c r="F128" s="159"/>
      <c r="G128" s="81">
        <f t="shared" si="2"/>
        <v>0</v>
      </c>
      <c r="H128" s="81">
        <f t="shared" si="3"/>
        <v>0</v>
      </c>
      <c r="I128" s="189">
        <v>22.44</v>
      </c>
    </row>
    <row r="129" spans="1:9" x14ac:dyDescent="0.25">
      <c r="A129" s="430"/>
      <c r="B129" s="427"/>
      <c r="C129" s="44" t="s">
        <v>1090</v>
      </c>
      <c r="D129" s="49" t="s">
        <v>1064</v>
      </c>
      <c r="E129" s="46">
        <v>76921</v>
      </c>
      <c r="F129" s="159"/>
      <c r="G129" s="81">
        <f t="shared" si="2"/>
        <v>0</v>
      </c>
      <c r="H129" s="81">
        <f t="shared" si="3"/>
        <v>0</v>
      </c>
      <c r="I129" s="189">
        <v>24.16</v>
      </c>
    </row>
    <row r="130" spans="1:9" x14ac:dyDescent="0.25">
      <c r="A130" s="430"/>
      <c r="B130" s="427"/>
      <c r="C130" s="44" t="s">
        <v>1091</v>
      </c>
      <c r="D130" s="49" t="s">
        <v>1065</v>
      </c>
      <c r="E130" s="46">
        <v>82167</v>
      </c>
      <c r="F130" s="159"/>
      <c r="G130" s="81">
        <f t="shared" si="2"/>
        <v>0</v>
      </c>
      <c r="H130" s="81">
        <f t="shared" si="3"/>
        <v>0</v>
      </c>
      <c r="I130" s="189">
        <v>25.88</v>
      </c>
    </row>
    <row r="131" spans="1:9" x14ac:dyDescent="0.25">
      <c r="A131" s="430"/>
      <c r="B131" s="427"/>
      <c r="C131" s="44" t="s">
        <v>1092</v>
      </c>
      <c r="D131" s="49" t="s">
        <v>1066</v>
      </c>
      <c r="E131" s="46">
        <v>86840</v>
      </c>
      <c r="F131" s="159"/>
      <c r="G131" s="81">
        <f t="shared" si="2"/>
        <v>0</v>
      </c>
      <c r="H131" s="81">
        <f t="shared" si="3"/>
        <v>0</v>
      </c>
      <c r="I131" s="189">
        <v>27.6</v>
      </c>
    </row>
    <row r="132" spans="1:9" x14ac:dyDescent="0.25">
      <c r="A132" s="430"/>
      <c r="B132" s="427"/>
      <c r="C132" s="44" t="s">
        <v>1093</v>
      </c>
      <c r="D132" s="49" t="s">
        <v>1067</v>
      </c>
      <c r="E132" s="46">
        <v>92274</v>
      </c>
      <c r="F132" s="159"/>
      <c r="G132" s="81">
        <f t="shared" si="2"/>
        <v>0</v>
      </c>
      <c r="H132" s="81">
        <f t="shared" si="3"/>
        <v>0</v>
      </c>
      <c r="I132" s="189">
        <v>29.33</v>
      </c>
    </row>
    <row r="133" spans="1:9" x14ac:dyDescent="0.25">
      <c r="A133" s="430"/>
      <c r="B133" s="427"/>
      <c r="C133" s="44" t="s">
        <v>1094</v>
      </c>
      <c r="D133" s="49" t="s">
        <v>1068</v>
      </c>
      <c r="E133" s="46">
        <v>96974</v>
      </c>
      <c r="F133" s="159"/>
      <c r="G133" s="81">
        <f t="shared" si="2"/>
        <v>0</v>
      </c>
      <c r="H133" s="81">
        <f t="shared" si="3"/>
        <v>0</v>
      </c>
      <c r="I133" s="189">
        <v>31.05</v>
      </c>
    </row>
    <row r="134" spans="1:9" x14ac:dyDescent="0.25">
      <c r="A134" s="430"/>
      <c r="B134" s="427"/>
      <c r="C134" s="44" t="s">
        <v>1095</v>
      </c>
      <c r="D134" s="49" t="s">
        <v>1069</v>
      </c>
      <c r="E134" s="46">
        <v>101582</v>
      </c>
      <c r="F134" s="159"/>
      <c r="G134" s="81">
        <f t="shared" si="2"/>
        <v>0</v>
      </c>
      <c r="H134" s="81">
        <f t="shared" si="3"/>
        <v>0</v>
      </c>
      <c r="I134" s="189">
        <v>32.770000000000003</v>
      </c>
    </row>
    <row r="135" spans="1:9" x14ac:dyDescent="0.25">
      <c r="A135" s="430"/>
      <c r="B135" s="427"/>
      <c r="C135" s="44" t="s">
        <v>1096</v>
      </c>
      <c r="D135" s="49" t="s">
        <v>1070</v>
      </c>
      <c r="E135" s="46">
        <v>106197</v>
      </c>
      <c r="F135" s="159"/>
      <c r="G135" s="81">
        <f t="shared" si="2"/>
        <v>0</v>
      </c>
      <c r="H135" s="81">
        <f t="shared" si="3"/>
        <v>0</v>
      </c>
      <c r="I135" s="189">
        <v>34.49</v>
      </c>
    </row>
    <row r="136" spans="1:9" x14ac:dyDescent="0.25">
      <c r="A136" s="430"/>
      <c r="B136" s="427"/>
      <c r="C136" s="44" t="s">
        <v>1097</v>
      </c>
      <c r="D136" s="49" t="s">
        <v>1071</v>
      </c>
      <c r="E136" s="46">
        <v>110916</v>
      </c>
      <c r="F136" s="159"/>
      <c r="G136" s="81">
        <f t="shared" si="2"/>
        <v>0</v>
      </c>
      <c r="H136" s="81">
        <f t="shared" si="3"/>
        <v>0</v>
      </c>
      <c r="I136" s="189">
        <v>36.21</v>
      </c>
    </row>
    <row r="137" spans="1:9" x14ac:dyDescent="0.25">
      <c r="A137" s="430"/>
      <c r="B137" s="427"/>
      <c r="C137" s="44" t="s">
        <v>1098</v>
      </c>
      <c r="D137" s="49" t="s">
        <v>1072</v>
      </c>
      <c r="E137" s="46">
        <v>116175</v>
      </c>
      <c r="F137" s="159"/>
      <c r="G137" s="81">
        <f t="shared" ref="G137:G200" si="4">F137*E137</f>
        <v>0</v>
      </c>
      <c r="H137" s="81">
        <f t="shared" ref="H137:H200" si="5">F137*I137</f>
        <v>0</v>
      </c>
      <c r="I137" s="189">
        <v>37.94</v>
      </c>
    </row>
    <row r="138" spans="1:9" x14ac:dyDescent="0.25">
      <c r="A138" s="430"/>
      <c r="B138" s="427"/>
      <c r="C138" s="44" t="s">
        <v>1099</v>
      </c>
      <c r="D138" s="49" t="s">
        <v>1073</v>
      </c>
      <c r="E138" s="46">
        <v>120796</v>
      </c>
      <c r="F138" s="159"/>
      <c r="G138" s="81">
        <f t="shared" si="4"/>
        <v>0</v>
      </c>
      <c r="H138" s="81">
        <f t="shared" si="5"/>
        <v>0</v>
      </c>
      <c r="I138" s="189">
        <v>39.659999999999997</v>
      </c>
    </row>
    <row r="139" spans="1:9" x14ac:dyDescent="0.25">
      <c r="A139" s="430"/>
      <c r="B139" s="427" t="s">
        <v>2868</v>
      </c>
      <c r="C139" s="44" t="s">
        <v>1100</v>
      </c>
      <c r="D139" s="49" t="s">
        <v>1113</v>
      </c>
      <c r="E139" s="46">
        <v>83772</v>
      </c>
      <c r="F139" s="159"/>
      <c r="G139" s="81">
        <f t="shared" si="4"/>
        <v>0</v>
      </c>
      <c r="H139" s="81">
        <f t="shared" si="5"/>
        <v>0</v>
      </c>
      <c r="I139" s="189">
        <v>23</v>
      </c>
    </row>
    <row r="140" spans="1:9" x14ac:dyDescent="0.25">
      <c r="A140" s="430"/>
      <c r="B140" s="427"/>
      <c r="C140" s="44" t="s">
        <v>1101</v>
      </c>
      <c r="D140" s="49" t="s">
        <v>1114</v>
      </c>
      <c r="E140" s="46">
        <v>89271</v>
      </c>
      <c r="F140" s="159"/>
      <c r="G140" s="81">
        <f t="shared" si="4"/>
        <v>0</v>
      </c>
      <c r="H140" s="81">
        <f t="shared" si="5"/>
        <v>0</v>
      </c>
      <c r="I140" s="189">
        <v>26.28</v>
      </c>
    </row>
    <row r="141" spans="1:9" x14ac:dyDescent="0.25">
      <c r="A141" s="430"/>
      <c r="B141" s="427"/>
      <c r="C141" s="44" t="s">
        <v>1102</v>
      </c>
      <c r="D141" s="49" t="s">
        <v>1115</v>
      </c>
      <c r="E141" s="46">
        <v>93756</v>
      </c>
      <c r="F141" s="159"/>
      <c r="G141" s="81">
        <f t="shared" si="4"/>
        <v>0</v>
      </c>
      <c r="H141" s="81">
        <f t="shared" si="5"/>
        <v>0</v>
      </c>
      <c r="I141" s="189">
        <v>26.78</v>
      </c>
    </row>
    <row r="142" spans="1:9" x14ac:dyDescent="0.25">
      <c r="A142" s="430"/>
      <c r="B142" s="427"/>
      <c r="C142" s="44" t="s">
        <v>1103</v>
      </c>
      <c r="D142" s="49" t="s">
        <v>1116</v>
      </c>
      <c r="E142" s="46">
        <v>98969</v>
      </c>
      <c r="F142" s="159"/>
      <c r="G142" s="81">
        <f t="shared" si="4"/>
        <v>0</v>
      </c>
      <c r="H142" s="81">
        <f t="shared" si="5"/>
        <v>0</v>
      </c>
      <c r="I142" s="189">
        <v>29.39</v>
      </c>
    </row>
    <row r="143" spans="1:9" x14ac:dyDescent="0.25">
      <c r="A143" s="430"/>
      <c r="B143" s="427"/>
      <c r="C143" s="44" t="s">
        <v>1104</v>
      </c>
      <c r="D143" s="49" t="s">
        <v>1117</v>
      </c>
      <c r="E143" s="46">
        <v>104618</v>
      </c>
      <c r="F143" s="159"/>
      <c r="G143" s="81">
        <f t="shared" si="4"/>
        <v>0</v>
      </c>
      <c r="H143" s="81">
        <f t="shared" si="5"/>
        <v>0</v>
      </c>
      <c r="I143" s="189">
        <v>31.32</v>
      </c>
    </row>
    <row r="144" spans="1:9" x14ac:dyDescent="0.25">
      <c r="A144" s="430"/>
      <c r="B144" s="427"/>
      <c r="C144" s="44" t="s">
        <v>1105</v>
      </c>
      <c r="D144" s="49" t="s">
        <v>1118</v>
      </c>
      <c r="E144" s="46">
        <v>109161</v>
      </c>
      <c r="F144" s="159"/>
      <c r="G144" s="81">
        <f t="shared" si="4"/>
        <v>0</v>
      </c>
      <c r="H144" s="81">
        <f t="shared" si="5"/>
        <v>0</v>
      </c>
      <c r="I144" s="189">
        <v>33.17</v>
      </c>
    </row>
    <row r="145" spans="1:9" x14ac:dyDescent="0.25">
      <c r="A145" s="430"/>
      <c r="B145" s="427"/>
      <c r="C145" s="44" t="s">
        <v>1106</v>
      </c>
      <c r="D145" s="49" t="s">
        <v>1119</v>
      </c>
      <c r="E145" s="46">
        <v>114979</v>
      </c>
      <c r="F145" s="159"/>
      <c r="G145" s="81">
        <f t="shared" si="4"/>
        <v>0</v>
      </c>
      <c r="H145" s="81">
        <f t="shared" si="5"/>
        <v>0</v>
      </c>
      <c r="I145" s="189">
        <v>35.1</v>
      </c>
    </row>
    <row r="146" spans="1:9" x14ac:dyDescent="0.25">
      <c r="A146" s="430"/>
      <c r="B146" s="427"/>
      <c r="C146" s="44" t="s">
        <v>1107</v>
      </c>
      <c r="D146" s="49" t="s">
        <v>1120</v>
      </c>
      <c r="E146" s="46">
        <v>119769</v>
      </c>
      <c r="F146" s="159"/>
      <c r="G146" s="81">
        <f t="shared" si="4"/>
        <v>0</v>
      </c>
      <c r="H146" s="81">
        <f t="shared" si="5"/>
        <v>0</v>
      </c>
      <c r="I146" s="189">
        <v>36.950000000000003</v>
      </c>
    </row>
    <row r="147" spans="1:9" x14ac:dyDescent="0.25">
      <c r="A147" s="430"/>
      <c r="B147" s="427"/>
      <c r="C147" s="44" t="s">
        <v>1108</v>
      </c>
      <c r="D147" s="49" t="s">
        <v>1121</v>
      </c>
      <c r="E147" s="46">
        <v>125457</v>
      </c>
      <c r="F147" s="159"/>
      <c r="G147" s="81">
        <f t="shared" si="4"/>
        <v>0</v>
      </c>
      <c r="H147" s="81">
        <f t="shared" si="5"/>
        <v>0</v>
      </c>
      <c r="I147" s="189">
        <v>38.880000000000003</v>
      </c>
    </row>
    <row r="148" spans="1:9" x14ac:dyDescent="0.25">
      <c r="A148" s="430"/>
      <c r="B148" s="427"/>
      <c r="C148" s="44" t="s">
        <v>1109</v>
      </c>
      <c r="D148" s="49" t="s">
        <v>1122</v>
      </c>
      <c r="E148" s="46">
        <v>130299</v>
      </c>
      <c r="F148" s="159"/>
      <c r="G148" s="81">
        <f t="shared" si="4"/>
        <v>0</v>
      </c>
      <c r="H148" s="81">
        <f t="shared" si="5"/>
        <v>0</v>
      </c>
      <c r="I148" s="189">
        <v>40.729999999999997</v>
      </c>
    </row>
    <row r="149" spans="1:9" x14ac:dyDescent="0.25">
      <c r="A149" s="430"/>
      <c r="B149" s="427"/>
      <c r="C149" s="44" t="s">
        <v>1110</v>
      </c>
      <c r="D149" s="49" t="s">
        <v>1123</v>
      </c>
      <c r="E149" s="46">
        <v>135129</v>
      </c>
      <c r="F149" s="159"/>
      <c r="G149" s="81">
        <f t="shared" si="4"/>
        <v>0</v>
      </c>
      <c r="H149" s="81">
        <f t="shared" si="5"/>
        <v>0</v>
      </c>
      <c r="I149" s="189">
        <v>42.66</v>
      </c>
    </row>
    <row r="150" spans="1:9" x14ac:dyDescent="0.25">
      <c r="A150" s="430"/>
      <c r="B150" s="427"/>
      <c r="C150" s="44" t="s">
        <v>1111</v>
      </c>
      <c r="D150" s="49" t="s">
        <v>1124</v>
      </c>
      <c r="E150" s="46">
        <v>140426</v>
      </c>
      <c r="F150" s="159"/>
      <c r="G150" s="81">
        <f t="shared" si="4"/>
        <v>0</v>
      </c>
      <c r="H150" s="81">
        <f t="shared" si="5"/>
        <v>0</v>
      </c>
      <c r="I150" s="189">
        <v>44.51</v>
      </c>
    </row>
    <row r="151" spans="1:9" x14ac:dyDescent="0.25">
      <c r="A151" s="430"/>
      <c r="B151" s="427"/>
      <c r="C151" s="44" t="s">
        <v>1112</v>
      </c>
      <c r="D151" s="49" t="s">
        <v>1125</v>
      </c>
      <c r="E151" s="46">
        <v>145262</v>
      </c>
      <c r="F151" s="159"/>
      <c r="G151" s="81">
        <f t="shared" si="4"/>
        <v>0</v>
      </c>
      <c r="H151" s="81">
        <f t="shared" si="5"/>
        <v>0</v>
      </c>
      <c r="I151" s="189">
        <v>46.44</v>
      </c>
    </row>
    <row r="152" spans="1:9" ht="25.5" x14ac:dyDescent="0.25">
      <c r="A152" s="430"/>
      <c r="B152" s="427" t="s">
        <v>2869</v>
      </c>
      <c r="C152" s="44" t="s">
        <v>1126</v>
      </c>
      <c r="D152" s="49" t="s">
        <v>1139</v>
      </c>
      <c r="E152" s="46">
        <v>67808</v>
      </c>
      <c r="F152" s="159"/>
      <c r="G152" s="81">
        <f t="shared" si="4"/>
        <v>0</v>
      </c>
      <c r="H152" s="81">
        <f t="shared" si="5"/>
        <v>0</v>
      </c>
      <c r="I152" s="189">
        <v>22.44</v>
      </c>
    </row>
    <row r="153" spans="1:9" ht="25.5" x14ac:dyDescent="0.25">
      <c r="A153" s="430"/>
      <c r="B153" s="427"/>
      <c r="C153" s="44" t="s">
        <v>1127</v>
      </c>
      <c r="D153" s="49" t="s">
        <v>1140</v>
      </c>
      <c r="E153" s="46">
        <v>73769</v>
      </c>
      <c r="F153" s="159"/>
      <c r="G153" s="81">
        <f t="shared" si="4"/>
        <v>0</v>
      </c>
      <c r="H153" s="81">
        <f t="shared" si="5"/>
        <v>0</v>
      </c>
      <c r="I153" s="189">
        <v>24.79</v>
      </c>
    </row>
    <row r="154" spans="1:9" ht="25.5" x14ac:dyDescent="0.25">
      <c r="A154" s="430"/>
      <c r="B154" s="427"/>
      <c r="C154" s="44" t="s">
        <v>1128</v>
      </c>
      <c r="D154" s="49" t="s">
        <v>1141</v>
      </c>
      <c r="E154" s="46">
        <v>79261</v>
      </c>
      <c r="F154" s="159"/>
      <c r="G154" s="81">
        <f t="shared" si="4"/>
        <v>0</v>
      </c>
      <c r="H154" s="81">
        <f t="shared" si="5"/>
        <v>0</v>
      </c>
      <c r="I154" s="189">
        <v>27.14</v>
      </c>
    </row>
    <row r="155" spans="1:9" ht="25.5" x14ac:dyDescent="0.25">
      <c r="A155" s="430"/>
      <c r="B155" s="427"/>
      <c r="C155" s="44" t="s">
        <v>1129</v>
      </c>
      <c r="D155" s="49" t="s">
        <v>1142</v>
      </c>
      <c r="E155" s="46">
        <v>85137</v>
      </c>
      <c r="F155" s="159"/>
      <c r="G155" s="81">
        <f t="shared" si="4"/>
        <v>0</v>
      </c>
      <c r="H155" s="81">
        <f t="shared" si="5"/>
        <v>0</v>
      </c>
      <c r="I155" s="189">
        <v>29.49</v>
      </c>
    </row>
    <row r="156" spans="1:9" ht="25.5" x14ac:dyDescent="0.25">
      <c r="A156" s="430"/>
      <c r="B156" s="427"/>
      <c r="C156" s="44" t="s">
        <v>1130</v>
      </c>
      <c r="D156" s="49" t="s">
        <v>1143</v>
      </c>
      <c r="E156" s="46">
        <v>90630</v>
      </c>
      <c r="F156" s="159"/>
      <c r="G156" s="81">
        <f t="shared" si="4"/>
        <v>0</v>
      </c>
      <c r="H156" s="81">
        <f t="shared" si="5"/>
        <v>0</v>
      </c>
      <c r="I156" s="189">
        <v>31.85</v>
      </c>
    </row>
    <row r="157" spans="1:9" ht="25.5" x14ac:dyDescent="0.25">
      <c r="A157" s="430"/>
      <c r="B157" s="427"/>
      <c r="C157" s="44" t="s">
        <v>1131</v>
      </c>
      <c r="D157" s="49" t="s">
        <v>1144</v>
      </c>
      <c r="E157" s="46">
        <v>96129</v>
      </c>
      <c r="F157" s="159"/>
      <c r="G157" s="81">
        <f t="shared" si="4"/>
        <v>0</v>
      </c>
      <c r="H157" s="81">
        <f t="shared" si="5"/>
        <v>0</v>
      </c>
      <c r="I157" s="189">
        <v>34.200000000000003</v>
      </c>
    </row>
    <row r="158" spans="1:9" ht="25.5" x14ac:dyDescent="0.25">
      <c r="A158" s="430"/>
      <c r="B158" s="427"/>
      <c r="C158" s="44" t="s">
        <v>1132</v>
      </c>
      <c r="D158" s="49" t="s">
        <v>1145</v>
      </c>
      <c r="E158" s="46">
        <v>101465</v>
      </c>
      <c r="F158" s="159"/>
      <c r="G158" s="81">
        <f t="shared" si="4"/>
        <v>0</v>
      </c>
      <c r="H158" s="81">
        <f t="shared" si="5"/>
        <v>0</v>
      </c>
      <c r="I158" s="189">
        <v>36.130000000000003</v>
      </c>
    </row>
    <row r="159" spans="1:9" ht="25.5" x14ac:dyDescent="0.25">
      <c r="A159" s="430"/>
      <c r="B159" s="427"/>
      <c r="C159" s="44" t="s">
        <v>1133</v>
      </c>
      <c r="D159" s="49" t="s">
        <v>1146</v>
      </c>
      <c r="E159" s="46">
        <v>107055</v>
      </c>
      <c r="F159" s="159"/>
      <c r="G159" s="81">
        <f t="shared" si="4"/>
        <v>0</v>
      </c>
      <c r="H159" s="81">
        <f t="shared" si="5"/>
        <v>0</v>
      </c>
      <c r="I159" s="189">
        <v>38.479999999999997</v>
      </c>
    </row>
    <row r="160" spans="1:9" ht="25.5" x14ac:dyDescent="0.25">
      <c r="A160" s="430"/>
      <c r="B160" s="427"/>
      <c r="C160" s="44" t="s">
        <v>1134</v>
      </c>
      <c r="D160" s="49" t="s">
        <v>1147</v>
      </c>
      <c r="E160" s="46">
        <v>112554</v>
      </c>
      <c r="F160" s="159"/>
      <c r="G160" s="81">
        <f t="shared" si="4"/>
        <v>0</v>
      </c>
      <c r="H160" s="81">
        <f t="shared" si="5"/>
        <v>0</v>
      </c>
      <c r="I160" s="189">
        <v>40.83</v>
      </c>
    </row>
    <row r="161" spans="1:9" ht="25.5" x14ac:dyDescent="0.25">
      <c r="A161" s="430"/>
      <c r="B161" s="427"/>
      <c r="C161" s="44" t="s">
        <v>1135</v>
      </c>
      <c r="D161" s="49" t="s">
        <v>1148</v>
      </c>
      <c r="E161" s="46">
        <v>117845</v>
      </c>
      <c r="F161" s="159"/>
      <c r="G161" s="81">
        <f t="shared" si="4"/>
        <v>0</v>
      </c>
      <c r="H161" s="81">
        <f t="shared" si="5"/>
        <v>0</v>
      </c>
      <c r="I161" s="189">
        <v>43.19</v>
      </c>
    </row>
    <row r="162" spans="1:9" ht="25.5" x14ac:dyDescent="0.25">
      <c r="A162" s="430"/>
      <c r="B162" s="427"/>
      <c r="C162" s="44" t="s">
        <v>1136</v>
      </c>
      <c r="D162" s="49" t="s">
        <v>1149</v>
      </c>
      <c r="E162" s="46">
        <v>123338</v>
      </c>
      <c r="F162" s="159"/>
      <c r="G162" s="81">
        <f t="shared" si="4"/>
        <v>0</v>
      </c>
      <c r="H162" s="81">
        <f t="shared" si="5"/>
        <v>0</v>
      </c>
      <c r="I162" s="189">
        <v>45.54</v>
      </c>
    </row>
    <row r="163" spans="1:9" ht="25.5" x14ac:dyDescent="0.25">
      <c r="A163" s="430"/>
      <c r="B163" s="427"/>
      <c r="C163" s="44" t="s">
        <v>1137</v>
      </c>
      <c r="D163" s="49" t="s">
        <v>1150</v>
      </c>
      <c r="E163" s="46">
        <v>129350</v>
      </c>
      <c r="F163" s="159"/>
      <c r="G163" s="81">
        <f t="shared" si="4"/>
        <v>0</v>
      </c>
      <c r="H163" s="81">
        <f t="shared" si="5"/>
        <v>0</v>
      </c>
      <c r="I163" s="189">
        <v>47.89</v>
      </c>
    </row>
    <row r="164" spans="1:9" ht="25.5" x14ac:dyDescent="0.25">
      <c r="A164" s="430"/>
      <c r="B164" s="427"/>
      <c r="C164" s="44" t="s">
        <v>1138</v>
      </c>
      <c r="D164" s="49" t="s">
        <v>1151</v>
      </c>
      <c r="E164" s="46">
        <v>134843</v>
      </c>
      <c r="F164" s="159"/>
      <c r="G164" s="81">
        <f t="shared" si="4"/>
        <v>0</v>
      </c>
      <c r="H164" s="81">
        <f t="shared" si="5"/>
        <v>0</v>
      </c>
      <c r="I164" s="189">
        <v>50.24</v>
      </c>
    </row>
    <row r="165" spans="1:9" x14ac:dyDescent="0.25">
      <c r="A165" s="430"/>
      <c r="B165" s="427" t="s">
        <v>2870</v>
      </c>
      <c r="C165" s="44" t="s">
        <v>1152</v>
      </c>
      <c r="D165" s="49" t="s">
        <v>1178</v>
      </c>
      <c r="E165" s="46">
        <v>60658</v>
      </c>
      <c r="F165" s="159"/>
      <c r="G165" s="81">
        <f t="shared" si="4"/>
        <v>0</v>
      </c>
      <c r="H165" s="81">
        <f t="shared" si="5"/>
        <v>0</v>
      </c>
      <c r="I165" s="189">
        <v>21.08</v>
      </c>
    </row>
    <row r="166" spans="1:9" x14ac:dyDescent="0.25">
      <c r="A166" s="430"/>
      <c r="B166" s="427"/>
      <c r="C166" s="44" t="s">
        <v>1153</v>
      </c>
      <c r="D166" s="49" t="s">
        <v>1179</v>
      </c>
      <c r="E166" s="46">
        <v>65033</v>
      </c>
      <c r="F166" s="159"/>
      <c r="G166" s="81">
        <f t="shared" si="4"/>
        <v>0</v>
      </c>
      <c r="H166" s="81">
        <f t="shared" si="5"/>
        <v>0</v>
      </c>
      <c r="I166" s="189">
        <v>23.19</v>
      </c>
    </row>
    <row r="167" spans="1:9" x14ac:dyDescent="0.25">
      <c r="A167" s="430"/>
      <c r="B167" s="427"/>
      <c r="C167" s="44" t="s">
        <v>1154</v>
      </c>
      <c r="D167" s="49" t="s">
        <v>1180</v>
      </c>
      <c r="E167" s="46">
        <v>69667</v>
      </c>
      <c r="F167" s="159"/>
      <c r="G167" s="81">
        <f t="shared" si="4"/>
        <v>0</v>
      </c>
      <c r="H167" s="81">
        <f t="shared" si="5"/>
        <v>0</v>
      </c>
      <c r="I167" s="189">
        <v>25.3</v>
      </c>
    </row>
    <row r="168" spans="1:9" x14ac:dyDescent="0.25">
      <c r="A168" s="430"/>
      <c r="B168" s="427"/>
      <c r="C168" s="44" t="s">
        <v>1155</v>
      </c>
      <c r="D168" s="49" t="s">
        <v>1181</v>
      </c>
      <c r="E168" s="46">
        <v>74042</v>
      </c>
      <c r="F168" s="159"/>
      <c r="G168" s="81">
        <f t="shared" si="4"/>
        <v>0</v>
      </c>
      <c r="H168" s="81">
        <f t="shared" si="5"/>
        <v>0</v>
      </c>
      <c r="I168" s="189">
        <v>27.41</v>
      </c>
    </row>
    <row r="169" spans="1:9" x14ac:dyDescent="0.25">
      <c r="A169" s="430"/>
      <c r="B169" s="427"/>
      <c r="C169" s="44" t="s">
        <v>1156</v>
      </c>
      <c r="D169" s="49" t="s">
        <v>1182</v>
      </c>
      <c r="E169" s="46">
        <v>78585</v>
      </c>
      <c r="F169" s="159"/>
      <c r="G169" s="81">
        <f t="shared" si="4"/>
        <v>0</v>
      </c>
      <c r="H169" s="81">
        <f t="shared" si="5"/>
        <v>0</v>
      </c>
      <c r="I169" s="189">
        <v>29.52</v>
      </c>
    </row>
    <row r="170" spans="1:9" x14ac:dyDescent="0.25">
      <c r="A170" s="430"/>
      <c r="B170" s="427"/>
      <c r="C170" s="44" t="s">
        <v>1157</v>
      </c>
      <c r="D170" s="49" t="s">
        <v>1183</v>
      </c>
      <c r="E170" s="46">
        <v>84253</v>
      </c>
      <c r="F170" s="159"/>
      <c r="G170" s="81">
        <f t="shared" si="4"/>
        <v>0</v>
      </c>
      <c r="H170" s="81">
        <f t="shared" si="5"/>
        <v>0</v>
      </c>
      <c r="I170" s="189">
        <v>31.63</v>
      </c>
    </row>
    <row r="171" spans="1:9" x14ac:dyDescent="0.25">
      <c r="A171" s="430"/>
      <c r="B171" s="427"/>
      <c r="C171" s="44" t="s">
        <v>1158</v>
      </c>
      <c r="D171" s="49" t="s">
        <v>1184</v>
      </c>
      <c r="E171" s="46">
        <v>87503</v>
      </c>
      <c r="F171" s="159"/>
      <c r="G171" s="81">
        <f t="shared" si="4"/>
        <v>0</v>
      </c>
      <c r="H171" s="81">
        <f t="shared" si="5"/>
        <v>0</v>
      </c>
      <c r="I171" s="189">
        <v>33.74</v>
      </c>
    </row>
    <row r="172" spans="1:9" x14ac:dyDescent="0.25">
      <c r="A172" s="430"/>
      <c r="B172" s="427"/>
      <c r="C172" s="44" t="s">
        <v>1159</v>
      </c>
      <c r="D172" s="49" t="s">
        <v>1185</v>
      </c>
      <c r="E172" s="46">
        <v>92144</v>
      </c>
      <c r="F172" s="159"/>
      <c r="G172" s="81">
        <f t="shared" si="4"/>
        <v>0</v>
      </c>
      <c r="H172" s="81">
        <f t="shared" si="5"/>
        <v>0</v>
      </c>
      <c r="I172" s="189">
        <v>35.86</v>
      </c>
    </row>
    <row r="173" spans="1:9" x14ac:dyDescent="0.25">
      <c r="A173" s="430"/>
      <c r="B173" s="427"/>
      <c r="C173" s="44" t="s">
        <v>1160</v>
      </c>
      <c r="D173" s="49" t="s">
        <v>1186</v>
      </c>
      <c r="E173" s="46">
        <v>96701</v>
      </c>
      <c r="F173" s="159"/>
      <c r="G173" s="81">
        <f t="shared" si="4"/>
        <v>0</v>
      </c>
      <c r="H173" s="81">
        <f t="shared" si="5"/>
        <v>0</v>
      </c>
      <c r="I173" s="189">
        <v>37.97</v>
      </c>
    </row>
    <row r="174" spans="1:9" x14ac:dyDescent="0.25">
      <c r="A174" s="430"/>
      <c r="B174" s="427"/>
      <c r="C174" s="44" t="s">
        <v>1161</v>
      </c>
      <c r="D174" s="49" t="s">
        <v>1187</v>
      </c>
      <c r="E174" s="46">
        <v>101069</v>
      </c>
      <c r="F174" s="159"/>
      <c r="G174" s="81">
        <f t="shared" si="4"/>
        <v>0</v>
      </c>
      <c r="H174" s="81">
        <f t="shared" si="5"/>
        <v>0</v>
      </c>
      <c r="I174" s="189">
        <v>40.08</v>
      </c>
    </row>
    <row r="175" spans="1:9" x14ac:dyDescent="0.25">
      <c r="A175" s="430"/>
      <c r="B175" s="427"/>
      <c r="C175" s="44" t="s">
        <v>1162</v>
      </c>
      <c r="D175" s="49" t="s">
        <v>1188</v>
      </c>
      <c r="E175" s="46">
        <v>106724</v>
      </c>
      <c r="F175" s="159"/>
      <c r="G175" s="81">
        <f t="shared" si="4"/>
        <v>0</v>
      </c>
      <c r="H175" s="81">
        <f t="shared" si="5"/>
        <v>0</v>
      </c>
      <c r="I175" s="189">
        <v>42.19</v>
      </c>
    </row>
    <row r="176" spans="1:9" x14ac:dyDescent="0.25">
      <c r="A176" s="430"/>
      <c r="B176" s="427"/>
      <c r="C176" s="44" t="s">
        <v>1163</v>
      </c>
      <c r="D176" s="49" t="s">
        <v>1189</v>
      </c>
      <c r="E176" s="46">
        <v>111098</v>
      </c>
      <c r="F176" s="159"/>
      <c r="G176" s="81">
        <f t="shared" si="4"/>
        <v>0</v>
      </c>
      <c r="H176" s="81">
        <f t="shared" si="5"/>
        <v>0</v>
      </c>
      <c r="I176" s="189">
        <v>44.3</v>
      </c>
    </row>
    <row r="177" spans="1:9" x14ac:dyDescent="0.25">
      <c r="A177" s="430"/>
      <c r="B177" s="427"/>
      <c r="C177" s="44" t="s">
        <v>1164</v>
      </c>
      <c r="D177" s="49" t="s">
        <v>1190</v>
      </c>
      <c r="E177" s="46">
        <v>114628</v>
      </c>
      <c r="F177" s="159"/>
      <c r="G177" s="81">
        <f t="shared" si="4"/>
        <v>0</v>
      </c>
      <c r="H177" s="81">
        <f t="shared" si="5"/>
        <v>0</v>
      </c>
      <c r="I177" s="189">
        <v>46.41</v>
      </c>
    </row>
    <row r="178" spans="1:9" x14ac:dyDescent="0.25">
      <c r="A178" s="430"/>
      <c r="B178" s="427"/>
      <c r="C178" s="44" t="s">
        <v>1165</v>
      </c>
      <c r="D178" s="49" t="s">
        <v>1191</v>
      </c>
      <c r="E178" s="46">
        <v>64552</v>
      </c>
      <c r="F178" s="159"/>
      <c r="G178" s="81">
        <f t="shared" si="4"/>
        <v>0</v>
      </c>
      <c r="H178" s="81">
        <f t="shared" si="5"/>
        <v>0</v>
      </c>
      <c r="I178" s="189">
        <v>23.1</v>
      </c>
    </row>
    <row r="179" spans="1:9" x14ac:dyDescent="0.25">
      <c r="A179" s="430"/>
      <c r="B179" s="427"/>
      <c r="C179" s="44" t="s">
        <v>1166</v>
      </c>
      <c r="D179" s="49" t="s">
        <v>1192</v>
      </c>
      <c r="E179" s="46">
        <v>69518</v>
      </c>
      <c r="F179" s="159"/>
      <c r="G179" s="81">
        <f t="shared" si="4"/>
        <v>0</v>
      </c>
      <c r="H179" s="81">
        <f t="shared" si="5"/>
        <v>0</v>
      </c>
      <c r="I179" s="189">
        <v>25.47</v>
      </c>
    </row>
    <row r="180" spans="1:9" x14ac:dyDescent="0.25">
      <c r="A180" s="430"/>
      <c r="B180" s="427"/>
      <c r="C180" s="44" t="s">
        <v>1167</v>
      </c>
      <c r="D180" s="49" t="s">
        <v>1193</v>
      </c>
      <c r="E180" s="46">
        <v>74581</v>
      </c>
      <c r="F180" s="159"/>
      <c r="G180" s="81">
        <f t="shared" si="4"/>
        <v>0</v>
      </c>
      <c r="H180" s="81">
        <f t="shared" si="5"/>
        <v>0</v>
      </c>
      <c r="I180" s="189">
        <v>27.85</v>
      </c>
    </row>
    <row r="181" spans="1:9" x14ac:dyDescent="0.25">
      <c r="A181" s="430"/>
      <c r="B181" s="427"/>
      <c r="C181" s="44" t="s">
        <v>1168</v>
      </c>
      <c r="D181" s="49" t="s">
        <v>1194</v>
      </c>
      <c r="E181" s="46">
        <v>79391</v>
      </c>
      <c r="F181" s="159"/>
      <c r="G181" s="81">
        <f t="shared" si="4"/>
        <v>0</v>
      </c>
      <c r="H181" s="81">
        <f t="shared" si="5"/>
        <v>0</v>
      </c>
      <c r="I181" s="189">
        <v>30.23</v>
      </c>
    </row>
    <row r="182" spans="1:9" x14ac:dyDescent="0.25">
      <c r="A182" s="430"/>
      <c r="B182" s="427"/>
      <c r="C182" s="44" t="s">
        <v>1169</v>
      </c>
      <c r="D182" s="49" t="s">
        <v>1195</v>
      </c>
      <c r="E182" s="46">
        <v>84526</v>
      </c>
      <c r="F182" s="159"/>
      <c r="G182" s="81">
        <f t="shared" si="4"/>
        <v>0</v>
      </c>
      <c r="H182" s="81">
        <f t="shared" si="5"/>
        <v>0</v>
      </c>
      <c r="I182" s="189">
        <v>32.61</v>
      </c>
    </row>
    <row r="183" spans="1:9" x14ac:dyDescent="0.25">
      <c r="A183" s="430"/>
      <c r="B183" s="427"/>
      <c r="C183" s="44" t="s">
        <v>1170</v>
      </c>
      <c r="D183" s="49" t="s">
        <v>1196</v>
      </c>
      <c r="E183" s="46">
        <v>89479</v>
      </c>
      <c r="F183" s="159"/>
      <c r="G183" s="81">
        <f t="shared" si="4"/>
        <v>0</v>
      </c>
      <c r="H183" s="81">
        <f t="shared" si="5"/>
        <v>0</v>
      </c>
      <c r="I183" s="189">
        <v>34.979999999999997</v>
      </c>
    </row>
    <row r="184" spans="1:9" x14ac:dyDescent="0.25">
      <c r="A184" s="430"/>
      <c r="B184" s="427"/>
      <c r="C184" s="44" t="s">
        <v>1171</v>
      </c>
      <c r="D184" s="49" t="s">
        <v>1197</v>
      </c>
      <c r="E184" s="46">
        <v>94432</v>
      </c>
      <c r="F184" s="159"/>
      <c r="G184" s="81">
        <f t="shared" si="4"/>
        <v>0</v>
      </c>
      <c r="H184" s="81">
        <f t="shared" si="5"/>
        <v>0</v>
      </c>
      <c r="I184" s="189">
        <v>37.369999999999997</v>
      </c>
    </row>
    <row r="185" spans="1:9" x14ac:dyDescent="0.25">
      <c r="A185" s="430"/>
      <c r="B185" s="427"/>
      <c r="C185" s="44" t="s">
        <v>1172</v>
      </c>
      <c r="D185" s="49" t="s">
        <v>1198</v>
      </c>
      <c r="E185" s="46">
        <v>99509</v>
      </c>
      <c r="F185" s="159"/>
      <c r="G185" s="81">
        <f t="shared" si="4"/>
        <v>0</v>
      </c>
      <c r="H185" s="81">
        <f t="shared" si="5"/>
        <v>0</v>
      </c>
      <c r="I185" s="189">
        <v>39.74</v>
      </c>
    </row>
    <row r="186" spans="1:9" x14ac:dyDescent="0.25">
      <c r="A186" s="430"/>
      <c r="B186" s="427"/>
      <c r="C186" s="44" t="s">
        <v>1173</v>
      </c>
      <c r="D186" s="49" t="s">
        <v>1199</v>
      </c>
      <c r="E186" s="46">
        <v>104397</v>
      </c>
      <c r="F186" s="159"/>
      <c r="G186" s="81">
        <f t="shared" si="4"/>
        <v>0</v>
      </c>
      <c r="H186" s="81">
        <f t="shared" si="5"/>
        <v>0</v>
      </c>
      <c r="I186" s="189">
        <v>42.12</v>
      </c>
    </row>
    <row r="187" spans="1:9" x14ac:dyDescent="0.25">
      <c r="A187" s="430"/>
      <c r="B187" s="427"/>
      <c r="C187" s="44" t="s">
        <v>1174</v>
      </c>
      <c r="D187" s="49" t="s">
        <v>1200</v>
      </c>
      <c r="E187" s="46">
        <v>109434</v>
      </c>
      <c r="F187" s="159"/>
      <c r="G187" s="81">
        <f t="shared" si="4"/>
        <v>0</v>
      </c>
      <c r="H187" s="81">
        <f t="shared" si="5"/>
        <v>0</v>
      </c>
      <c r="I187" s="189">
        <v>44.5</v>
      </c>
    </row>
    <row r="188" spans="1:9" x14ac:dyDescent="0.25">
      <c r="A188" s="430"/>
      <c r="B188" s="427"/>
      <c r="C188" s="44" t="s">
        <v>1175</v>
      </c>
      <c r="D188" s="49" t="s">
        <v>1201</v>
      </c>
      <c r="E188" s="46">
        <v>114264</v>
      </c>
      <c r="F188" s="159"/>
      <c r="G188" s="81">
        <f t="shared" si="4"/>
        <v>0</v>
      </c>
      <c r="H188" s="81">
        <f t="shared" si="5"/>
        <v>0</v>
      </c>
      <c r="I188" s="189">
        <v>46.88</v>
      </c>
    </row>
    <row r="189" spans="1:9" x14ac:dyDescent="0.25">
      <c r="A189" s="430"/>
      <c r="B189" s="427"/>
      <c r="C189" s="44" t="s">
        <v>1176</v>
      </c>
      <c r="D189" s="49" t="s">
        <v>1202</v>
      </c>
      <c r="E189" s="46">
        <v>119308</v>
      </c>
      <c r="F189" s="159"/>
      <c r="G189" s="81">
        <f t="shared" si="4"/>
        <v>0</v>
      </c>
      <c r="H189" s="81">
        <f t="shared" si="5"/>
        <v>0</v>
      </c>
      <c r="I189" s="189">
        <v>49.25</v>
      </c>
    </row>
    <row r="190" spans="1:9" x14ac:dyDescent="0.25">
      <c r="A190" s="430"/>
      <c r="B190" s="427"/>
      <c r="C190" s="44" t="s">
        <v>1177</v>
      </c>
      <c r="D190" s="49" t="s">
        <v>1203</v>
      </c>
      <c r="E190" s="46">
        <v>124475</v>
      </c>
      <c r="F190" s="159"/>
      <c r="G190" s="81">
        <f t="shared" si="4"/>
        <v>0</v>
      </c>
      <c r="H190" s="81">
        <f t="shared" si="5"/>
        <v>0</v>
      </c>
      <c r="I190" s="189">
        <v>51.62</v>
      </c>
    </row>
    <row r="191" spans="1:9" x14ac:dyDescent="0.25">
      <c r="A191" s="430"/>
      <c r="B191" s="427" t="s">
        <v>2871</v>
      </c>
      <c r="C191" s="44" t="s">
        <v>1204</v>
      </c>
      <c r="D191" s="49" t="s">
        <v>1217</v>
      </c>
      <c r="E191" s="46">
        <v>84370</v>
      </c>
      <c r="F191" s="159"/>
      <c r="G191" s="81">
        <f t="shared" si="4"/>
        <v>0</v>
      </c>
      <c r="H191" s="81">
        <f t="shared" si="5"/>
        <v>0</v>
      </c>
      <c r="I191" s="189">
        <v>23</v>
      </c>
    </row>
    <row r="192" spans="1:9" x14ac:dyDescent="0.25">
      <c r="A192" s="430"/>
      <c r="B192" s="427"/>
      <c r="C192" s="44" t="s">
        <v>1205</v>
      </c>
      <c r="D192" s="49" t="s">
        <v>1218</v>
      </c>
      <c r="E192" s="46">
        <v>89967</v>
      </c>
      <c r="F192" s="159"/>
      <c r="G192" s="81">
        <f t="shared" si="4"/>
        <v>0</v>
      </c>
      <c r="H192" s="81">
        <f t="shared" si="5"/>
        <v>0</v>
      </c>
      <c r="I192" s="189">
        <v>26.28</v>
      </c>
    </row>
    <row r="193" spans="1:9" x14ac:dyDescent="0.25">
      <c r="A193" s="430"/>
      <c r="B193" s="427"/>
      <c r="C193" s="44" t="s">
        <v>1206</v>
      </c>
      <c r="D193" s="49" t="s">
        <v>1219</v>
      </c>
      <c r="E193" s="46">
        <v>94140</v>
      </c>
      <c r="F193" s="159"/>
      <c r="G193" s="81">
        <f t="shared" si="4"/>
        <v>0</v>
      </c>
      <c r="H193" s="81">
        <f t="shared" si="5"/>
        <v>0</v>
      </c>
      <c r="I193" s="189">
        <v>26.78</v>
      </c>
    </row>
    <row r="194" spans="1:9" x14ac:dyDescent="0.25">
      <c r="A194" s="430"/>
      <c r="B194" s="427"/>
      <c r="C194" s="44" t="s">
        <v>1207</v>
      </c>
      <c r="D194" s="49" t="s">
        <v>1220</v>
      </c>
      <c r="E194" s="46">
        <v>99951</v>
      </c>
      <c r="F194" s="159"/>
      <c r="G194" s="81">
        <f t="shared" si="4"/>
        <v>0</v>
      </c>
      <c r="H194" s="81">
        <f t="shared" si="5"/>
        <v>0</v>
      </c>
      <c r="I194" s="189">
        <v>29.39</v>
      </c>
    </row>
    <row r="195" spans="1:9" x14ac:dyDescent="0.25">
      <c r="A195" s="430"/>
      <c r="B195" s="427"/>
      <c r="C195" s="44" t="s">
        <v>1208</v>
      </c>
      <c r="D195" s="49" t="s">
        <v>1221</v>
      </c>
      <c r="E195" s="46">
        <v>105586</v>
      </c>
      <c r="F195" s="159"/>
      <c r="G195" s="81">
        <f t="shared" si="4"/>
        <v>0</v>
      </c>
      <c r="H195" s="81">
        <f t="shared" si="5"/>
        <v>0</v>
      </c>
      <c r="I195" s="189">
        <v>31.32</v>
      </c>
    </row>
    <row r="196" spans="1:9" x14ac:dyDescent="0.25">
      <c r="A196" s="430"/>
      <c r="B196" s="427"/>
      <c r="C196" s="44" t="s">
        <v>1209</v>
      </c>
      <c r="D196" s="49" t="s">
        <v>1222</v>
      </c>
      <c r="E196" s="46">
        <v>110312</v>
      </c>
      <c r="F196" s="159"/>
      <c r="G196" s="81">
        <f t="shared" si="4"/>
        <v>0</v>
      </c>
      <c r="H196" s="81">
        <f t="shared" si="5"/>
        <v>0</v>
      </c>
      <c r="I196" s="189">
        <v>33.17</v>
      </c>
    </row>
    <row r="197" spans="1:9" x14ac:dyDescent="0.25">
      <c r="A197" s="430"/>
      <c r="B197" s="427"/>
      <c r="C197" s="44" t="s">
        <v>1210</v>
      </c>
      <c r="D197" s="49" t="s">
        <v>1223</v>
      </c>
      <c r="E197" s="46">
        <v>116162</v>
      </c>
      <c r="F197" s="159"/>
      <c r="G197" s="81">
        <f t="shared" si="4"/>
        <v>0</v>
      </c>
      <c r="H197" s="81">
        <f t="shared" si="5"/>
        <v>0</v>
      </c>
      <c r="I197" s="189">
        <v>35.1</v>
      </c>
    </row>
    <row r="198" spans="1:9" x14ac:dyDescent="0.25">
      <c r="A198" s="430"/>
      <c r="B198" s="427"/>
      <c r="C198" s="44" t="s">
        <v>1211</v>
      </c>
      <c r="D198" s="49" t="s">
        <v>1224</v>
      </c>
      <c r="E198" s="46">
        <v>120959</v>
      </c>
      <c r="F198" s="159"/>
      <c r="G198" s="81">
        <f t="shared" si="4"/>
        <v>0</v>
      </c>
      <c r="H198" s="81">
        <f t="shared" si="5"/>
        <v>0</v>
      </c>
      <c r="I198" s="189">
        <v>36.950000000000003</v>
      </c>
    </row>
    <row r="199" spans="1:9" x14ac:dyDescent="0.25">
      <c r="A199" s="430"/>
      <c r="B199" s="427"/>
      <c r="C199" s="44" t="s">
        <v>1212</v>
      </c>
      <c r="D199" s="49" t="s">
        <v>1225</v>
      </c>
      <c r="E199" s="46">
        <v>125990</v>
      </c>
      <c r="F199" s="159"/>
      <c r="G199" s="81">
        <f t="shared" si="4"/>
        <v>0</v>
      </c>
      <c r="H199" s="81">
        <f t="shared" si="5"/>
        <v>0</v>
      </c>
      <c r="I199" s="189">
        <v>38.880000000000003</v>
      </c>
    </row>
    <row r="200" spans="1:9" x14ac:dyDescent="0.25">
      <c r="A200" s="430"/>
      <c r="B200" s="427"/>
      <c r="C200" s="44" t="s">
        <v>1213</v>
      </c>
      <c r="D200" s="49" t="s">
        <v>1226</v>
      </c>
      <c r="E200" s="46">
        <v>131053</v>
      </c>
      <c r="F200" s="159"/>
      <c r="G200" s="81">
        <f t="shared" si="4"/>
        <v>0</v>
      </c>
      <c r="H200" s="81">
        <f t="shared" si="5"/>
        <v>0</v>
      </c>
      <c r="I200" s="189">
        <v>40.729999999999997</v>
      </c>
    </row>
    <row r="201" spans="1:9" x14ac:dyDescent="0.25">
      <c r="A201" s="430"/>
      <c r="B201" s="427"/>
      <c r="C201" s="44" t="s">
        <v>1214</v>
      </c>
      <c r="D201" s="49" t="s">
        <v>1227</v>
      </c>
      <c r="E201" s="46">
        <v>137241</v>
      </c>
      <c r="F201" s="159"/>
      <c r="G201" s="81">
        <f t="shared" ref="G201:G264" si="6">F201*E201</f>
        <v>0</v>
      </c>
      <c r="H201" s="81">
        <f t="shared" ref="H201:H264" si="7">F201*I201</f>
        <v>0</v>
      </c>
      <c r="I201" s="189">
        <v>42.66</v>
      </c>
    </row>
    <row r="202" spans="1:9" x14ac:dyDescent="0.25">
      <c r="A202" s="430"/>
      <c r="B202" s="427"/>
      <c r="C202" s="44" t="s">
        <v>1215</v>
      </c>
      <c r="D202" s="49" t="s">
        <v>1228</v>
      </c>
      <c r="E202" s="46">
        <v>141921</v>
      </c>
      <c r="F202" s="159"/>
      <c r="G202" s="81">
        <f t="shared" si="6"/>
        <v>0</v>
      </c>
      <c r="H202" s="81">
        <f t="shared" si="7"/>
        <v>0</v>
      </c>
      <c r="I202" s="189">
        <v>44.51</v>
      </c>
    </row>
    <row r="203" spans="1:9" x14ac:dyDescent="0.25">
      <c r="A203" s="430"/>
      <c r="B203" s="427"/>
      <c r="C203" s="44" t="s">
        <v>1216</v>
      </c>
      <c r="D203" s="49" t="s">
        <v>1229</v>
      </c>
      <c r="E203" s="46">
        <v>146796</v>
      </c>
      <c r="F203" s="159"/>
      <c r="G203" s="81">
        <f t="shared" si="6"/>
        <v>0</v>
      </c>
      <c r="H203" s="81">
        <f t="shared" si="7"/>
        <v>0</v>
      </c>
      <c r="I203" s="189">
        <v>46.44</v>
      </c>
    </row>
    <row r="204" spans="1:9" ht="25.5" x14ac:dyDescent="0.25">
      <c r="A204" s="430"/>
      <c r="B204" s="427" t="s">
        <v>2872</v>
      </c>
      <c r="C204" s="44" t="s">
        <v>1230</v>
      </c>
      <c r="D204" s="49" t="s">
        <v>1243</v>
      </c>
      <c r="E204" s="46">
        <v>68523</v>
      </c>
      <c r="F204" s="159"/>
      <c r="G204" s="81">
        <f t="shared" si="6"/>
        <v>0</v>
      </c>
      <c r="H204" s="81">
        <f t="shared" si="7"/>
        <v>0</v>
      </c>
      <c r="I204" s="189">
        <v>24.95</v>
      </c>
    </row>
    <row r="205" spans="1:9" ht="25.5" x14ac:dyDescent="0.25">
      <c r="A205" s="430"/>
      <c r="B205" s="427"/>
      <c r="C205" s="44" t="s">
        <v>1231</v>
      </c>
      <c r="D205" s="49" t="s">
        <v>1244</v>
      </c>
      <c r="E205" s="46">
        <v>74198</v>
      </c>
      <c r="F205" s="159"/>
      <c r="G205" s="81">
        <f t="shared" si="6"/>
        <v>0</v>
      </c>
      <c r="H205" s="81">
        <f t="shared" si="7"/>
        <v>0</v>
      </c>
      <c r="I205" s="189">
        <v>27.68</v>
      </c>
    </row>
    <row r="206" spans="1:9" ht="25.5" x14ac:dyDescent="0.25">
      <c r="A206" s="430"/>
      <c r="B206" s="427"/>
      <c r="C206" s="44" t="s">
        <v>1232</v>
      </c>
      <c r="D206" s="49" t="s">
        <v>1245</v>
      </c>
      <c r="E206" s="46">
        <v>79892</v>
      </c>
      <c r="F206" s="159"/>
      <c r="G206" s="81">
        <f t="shared" si="6"/>
        <v>0</v>
      </c>
      <c r="H206" s="81">
        <f t="shared" si="7"/>
        <v>0</v>
      </c>
      <c r="I206" s="189">
        <v>30.41</v>
      </c>
    </row>
    <row r="207" spans="1:9" ht="25.5" x14ac:dyDescent="0.25">
      <c r="A207" s="430"/>
      <c r="B207" s="427"/>
      <c r="C207" s="44" t="s">
        <v>1233</v>
      </c>
      <c r="D207" s="49" t="s">
        <v>1246</v>
      </c>
      <c r="E207" s="46">
        <v>85657</v>
      </c>
      <c r="F207" s="159"/>
      <c r="G207" s="81">
        <f t="shared" si="6"/>
        <v>0</v>
      </c>
      <c r="H207" s="81">
        <f t="shared" si="7"/>
        <v>0</v>
      </c>
      <c r="I207" s="189">
        <v>33.14</v>
      </c>
    </row>
    <row r="208" spans="1:9" ht="25.5" x14ac:dyDescent="0.25">
      <c r="A208" s="430"/>
      <c r="B208" s="427"/>
      <c r="C208" s="44" t="s">
        <v>1234</v>
      </c>
      <c r="D208" s="49" t="s">
        <v>1247</v>
      </c>
      <c r="E208" s="46">
        <v>91358</v>
      </c>
      <c r="F208" s="159"/>
      <c r="G208" s="81">
        <f t="shared" si="6"/>
        <v>0</v>
      </c>
      <c r="H208" s="81">
        <f t="shared" si="7"/>
        <v>0</v>
      </c>
      <c r="I208" s="189">
        <v>35.869999999999997</v>
      </c>
    </row>
    <row r="209" spans="1:11" ht="25.5" x14ac:dyDescent="0.25">
      <c r="A209" s="430"/>
      <c r="B209" s="427"/>
      <c r="C209" s="44" t="s">
        <v>1235</v>
      </c>
      <c r="D209" s="49" t="s">
        <v>1248</v>
      </c>
      <c r="E209" s="46">
        <v>97195</v>
      </c>
      <c r="F209" s="159"/>
      <c r="G209" s="81">
        <f t="shared" si="6"/>
        <v>0</v>
      </c>
      <c r="H209" s="81">
        <f t="shared" si="7"/>
        <v>0</v>
      </c>
      <c r="I209" s="189">
        <v>38.6</v>
      </c>
    </row>
    <row r="210" spans="1:11" ht="25.5" x14ac:dyDescent="0.25">
      <c r="A210" s="430"/>
      <c r="B210" s="427"/>
      <c r="C210" s="44" t="s">
        <v>1236</v>
      </c>
      <c r="D210" s="49" t="s">
        <v>1249</v>
      </c>
      <c r="E210" s="46">
        <v>102720</v>
      </c>
      <c r="F210" s="159"/>
      <c r="G210" s="81">
        <f t="shared" si="6"/>
        <v>0</v>
      </c>
      <c r="H210" s="81">
        <f t="shared" si="7"/>
        <v>0</v>
      </c>
      <c r="I210" s="189">
        <v>40.909999999999997</v>
      </c>
    </row>
    <row r="211" spans="1:11" ht="25.5" x14ac:dyDescent="0.25">
      <c r="A211" s="430"/>
      <c r="B211" s="427"/>
      <c r="C211" s="44" t="s">
        <v>1237</v>
      </c>
      <c r="D211" s="49" t="s">
        <v>1250</v>
      </c>
      <c r="E211" s="46">
        <v>108505</v>
      </c>
      <c r="F211" s="159"/>
      <c r="G211" s="81">
        <f t="shared" si="6"/>
        <v>0</v>
      </c>
      <c r="H211" s="81">
        <f t="shared" si="7"/>
        <v>0</v>
      </c>
      <c r="I211" s="189">
        <v>43.64</v>
      </c>
    </row>
    <row r="212" spans="1:11" ht="25.5" x14ac:dyDescent="0.25">
      <c r="A212" s="430"/>
      <c r="B212" s="427"/>
      <c r="C212" s="44" t="s">
        <v>1238</v>
      </c>
      <c r="D212" s="49" t="s">
        <v>1251</v>
      </c>
      <c r="E212" s="46">
        <v>114355</v>
      </c>
      <c r="F212" s="159"/>
      <c r="G212" s="81">
        <f t="shared" si="6"/>
        <v>0</v>
      </c>
      <c r="H212" s="81">
        <f t="shared" si="7"/>
        <v>0</v>
      </c>
      <c r="I212" s="189">
        <v>46.37</v>
      </c>
    </row>
    <row r="213" spans="1:11" ht="25.5" x14ac:dyDescent="0.25">
      <c r="A213" s="430"/>
      <c r="B213" s="427"/>
      <c r="C213" s="44" t="s">
        <v>1239</v>
      </c>
      <c r="D213" s="49" t="s">
        <v>1252</v>
      </c>
      <c r="E213" s="46">
        <v>119867</v>
      </c>
      <c r="F213" s="159"/>
      <c r="G213" s="81">
        <f t="shared" si="6"/>
        <v>0</v>
      </c>
      <c r="H213" s="81">
        <f t="shared" si="7"/>
        <v>0</v>
      </c>
      <c r="I213" s="189">
        <v>49.1</v>
      </c>
    </row>
    <row r="214" spans="1:11" ht="25.5" x14ac:dyDescent="0.25">
      <c r="A214" s="430"/>
      <c r="B214" s="427"/>
      <c r="C214" s="44" t="s">
        <v>1240</v>
      </c>
      <c r="D214" s="49" t="s">
        <v>1253</v>
      </c>
      <c r="E214" s="46">
        <v>125717</v>
      </c>
      <c r="F214" s="159"/>
      <c r="G214" s="81">
        <f t="shared" si="6"/>
        <v>0</v>
      </c>
      <c r="H214" s="81">
        <f t="shared" si="7"/>
        <v>0</v>
      </c>
      <c r="I214" s="189">
        <v>51.83</v>
      </c>
    </row>
    <row r="215" spans="1:11" ht="25.5" x14ac:dyDescent="0.25">
      <c r="A215" s="430"/>
      <c r="B215" s="427"/>
      <c r="C215" s="44" t="s">
        <v>1241</v>
      </c>
      <c r="D215" s="49" t="s">
        <v>1254</v>
      </c>
      <c r="E215" s="46">
        <v>131320</v>
      </c>
      <c r="F215" s="159"/>
      <c r="G215" s="81">
        <f t="shared" si="6"/>
        <v>0</v>
      </c>
      <c r="H215" s="81">
        <f t="shared" si="7"/>
        <v>0</v>
      </c>
      <c r="I215" s="189">
        <v>54.56</v>
      </c>
    </row>
    <row r="216" spans="1:11" ht="25.5" x14ac:dyDescent="0.25">
      <c r="A216" s="431"/>
      <c r="B216" s="428"/>
      <c r="C216" s="302" t="s">
        <v>1242</v>
      </c>
      <c r="D216" s="303" t="s">
        <v>1255</v>
      </c>
      <c r="E216" s="304">
        <v>137170</v>
      </c>
      <c r="F216" s="305"/>
      <c r="G216" s="306">
        <f t="shared" si="6"/>
        <v>0</v>
      </c>
      <c r="H216" s="306">
        <f t="shared" si="7"/>
        <v>0</v>
      </c>
      <c r="I216" s="321">
        <v>57.31</v>
      </c>
    </row>
    <row r="217" spans="1:11" ht="15.75" customHeight="1" x14ac:dyDescent="0.25">
      <c r="A217" s="322" t="s">
        <v>2892</v>
      </c>
      <c r="B217" s="323"/>
      <c r="C217" s="323"/>
      <c r="D217" s="323"/>
      <c r="E217" s="323"/>
      <c r="F217" s="323"/>
      <c r="G217" s="323"/>
      <c r="H217" s="323"/>
      <c r="I217" s="290"/>
      <c r="J217" s="43"/>
      <c r="K217" s="43"/>
    </row>
    <row r="218" spans="1:11" ht="15.75" customHeight="1" x14ac:dyDescent="0.25">
      <c r="A218" s="223" t="s">
        <v>2893</v>
      </c>
      <c r="B218" s="324"/>
      <c r="C218" s="324"/>
      <c r="D218" s="324"/>
      <c r="E218" s="324"/>
      <c r="F218" s="324"/>
      <c r="G218" s="324"/>
      <c r="H218" s="324"/>
      <c r="I218" s="325"/>
      <c r="J218" s="43"/>
      <c r="K218" s="43"/>
    </row>
    <row r="219" spans="1:11" x14ac:dyDescent="0.25">
      <c r="A219" s="429"/>
      <c r="B219" s="426" t="s">
        <v>2873</v>
      </c>
      <c r="C219" s="291" t="s">
        <v>1256</v>
      </c>
      <c r="D219" s="292" t="s">
        <v>1282</v>
      </c>
      <c r="E219" s="293">
        <v>66898</v>
      </c>
      <c r="F219" s="294"/>
      <c r="G219" s="295">
        <f t="shared" si="6"/>
        <v>0</v>
      </c>
      <c r="H219" s="295">
        <f t="shared" si="7"/>
        <v>0</v>
      </c>
      <c r="I219" s="319">
        <v>16.36</v>
      </c>
    </row>
    <row r="220" spans="1:11" x14ac:dyDescent="0.25">
      <c r="A220" s="430"/>
      <c r="B220" s="427"/>
      <c r="C220" s="44" t="s">
        <v>1257</v>
      </c>
      <c r="D220" s="49" t="s">
        <v>1283</v>
      </c>
      <c r="E220" s="46">
        <v>70441</v>
      </c>
      <c r="F220" s="159"/>
      <c r="G220" s="81">
        <f t="shared" si="6"/>
        <v>0</v>
      </c>
      <c r="H220" s="81">
        <f t="shared" si="7"/>
        <v>0</v>
      </c>
      <c r="I220" s="189">
        <v>17.87</v>
      </c>
    </row>
    <row r="221" spans="1:11" x14ac:dyDescent="0.25">
      <c r="A221" s="430"/>
      <c r="B221" s="427"/>
      <c r="C221" s="44" t="s">
        <v>1258</v>
      </c>
      <c r="D221" s="49" t="s">
        <v>1284</v>
      </c>
      <c r="E221" s="46">
        <v>75322</v>
      </c>
      <c r="F221" s="159"/>
      <c r="G221" s="81">
        <f t="shared" si="6"/>
        <v>0</v>
      </c>
      <c r="H221" s="81">
        <f t="shared" si="7"/>
        <v>0</v>
      </c>
      <c r="I221" s="189">
        <v>19.38</v>
      </c>
    </row>
    <row r="222" spans="1:11" x14ac:dyDescent="0.25">
      <c r="A222" s="430"/>
      <c r="B222" s="427"/>
      <c r="C222" s="44" t="s">
        <v>1259</v>
      </c>
      <c r="D222" s="49" t="s">
        <v>1285</v>
      </c>
      <c r="E222" s="46">
        <v>79443</v>
      </c>
      <c r="F222" s="159"/>
      <c r="G222" s="81">
        <f t="shared" si="6"/>
        <v>0</v>
      </c>
      <c r="H222" s="81">
        <f t="shared" si="7"/>
        <v>0</v>
      </c>
      <c r="I222" s="189">
        <v>20.89</v>
      </c>
    </row>
    <row r="223" spans="1:11" x14ac:dyDescent="0.25">
      <c r="A223" s="430"/>
      <c r="B223" s="427"/>
      <c r="C223" s="44" t="s">
        <v>1260</v>
      </c>
      <c r="D223" s="49" t="s">
        <v>1286</v>
      </c>
      <c r="E223" s="46">
        <v>84403</v>
      </c>
      <c r="F223" s="159"/>
      <c r="G223" s="81">
        <f t="shared" si="6"/>
        <v>0</v>
      </c>
      <c r="H223" s="81">
        <f t="shared" si="7"/>
        <v>0</v>
      </c>
      <c r="I223" s="189">
        <v>22.4</v>
      </c>
    </row>
    <row r="224" spans="1:11" x14ac:dyDescent="0.25">
      <c r="A224" s="430"/>
      <c r="B224" s="427"/>
      <c r="C224" s="44" t="s">
        <v>1261</v>
      </c>
      <c r="D224" s="49" t="s">
        <v>1287</v>
      </c>
      <c r="E224" s="46">
        <v>88667</v>
      </c>
      <c r="F224" s="159"/>
      <c r="G224" s="81">
        <f t="shared" si="6"/>
        <v>0</v>
      </c>
      <c r="H224" s="81">
        <f t="shared" si="7"/>
        <v>0</v>
      </c>
      <c r="I224" s="189">
        <v>23.92</v>
      </c>
    </row>
    <row r="225" spans="1:9" x14ac:dyDescent="0.25">
      <c r="A225" s="430"/>
      <c r="B225" s="427"/>
      <c r="C225" s="44" t="s">
        <v>1262</v>
      </c>
      <c r="D225" s="49" t="s">
        <v>1288</v>
      </c>
      <c r="E225" s="46">
        <v>92879</v>
      </c>
      <c r="F225" s="159"/>
      <c r="G225" s="81">
        <f t="shared" si="6"/>
        <v>0</v>
      </c>
      <c r="H225" s="81">
        <f t="shared" si="7"/>
        <v>0</v>
      </c>
      <c r="I225" s="189">
        <v>25.43</v>
      </c>
    </row>
    <row r="226" spans="1:9" x14ac:dyDescent="0.25">
      <c r="A226" s="430"/>
      <c r="B226" s="427"/>
      <c r="C226" s="44" t="s">
        <v>1263</v>
      </c>
      <c r="D226" s="49" t="s">
        <v>1289</v>
      </c>
      <c r="E226" s="46">
        <v>98105</v>
      </c>
      <c r="F226" s="159"/>
      <c r="G226" s="81">
        <f t="shared" si="6"/>
        <v>0</v>
      </c>
      <c r="H226" s="81">
        <f t="shared" si="7"/>
        <v>0</v>
      </c>
      <c r="I226" s="189">
        <v>26.94</v>
      </c>
    </row>
    <row r="227" spans="1:9" x14ac:dyDescent="0.25">
      <c r="A227" s="430"/>
      <c r="B227" s="427"/>
      <c r="C227" s="44" t="s">
        <v>1264</v>
      </c>
      <c r="D227" s="49" t="s">
        <v>1290</v>
      </c>
      <c r="E227" s="46">
        <v>101504</v>
      </c>
      <c r="F227" s="159"/>
      <c r="G227" s="81">
        <f t="shared" si="6"/>
        <v>0</v>
      </c>
      <c r="H227" s="81">
        <f t="shared" si="7"/>
        <v>0</v>
      </c>
      <c r="I227" s="189">
        <v>28.45</v>
      </c>
    </row>
    <row r="228" spans="1:9" x14ac:dyDescent="0.25">
      <c r="A228" s="430"/>
      <c r="B228" s="427"/>
      <c r="C228" s="44" t="s">
        <v>1265</v>
      </c>
      <c r="D228" s="49" t="s">
        <v>1291</v>
      </c>
      <c r="E228" s="46">
        <v>106587</v>
      </c>
      <c r="F228" s="159"/>
      <c r="G228" s="81">
        <f t="shared" si="6"/>
        <v>0</v>
      </c>
      <c r="H228" s="81">
        <f t="shared" si="7"/>
        <v>0</v>
      </c>
      <c r="I228" s="189">
        <v>29.96</v>
      </c>
    </row>
    <row r="229" spans="1:9" x14ac:dyDescent="0.25">
      <c r="A229" s="430"/>
      <c r="B229" s="427"/>
      <c r="C229" s="44" t="s">
        <v>1266</v>
      </c>
      <c r="D229" s="49" t="s">
        <v>1292</v>
      </c>
      <c r="E229" s="46">
        <v>110637</v>
      </c>
      <c r="F229" s="159"/>
      <c r="G229" s="81">
        <f t="shared" si="6"/>
        <v>0</v>
      </c>
      <c r="H229" s="81">
        <f t="shared" si="7"/>
        <v>0</v>
      </c>
      <c r="I229" s="189">
        <v>31.48</v>
      </c>
    </row>
    <row r="230" spans="1:9" x14ac:dyDescent="0.25">
      <c r="A230" s="430"/>
      <c r="B230" s="427"/>
      <c r="C230" s="44" t="s">
        <v>1267</v>
      </c>
      <c r="D230" s="49" t="s">
        <v>1293</v>
      </c>
      <c r="E230" s="46">
        <v>114790</v>
      </c>
      <c r="F230" s="159"/>
      <c r="G230" s="81">
        <f t="shared" si="6"/>
        <v>0</v>
      </c>
      <c r="H230" s="81">
        <f t="shared" si="7"/>
        <v>0</v>
      </c>
      <c r="I230" s="189">
        <v>32.99</v>
      </c>
    </row>
    <row r="231" spans="1:9" x14ac:dyDescent="0.25">
      <c r="A231" s="430"/>
      <c r="B231" s="427"/>
      <c r="C231" s="44" t="s">
        <v>1268</v>
      </c>
      <c r="D231" s="49" t="s">
        <v>1294</v>
      </c>
      <c r="E231" s="46">
        <v>119152</v>
      </c>
      <c r="F231" s="159"/>
      <c r="G231" s="81">
        <f t="shared" si="6"/>
        <v>0</v>
      </c>
      <c r="H231" s="81">
        <f t="shared" si="7"/>
        <v>0</v>
      </c>
      <c r="I231" s="189">
        <v>34.5</v>
      </c>
    </row>
    <row r="232" spans="1:9" x14ac:dyDescent="0.25">
      <c r="A232" s="430"/>
      <c r="B232" s="427"/>
      <c r="C232" s="44" t="s">
        <v>1269</v>
      </c>
      <c r="D232" s="49" t="s">
        <v>1295</v>
      </c>
      <c r="E232" s="46">
        <v>70571</v>
      </c>
      <c r="F232" s="159"/>
      <c r="G232" s="81">
        <f t="shared" si="6"/>
        <v>0</v>
      </c>
      <c r="H232" s="81">
        <f t="shared" si="7"/>
        <v>0</v>
      </c>
      <c r="I232" s="189">
        <v>15.43</v>
      </c>
    </row>
    <row r="233" spans="1:9" x14ac:dyDescent="0.25">
      <c r="A233" s="430"/>
      <c r="B233" s="427"/>
      <c r="C233" s="44" t="s">
        <v>1270</v>
      </c>
      <c r="D233" s="49" t="s">
        <v>1296</v>
      </c>
      <c r="E233" s="46">
        <v>75907</v>
      </c>
      <c r="F233" s="159"/>
      <c r="G233" s="81">
        <f t="shared" si="6"/>
        <v>0</v>
      </c>
      <c r="H233" s="81">
        <f t="shared" si="7"/>
        <v>0</v>
      </c>
      <c r="I233" s="189">
        <v>17.149999999999999</v>
      </c>
    </row>
    <row r="234" spans="1:9" x14ac:dyDescent="0.25">
      <c r="A234" s="430"/>
      <c r="B234" s="427"/>
      <c r="C234" s="44" t="s">
        <v>1271</v>
      </c>
      <c r="D234" s="49" t="s">
        <v>1297</v>
      </c>
      <c r="E234" s="46">
        <v>80821</v>
      </c>
      <c r="F234" s="159"/>
      <c r="G234" s="81">
        <f t="shared" si="6"/>
        <v>0</v>
      </c>
      <c r="H234" s="81">
        <f t="shared" si="7"/>
        <v>0</v>
      </c>
      <c r="I234" s="189">
        <v>18.87</v>
      </c>
    </row>
    <row r="235" spans="1:9" x14ac:dyDescent="0.25">
      <c r="A235" s="430"/>
      <c r="B235" s="427"/>
      <c r="C235" s="44" t="s">
        <v>1272</v>
      </c>
      <c r="D235" s="49" t="s">
        <v>1298</v>
      </c>
      <c r="E235" s="46">
        <v>86184</v>
      </c>
      <c r="F235" s="159"/>
      <c r="G235" s="81">
        <f t="shared" si="6"/>
        <v>0</v>
      </c>
      <c r="H235" s="81">
        <f t="shared" si="7"/>
        <v>0</v>
      </c>
      <c r="I235" s="189">
        <v>20.59</v>
      </c>
    </row>
    <row r="236" spans="1:9" x14ac:dyDescent="0.25">
      <c r="A236" s="430"/>
      <c r="B236" s="427"/>
      <c r="C236" s="44" t="s">
        <v>1273</v>
      </c>
      <c r="D236" s="49" t="s">
        <v>1299</v>
      </c>
      <c r="E236" s="46">
        <v>91013</v>
      </c>
      <c r="F236" s="159"/>
      <c r="G236" s="81">
        <f t="shared" si="6"/>
        <v>0</v>
      </c>
      <c r="H236" s="81">
        <f t="shared" si="7"/>
        <v>0</v>
      </c>
      <c r="I236" s="189">
        <v>22.31</v>
      </c>
    </row>
    <row r="237" spans="1:9" x14ac:dyDescent="0.25">
      <c r="A237" s="430"/>
      <c r="B237" s="427"/>
      <c r="C237" s="44" t="s">
        <v>1274</v>
      </c>
      <c r="D237" s="49" t="s">
        <v>1300</v>
      </c>
      <c r="E237" s="46">
        <v>96759</v>
      </c>
      <c r="F237" s="159"/>
      <c r="G237" s="81">
        <f t="shared" si="6"/>
        <v>0</v>
      </c>
      <c r="H237" s="81">
        <f t="shared" si="7"/>
        <v>0</v>
      </c>
      <c r="I237" s="189">
        <v>24.04</v>
      </c>
    </row>
    <row r="238" spans="1:9" x14ac:dyDescent="0.25">
      <c r="A238" s="430"/>
      <c r="B238" s="427"/>
      <c r="C238" s="44" t="s">
        <v>1275</v>
      </c>
      <c r="D238" s="49" t="s">
        <v>1301</v>
      </c>
      <c r="E238" s="46">
        <v>101680</v>
      </c>
      <c r="F238" s="159"/>
      <c r="G238" s="81">
        <f t="shared" si="6"/>
        <v>0</v>
      </c>
      <c r="H238" s="81">
        <f t="shared" si="7"/>
        <v>0</v>
      </c>
      <c r="I238" s="189">
        <v>25.76</v>
      </c>
    </row>
    <row r="239" spans="1:9" x14ac:dyDescent="0.25">
      <c r="A239" s="430"/>
      <c r="B239" s="427"/>
      <c r="C239" s="44" t="s">
        <v>1276</v>
      </c>
      <c r="D239" s="49" t="s">
        <v>1302</v>
      </c>
      <c r="E239" s="46">
        <v>106639</v>
      </c>
      <c r="F239" s="159"/>
      <c r="G239" s="81">
        <f t="shared" si="6"/>
        <v>0</v>
      </c>
      <c r="H239" s="81">
        <f t="shared" si="7"/>
        <v>0</v>
      </c>
      <c r="I239" s="189">
        <v>27.48</v>
      </c>
    </row>
    <row r="240" spans="1:9" x14ac:dyDescent="0.25">
      <c r="A240" s="430"/>
      <c r="B240" s="427"/>
      <c r="C240" s="44" t="s">
        <v>1277</v>
      </c>
      <c r="D240" s="49" t="s">
        <v>1303</v>
      </c>
      <c r="E240" s="46">
        <v>111501</v>
      </c>
      <c r="F240" s="159"/>
      <c r="G240" s="81">
        <f t="shared" si="6"/>
        <v>0</v>
      </c>
      <c r="H240" s="81">
        <f t="shared" si="7"/>
        <v>0</v>
      </c>
      <c r="I240" s="189">
        <v>29.2</v>
      </c>
    </row>
    <row r="241" spans="1:9" x14ac:dyDescent="0.25">
      <c r="A241" s="430"/>
      <c r="B241" s="427"/>
      <c r="C241" s="44" t="s">
        <v>1278</v>
      </c>
      <c r="D241" s="49" t="s">
        <v>1304</v>
      </c>
      <c r="E241" s="46">
        <v>116357</v>
      </c>
      <c r="F241" s="159"/>
      <c r="G241" s="81">
        <f t="shared" si="6"/>
        <v>0</v>
      </c>
      <c r="H241" s="81">
        <f t="shared" si="7"/>
        <v>0</v>
      </c>
      <c r="I241" s="189">
        <v>30.92</v>
      </c>
    </row>
    <row r="242" spans="1:9" x14ac:dyDescent="0.25">
      <c r="A242" s="430"/>
      <c r="B242" s="427"/>
      <c r="C242" s="44" t="s">
        <v>1279</v>
      </c>
      <c r="D242" s="49" t="s">
        <v>1305</v>
      </c>
      <c r="E242" s="46">
        <v>121329</v>
      </c>
      <c r="F242" s="159"/>
      <c r="G242" s="81">
        <f t="shared" si="6"/>
        <v>0</v>
      </c>
      <c r="H242" s="81">
        <f t="shared" si="7"/>
        <v>0</v>
      </c>
      <c r="I242" s="189">
        <v>32.65</v>
      </c>
    </row>
    <row r="243" spans="1:9" x14ac:dyDescent="0.25">
      <c r="A243" s="430"/>
      <c r="B243" s="427"/>
      <c r="C243" s="44" t="s">
        <v>1280</v>
      </c>
      <c r="D243" s="49" t="s">
        <v>1306</v>
      </c>
      <c r="E243" s="46">
        <v>126880</v>
      </c>
      <c r="F243" s="159"/>
      <c r="G243" s="81">
        <f t="shared" si="6"/>
        <v>0</v>
      </c>
      <c r="H243" s="81">
        <f t="shared" si="7"/>
        <v>0</v>
      </c>
      <c r="I243" s="189">
        <v>34.369999999999997</v>
      </c>
    </row>
    <row r="244" spans="1:9" x14ac:dyDescent="0.25">
      <c r="A244" s="430"/>
      <c r="B244" s="427"/>
      <c r="C244" s="44" t="s">
        <v>1281</v>
      </c>
      <c r="D244" s="49" t="s">
        <v>1307</v>
      </c>
      <c r="E244" s="46">
        <v>131742</v>
      </c>
      <c r="F244" s="159"/>
      <c r="G244" s="81">
        <f t="shared" si="6"/>
        <v>0</v>
      </c>
      <c r="H244" s="81">
        <f t="shared" si="7"/>
        <v>0</v>
      </c>
      <c r="I244" s="189">
        <v>36.090000000000003</v>
      </c>
    </row>
    <row r="245" spans="1:9" x14ac:dyDescent="0.25">
      <c r="A245" s="430"/>
      <c r="B245" s="427" t="s">
        <v>2874</v>
      </c>
      <c r="C245" s="44" t="s">
        <v>1308</v>
      </c>
      <c r="D245" s="49" t="s">
        <v>1321</v>
      </c>
      <c r="E245" s="46">
        <v>93464</v>
      </c>
      <c r="F245" s="159"/>
      <c r="G245" s="81">
        <f t="shared" si="6"/>
        <v>0</v>
      </c>
      <c r="H245" s="81">
        <f t="shared" si="7"/>
        <v>0</v>
      </c>
      <c r="I245" s="189">
        <v>22</v>
      </c>
    </row>
    <row r="246" spans="1:9" x14ac:dyDescent="0.25">
      <c r="A246" s="430"/>
      <c r="B246" s="427"/>
      <c r="C246" s="44" t="s">
        <v>1309</v>
      </c>
      <c r="D246" s="49" t="s">
        <v>1322</v>
      </c>
      <c r="E246" s="46">
        <v>98475</v>
      </c>
      <c r="F246" s="159"/>
      <c r="G246" s="81">
        <f t="shared" si="6"/>
        <v>0</v>
      </c>
      <c r="H246" s="81">
        <f t="shared" si="7"/>
        <v>0</v>
      </c>
      <c r="I246" s="189">
        <v>25.28</v>
      </c>
    </row>
    <row r="247" spans="1:9" x14ac:dyDescent="0.25">
      <c r="A247" s="430"/>
      <c r="B247" s="427"/>
      <c r="C247" s="44" t="s">
        <v>1310</v>
      </c>
      <c r="D247" s="49" t="s">
        <v>1323</v>
      </c>
      <c r="E247" s="46">
        <v>103201</v>
      </c>
      <c r="F247" s="159"/>
      <c r="G247" s="81">
        <f t="shared" si="6"/>
        <v>0</v>
      </c>
      <c r="H247" s="81">
        <f t="shared" si="7"/>
        <v>0</v>
      </c>
      <c r="I247" s="189">
        <v>25.78</v>
      </c>
    </row>
    <row r="248" spans="1:9" x14ac:dyDescent="0.25">
      <c r="A248" s="430"/>
      <c r="B248" s="427"/>
      <c r="C248" s="44" t="s">
        <v>1311</v>
      </c>
      <c r="D248" s="49" t="s">
        <v>1324</v>
      </c>
      <c r="E248" s="46">
        <v>108693</v>
      </c>
      <c r="F248" s="159"/>
      <c r="G248" s="81">
        <f t="shared" si="6"/>
        <v>0</v>
      </c>
      <c r="H248" s="81">
        <f t="shared" si="7"/>
        <v>0</v>
      </c>
      <c r="I248" s="189">
        <v>28.39</v>
      </c>
    </row>
    <row r="249" spans="1:9" x14ac:dyDescent="0.25">
      <c r="A249" s="430"/>
      <c r="B249" s="427"/>
      <c r="C249" s="44" t="s">
        <v>1312</v>
      </c>
      <c r="D249" s="49" t="s">
        <v>1325</v>
      </c>
      <c r="E249" s="46">
        <v>114667</v>
      </c>
      <c r="F249" s="159"/>
      <c r="G249" s="81">
        <f t="shared" si="6"/>
        <v>0</v>
      </c>
      <c r="H249" s="81">
        <f t="shared" si="7"/>
        <v>0</v>
      </c>
      <c r="I249" s="189">
        <v>30.32</v>
      </c>
    </row>
    <row r="250" spans="1:9" x14ac:dyDescent="0.25">
      <c r="A250" s="430"/>
      <c r="B250" s="427"/>
      <c r="C250" s="44" t="s">
        <v>1313</v>
      </c>
      <c r="D250" s="49" t="s">
        <v>1326</v>
      </c>
      <c r="E250" s="46">
        <v>119457</v>
      </c>
      <c r="F250" s="159"/>
      <c r="G250" s="81">
        <f t="shared" si="6"/>
        <v>0</v>
      </c>
      <c r="H250" s="81">
        <f t="shared" si="7"/>
        <v>0</v>
      </c>
      <c r="I250" s="189">
        <v>32.17</v>
      </c>
    </row>
    <row r="251" spans="1:9" x14ac:dyDescent="0.25">
      <c r="A251" s="430"/>
      <c r="B251" s="427"/>
      <c r="C251" s="44" t="s">
        <v>1314</v>
      </c>
      <c r="D251" s="49" t="s">
        <v>1327</v>
      </c>
      <c r="E251" s="46">
        <v>124521</v>
      </c>
      <c r="F251" s="159"/>
      <c r="G251" s="81">
        <f t="shared" si="6"/>
        <v>0</v>
      </c>
      <c r="H251" s="81">
        <f t="shared" si="7"/>
        <v>0</v>
      </c>
      <c r="I251" s="189">
        <v>34.1</v>
      </c>
    </row>
    <row r="252" spans="1:9" x14ac:dyDescent="0.25">
      <c r="A252" s="430"/>
      <c r="B252" s="427"/>
      <c r="C252" s="44" t="s">
        <v>1315</v>
      </c>
      <c r="D252" s="49" t="s">
        <v>1328</v>
      </c>
      <c r="E252" s="46">
        <v>130663</v>
      </c>
      <c r="F252" s="159"/>
      <c r="G252" s="81">
        <f t="shared" si="6"/>
        <v>0</v>
      </c>
      <c r="H252" s="81">
        <f t="shared" si="7"/>
        <v>0</v>
      </c>
      <c r="I252" s="189">
        <v>35.950000000000003</v>
      </c>
    </row>
    <row r="253" spans="1:9" x14ac:dyDescent="0.25">
      <c r="A253" s="430"/>
      <c r="B253" s="427"/>
      <c r="C253" s="44" t="s">
        <v>1316</v>
      </c>
      <c r="D253" s="49" t="s">
        <v>1329</v>
      </c>
      <c r="E253" s="46">
        <v>135499</v>
      </c>
      <c r="F253" s="159"/>
      <c r="G253" s="81">
        <f t="shared" si="6"/>
        <v>0</v>
      </c>
      <c r="H253" s="81">
        <f t="shared" si="7"/>
        <v>0</v>
      </c>
      <c r="I253" s="189">
        <v>37.880000000000003</v>
      </c>
    </row>
    <row r="254" spans="1:9" x14ac:dyDescent="0.25">
      <c r="A254" s="430"/>
      <c r="B254" s="427"/>
      <c r="C254" s="44" t="s">
        <v>1317</v>
      </c>
      <c r="D254" s="49" t="s">
        <v>1330</v>
      </c>
      <c r="E254" s="46">
        <v>140556</v>
      </c>
      <c r="F254" s="159"/>
      <c r="G254" s="81">
        <f t="shared" si="6"/>
        <v>0</v>
      </c>
      <c r="H254" s="81">
        <f t="shared" si="7"/>
        <v>0</v>
      </c>
      <c r="I254" s="189">
        <v>39.729999999999997</v>
      </c>
    </row>
    <row r="255" spans="1:9" x14ac:dyDescent="0.25">
      <c r="A255" s="430"/>
      <c r="B255" s="427"/>
      <c r="C255" s="44" t="s">
        <v>1318</v>
      </c>
      <c r="D255" s="49" t="s">
        <v>1331</v>
      </c>
      <c r="E255" s="46">
        <v>146868</v>
      </c>
      <c r="F255" s="159"/>
      <c r="G255" s="81">
        <f t="shared" si="6"/>
        <v>0</v>
      </c>
      <c r="H255" s="81">
        <f t="shared" si="7"/>
        <v>0</v>
      </c>
      <c r="I255" s="189">
        <v>41.66</v>
      </c>
    </row>
    <row r="256" spans="1:9" x14ac:dyDescent="0.25">
      <c r="A256" s="430"/>
      <c r="B256" s="427"/>
      <c r="C256" s="44" t="s">
        <v>1319</v>
      </c>
      <c r="D256" s="49" t="s">
        <v>1332</v>
      </c>
      <c r="E256" s="46">
        <v>152451</v>
      </c>
      <c r="F256" s="159"/>
      <c r="G256" s="81">
        <f t="shared" si="6"/>
        <v>0</v>
      </c>
      <c r="H256" s="81">
        <f t="shared" si="7"/>
        <v>0</v>
      </c>
      <c r="I256" s="189">
        <v>43.51</v>
      </c>
    </row>
    <row r="257" spans="1:9" x14ac:dyDescent="0.25">
      <c r="A257" s="430"/>
      <c r="B257" s="427"/>
      <c r="C257" s="44" t="s">
        <v>1320</v>
      </c>
      <c r="D257" s="49" t="s">
        <v>1333</v>
      </c>
      <c r="E257" s="46">
        <v>157547</v>
      </c>
      <c r="F257" s="159"/>
      <c r="G257" s="81">
        <f t="shared" si="6"/>
        <v>0</v>
      </c>
      <c r="H257" s="81">
        <f t="shared" si="7"/>
        <v>0</v>
      </c>
      <c r="I257" s="189">
        <v>45.44</v>
      </c>
    </row>
    <row r="258" spans="1:9" ht="26.25" customHeight="1" x14ac:dyDescent="0.25">
      <c r="A258" s="430"/>
      <c r="B258" s="427" t="s">
        <v>2875</v>
      </c>
      <c r="C258" s="44" t="s">
        <v>1334</v>
      </c>
      <c r="D258" s="49" t="s">
        <v>1347</v>
      </c>
      <c r="E258" s="46">
        <v>76323</v>
      </c>
      <c r="F258" s="159"/>
      <c r="G258" s="81">
        <f t="shared" si="6"/>
        <v>0</v>
      </c>
      <c r="H258" s="81">
        <f t="shared" si="7"/>
        <v>0</v>
      </c>
      <c r="I258" s="189">
        <v>21.44</v>
      </c>
    </row>
    <row r="259" spans="1:9" ht="25.5" x14ac:dyDescent="0.25">
      <c r="A259" s="430"/>
      <c r="B259" s="427"/>
      <c r="C259" s="44" t="s">
        <v>1335</v>
      </c>
      <c r="D259" s="49" t="s">
        <v>1348</v>
      </c>
      <c r="E259" s="46">
        <v>82706</v>
      </c>
      <c r="F259" s="159"/>
      <c r="G259" s="81">
        <f t="shared" si="6"/>
        <v>0</v>
      </c>
      <c r="H259" s="81">
        <f t="shared" si="7"/>
        <v>0</v>
      </c>
      <c r="I259" s="189">
        <v>23.79</v>
      </c>
    </row>
    <row r="260" spans="1:9" ht="25.5" x14ac:dyDescent="0.25">
      <c r="A260" s="430"/>
      <c r="B260" s="427"/>
      <c r="C260" s="44" t="s">
        <v>1336</v>
      </c>
      <c r="D260" s="49" t="s">
        <v>1349</v>
      </c>
      <c r="E260" s="46">
        <v>88550</v>
      </c>
      <c r="F260" s="159"/>
      <c r="G260" s="81">
        <f t="shared" si="6"/>
        <v>0</v>
      </c>
      <c r="H260" s="81">
        <f t="shared" si="7"/>
        <v>0</v>
      </c>
      <c r="I260" s="189">
        <v>26.14</v>
      </c>
    </row>
    <row r="261" spans="1:9" ht="25.5" x14ac:dyDescent="0.25">
      <c r="A261" s="430"/>
      <c r="B261" s="427"/>
      <c r="C261" s="44" t="s">
        <v>1337</v>
      </c>
      <c r="D261" s="49" t="s">
        <v>1350</v>
      </c>
      <c r="E261" s="46">
        <v>93925</v>
      </c>
      <c r="F261" s="159"/>
      <c r="G261" s="81">
        <f t="shared" si="6"/>
        <v>0</v>
      </c>
      <c r="H261" s="81">
        <f t="shared" si="7"/>
        <v>0</v>
      </c>
      <c r="I261" s="189">
        <v>28.49</v>
      </c>
    </row>
    <row r="262" spans="1:9" ht="25.5" x14ac:dyDescent="0.25">
      <c r="A262" s="430"/>
      <c r="B262" s="427"/>
      <c r="C262" s="44" t="s">
        <v>1338</v>
      </c>
      <c r="D262" s="49" t="s">
        <v>1351</v>
      </c>
      <c r="E262" s="46">
        <v>99723</v>
      </c>
      <c r="F262" s="159"/>
      <c r="G262" s="81">
        <f t="shared" si="6"/>
        <v>0</v>
      </c>
      <c r="H262" s="81">
        <f t="shared" si="7"/>
        <v>0</v>
      </c>
      <c r="I262" s="189">
        <v>30.85</v>
      </c>
    </row>
    <row r="263" spans="1:9" ht="25.5" x14ac:dyDescent="0.25">
      <c r="A263" s="430"/>
      <c r="B263" s="427"/>
      <c r="C263" s="44" t="s">
        <v>1339</v>
      </c>
      <c r="D263" s="49" t="s">
        <v>1352</v>
      </c>
      <c r="E263" s="46">
        <v>105515</v>
      </c>
      <c r="F263" s="159"/>
      <c r="G263" s="81">
        <f t="shared" si="6"/>
        <v>0</v>
      </c>
      <c r="H263" s="81">
        <f t="shared" si="7"/>
        <v>0</v>
      </c>
      <c r="I263" s="189">
        <v>33.200000000000003</v>
      </c>
    </row>
    <row r="264" spans="1:9" ht="25.5" x14ac:dyDescent="0.25">
      <c r="A264" s="430"/>
      <c r="B264" s="427"/>
      <c r="C264" s="44" t="s">
        <v>1340</v>
      </c>
      <c r="D264" s="49" t="s">
        <v>1353</v>
      </c>
      <c r="E264" s="46">
        <v>112216</v>
      </c>
      <c r="F264" s="159"/>
      <c r="G264" s="81">
        <f t="shared" si="6"/>
        <v>0</v>
      </c>
      <c r="H264" s="81">
        <f t="shared" si="7"/>
        <v>0</v>
      </c>
      <c r="I264" s="189">
        <v>35.130000000000003</v>
      </c>
    </row>
    <row r="265" spans="1:9" ht="25.5" x14ac:dyDescent="0.25">
      <c r="A265" s="430"/>
      <c r="B265" s="427"/>
      <c r="C265" s="44" t="s">
        <v>1341</v>
      </c>
      <c r="D265" s="49" t="s">
        <v>1354</v>
      </c>
      <c r="E265" s="46">
        <v>117059</v>
      </c>
      <c r="F265" s="159"/>
      <c r="G265" s="81">
        <f t="shared" ref="G265:G328" si="8">F265*E265</f>
        <v>0</v>
      </c>
      <c r="H265" s="81">
        <f t="shared" ref="H265:H328" si="9">F265*I265</f>
        <v>0</v>
      </c>
      <c r="I265" s="189">
        <v>37.479999999999997</v>
      </c>
    </row>
    <row r="266" spans="1:9" ht="25.5" x14ac:dyDescent="0.25">
      <c r="A266" s="430"/>
      <c r="B266" s="427"/>
      <c r="C266" s="44" t="s">
        <v>1342</v>
      </c>
      <c r="D266" s="49" t="s">
        <v>1355</v>
      </c>
      <c r="E266" s="46">
        <v>122863</v>
      </c>
      <c r="F266" s="159"/>
      <c r="G266" s="81">
        <f t="shared" si="8"/>
        <v>0</v>
      </c>
      <c r="H266" s="81">
        <f t="shared" si="9"/>
        <v>0</v>
      </c>
      <c r="I266" s="189">
        <v>39.83</v>
      </c>
    </row>
    <row r="267" spans="1:9" ht="25.5" x14ac:dyDescent="0.25">
      <c r="A267" s="430"/>
      <c r="B267" s="427"/>
      <c r="C267" s="44" t="s">
        <v>1343</v>
      </c>
      <c r="D267" s="49" t="s">
        <v>1356</v>
      </c>
      <c r="E267" s="46">
        <v>128460</v>
      </c>
      <c r="F267" s="159"/>
      <c r="G267" s="81">
        <f t="shared" si="8"/>
        <v>0</v>
      </c>
      <c r="H267" s="81">
        <f t="shared" si="9"/>
        <v>0</v>
      </c>
      <c r="I267" s="189">
        <v>42.19</v>
      </c>
    </row>
    <row r="268" spans="1:9" ht="25.5" x14ac:dyDescent="0.25">
      <c r="A268" s="430"/>
      <c r="B268" s="427"/>
      <c r="C268" s="44" t="s">
        <v>1344</v>
      </c>
      <c r="D268" s="49" t="s">
        <v>1357</v>
      </c>
      <c r="E268" s="46">
        <v>134264</v>
      </c>
      <c r="F268" s="159"/>
      <c r="G268" s="81">
        <f t="shared" si="8"/>
        <v>0</v>
      </c>
      <c r="H268" s="81">
        <f t="shared" si="9"/>
        <v>0</v>
      </c>
      <c r="I268" s="189">
        <v>44.54</v>
      </c>
    </row>
    <row r="269" spans="1:9" ht="25.5" x14ac:dyDescent="0.25">
      <c r="A269" s="430"/>
      <c r="B269" s="427"/>
      <c r="C269" s="44" t="s">
        <v>1345</v>
      </c>
      <c r="D269" s="49" t="s">
        <v>1358</v>
      </c>
      <c r="E269" s="46">
        <v>140602</v>
      </c>
      <c r="F269" s="159"/>
      <c r="G269" s="81">
        <f t="shared" si="8"/>
        <v>0</v>
      </c>
      <c r="H269" s="81">
        <f t="shared" si="9"/>
        <v>0</v>
      </c>
      <c r="I269" s="189">
        <v>47.83</v>
      </c>
    </row>
    <row r="270" spans="1:9" ht="25.5" x14ac:dyDescent="0.25">
      <c r="A270" s="430"/>
      <c r="B270" s="427"/>
      <c r="C270" s="44" t="s">
        <v>1346</v>
      </c>
      <c r="D270" s="49" t="s">
        <v>1359</v>
      </c>
      <c r="E270" s="46">
        <v>146387</v>
      </c>
      <c r="F270" s="159"/>
      <c r="G270" s="81">
        <f t="shared" si="8"/>
        <v>0</v>
      </c>
      <c r="H270" s="81">
        <f t="shared" si="9"/>
        <v>0</v>
      </c>
      <c r="I270" s="189">
        <v>49.24</v>
      </c>
    </row>
    <row r="271" spans="1:9" x14ac:dyDescent="0.25">
      <c r="A271" s="430"/>
      <c r="B271" s="427" t="s">
        <v>2876</v>
      </c>
      <c r="C271" s="44" t="s">
        <v>1360</v>
      </c>
      <c r="D271" s="49" t="s">
        <v>1386</v>
      </c>
      <c r="E271" s="46">
        <v>66651</v>
      </c>
      <c r="F271" s="159"/>
      <c r="G271" s="81">
        <f t="shared" si="8"/>
        <v>0</v>
      </c>
      <c r="H271" s="81">
        <f t="shared" si="9"/>
        <v>0</v>
      </c>
      <c r="I271" s="189">
        <v>20.079999999999998</v>
      </c>
    </row>
    <row r="272" spans="1:9" x14ac:dyDescent="0.25">
      <c r="A272" s="430"/>
      <c r="B272" s="427"/>
      <c r="C272" s="44" t="s">
        <v>1361</v>
      </c>
      <c r="D272" s="49" t="s">
        <v>1387</v>
      </c>
      <c r="E272" s="46">
        <v>71188</v>
      </c>
      <c r="F272" s="159"/>
      <c r="G272" s="81">
        <f t="shared" si="8"/>
        <v>0</v>
      </c>
      <c r="H272" s="81">
        <f t="shared" si="9"/>
        <v>0</v>
      </c>
      <c r="I272" s="189">
        <v>22.19</v>
      </c>
    </row>
    <row r="273" spans="1:9" x14ac:dyDescent="0.25">
      <c r="A273" s="430"/>
      <c r="B273" s="427"/>
      <c r="C273" s="44" t="s">
        <v>1362</v>
      </c>
      <c r="D273" s="49" t="s">
        <v>1388</v>
      </c>
      <c r="E273" s="46">
        <v>75979</v>
      </c>
      <c r="F273" s="159"/>
      <c r="G273" s="81">
        <f t="shared" si="8"/>
        <v>0</v>
      </c>
      <c r="H273" s="81">
        <f t="shared" si="9"/>
        <v>0</v>
      </c>
      <c r="I273" s="189">
        <v>24.4</v>
      </c>
    </row>
    <row r="274" spans="1:9" x14ac:dyDescent="0.25">
      <c r="A274" s="430"/>
      <c r="B274" s="427"/>
      <c r="C274" s="44" t="s">
        <v>1363</v>
      </c>
      <c r="D274" s="49" t="s">
        <v>1389</v>
      </c>
      <c r="E274" s="46">
        <v>80503</v>
      </c>
      <c r="F274" s="159"/>
      <c r="G274" s="81">
        <f t="shared" si="8"/>
        <v>0</v>
      </c>
      <c r="H274" s="81">
        <f t="shared" si="9"/>
        <v>0</v>
      </c>
      <c r="I274" s="189">
        <v>26.41</v>
      </c>
    </row>
    <row r="275" spans="1:9" x14ac:dyDescent="0.25">
      <c r="A275" s="430"/>
      <c r="B275" s="427"/>
      <c r="C275" s="44" t="s">
        <v>1364</v>
      </c>
      <c r="D275" s="49" t="s">
        <v>1390</v>
      </c>
      <c r="E275" s="46">
        <v>85222</v>
      </c>
      <c r="F275" s="159"/>
      <c r="G275" s="81">
        <f t="shared" si="8"/>
        <v>0</v>
      </c>
      <c r="H275" s="81">
        <f t="shared" si="9"/>
        <v>0</v>
      </c>
      <c r="I275" s="189">
        <v>28.52</v>
      </c>
    </row>
    <row r="276" spans="1:9" x14ac:dyDescent="0.25">
      <c r="A276" s="430"/>
      <c r="B276" s="427"/>
      <c r="C276" s="44" t="s">
        <v>1365</v>
      </c>
      <c r="D276" s="49" t="s">
        <v>1391</v>
      </c>
      <c r="E276" s="46">
        <v>91072</v>
      </c>
      <c r="F276" s="159"/>
      <c r="G276" s="81">
        <f t="shared" si="8"/>
        <v>0</v>
      </c>
      <c r="H276" s="81">
        <f t="shared" si="9"/>
        <v>0</v>
      </c>
      <c r="I276" s="189">
        <v>30.63</v>
      </c>
    </row>
    <row r="277" spans="1:9" x14ac:dyDescent="0.25">
      <c r="A277" s="430"/>
      <c r="B277" s="427"/>
      <c r="C277" s="44" t="s">
        <v>1366</v>
      </c>
      <c r="D277" s="49" t="s">
        <v>1392</v>
      </c>
      <c r="E277" s="46">
        <v>94458</v>
      </c>
      <c r="F277" s="159"/>
      <c r="G277" s="81">
        <f t="shared" si="8"/>
        <v>0</v>
      </c>
      <c r="H277" s="81">
        <f t="shared" si="9"/>
        <v>0</v>
      </c>
      <c r="I277" s="189">
        <v>32.74</v>
      </c>
    </row>
    <row r="278" spans="1:9" x14ac:dyDescent="0.25">
      <c r="A278" s="430"/>
      <c r="B278" s="427"/>
      <c r="C278" s="44" t="s">
        <v>1367</v>
      </c>
      <c r="D278" s="49" t="s">
        <v>1393</v>
      </c>
      <c r="E278" s="46">
        <v>99262</v>
      </c>
      <c r="F278" s="159"/>
      <c r="G278" s="81">
        <f t="shared" si="8"/>
        <v>0</v>
      </c>
      <c r="H278" s="81">
        <f t="shared" si="9"/>
        <v>0</v>
      </c>
      <c r="I278" s="189">
        <v>34.86</v>
      </c>
    </row>
    <row r="279" spans="1:9" x14ac:dyDescent="0.25">
      <c r="A279" s="430"/>
      <c r="B279" s="427"/>
      <c r="C279" s="44" t="s">
        <v>1368</v>
      </c>
      <c r="D279" s="49" t="s">
        <v>1394</v>
      </c>
      <c r="E279" s="46">
        <v>103981</v>
      </c>
      <c r="F279" s="159"/>
      <c r="G279" s="81">
        <f t="shared" si="8"/>
        <v>0</v>
      </c>
      <c r="H279" s="81">
        <f t="shared" si="9"/>
        <v>0</v>
      </c>
      <c r="I279" s="189">
        <v>36.97</v>
      </c>
    </row>
    <row r="280" spans="1:9" x14ac:dyDescent="0.25">
      <c r="A280" s="430"/>
      <c r="B280" s="427"/>
      <c r="C280" s="44" t="s">
        <v>1369</v>
      </c>
      <c r="D280" s="49" t="s">
        <v>1395</v>
      </c>
      <c r="E280" s="46">
        <v>108498</v>
      </c>
      <c r="F280" s="159"/>
      <c r="G280" s="81">
        <f t="shared" si="8"/>
        <v>0</v>
      </c>
      <c r="H280" s="81">
        <f t="shared" si="9"/>
        <v>0</v>
      </c>
      <c r="I280" s="189">
        <v>39.08</v>
      </c>
    </row>
    <row r="281" spans="1:9" x14ac:dyDescent="0.25">
      <c r="A281" s="430"/>
      <c r="B281" s="427"/>
      <c r="C281" s="44" t="s">
        <v>1370</v>
      </c>
      <c r="D281" s="49" t="s">
        <v>1396</v>
      </c>
      <c r="E281" s="46">
        <v>114355</v>
      </c>
      <c r="F281" s="159"/>
      <c r="G281" s="81">
        <f t="shared" si="8"/>
        <v>0</v>
      </c>
      <c r="H281" s="81">
        <f t="shared" si="9"/>
        <v>0</v>
      </c>
      <c r="I281" s="189">
        <v>41.19</v>
      </c>
    </row>
    <row r="282" spans="1:9" x14ac:dyDescent="0.25">
      <c r="A282" s="430"/>
      <c r="B282" s="427"/>
      <c r="C282" s="44" t="s">
        <v>1371</v>
      </c>
      <c r="D282" s="49" t="s">
        <v>1397</v>
      </c>
      <c r="E282" s="46">
        <v>118892</v>
      </c>
      <c r="F282" s="159"/>
      <c r="G282" s="81">
        <f t="shared" si="8"/>
        <v>0</v>
      </c>
      <c r="H282" s="81">
        <f t="shared" si="9"/>
        <v>0</v>
      </c>
      <c r="I282" s="189">
        <v>43.3</v>
      </c>
    </row>
    <row r="283" spans="1:9" x14ac:dyDescent="0.25">
      <c r="A283" s="430"/>
      <c r="B283" s="427"/>
      <c r="C283" s="44" t="s">
        <v>1372</v>
      </c>
      <c r="D283" s="49" t="s">
        <v>1398</v>
      </c>
      <c r="E283" s="46">
        <v>122545</v>
      </c>
      <c r="F283" s="159"/>
      <c r="G283" s="81">
        <f t="shared" si="8"/>
        <v>0</v>
      </c>
      <c r="H283" s="81">
        <f t="shared" si="9"/>
        <v>0</v>
      </c>
      <c r="I283" s="189">
        <v>96.09</v>
      </c>
    </row>
    <row r="284" spans="1:9" x14ac:dyDescent="0.25">
      <c r="A284" s="430"/>
      <c r="B284" s="427"/>
      <c r="C284" s="44" t="s">
        <v>1373</v>
      </c>
      <c r="D284" s="49" t="s">
        <v>1399</v>
      </c>
      <c r="E284" s="46">
        <v>71383</v>
      </c>
      <c r="F284" s="159"/>
      <c r="G284" s="81">
        <f t="shared" si="8"/>
        <v>0</v>
      </c>
      <c r="H284" s="81">
        <f t="shared" si="9"/>
        <v>0</v>
      </c>
      <c r="I284" s="189">
        <v>22.1</v>
      </c>
    </row>
    <row r="285" spans="1:9" x14ac:dyDescent="0.25">
      <c r="A285" s="430"/>
      <c r="B285" s="427"/>
      <c r="C285" s="44" t="s">
        <v>1374</v>
      </c>
      <c r="D285" s="49" t="s">
        <v>1400</v>
      </c>
      <c r="E285" s="46">
        <v>76583</v>
      </c>
      <c r="F285" s="159"/>
      <c r="G285" s="81">
        <f t="shared" si="8"/>
        <v>0</v>
      </c>
      <c r="H285" s="81">
        <f t="shared" si="9"/>
        <v>0</v>
      </c>
      <c r="I285" s="189">
        <v>24.47</v>
      </c>
    </row>
    <row r="286" spans="1:9" x14ac:dyDescent="0.25">
      <c r="A286" s="430"/>
      <c r="B286" s="427"/>
      <c r="C286" s="44" t="s">
        <v>1375</v>
      </c>
      <c r="D286" s="49" t="s">
        <v>1401</v>
      </c>
      <c r="E286" s="46">
        <v>81081</v>
      </c>
      <c r="F286" s="159"/>
      <c r="G286" s="81">
        <f t="shared" si="8"/>
        <v>0</v>
      </c>
      <c r="H286" s="81">
        <f t="shared" si="9"/>
        <v>0</v>
      </c>
      <c r="I286" s="189">
        <v>26.85</v>
      </c>
    </row>
    <row r="287" spans="1:9" x14ac:dyDescent="0.25">
      <c r="A287" s="430"/>
      <c r="B287" s="427"/>
      <c r="C287" s="44" t="s">
        <v>1376</v>
      </c>
      <c r="D287" s="49" t="s">
        <v>1402</v>
      </c>
      <c r="E287" s="46">
        <v>86912</v>
      </c>
      <c r="F287" s="159"/>
      <c r="G287" s="81">
        <f t="shared" si="8"/>
        <v>0</v>
      </c>
      <c r="H287" s="81">
        <f t="shared" si="9"/>
        <v>0</v>
      </c>
      <c r="I287" s="189">
        <v>29.23</v>
      </c>
    </row>
    <row r="288" spans="1:9" x14ac:dyDescent="0.25">
      <c r="A288" s="430"/>
      <c r="B288" s="427"/>
      <c r="C288" s="44" t="s">
        <v>1377</v>
      </c>
      <c r="D288" s="49" t="s">
        <v>1403</v>
      </c>
      <c r="E288" s="46">
        <v>92274</v>
      </c>
      <c r="F288" s="159"/>
      <c r="G288" s="81">
        <f t="shared" si="8"/>
        <v>0</v>
      </c>
      <c r="H288" s="81">
        <f t="shared" si="9"/>
        <v>0</v>
      </c>
      <c r="I288" s="189">
        <v>31.61</v>
      </c>
    </row>
    <row r="289" spans="1:9" x14ac:dyDescent="0.25">
      <c r="A289" s="430"/>
      <c r="B289" s="427"/>
      <c r="C289" s="44" t="s">
        <v>1378</v>
      </c>
      <c r="D289" s="49" t="s">
        <v>1404</v>
      </c>
      <c r="E289" s="46">
        <v>97461</v>
      </c>
      <c r="F289" s="159"/>
      <c r="G289" s="81">
        <f t="shared" si="8"/>
        <v>0</v>
      </c>
      <c r="H289" s="81">
        <f t="shared" si="9"/>
        <v>0</v>
      </c>
      <c r="I289" s="189">
        <v>33.979999999999997</v>
      </c>
    </row>
    <row r="290" spans="1:9" x14ac:dyDescent="0.25">
      <c r="A290" s="430"/>
      <c r="B290" s="427"/>
      <c r="C290" s="44" t="s">
        <v>1379</v>
      </c>
      <c r="D290" s="49" t="s">
        <v>1405</v>
      </c>
      <c r="E290" s="46">
        <v>102635</v>
      </c>
      <c r="F290" s="159"/>
      <c r="G290" s="81">
        <f t="shared" si="8"/>
        <v>0</v>
      </c>
      <c r="H290" s="81">
        <f t="shared" si="9"/>
        <v>0</v>
      </c>
      <c r="I290" s="189">
        <v>36.369999999999997</v>
      </c>
    </row>
    <row r="291" spans="1:9" x14ac:dyDescent="0.25">
      <c r="A291" s="430"/>
      <c r="B291" s="427"/>
      <c r="C291" s="44" t="s">
        <v>1380</v>
      </c>
      <c r="D291" s="49" t="s">
        <v>1406</v>
      </c>
      <c r="E291" s="46">
        <v>107946</v>
      </c>
      <c r="F291" s="159"/>
      <c r="G291" s="81">
        <f t="shared" si="8"/>
        <v>0</v>
      </c>
      <c r="H291" s="81">
        <f t="shared" si="9"/>
        <v>0</v>
      </c>
      <c r="I291" s="189">
        <v>38.74</v>
      </c>
    </row>
    <row r="292" spans="1:9" x14ac:dyDescent="0.25">
      <c r="A292" s="430"/>
      <c r="B292" s="427"/>
      <c r="C292" s="44" t="s">
        <v>1381</v>
      </c>
      <c r="D292" s="49" t="s">
        <v>1407</v>
      </c>
      <c r="E292" s="46">
        <v>113061</v>
      </c>
      <c r="F292" s="159"/>
      <c r="G292" s="81">
        <f t="shared" si="8"/>
        <v>0</v>
      </c>
      <c r="H292" s="81">
        <f t="shared" si="9"/>
        <v>0</v>
      </c>
      <c r="I292" s="189">
        <v>41.12</v>
      </c>
    </row>
    <row r="293" spans="1:9" x14ac:dyDescent="0.25">
      <c r="A293" s="430"/>
      <c r="B293" s="427"/>
      <c r="C293" s="44" t="s">
        <v>1382</v>
      </c>
      <c r="D293" s="49" t="s">
        <v>1408</v>
      </c>
      <c r="E293" s="46">
        <v>117163</v>
      </c>
      <c r="F293" s="159"/>
      <c r="G293" s="81">
        <f t="shared" si="8"/>
        <v>0</v>
      </c>
      <c r="H293" s="81">
        <f t="shared" si="9"/>
        <v>0</v>
      </c>
      <c r="I293" s="189">
        <v>43.5</v>
      </c>
    </row>
    <row r="294" spans="1:9" x14ac:dyDescent="0.25">
      <c r="A294" s="430"/>
      <c r="B294" s="427"/>
      <c r="C294" s="44" t="s">
        <v>1383</v>
      </c>
      <c r="D294" s="49" t="s">
        <v>1409</v>
      </c>
      <c r="E294" s="46">
        <v>122161</v>
      </c>
      <c r="F294" s="159"/>
      <c r="G294" s="81">
        <f t="shared" si="8"/>
        <v>0</v>
      </c>
      <c r="H294" s="81">
        <f t="shared" si="9"/>
        <v>0</v>
      </c>
      <c r="I294" s="189">
        <v>45.88</v>
      </c>
    </row>
    <row r="295" spans="1:9" x14ac:dyDescent="0.25">
      <c r="A295" s="430"/>
      <c r="B295" s="427"/>
      <c r="C295" s="44" t="s">
        <v>1384</v>
      </c>
      <c r="D295" s="49" t="s">
        <v>1410</v>
      </c>
      <c r="E295" s="46">
        <v>127387</v>
      </c>
      <c r="F295" s="159"/>
      <c r="G295" s="81">
        <f t="shared" si="8"/>
        <v>0</v>
      </c>
      <c r="H295" s="81">
        <f t="shared" si="9"/>
        <v>0</v>
      </c>
      <c r="I295" s="189">
        <v>48.25</v>
      </c>
    </row>
    <row r="296" spans="1:9" x14ac:dyDescent="0.25">
      <c r="A296" s="430"/>
      <c r="B296" s="427"/>
      <c r="C296" s="44" t="s">
        <v>1385</v>
      </c>
      <c r="D296" s="49" t="s">
        <v>1411</v>
      </c>
      <c r="E296" s="46">
        <v>132737</v>
      </c>
      <c r="F296" s="159"/>
      <c r="G296" s="81">
        <f t="shared" si="8"/>
        <v>0</v>
      </c>
      <c r="H296" s="81">
        <f t="shared" si="9"/>
        <v>0</v>
      </c>
      <c r="I296" s="189">
        <v>50.63</v>
      </c>
    </row>
    <row r="297" spans="1:9" x14ac:dyDescent="0.25">
      <c r="A297" s="430"/>
      <c r="B297" s="427" t="s">
        <v>2877</v>
      </c>
      <c r="C297" s="44" t="s">
        <v>1412</v>
      </c>
      <c r="D297" s="49" t="s">
        <v>1438</v>
      </c>
      <c r="E297" s="46">
        <v>94055</v>
      </c>
      <c r="F297" s="159"/>
      <c r="G297" s="81">
        <f t="shared" si="8"/>
        <v>0</v>
      </c>
      <c r="H297" s="81">
        <f t="shared" si="9"/>
        <v>0</v>
      </c>
      <c r="I297" s="189">
        <v>30.14</v>
      </c>
    </row>
    <row r="298" spans="1:9" x14ac:dyDescent="0.25">
      <c r="A298" s="430"/>
      <c r="B298" s="427"/>
      <c r="C298" s="44" t="s">
        <v>1413</v>
      </c>
      <c r="D298" s="49" t="s">
        <v>1439</v>
      </c>
      <c r="E298" s="46">
        <v>99132</v>
      </c>
      <c r="F298" s="159"/>
      <c r="G298" s="81">
        <f t="shared" si="8"/>
        <v>0</v>
      </c>
      <c r="H298" s="81">
        <f t="shared" si="9"/>
        <v>0</v>
      </c>
      <c r="I298" s="189">
        <v>33.200000000000003</v>
      </c>
    </row>
    <row r="299" spans="1:9" x14ac:dyDescent="0.25">
      <c r="A299" s="430"/>
      <c r="B299" s="427"/>
      <c r="C299" s="44" t="s">
        <v>1414</v>
      </c>
      <c r="D299" s="49" t="s">
        <v>1440</v>
      </c>
      <c r="E299" s="46">
        <v>103506</v>
      </c>
      <c r="F299" s="159"/>
      <c r="G299" s="81">
        <f t="shared" si="8"/>
        <v>0</v>
      </c>
      <c r="H299" s="81">
        <f t="shared" si="9"/>
        <v>0</v>
      </c>
      <c r="I299" s="189">
        <v>36.270000000000003</v>
      </c>
    </row>
    <row r="300" spans="1:9" x14ac:dyDescent="0.25">
      <c r="A300" s="430"/>
      <c r="B300" s="427"/>
      <c r="C300" s="44" t="s">
        <v>1415</v>
      </c>
      <c r="D300" s="49" t="s">
        <v>1441</v>
      </c>
      <c r="E300" s="46">
        <v>109655</v>
      </c>
      <c r="F300" s="159"/>
      <c r="G300" s="81">
        <f t="shared" si="8"/>
        <v>0</v>
      </c>
      <c r="H300" s="81">
        <f t="shared" si="9"/>
        <v>0</v>
      </c>
      <c r="I300" s="189">
        <v>39.340000000000003</v>
      </c>
    </row>
    <row r="301" spans="1:9" x14ac:dyDescent="0.25">
      <c r="A301" s="430"/>
      <c r="B301" s="427"/>
      <c r="C301" s="44" t="s">
        <v>1416</v>
      </c>
      <c r="D301" s="49" t="s">
        <v>1442</v>
      </c>
      <c r="E301" s="46">
        <v>115629</v>
      </c>
      <c r="F301" s="159"/>
      <c r="G301" s="81">
        <f t="shared" si="8"/>
        <v>0</v>
      </c>
      <c r="H301" s="81">
        <f t="shared" si="9"/>
        <v>0</v>
      </c>
      <c r="I301" s="189">
        <v>42.4</v>
      </c>
    </row>
    <row r="302" spans="1:9" x14ac:dyDescent="0.25">
      <c r="A302" s="430"/>
      <c r="B302" s="427"/>
      <c r="C302" s="44" t="s">
        <v>1417</v>
      </c>
      <c r="D302" s="49" t="s">
        <v>1443</v>
      </c>
      <c r="E302" s="46">
        <v>120614</v>
      </c>
      <c r="F302" s="159"/>
      <c r="G302" s="81">
        <f t="shared" si="8"/>
        <v>0</v>
      </c>
      <c r="H302" s="81">
        <f t="shared" si="9"/>
        <v>0</v>
      </c>
      <c r="I302" s="189">
        <v>45.47</v>
      </c>
    </row>
    <row r="303" spans="1:9" x14ac:dyDescent="0.25">
      <c r="A303" s="430"/>
      <c r="B303" s="427"/>
      <c r="C303" s="44" t="s">
        <v>1418</v>
      </c>
      <c r="D303" s="49" t="s">
        <v>1444</v>
      </c>
      <c r="E303" s="46">
        <v>125678</v>
      </c>
      <c r="F303" s="159"/>
      <c r="G303" s="81">
        <f t="shared" si="8"/>
        <v>0</v>
      </c>
      <c r="H303" s="81">
        <f t="shared" si="9"/>
        <v>0</v>
      </c>
      <c r="I303" s="189">
        <v>48.53</v>
      </c>
    </row>
    <row r="304" spans="1:9" x14ac:dyDescent="0.25">
      <c r="A304" s="430"/>
      <c r="B304" s="427"/>
      <c r="C304" s="44" t="s">
        <v>1419</v>
      </c>
      <c r="D304" s="49" t="s">
        <v>1445</v>
      </c>
      <c r="E304" s="46">
        <v>131853</v>
      </c>
      <c r="F304" s="159"/>
      <c r="G304" s="81">
        <f t="shared" si="8"/>
        <v>0</v>
      </c>
      <c r="H304" s="81">
        <f t="shared" si="9"/>
        <v>0</v>
      </c>
      <c r="I304" s="189">
        <v>51.6</v>
      </c>
    </row>
    <row r="305" spans="1:9" x14ac:dyDescent="0.25">
      <c r="A305" s="430"/>
      <c r="B305" s="427"/>
      <c r="C305" s="44" t="s">
        <v>1420</v>
      </c>
      <c r="D305" s="49" t="s">
        <v>1446</v>
      </c>
      <c r="E305" s="46">
        <v>137163</v>
      </c>
      <c r="F305" s="159"/>
      <c r="G305" s="81">
        <f t="shared" si="8"/>
        <v>0</v>
      </c>
      <c r="H305" s="81">
        <f t="shared" si="9"/>
        <v>0</v>
      </c>
      <c r="I305" s="189">
        <v>54.67</v>
      </c>
    </row>
    <row r="306" spans="1:9" x14ac:dyDescent="0.25">
      <c r="A306" s="430"/>
      <c r="B306" s="427"/>
      <c r="C306" s="44" t="s">
        <v>1421</v>
      </c>
      <c r="D306" s="49" t="s">
        <v>1447</v>
      </c>
      <c r="E306" s="46">
        <v>142500</v>
      </c>
      <c r="F306" s="159"/>
      <c r="G306" s="81">
        <f t="shared" si="8"/>
        <v>0</v>
      </c>
      <c r="H306" s="81">
        <f t="shared" si="9"/>
        <v>0</v>
      </c>
      <c r="I306" s="189">
        <v>57.73</v>
      </c>
    </row>
    <row r="307" spans="1:9" x14ac:dyDescent="0.25">
      <c r="A307" s="430"/>
      <c r="B307" s="427"/>
      <c r="C307" s="44" t="s">
        <v>1422</v>
      </c>
      <c r="D307" s="49" t="s">
        <v>1448</v>
      </c>
      <c r="E307" s="46">
        <v>147739</v>
      </c>
      <c r="F307" s="159"/>
      <c r="G307" s="81">
        <f t="shared" si="8"/>
        <v>0</v>
      </c>
      <c r="H307" s="81">
        <f t="shared" si="9"/>
        <v>0</v>
      </c>
      <c r="I307" s="189">
        <v>60.8</v>
      </c>
    </row>
    <row r="308" spans="1:9" x14ac:dyDescent="0.25">
      <c r="A308" s="430"/>
      <c r="B308" s="427"/>
      <c r="C308" s="44" t="s">
        <v>1423</v>
      </c>
      <c r="D308" s="49" t="s">
        <v>1449</v>
      </c>
      <c r="E308" s="46">
        <v>153979</v>
      </c>
      <c r="F308" s="159"/>
      <c r="G308" s="81">
        <f t="shared" si="8"/>
        <v>0</v>
      </c>
      <c r="H308" s="81">
        <f t="shared" si="9"/>
        <v>0</v>
      </c>
      <c r="I308" s="189">
        <v>63.86</v>
      </c>
    </row>
    <row r="309" spans="1:9" x14ac:dyDescent="0.25">
      <c r="A309" s="430"/>
      <c r="B309" s="427"/>
      <c r="C309" s="44" t="s">
        <v>1424</v>
      </c>
      <c r="D309" s="49" t="s">
        <v>1450</v>
      </c>
      <c r="E309" s="46">
        <v>159120</v>
      </c>
      <c r="F309" s="159"/>
      <c r="G309" s="81">
        <f t="shared" si="8"/>
        <v>0</v>
      </c>
      <c r="H309" s="81">
        <f t="shared" si="9"/>
        <v>0</v>
      </c>
      <c r="I309" s="189">
        <v>66.95</v>
      </c>
    </row>
    <row r="310" spans="1:9" ht="25.5" x14ac:dyDescent="0.25">
      <c r="A310" s="430"/>
      <c r="B310" s="427" t="s">
        <v>2878</v>
      </c>
      <c r="C310" s="44" t="s">
        <v>1425</v>
      </c>
      <c r="D310" s="49" t="s">
        <v>1451</v>
      </c>
      <c r="E310" s="46">
        <v>77032</v>
      </c>
      <c r="F310" s="159"/>
      <c r="G310" s="81">
        <f t="shared" si="8"/>
        <v>0</v>
      </c>
      <c r="H310" s="81">
        <f t="shared" si="9"/>
        <v>0</v>
      </c>
      <c r="I310" s="189">
        <v>23.95</v>
      </c>
    </row>
    <row r="311" spans="1:9" ht="25.5" x14ac:dyDescent="0.25">
      <c r="A311" s="430"/>
      <c r="B311" s="427"/>
      <c r="C311" s="44" t="s">
        <v>1426</v>
      </c>
      <c r="D311" s="49" t="s">
        <v>1452</v>
      </c>
      <c r="E311" s="46">
        <v>83096</v>
      </c>
      <c r="F311" s="159"/>
      <c r="G311" s="81">
        <f t="shared" si="8"/>
        <v>0</v>
      </c>
      <c r="H311" s="81">
        <f t="shared" si="9"/>
        <v>0</v>
      </c>
      <c r="I311" s="189">
        <v>26.68</v>
      </c>
    </row>
    <row r="312" spans="1:9" ht="25.5" x14ac:dyDescent="0.25">
      <c r="A312" s="430"/>
      <c r="B312" s="427"/>
      <c r="C312" s="44" t="s">
        <v>1427</v>
      </c>
      <c r="D312" s="49" t="s">
        <v>1453</v>
      </c>
      <c r="E312" s="46">
        <v>89167</v>
      </c>
      <c r="F312" s="159"/>
      <c r="G312" s="81">
        <f t="shared" si="8"/>
        <v>0</v>
      </c>
      <c r="H312" s="81">
        <f t="shared" si="9"/>
        <v>0</v>
      </c>
      <c r="I312" s="189">
        <v>29.41</v>
      </c>
    </row>
    <row r="313" spans="1:9" ht="25.5" x14ac:dyDescent="0.25">
      <c r="A313" s="430"/>
      <c r="B313" s="427"/>
      <c r="C313" s="44" t="s">
        <v>1428</v>
      </c>
      <c r="D313" s="49" t="s">
        <v>1454</v>
      </c>
      <c r="E313" s="46">
        <v>95297</v>
      </c>
      <c r="F313" s="159"/>
      <c r="G313" s="81">
        <f t="shared" si="8"/>
        <v>0</v>
      </c>
      <c r="H313" s="81">
        <f t="shared" si="9"/>
        <v>0</v>
      </c>
      <c r="I313" s="189">
        <v>32.14</v>
      </c>
    </row>
    <row r="314" spans="1:9" ht="25.5" x14ac:dyDescent="0.25">
      <c r="A314" s="430"/>
      <c r="B314" s="427"/>
      <c r="C314" s="44" t="s">
        <v>1429</v>
      </c>
      <c r="D314" s="49" t="s">
        <v>1455</v>
      </c>
      <c r="E314" s="46">
        <v>100406</v>
      </c>
      <c r="F314" s="159"/>
      <c r="G314" s="81">
        <f t="shared" si="8"/>
        <v>0</v>
      </c>
      <c r="H314" s="81">
        <f t="shared" si="9"/>
        <v>0</v>
      </c>
      <c r="I314" s="189">
        <v>34.869999999999997</v>
      </c>
    </row>
    <row r="315" spans="1:9" ht="25.5" x14ac:dyDescent="0.25">
      <c r="A315" s="430"/>
      <c r="B315" s="427"/>
      <c r="C315" s="44" t="s">
        <v>1430</v>
      </c>
      <c r="D315" s="49" t="s">
        <v>1456</v>
      </c>
      <c r="E315" s="46">
        <v>106581</v>
      </c>
      <c r="F315" s="159"/>
      <c r="G315" s="81">
        <f t="shared" si="8"/>
        <v>0</v>
      </c>
      <c r="H315" s="81">
        <f t="shared" si="9"/>
        <v>0</v>
      </c>
      <c r="I315" s="189">
        <v>37.6</v>
      </c>
    </row>
    <row r="316" spans="1:9" ht="25.5" x14ac:dyDescent="0.25">
      <c r="A316" s="430"/>
      <c r="B316" s="427"/>
      <c r="C316" s="44" t="s">
        <v>1431</v>
      </c>
      <c r="D316" s="49" t="s">
        <v>1457</v>
      </c>
      <c r="E316" s="46">
        <v>112411</v>
      </c>
      <c r="F316" s="159"/>
      <c r="G316" s="81">
        <f t="shared" si="8"/>
        <v>0</v>
      </c>
      <c r="H316" s="81">
        <f t="shared" si="9"/>
        <v>0</v>
      </c>
      <c r="I316" s="189">
        <v>39.909999999999997</v>
      </c>
    </row>
    <row r="317" spans="1:9" ht="25.5" x14ac:dyDescent="0.25">
      <c r="A317" s="430"/>
      <c r="B317" s="427"/>
      <c r="C317" s="44" t="s">
        <v>1432</v>
      </c>
      <c r="D317" s="49" t="s">
        <v>1458</v>
      </c>
      <c r="E317" s="46">
        <v>118521</v>
      </c>
      <c r="F317" s="159"/>
      <c r="G317" s="81">
        <f t="shared" si="8"/>
        <v>0</v>
      </c>
      <c r="H317" s="81">
        <f t="shared" si="9"/>
        <v>0</v>
      </c>
      <c r="I317" s="189">
        <v>42.64</v>
      </c>
    </row>
    <row r="318" spans="1:9" ht="25.5" x14ac:dyDescent="0.25">
      <c r="A318" s="430"/>
      <c r="B318" s="427"/>
      <c r="C318" s="44" t="s">
        <v>1433</v>
      </c>
      <c r="D318" s="49" t="s">
        <v>1459</v>
      </c>
      <c r="E318" s="46">
        <v>124709</v>
      </c>
      <c r="F318" s="159"/>
      <c r="G318" s="81">
        <f t="shared" si="8"/>
        <v>0</v>
      </c>
      <c r="H318" s="81">
        <f t="shared" si="9"/>
        <v>0</v>
      </c>
      <c r="I318" s="189">
        <v>45.37</v>
      </c>
    </row>
    <row r="319" spans="1:9" ht="25.5" x14ac:dyDescent="0.25">
      <c r="A319" s="430"/>
      <c r="B319" s="427"/>
      <c r="C319" s="44" t="s">
        <v>1434</v>
      </c>
      <c r="D319" s="49" t="s">
        <v>1460</v>
      </c>
      <c r="E319" s="46">
        <v>130533</v>
      </c>
      <c r="F319" s="159"/>
      <c r="G319" s="81">
        <f t="shared" si="8"/>
        <v>0</v>
      </c>
      <c r="H319" s="81">
        <f t="shared" si="9"/>
        <v>0</v>
      </c>
      <c r="I319" s="189">
        <v>48.1</v>
      </c>
    </row>
    <row r="320" spans="1:9" ht="25.5" x14ac:dyDescent="0.25">
      <c r="A320" s="430"/>
      <c r="B320" s="427"/>
      <c r="C320" s="44" t="s">
        <v>1435</v>
      </c>
      <c r="D320" s="49" t="s">
        <v>1461</v>
      </c>
      <c r="E320" s="46">
        <v>135376</v>
      </c>
      <c r="F320" s="159"/>
      <c r="G320" s="81">
        <f t="shared" si="8"/>
        <v>0</v>
      </c>
      <c r="H320" s="81">
        <f t="shared" si="9"/>
        <v>0</v>
      </c>
      <c r="I320" s="189">
        <v>50.83</v>
      </c>
    </row>
    <row r="321" spans="1:11" ht="25.5" x14ac:dyDescent="0.25">
      <c r="A321" s="430"/>
      <c r="B321" s="427"/>
      <c r="C321" s="44" t="s">
        <v>1436</v>
      </c>
      <c r="D321" s="49" t="s">
        <v>1462</v>
      </c>
      <c r="E321" s="46">
        <v>141239</v>
      </c>
      <c r="F321" s="159"/>
      <c r="G321" s="81">
        <f t="shared" si="8"/>
        <v>0</v>
      </c>
      <c r="H321" s="81">
        <f t="shared" si="9"/>
        <v>0</v>
      </c>
      <c r="I321" s="189">
        <v>53.56</v>
      </c>
    </row>
    <row r="322" spans="1:11" ht="25.5" x14ac:dyDescent="0.25">
      <c r="A322" s="431"/>
      <c r="B322" s="428"/>
      <c r="C322" s="302" t="s">
        <v>1437</v>
      </c>
      <c r="D322" s="303" t="s">
        <v>1463</v>
      </c>
      <c r="E322" s="304">
        <v>147362</v>
      </c>
      <c r="F322" s="305"/>
      <c r="G322" s="306">
        <f t="shared" si="8"/>
        <v>0</v>
      </c>
      <c r="H322" s="306">
        <f t="shared" si="9"/>
        <v>0</v>
      </c>
      <c r="I322" s="321">
        <v>56.31</v>
      </c>
    </row>
    <row r="323" spans="1:11" ht="15.75" customHeight="1" x14ac:dyDescent="0.25">
      <c r="A323" s="223" t="s">
        <v>2891</v>
      </c>
      <c r="B323" s="320"/>
      <c r="C323" s="320"/>
      <c r="D323" s="320"/>
      <c r="E323" s="320"/>
      <c r="F323" s="320"/>
      <c r="G323" s="320"/>
      <c r="H323" s="320"/>
      <c r="I323" s="301"/>
      <c r="J323" s="43"/>
      <c r="K323" s="43"/>
    </row>
    <row r="324" spans="1:11" x14ac:dyDescent="0.25">
      <c r="A324" s="429"/>
      <c r="B324" s="426" t="s">
        <v>2879</v>
      </c>
      <c r="C324" s="291" t="s">
        <v>1464</v>
      </c>
      <c r="D324" s="292" t="s">
        <v>1490</v>
      </c>
      <c r="E324" s="293">
        <v>69284</v>
      </c>
      <c r="F324" s="294"/>
      <c r="G324" s="295">
        <f t="shared" si="8"/>
        <v>0</v>
      </c>
      <c r="H324" s="295">
        <f t="shared" si="9"/>
        <v>0</v>
      </c>
      <c r="I324" s="319">
        <v>17.36</v>
      </c>
    </row>
    <row r="325" spans="1:11" x14ac:dyDescent="0.25">
      <c r="A325" s="430"/>
      <c r="B325" s="427"/>
      <c r="C325" s="44" t="s">
        <v>1465</v>
      </c>
      <c r="D325" s="49" t="s">
        <v>1491</v>
      </c>
      <c r="E325" s="46">
        <v>73411</v>
      </c>
      <c r="F325" s="159"/>
      <c r="G325" s="81">
        <f t="shared" si="8"/>
        <v>0</v>
      </c>
      <c r="H325" s="81">
        <f t="shared" si="9"/>
        <v>0</v>
      </c>
      <c r="I325" s="189">
        <v>18.87</v>
      </c>
    </row>
    <row r="326" spans="1:11" x14ac:dyDescent="0.25">
      <c r="A326" s="430"/>
      <c r="B326" s="427"/>
      <c r="C326" s="44" t="s">
        <v>1466</v>
      </c>
      <c r="D326" s="49" t="s">
        <v>1492</v>
      </c>
      <c r="E326" s="46">
        <v>78293</v>
      </c>
      <c r="F326" s="159"/>
      <c r="G326" s="81">
        <f t="shared" si="8"/>
        <v>0</v>
      </c>
      <c r="H326" s="81">
        <f t="shared" si="9"/>
        <v>0</v>
      </c>
      <c r="I326" s="189">
        <v>20.38</v>
      </c>
    </row>
    <row r="327" spans="1:11" x14ac:dyDescent="0.25">
      <c r="A327" s="430"/>
      <c r="B327" s="427"/>
      <c r="C327" s="44" t="s">
        <v>1467</v>
      </c>
      <c r="D327" s="49" t="s">
        <v>1493</v>
      </c>
      <c r="E327" s="46">
        <v>82401</v>
      </c>
      <c r="F327" s="159"/>
      <c r="G327" s="81">
        <f t="shared" si="8"/>
        <v>0</v>
      </c>
      <c r="H327" s="81">
        <f t="shared" si="9"/>
        <v>0</v>
      </c>
      <c r="I327" s="189">
        <v>21.89</v>
      </c>
    </row>
    <row r="328" spans="1:11" x14ac:dyDescent="0.25">
      <c r="A328" s="430"/>
      <c r="B328" s="427"/>
      <c r="C328" s="44" t="s">
        <v>1468</v>
      </c>
      <c r="D328" s="49" t="s">
        <v>1494</v>
      </c>
      <c r="E328" s="46">
        <v>86639</v>
      </c>
      <c r="F328" s="159"/>
      <c r="G328" s="81">
        <f t="shared" si="8"/>
        <v>0</v>
      </c>
      <c r="H328" s="81">
        <f t="shared" si="9"/>
        <v>0</v>
      </c>
      <c r="I328" s="189">
        <v>23.4</v>
      </c>
    </row>
    <row r="329" spans="1:11" x14ac:dyDescent="0.25">
      <c r="A329" s="430"/>
      <c r="B329" s="427"/>
      <c r="C329" s="44" t="s">
        <v>1469</v>
      </c>
      <c r="D329" s="49" t="s">
        <v>1495</v>
      </c>
      <c r="E329" s="46">
        <v>91644</v>
      </c>
      <c r="F329" s="159"/>
      <c r="G329" s="81">
        <f t="shared" ref="G329:G392" si="10">F329*E329</f>
        <v>0</v>
      </c>
      <c r="H329" s="81">
        <f t="shared" ref="H329:H392" si="11">F329*I329</f>
        <v>0</v>
      </c>
      <c r="I329" s="189">
        <v>24.92</v>
      </c>
    </row>
    <row r="330" spans="1:11" x14ac:dyDescent="0.25">
      <c r="A330" s="430"/>
      <c r="B330" s="427"/>
      <c r="C330" s="44" t="s">
        <v>1470</v>
      </c>
      <c r="D330" s="49" t="s">
        <v>1496</v>
      </c>
      <c r="E330" s="46">
        <v>95875</v>
      </c>
      <c r="F330" s="159"/>
      <c r="G330" s="81">
        <f t="shared" si="10"/>
        <v>0</v>
      </c>
      <c r="H330" s="81">
        <f t="shared" si="11"/>
        <v>0</v>
      </c>
      <c r="I330" s="189">
        <v>26.43</v>
      </c>
    </row>
    <row r="331" spans="1:11" x14ac:dyDescent="0.25">
      <c r="A331" s="430"/>
      <c r="B331" s="427"/>
      <c r="C331" s="44" t="s">
        <v>1471</v>
      </c>
      <c r="D331" s="49" t="s">
        <v>1497</v>
      </c>
      <c r="E331" s="46">
        <v>101121</v>
      </c>
      <c r="F331" s="159"/>
      <c r="G331" s="81">
        <f t="shared" si="10"/>
        <v>0</v>
      </c>
      <c r="H331" s="81">
        <f t="shared" si="11"/>
        <v>0</v>
      </c>
      <c r="I331" s="189">
        <v>27.94</v>
      </c>
    </row>
    <row r="332" spans="1:11" x14ac:dyDescent="0.25">
      <c r="A332" s="430"/>
      <c r="B332" s="427"/>
      <c r="C332" s="44" t="s">
        <v>1472</v>
      </c>
      <c r="D332" s="49" t="s">
        <v>1498</v>
      </c>
      <c r="E332" s="46">
        <v>104501</v>
      </c>
      <c r="F332" s="159"/>
      <c r="G332" s="81">
        <f t="shared" si="10"/>
        <v>0</v>
      </c>
      <c r="H332" s="81">
        <f t="shared" si="11"/>
        <v>0</v>
      </c>
      <c r="I332" s="189">
        <v>29.45</v>
      </c>
    </row>
    <row r="333" spans="1:11" x14ac:dyDescent="0.25">
      <c r="A333" s="430"/>
      <c r="B333" s="427"/>
      <c r="C333" s="44" t="s">
        <v>1473</v>
      </c>
      <c r="D333" s="49" t="s">
        <v>1499</v>
      </c>
      <c r="E333" s="46">
        <v>109597</v>
      </c>
      <c r="F333" s="159"/>
      <c r="G333" s="81">
        <f t="shared" si="10"/>
        <v>0</v>
      </c>
      <c r="H333" s="81">
        <f t="shared" si="11"/>
        <v>0</v>
      </c>
      <c r="I333" s="189">
        <v>30.96</v>
      </c>
    </row>
    <row r="334" spans="1:11" x14ac:dyDescent="0.25">
      <c r="A334" s="430"/>
      <c r="B334" s="427"/>
      <c r="C334" s="44" t="s">
        <v>1474</v>
      </c>
      <c r="D334" s="49" t="s">
        <v>1500</v>
      </c>
      <c r="E334" s="46">
        <v>113620</v>
      </c>
      <c r="F334" s="159"/>
      <c r="G334" s="81">
        <f t="shared" si="10"/>
        <v>0</v>
      </c>
      <c r="H334" s="81">
        <f t="shared" si="11"/>
        <v>0</v>
      </c>
      <c r="I334" s="189">
        <v>32.479999999999997</v>
      </c>
    </row>
    <row r="335" spans="1:11" x14ac:dyDescent="0.25">
      <c r="A335" s="430"/>
      <c r="B335" s="427"/>
      <c r="C335" s="44" t="s">
        <v>1475</v>
      </c>
      <c r="D335" s="49" t="s">
        <v>1501</v>
      </c>
      <c r="E335" s="46">
        <v>117774</v>
      </c>
      <c r="F335" s="159"/>
      <c r="G335" s="81">
        <f t="shared" si="10"/>
        <v>0</v>
      </c>
      <c r="H335" s="81">
        <f t="shared" si="11"/>
        <v>0</v>
      </c>
      <c r="I335" s="189">
        <v>33.99</v>
      </c>
    </row>
    <row r="336" spans="1:11" x14ac:dyDescent="0.25">
      <c r="A336" s="430"/>
      <c r="B336" s="427"/>
      <c r="C336" s="44" t="s">
        <v>1476</v>
      </c>
      <c r="D336" s="49" t="s">
        <v>1502</v>
      </c>
      <c r="E336" s="46">
        <v>122148</v>
      </c>
      <c r="F336" s="159"/>
      <c r="G336" s="81">
        <f t="shared" si="10"/>
        <v>0</v>
      </c>
      <c r="H336" s="81">
        <f t="shared" si="11"/>
        <v>0</v>
      </c>
      <c r="I336" s="189">
        <v>35.5</v>
      </c>
    </row>
    <row r="337" spans="1:9" x14ac:dyDescent="0.25">
      <c r="A337" s="430"/>
      <c r="B337" s="427"/>
      <c r="C337" s="44" t="s">
        <v>1477</v>
      </c>
      <c r="D337" s="49" t="s">
        <v>1503</v>
      </c>
      <c r="E337" s="46">
        <v>73541</v>
      </c>
      <c r="F337" s="159"/>
      <c r="G337" s="81">
        <f t="shared" si="10"/>
        <v>0</v>
      </c>
      <c r="H337" s="81">
        <f t="shared" si="11"/>
        <v>0</v>
      </c>
      <c r="I337" s="189">
        <v>18.989999999999998</v>
      </c>
    </row>
    <row r="338" spans="1:9" x14ac:dyDescent="0.25">
      <c r="A338" s="430"/>
      <c r="B338" s="427"/>
      <c r="C338" s="44" t="s">
        <v>1478</v>
      </c>
      <c r="D338" s="49" t="s">
        <v>1504</v>
      </c>
      <c r="E338" s="46">
        <v>78910</v>
      </c>
      <c r="F338" s="159"/>
      <c r="G338" s="81">
        <f t="shared" si="10"/>
        <v>0</v>
      </c>
      <c r="H338" s="81">
        <f t="shared" si="11"/>
        <v>0</v>
      </c>
      <c r="I338" s="189">
        <v>20.72</v>
      </c>
    </row>
    <row r="339" spans="1:9" x14ac:dyDescent="0.25">
      <c r="A339" s="430"/>
      <c r="B339" s="427"/>
      <c r="C339" s="44" t="s">
        <v>1479</v>
      </c>
      <c r="D339" s="49" t="s">
        <v>1505</v>
      </c>
      <c r="E339" s="46">
        <v>83818</v>
      </c>
      <c r="F339" s="159"/>
      <c r="G339" s="81">
        <f t="shared" si="10"/>
        <v>0</v>
      </c>
      <c r="H339" s="81">
        <f t="shared" si="11"/>
        <v>0</v>
      </c>
      <c r="I339" s="189">
        <v>22.44</v>
      </c>
    </row>
    <row r="340" spans="1:9" x14ac:dyDescent="0.25">
      <c r="A340" s="430"/>
      <c r="B340" s="427"/>
      <c r="C340" s="44" t="s">
        <v>1480</v>
      </c>
      <c r="D340" s="49" t="s">
        <v>1506</v>
      </c>
      <c r="E340" s="46">
        <v>89174</v>
      </c>
      <c r="F340" s="159"/>
      <c r="G340" s="81">
        <f t="shared" si="10"/>
        <v>0</v>
      </c>
      <c r="H340" s="81">
        <f t="shared" si="11"/>
        <v>0</v>
      </c>
      <c r="I340" s="189">
        <v>24.16</v>
      </c>
    </row>
    <row r="341" spans="1:9" x14ac:dyDescent="0.25">
      <c r="A341" s="430"/>
      <c r="B341" s="427"/>
      <c r="C341" s="44" t="s">
        <v>1481</v>
      </c>
      <c r="D341" s="49" t="s">
        <v>1507</v>
      </c>
      <c r="E341" s="46">
        <v>94003</v>
      </c>
      <c r="F341" s="159"/>
      <c r="G341" s="81">
        <f t="shared" si="10"/>
        <v>0</v>
      </c>
      <c r="H341" s="81">
        <f t="shared" si="11"/>
        <v>0</v>
      </c>
      <c r="I341" s="189">
        <v>25.88</v>
      </c>
    </row>
    <row r="342" spans="1:9" x14ac:dyDescent="0.25">
      <c r="A342" s="430"/>
      <c r="B342" s="427"/>
      <c r="C342" s="44" t="s">
        <v>1482</v>
      </c>
      <c r="D342" s="49" t="s">
        <v>1508</v>
      </c>
      <c r="E342" s="46">
        <v>98917</v>
      </c>
      <c r="F342" s="159"/>
      <c r="G342" s="81">
        <f t="shared" si="10"/>
        <v>0</v>
      </c>
      <c r="H342" s="81">
        <f t="shared" si="11"/>
        <v>0</v>
      </c>
      <c r="I342" s="189">
        <v>27.6</v>
      </c>
    </row>
    <row r="343" spans="1:9" x14ac:dyDescent="0.25">
      <c r="A343" s="430"/>
      <c r="B343" s="427"/>
      <c r="C343" s="44" t="s">
        <v>1483</v>
      </c>
      <c r="D343" s="49" t="s">
        <v>1509</v>
      </c>
      <c r="E343" s="46">
        <v>104689</v>
      </c>
      <c r="F343" s="159"/>
      <c r="G343" s="81">
        <f t="shared" si="10"/>
        <v>0</v>
      </c>
      <c r="H343" s="81">
        <f t="shared" si="11"/>
        <v>0</v>
      </c>
      <c r="I343" s="189">
        <v>29.33</v>
      </c>
    </row>
    <row r="344" spans="1:9" x14ac:dyDescent="0.25">
      <c r="A344" s="430"/>
      <c r="B344" s="427"/>
      <c r="C344" s="44" t="s">
        <v>1484</v>
      </c>
      <c r="D344" s="49" t="s">
        <v>1510</v>
      </c>
      <c r="E344" s="46">
        <v>109655</v>
      </c>
      <c r="F344" s="159"/>
      <c r="G344" s="81">
        <f t="shared" si="10"/>
        <v>0</v>
      </c>
      <c r="H344" s="81">
        <f t="shared" si="11"/>
        <v>0</v>
      </c>
      <c r="I344" s="189">
        <v>31.05</v>
      </c>
    </row>
    <row r="345" spans="1:9" x14ac:dyDescent="0.25">
      <c r="A345" s="430"/>
      <c r="B345" s="427"/>
      <c r="C345" s="44" t="s">
        <v>1485</v>
      </c>
      <c r="D345" s="49" t="s">
        <v>1511</v>
      </c>
      <c r="E345" s="46">
        <v>114504</v>
      </c>
      <c r="F345" s="159"/>
      <c r="G345" s="81">
        <f t="shared" si="10"/>
        <v>0</v>
      </c>
      <c r="H345" s="81">
        <f t="shared" si="11"/>
        <v>0</v>
      </c>
      <c r="I345" s="189">
        <v>32.770000000000003</v>
      </c>
    </row>
    <row r="346" spans="1:9" x14ac:dyDescent="0.25">
      <c r="A346" s="430"/>
      <c r="B346" s="427"/>
      <c r="C346" s="44" t="s">
        <v>1486</v>
      </c>
      <c r="D346" s="49" t="s">
        <v>1512</v>
      </c>
      <c r="E346" s="46">
        <v>119373</v>
      </c>
      <c r="F346" s="159"/>
      <c r="G346" s="81">
        <f t="shared" si="10"/>
        <v>0</v>
      </c>
      <c r="H346" s="81">
        <f t="shared" si="11"/>
        <v>0</v>
      </c>
      <c r="I346" s="189">
        <v>34.49</v>
      </c>
    </row>
    <row r="347" spans="1:9" x14ac:dyDescent="0.25">
      <c r="A347" s="430"/>
      <c r="B347" s="427"/>
      <c r="C347" s="44" t="s">
        <v>1487</v>
      </c>
      <c r="D347" s="49" t="s">
        <v>1513</v>
      </c>
      <c r="E347" s="46">
        <v>124326</v>
      </c>
      <c r="F347" s="159"/>
      <c r="G347" s="81">
        <f t="shared" si="10"/>
        <v>0</v>
      </c>
      <c r="H347" s="81">
        <f t="shared" si="11"/>
        <v>0</v>
      </c>
      <c r="I347" s="189">
        <v>36.21</v>
      </c>
    </row>
    <row r="348" spans="1:9" x14ac:dyDescent="0.25">
      <c r="A348" s="430"/>
      <c r="B348" s="427"/>
      <c r="C348" s="44" t="s">
        <v>1488</v>
      </c>
      <c r="D348" s="49" t="s">
        <v>1514</v>
      </c>
      <c r="E348" s="46">
        <v>129890</v>
      </c>
      <c r="F348" s="159"/>
      <c r="G348" s="81">
        <f t="shared" si="10"/>
        <v>0</v>
      </c>
      <c r="H348" s="81">
        <f t="shared" si="11"/>
        <v>0</v>
      </c>
      <c r="I348" s="189">
        <v>37.94</v>
      </c>
    </row>
    <row r="349" spans="1:9" x14ac:dyDescent="0.25">
      <c r="A349" s="430"/>
      <c r="B349" s="427"/>
      <c r="C349" s="44" t="s">
        <v>1489</v>
      </c>
      <c r="D349" s="49" t="s">
        <v>1515</v>
      </c>
      <c r="E349" s="46">
        <v>134745</v>
      </c>
      <c r="F349" s="159"/>
      <c r="G349" s="81">
        <f t="shared" si="10"/>
        <v>0</v>
      </c>
      <c r="H349" s="81">
        <f t="shared" si="11"/>
        <v>0</v>
      </c>
      <c r="I349" s="189">
        <v>39.659999999999997</v>
      </c>
    </row>
    <row r="350" spans="1:9" x14ac:dyDescent="0.25">
      <c r="A350" s="430"/>
      <c r="B350" s="427" t="s">
        <v>2880</v>
      </c>
      <c r="C350" s="44" t="s">
        <v>1516</v>
      </c>
      <c r="D350" s="49" t="s">
        <v>1542</v>
      </c>
      <c r="E350" s="46">
        <v>95583</v>
      </c>
      <c r="F350" s="159"/>
      <c r="G350" s="81">
        <f t="shared" si="10"/>
        <v>0</v>
      </c>
      <c r="H350" s="81">
        <f t="shared" si="11"/>
        <v>0</v>
      </c>
      <c r="I350" s="189">
        <v>23</v>
      </c>
    </row>
    <row r="351" spans="1:9" x14ac:dyDescent="0.25">
      <c r="A351" s="430"/>
      <c r="B351" s="427"/>
      <c r="C351" s="44" t="s">
        <v>1517</v>
      </c>
      <c r="D351" s="49" t="s">
        <v>1543</v>
      </c>
      <c r="E351" s="46">
        <v>101426</v>
      </c>
      <c r="F351" s="159"/>
      <c r="G351" s="81">
        <f t="shared" si="10"/>
        <v>0</v>
      </c>
      <c r="H351" s="81">
        <f t="shared" si="11"/>
        <v>0</v>
      </c>
      <c r="I351" s="189">
        <v>26.28</v>
      </c>
    </row>
    <row r="352" spans="1:9" x14ac:dyDescent="0.25">
      <c r="A352" s="430"/>
      <c r="B352" s="427"/>
      <c r="C352" s="44" t="s">
        <v>1518</v>
      </c>
      <c r="D352" s="49" t="s">
        <v>1544</v>
      </c>
      <c r="E352" s="46">
        <v>106165</v>
      </c>
      <c r="F352" s="159"/>
      <c r="G352" s="81">
        <f t="shared" si="10"/>
        <v>0</v>
      </c>
      <c r="H352" s="81">
        <f t="shared" si="11"/>
        <v>0</v>
      </c>
      <c r="I352" s="189">
        <v>26.78</v>
      </c>
    </row>
    <row r="353" spans="1:9" x14ac:dyDescent="0.25">
      <c r="A353" s="430"/>
      <c r="B353" s="427"/>
      <c r="C353" s="44" t="s">
        <v>1519</v>
      </c>
      <c r="D353" s="49" t="s">
        <v>1545</v>
      </c>
      <c r="E353" s="46">
        <v>111657</v>
      </c>
      <c r="F353" s="159"/>
      <c r="G353" s="81">
        <f t="shared" si="10"/>
        <v>0</v>
      </c>
      <c r="H353" s="81">
        <f t="shared" si="11"/>
        <v>0</v>
      </c>
      <c r="I353" s="189">
        <v>29.39</v>
      </c>
    </row>
    <row r="354" spans="1:9" x14ac:dyDescent="0.25">
      <c r="A354" s="430"/>
      <c r="B354" s="427"/>
      <c r="C354" s="44" t="s">
        <v>1520</v>
      </c>
      <c r="D354" s="49" t="s">
        <v>1546</v>
      </c>
      <c r="E354" s="46">
        <v>117657</v>
      </c>
      <c r="F354" s="159"/>
      <c r="G354" s="81">
        <f t="shared" si="10"/>
        <v>0</v>
      </c>
      <c r="H354" s="81">
        <f t="shared" si="11"/>
        <v>0</v>
      </c>
      <c r="I354" s="189">
        <v>31.32</v>
      </c>
    </row>
    <row r="355" spans="1:9" x14ac:dyDescent="0.25">
      <c r="A355" s="430"/>
      <c r="B355" s="427"/>
      <c r="C355" s="44" t="s">
        <v>1521</v>
      </c>
      <c r="D355" s="49" t="s">
        <v>1547</v>
      </c>
      <c r="E355" s="46">
        <v>122454</v>
      </c>
      <c r="F355" s="159"/>
      <c r="G355" s="81">
        <f t="shared" si="10"/>
        <v>0</v>
      </c>
      <c r="H355" s="81">
        <f t="shared" si="11"/>
        <v>0</v>
      </c>
      <c r="I355" s="189">
        <v>33.17</v>
      </c>
    </row>
    <row r="356" spans="1:9" x14ac:dyDescent="0.25">
      <c r="A356" s="430"/>
      <c r="B356" s="427"/>
      <c r="C356" s="44" t="s">
        <v>1522</v>
      </c>
      <c r="D356" s="49" t="s">
        <v>1548</v>
      </c>
      <c r="E356" s="46">
        <v>127511</v>
      </c>
      <c r="F356" s="159"/>
      <c r="G356" s="81">
        <f t="shared" si="10"/>
        <v>0</v>
      </c>
      <c r="H356" s="81">
        <f t="shared" si="11"/>
        <v>0</v>
      </c>
      <c r="I356" s="189">
        <v>35.1</v>
      </c>
    </row>
    <row r="357" spans="1:9" x14ac:dyDescent="0.25">
      <c r="A357" s="430"/>
      <c r="B357" s="427"/>
      <c r="C357" s="44" t="s">
        <v>1523</v>
      </c>
      <c r="D357" s="49" t="s">
        <v>1549</v>
      </c>
      <c r="E357" s="46">
        <v>133679</v>
      </c>
      <c r="F357" s="159"/>
      <c r="G357" s="81">
        <f t="shared" si="10"/>
        <v>0</v>
      </c>
      <c r="H357" s="81">
        <f t="shared" si="11"/>
        <v>0</v>
      </c>
      <c r="I357" s="189">
        <v>36.950000000000003</v>
      </c>
    </row>
    <row r="358" spans="1:9" x14ac:dyDescent="0.25">
      <c r="A358" s="430"/>
      <c r="B358" s="427"/>
      <c r="C358" s="44" t="s">
        <v>1524</v>
      </c>
      <c r="D358" s="49" t="s">
        <v>1550</v>
      </c>
      <c r="E358" s="46">
        <v>138515</v>
      </c>
      <c r="F358" s="159"/>
      <c r="G358" s="81">
        <f t="shared" si="10"/>
        <v>0</v>
      </c>
      <c r="H358" s="81">
        <f t="shared" si="11"/>
        <v>0</v>
      </c>
      <c r="I358" s="189">
        <v>38.880000000000003</v>
      </c>
    </row>
    <row r="359" spans="1:9" x14ac:dyDescent="0.25">
      <c r="A359" s="430"/>
      <c r="B359" s="427"/>
      <c r="C359" s="44" t="s">
        <v>1525</v>
      </c>
      <c r="D359" s="49" t="s">
        <v>1551</v>
      </c>
      <c r="E359" s="46">
        <v>143579</v>
      </c>
      <c r="F359" s="159"/>
      <c r="G359" s="81">
        <f t="shared" si="10"/>
        <v>0</v>
      </c>
      <c r="H359" s="81">
        <f t="shared" si="11"/>
        <v>0</v>
      </c>
      <c r="I359" s="189">
        <v>40.729999999999997</v>
      </c>
    </row>
    <row r="360" spans="1:9" x14ac:dyDescent="0.25">
      <c r="A360" s="430"/>
      <c r="B360" s="427"/>
      <c r="C360" s="44" t="s">
        <v>1526</v>
      </c>
      <c r="D360" s="49" t="s">
        <v>1552</v>
      </c>
      <c r="E360" s="46">
        <v>149890</v>
      </c>
      <c r="F360" s="159"/>
      <c r="G360" s="81">
        <f t="shared" si="10"/>
        <v>0</v>
      </c>
      <c r="H360" s="81">
        <f t="shared" si="11"/>
        <v>0</v>
      </c>
      <c r="I360" s="189">
        <v>42.66</v>
      </c>
    </row>
    <row r="361" spans="1:9" x14ac:dyDescent="0.25">
      <c r="A361" s="430"/>
      <c r="B361" s="427"/>
      <c r="C361" s="44" t="s">
        <v>1527</v>
      </c>
      <c r="D361" s="49" t="s">
        <v>1553</v>
      </c>
      <c r="E361" s="46">
        <v>154161</v>
      </c>
      <c r="F361" s="159"/>
      <c r="G361" s="81">
        <f t="shared" si="10"/>
        <v>0</v>
      </c>
      <c r="H361" s="81">
        <f t="shared" si="11"/>
        <v>0</v>
      </c>
      <c r="I361" s="189">
        <v>44.51</v>
      </c>
    </row>
    <row r="362" spans="1:9" x14ac:dyDescent="0.25">
      <c r="A362" s="430"/>
      <c r="B362" s="427"/>
      <c r="C362" s="44" t="s">
        <v>1528</v>
      </c>
      <c r="D362" s="49" t="s">
        <v>1554</v>
      </c>
      <c r="E362" s="46">
        <v>160596</v>
      </c>
      <c r="F362" s="159"/>
      <c r="G362" s="81">
        <f t="shared" si="10"/>
        <v>0</v>
      </c>
      <c r="H362" s="81">
        <f t="shared" si="11"/>
        <v>0</v>
      </c>
      <c r="I362" s="189">
        <v>46.44</v>
      </c>
    </row>
    <row r="363" spans="1:9" ht="25.5" x14ac:dyDescent="0.25">
      <c r="A363" s="430"/>
      <c r="B363" s="427" t="s">
        <v>2881</v>
      </c>
      <c r="C363" s="44" t="s">
        <v>1529</v>
      </c>
      <c r="D363" s="49" t="s">
        <v>1555</v>
      </c>
      <c r="E363" s="46">
        <v>79827</v>
      </c>
      <c r="F363" s="159"/>
      <c r="G363" s="81">
        <f t="shared" si="10"/>
        <v>0</v>
      </c>
      <c r="H363" s="81">
        <f t="shared" si="11"/>
        <v>0</v>
      </c>
      <c r="I363" s="189">
        <v>22.44</v>
      </c>
    </row>
    <row r="364" spans="1:9" ht="25.5" x14ac:dyDescent="0.25">
      <c r="A364" s="430"/>
      <c r="B364" s="427"/>
      <c r="C364" s="44" t="s">
        <v>1530</v>
      </c>
      <c r="D364" s="49" t="s">
        <v>1556</v>
      </c>
      <c r="E364" s="46">
        <v>85482</v>
      </c>
      <c r="F364" s="159"/>
      <c r="G364" s="81">
        <f t="shared" si="10"/>
        <v>0</v>
      </c>
      <c r="H364" s="81">
        <f t="shared" si="11"/>
        <v>0</v>
      </c>
      <c r="I364" s="189">
        <v>24.79</v>
      </c>
    </row>
    <row r="365" spans="1:9" ht="25.5" x14ac:dyDescent="0.25">
      <c r="A365" s="430"/>
      <c r="B365" s="427"/>
      <c r="C365" s="44" t="s">
        <v>1531</v>
      </c>
      <c r="D365" s="49" t="s">
        <v>1557</v>
      </c>
      <c r="E365" s="46">
        <v>91332</v>
      </c>
      <c r="F365" s="159"/>
      <c r="G365" s="81">
        <f t="shared" si="10"/>
        <v>0</v>
      </c>
      <c r="H365" s="81">
        <f t="shared" si="11"/>
        <v>0</v>
      </c>
      <c r="I365" s="189">
        <v>27.14</v>
      </c>
    </row>
    <row r="366" spans="1:9" ht="25.5" x14ac:dyDescent="0.25">
      <c r="A366" s="430"/>
      <c r="B366" s="427"/>
      <c r="C366" s="44" t="s">
        <v>1532</v>
      </c>
      <c r="D366" s="49" t="s">
        <v>1558</v>
      </c>
      <c r="E366" s="46">
        <v>96675</v>
      </c>
      <c r="F366" s="159"/>
      <c r="G366" s="81">
        <f t="shared" si="10"/>
        <v>0</v>
      </c>
      <c r="H366" s="81">
        <f t="shared" si="11"/>
        <v>0</v>
      </c>
      <c r="I366" s="189">
        <v>29.49</v>
      </c>
    </row>
    <row r="367" spans="1:9" ht="25.5" x14ac:dyDescent="0.25">
      <c r="A367" s="430"/>
      <c r="B367" s="427"/>
      <c r="C367" s="44" t="s">
        <v>1533</v>
      </c>
      <c r="D367" s="49" t="s">
        <v>1559</v>
      </c>
      <c r="E367" s="46">
        <v>102473</v>
      </c>
      <c r="F367" s="159"/>
      <c r="G367" s="81">
        <f t="shared" si="10"/>
        <v>0</v>
      </c>
      <c r="H367" s="81">
        <f t="shared" si="11"/>
        <v>0</v>
      </c>
      <c r="I367" s="189">
        <v>31.85</v>
      </c>
    </row>
    <row r="368" spans="1:9" ht="25.5" x14ac:dyDescent="0.25">
      <c r="A368" s="430"/>
      <c r="B368" s="427"/>
      <c r="C368" s="44" t="s">
        <v>1534</v>
      </c>
      <c r="D368" s="49" t="s">
        <v>1560</v>
      </c>
      <c r="E368" s="46">
        <v>108271</v>
      </c>
      <c r="F368" s="159"/>
      <c r="G368" s="81">
        <f t="shared" si="10"/>
        <v>0</v>
      </c>
      <c r="H368" s="81">
        <f t="shared" si="11"/>
        <v>0</v>
      </c>
      <c r="I368" s="189">
        <v>34.200000000000003</v>
      </c>
    </row>
    <row r="369" spans="1:9" ht="25.5" x14ac:dyDescent="0.25">
      <c r="A369" s="430"/>
      <c r="B369" s="427"/>
      <c r="C369" s="44" t="s">
        <v>1535</v>
      </c>
      <c r="D369" s="49" t="s">
        <v>1561</v>
      </c>
      <c r="E369" s="46">
        <v>115005</v>
      </c>
      <c r="F369" s="159"/>
      <c r="G369" s="81">
        <f t="shared" si="10"/>
        <v>0</v>
      </c>
      <c r="H369" s="81">
        <f t="shared" si="11"/>
        <v>0</v>
      </c>
      <c r="I369" s="189">
        <v>36.130000000000003</v>
      </c>
    </row>
    <row r="370" spans="1:9" ht="25.5" x14ac:dyDescent="0.25">
      <c r="A370" s="430"/>
      <c r="B370" s="427"/>
      <c r="C370" s="44" t="s">
        <v>1536</v>
      </c>
      <c r="D370" s="49" t="s">
        <v>1562</v>
      </c>
      <c r="E370" s="46">
        <v>119821</v>
      </c>
      <c r="F370" s="159"/>
      <c r="G370" s="81">
        <f t="shared" si="10"/>
        <v>0</v>
      </c>
      <c r="H370" s="81">
        <f t="shared" si="11"/>
        <v>0</v>
      </c>
      <c r="I370" s="189">
        <v>38.479999999999997</v>
      </c>
    </row>
    <row r="371" spans="1:9" ht="25.5" x14ac:dyDescent="0.25">
      <c r="A371" s="430"/>
      <c r="B371" s="427"/>
      <c r="C371" s="44" t="s">
        <v>1537</v>
      </c>
      <c r="D371" s="49" t="s">
        <v>1563</v>
      </c>
      <c r="E371" s="46">
        <v>125619</v>
      </c>
      <c r="F371" s="159"/>
      <c r="G371" s="81">
        <f t="shared" si="10"/>
        <v>0</v>
      </c>
      <c r="H371" s="81">
        <f t="shared" si="11"/>
        <v>0</v>
      </c>
      <c r="I371" s="189">
        <v>40.83</v>
      </c>
    </row>
    <row r="372" spans="1:9" ht="25.5" x14ac:dyDescent="0.25">
      <c r="A372" s="430"/>
      <c r="B372" s="427"/>
      <c r="C372" s="44" t="s">
        <v>1538</v>
      </c>
      <c r="D372" s="49" t="s">
        <v>1564</v>
      </c>
      <c r="E372" s="46">
        <v>131216</v>
      </c>
      <c r="F372" s="159"/>
      <c r="G372" s="81">
        <f t="shared" si="10"/>
        <v>0</v>
      </c>
      <c r="H372" s="81">
        <f t="shared" si="11"/>
        <v>0</v>
      </c>
      <c r="I372" s="189">
        <v>43.19</v>
      </c>
    </row>
    <row r="373" spans="1:9" ht="25.5" x14ac:dyDescent="0.25">
      <c r="A373" s="430"/>
      <c r="B373" s="427"/>
      <c r="C373" s="44" t="s">
        <v>1539</v>
      </c>
      <c r="D373" s="49" t="s">
        <v>1565</v>
      </c>
      <c r="E373" s="46">
        <v>137007</v>
      </c>
      <c r="F373" s="159"/>
      <c r="G373" s="81">
        <f t="shared" si="10"/>
        <v>0</v>
      </c>
      <c r="H373" s="81">
        <f t="shared" si="11"/>
        <v>0</v>
      </c>
      <c r="I373" s="189">
        <v>45.54</v>
      </c>
    </row>
    <row r="374" spans="1:9" ht="25.5" x14ac:dyDescent="0.25">
      <c r="A374" s="430"/>
      <c r="B374" s="427"/>
      <c r="C374" s="44" t="s">
        <v>1540</v>
      </c>
      <c r="D374" s="49" t="s">
        <v>1566</v>
      </c>
      <c r="E374" s="46">
        <v>143351</v>
      </c>
      <c r="F374" s="159"/>
      <c r="G374" s="81">
        <f t="shared" si="10"/>
        <v>0</v>
      </c>
      <c r="H374" s="81">
        <f t="shared" si="11"/>
        <v>0</v>
      </c>
      <c r="I374" s="189">
        <v>47.89</v>
      </c>
    </row>
    <row r="375" spans="1:9" ht="25.5" x14ac:dyDescent="0.25">
      <c r="A375" s="430"/>
      <c r="B375" s="427"/>
      <c r="C375" s="44" t="s">
        <v>1541</v>
      </c>
      <c r="D375" s="49" t="s">
        <v>1567</v>
      </c>
      <c r="E375" s="46">
        <v>149156</v>
      </c>
      <c r="F375" s="159"/>
      <c r="G375" s="81">
        <f t="shared" si="10"/>
        <v>0</v>
      </c>
      <c r="H375" s="81">
        <f t="shared" si="11"/>
        <v>0</v>
      </c>
      <c r="I375" s="189">
        <v>50.24</v>
      </c>
    </row>
    <row r="376" spans="1:9" x14ac:dyDescent="0.25">
      <c r="A376" s="430"/>
      <c r="B376" s="427" t="s">
        <v>2882</v>
      </c>
      <c r="C376" s="44" t="s">
        <v>1568</v>
      </c>
      <c r="D376" s="49" t="s">
        <v>1594</v>
      </c>
      <c r="E376" s="46">
        <v>69940</v>
      </c>
      <c r="F376" s="159"/>
      <c r="G376" s="81">
        <f t="shared" si="10"/>
        <v>0</v>
      </c>
      <c r="H376" s="81">
        <f t="shared" si="11"/>
        <v>0</v>
      </c>
      <c r="I376" s="189">
        <v>21.08</v>
      </c>
    </row>
    <row r="377" spans="1:9" x14ac:dyDescent="0.25">
      <c r="A377" s="430"/>
      <c r="B377" s="427"/>
      <c r="C377" s="44" t="s">
        <v>1569</v>
      </c>
      <c r="D377" s="49" t="s">
        <v>1595</v>
      </c>
      <c r="E377" s="46">
        <v>73769</v>
      </c>
      <c r="F377" s="159"/>
      <c r="G377" s="81">
        <f t="shared" si="10"/>
        <v>0</v>
      </c>
      <c r="H377" s="81">
        <f t="shared" si="11"/>
        <v>0</v>
      </c>
      <c r="I377" s="189">
        <v>23.19</v>
      </c>
    </row>
    <row r="378" spans="1:9" x14ac:dyDescent="0.25">
      <c r="A378" s="430"/>
      <c r="B378" s="427"/>
      <c r="C378" s="44" t="s">
        <v>1570</v>
      </c>
      <c r="D378" s="49" t="s">
        <v>1596</v>
      </c>
      <c r="E378" s="46">
        <v>78585</v>
      </c>
      <c r="F378" s="159"/>
      <c r="G378" s="81">
        <f t="shared" si="10"/>
        <v>0</v>
      </c>
      <c r="H378" s="81">
        <f t="shared" si="11"/>
        <v>0</v>
      </c>
      <c r="I378" s="189">
        <v>25.3</v>
      </c>
    </row>
    <row r="379" spans="1:9" x14ac:dyDescent="0.25">
      <c r="A379" s="430"/>
      <c r="B379" s="427"/>
      <c r="C379" s="44" t="s">
        <v>1571</v>
      </c>
      <c r="D379" s="49" t="s">
        <v>1597</v>
      </c>
      <c r="E379" s="46">
        <v>83103</v>
      </c>
      <c r="F379" s="159"/>
      <c r="G379" s="81">
        <f t="shared" si="10"/>
        <v>0</v>
      </c>
      <c r="H379" s="81">
        <f t="shared" si="11"/>
        <v>0</v>
      </c>
      <c r="I379" s="189">
        <v>27.41</v>
      </c>
    </row>
    <row r="380" spans="1:9" x14ac:dyDescent="0.25">
      <c r="A380" s="430"/>
      <c r="B380" s="427"/>
      <c r="C380" s="44" t="s">
        <v>1572</v>
      </c>
      <c r="D380" s="49" t="s">
        <v>1598</v>
      </c>
      <c r="E380" s="46">
        <v>87822</v>
      </c>
      <c r="F380" s="159"/>
      <c r="G380" s="81">
        <f t="shared" si="10"/>
        <v>0</v>
      </c>
      <c r="H380" s="81">
        <f t="shared" si="11"/>
        <v>0</v>
      </c>
      <c r="I380" s="189">
        <v>29.52</v>
      </c>
    </row>
    <row r="381" spans="1:9" x14ac:dyDescent="0.25">
      <c r="A381" s="430"/>
      <c r="B381" s="427"/>
      <c r="C381" s="44" t="s">
        <v>1573</v>
      </c>
      <c r="D381" s="49" t="s">
        <v>1599</v>
      </c>
      <c r="E381" s="46">
        <v>93672</v>
      </c>
      <c r="F381" s="159"/>
      <c r="G381" s="81">
        <f t="shared" si="10"/>
        <v>0</v>
      </c>
      <c r="H381" s="81">
        <f t="shared" si="11"/>
        <v>0</v>
      </c>
      <c r="I381" s="189">
        <v>31.63</v>
      </c>
    </row>
    <row r="382" spans="1:9" x14ac:dyDescent="0.25">
      <c r="A382" s="430"/>
      <c r="B382" s="427"/>
      <c r="C382" s="44" t="s">
        <v>1574</v>
      </c>
      <c r="D382" s="49" t="s">
        <v>1600</v>
      </c>
      <c r="E382" s="46">
        <v>97058</v>
      </c>
      <c r="F382" s="159"/>
      <c r="G382" s="81">
        <f t="shared" si="10"/>
        <v>0</v>
      </c>
      <c r="H382" s="81">
        <f t="shared" si="11"/>
        <v>0</v>
      </c>
      <c r="I382" s="189">
        <v>33.74</v>
      </c>
    </row>
    <row r="383" spans="1:9" x14ac:dyDescent="0.25">
      <c r="A383" s="430"/>
      <c r="B383" s="427"/>
      <c r="C383" s="44" t="s">
        <v>1575</v>
      </c>
      <c r="D383" s="49" t="s">
        <v>1601</v>
      </c>
      <c r="E383" s="46">
        <v>101855</v>
      </c>
      <c r="F383" s="159"/>
      <c r="G383" s="81">
        <f t="shared" si="10"/>
        <v>0</v>
      </c>
      <c r="H383" s="81">
        <f t="shared" si="11"/>
        <v>0</v>
      </c>
      <c r="I383" s="189">
        <v>35.86</v>
      </c>
    </row>
    <row r="384" spans="1:9" x14ac:dyDescent="0.25">
      <c r="A384" s="430"/>
      <c r="B384" s="427"/>
      <c r="C384" s="44" t="s">
        <v>1576</v>
      </c>
      <c r="D384" s="49" t="s">
        <v>1602</v>
      </c>
      <c r="E384" s="46">
        <v>106568</v>
      </c>
      <c r="F384" s="159"/>
      <c r="G384" s="81">
        <f t="shared" si="10"/>
        <v>0</v>
      </c>
      <c r="H384" s="81">
        <f t="shared" si="11"/>
        <v>0</v>
      </c>
      <c r="I384" s="189">
        <v>37.97</v>
      </c>
    </row>
    <row r="385" spans="1:9" x14ac:dyDescent="0.25">
      <c r="A385" s="430"/>
      <c r="B385" s="427"/>
      <c r="C385" s="44" t="s">
        <v>1577</v>
      </c>
      <c r="D385" s="49" t="s">
        <v>1603</v>
      </c>
      <c r="E385" s="46">
        <v>111098</v>
      </c>
      <c r="F385" s="159"/>
      <c r="G385" s="81">
        <f t="shared" si="10"/>
        <v>0</v>
      </c>
      <c r="H385" s="81">
        <f t="shared" si="11"/>
        <v>0</v>
      </c>
      <c r="I385" s="189">
        <v>40.08</v>
      </c>
    </row>
    <row r="386" spans="1:9" x14ac:dyDescent="0.25">
      <c r="A386" s="430"/>
      <c r="B386" s="427"/>
      <c r="C386" s="44" t="s">
        <v>1578</v>
      </c>
      <c r="D386" s="49" t="s">
        <v>1604</v>
      </c>
      <c r="E386" s="46">
        <v>116961</v>
      </c>
      <c r="F386" s="159"/>
      <c r="G386" s="81">
        <f t="shared" si="10"/>
        <v>0</v>
      </c>
      <c r="H386" s="81">
        <f t="shared" si="11"/>
        <v>0</v>
      </c>
      <c r="I386" s="189">
        <v>42.19</v>
      </c>
    </row>
    <row r="387" spans="1:9" x14ac:dyDescent="0.25">
      <c r="A387" s="430"/>
      <c r="B387" s="427"/>
      <c r="C387" s="44" t="s">
        <v>1579</v>
      </c>
      <c r="D387" s="49" t="s">
        <v>1605</v>
      </c>
      <c r="E387" s="46">
        <v>121492</v>
      </c>
      <c r="F387" s="159"/>
      <c r="G387" s="81">
        <f t="shared" si="10"/>
        <v>0</v>
      </c>
      <c r="H387" s="81">
        <f t="shared" si="11"/>
        <v>0</v>
      </c>
      <c r="I387" s="189">
        <v>44.3</v>
      </c>
    </row>
    <row r="388" spans="1:9" x14ac:dyDescent="0.25">
      <c r="A388" s="430"/>
      <c r="B388" s="427"/>
      <c r="C388" s="44" t="s">
        <v>1580</v>
      </c>
      <c r="D388" s="49" t="s">
        <v>1606</v>
      </c>
      <c r="E388" s="46">
        <v>125145</v>
      </c>
      <c r="F388" s="159"/>
      <c r="G388" s="81">
        <f t="shared" si="10"/>
        <v>0</v>
      </c>
      <c r="H388" s="81">
        <f t="shared" si="11"/>
        <v>0</v>
      </c>
      <c r="I388" s="189">
        <v>46.41</v>
      </c>
    </row>
    <row r="389" spans="1:9" x14ac:dyDescent="0.25">
      <c r="A389" s="430"/>
      <c r="B389" s="427"/>
      <c r="C389" s="44" t="s">
        <v>1581</v>
      </c>
      <c r="D389" s="49" t="s">
        <v>1607</v>
      </c>
      <c r="E389" s="46">
        <v>74009</v>
      </c>
      <c r="F389" s="159"/>
      <c r="G389" s="81">
        <f t="shared" si="10"/>
        <v>0</v>
      </c>
      <c r="H389" s="81">
        <f t="shared" si="11"/>
        <v>0</v>
      </c>
      <c r="I389" s="189">
        <v>23.1</v>
      </c>
    </row>
    <row r="390" spans="1:9" x14ac:dyDescent="0.25">
      <c r="A390" s="430"/>
      <c r="B390" s="427"/>
      <c r="C390" s="44" t="s">
        <v>1582</v>
      </c>
      <c r="D390" s="49" t="s">
        <v>1608</v>
      </c>
      <c r="E390" s="46">
        <v>79209</v>
      </c>
      <c r="F390" s="159"/>
      <c r="G390" s="81">
        <f t="shared" si="10"/>
        <v>0</v>
      </c>
      <c r="H390" s="81">
        <f t="shared" si="11"/>
        <v>0</v>
      </c>
      <c r="I390" s="189">
        <v>25.47</v>
      </c>
    </row>
    <row r="391" spans="1:9" x14ac:dyDescent="0.25">
      <c r="A391" s="430"/>
      <c r="B391" s="427"/>
      <c r="C391" s="44" t="s">
        <v>1583</v>
      </c>
      <c r="D391" s="49" t="s">
        <v>1609</v>
      </c>
      <c r="E391" s="46">
        <v>84507</v>
      </c>
      <c r="F391" s="159"/>
      <c r="G391" s="81">
        <f t="shared" si="10"/>
        <v>0</v>
      </c>
      <c r="H391" s="81">
        <f t="shared" si="11"/>
        <v>0</v>
      </c>
      <c r="I391" s="189">
        <v>27.85</v>
      </c>
    </row>
    <row r="392" spans="1:9" x14ac:dyDescent="0.25">
      <c r="A392" s="430"/>
      <c r="B392" s="427"/>
      <c r="C392" s="44" t="s">
        <v>1584</v>
      </c>
      <c r="D392" s="49" t="s">
        <v>1610</v>
      </c>
      <c r="E392" s="46">
        <v>89531</v>
      </c>
      <c r="F392" s="159"/>
      <c r="G392" s="81">
        <f t="shared" si="10"/>
        <v>0</v>
      </c>
      <c r="H392" s="81">
        <f t="shared" si="11"/>
        <v>0</v>
      </c>
      <c r="I392" s="189">
        <v>30.23</v>
      </c>
    </row>
    <row r="393" spans="1:9" x14ac:dyDescent="0.25">
      <c r="A393" s="430"/>
      <c r="B393" s="427"/>
      <c r="C393" s="44" t="s">
        <v>1585</v>
      </c>
      <c r="D393" s="49" t="s">
        <v>1611</v>
      </c>
      <c r="E393" s="46">
        <v>94894</v>
      </c>
      <c r="F393" s="159"/>
      <c r="G393" s="81">
        <f t="shared" ref="G393:G456" si="12">F393*E393</f>
        <v>0</v>
      </c>
      <c r="H393" s="81">
        <f t="shared" ref="H393:H456" si="13">F393*I393</f>
        <v>0</v>
      </c>
      <c r="I393" s="189">
        <v>32.61</v>
      </c>
    </row>
    <row r="394" spans="1:9" x14ac:dyDescent="0.25">
      <c r="A394" s="430"/>
      <c r="B394" s="427"/>
      <c r="C394" s="44" t="s">
        <v>1586</v>
      </c>
      <c r="D394" s="49" t="s">
        <v>1612</v>
      </c>
      <c r="E394" s="46">
        <v>100081</v>
      </c>
      <c r="F394" s="159"/>
      <c r="G394" s="81">
        <f t="shared" si="12"/>
        <v>0</v>
      </c>
      <c r="H394" s="81">
        <f t="shared" si="13"/>
        <v>0</v>
      </c>
      <c r="I394" s="189">
        <v>34.979999999999997</v>
      </c>
    </row>
    <row r="395" spans="1:9" x14ac:dyDescent="0.25">
      <c r="A395" s="430"/>
      <c r="B395" s="427"/>
      <c r="C395" s="44" t="s">
        <v>1587</v>
      </c>
      <c r="D395" s="49" t="s">
        <v>1613</v>
      </c>
      <c r="E395" s="46">
        <v>105261</v>
      </c>
      <c r="F395" s="159"/>
      <c r="G395" s="81">
        <f t="shared" si="12"/>
        <v>0</v>
      </c>
      <c r="H395" s="81">
        <f t="shared" si="13"/>
        <v>0</v>
      </c>
      <c r="I395" s="189">
        <v>37.369999999999997</v>
      </c>
    </row>
    <row r="396" spans="1:9" x14ac:dyDescent="0.25">
      <c r="A396" s="430"/>
      <c r="B396" s="427"/>
      <c r="C396" s="44" t="s">
        <v>1588</v>
      </c>
      <c r="D396" s="49" t="s">
        <v>1614</v>
      </c>
      <c r="E396" s="46">
        <v>110572</v>
      </c>
      <c r="F396" s="159"/>
      <c r="G396" s="81">
        <f t="shared" si="12"/>
        <v>0</v>
      </c>
      <c r="H396" s="81">
        <f t="shared" si="13"/>
        <v>0</v>
      </c>
      <c r="I396" s="189">
        <v>39.74</v>
      </c>
    </row>
    <row r="397" spans="1:9" x14ac:dyDescent="0.25">
      <c r="A397" s="430"/>
      <c r="B397" s="427"/>
      <c r="C397" s="44" t="s">
        <v>1589</v>
      </c>
      <c r="D397" s="49" t="s">
        <v>1615</v>
      </c>
      <c r="E397" s="46">
        <v>115694</v>
      </c>
      <c r="F397" s="159"/>
      <c r="G397" s="81">
        <f t="shared" si="12"/>
        <v>0</v>
      </c>
      <c r="H397" s="81">
        <f t="shared" si="13"/>
        <v>0</v>
      </c>
      <c r="I397" s="189">
        <v>42.12</v>
      </c>
    </row>
    <row r="398" spans="1:9" x14ac:dyDescent="0.25">
      <c r="A398" s="430"/>
      <c r="B398" s="427"/>
      <c r="C398" s="44" t="s">
        <v>1590</v>
      </c>
      <c r="D398" s="49" t="s">
        <v>1616</v>
      </c>
      <c r="E398" s="46">
        <v>120959</v>
      </c>
      <c r="F398" s="159"/>
      <c r="G398" s="81">
        <f t="shared" si="12"/>
        <v>0</v>
      </c>
      <c r="H398" s="81">
        <f t="shared" si="13"/>
        <v>0</v>
      </c>
      <c r="I398" s="189">
        <v>44.5</v>
      </c>
    </row>
    <row r="399" spans="1:9" x14ac:dyDescent="0.25">
      <c r="A399" s="430"/>
      <c r="B399" s="427"/>
      <c r="C399" s="44" t="s">
        <v>1591</v>
      </c>
      <c r="D399" s="49" t="s">
        <v>1617</v>
      </c>
      <c r="E399" s="46">
        <v>126016</v>
      </c>
      <c r="F399" s="159"/>
      <c r="G399" s="81">
        <f t="shared" si="12"/>
        <v>0</v>
      </c>
      <c r="H399" s="81">
        <f t="shared" si="13"/>
        <v>0</v>
      </c>
      <c r="I399" s="189">
        <v>46.88</v>
      </c>
    </row>
    <row r="400" spans="1:9" x14ac:dyDescent="0.25">
      <c r="A400" s="430"/>
      <c r="B400" s="427"/>
      <c r="C400" s="44" t="s">
        <v>1592</v>
      </c>
      <c r="D400" s="49" t="s">
        <v>1618</v>
      </c>
      <c r="E400" s="46">
        <v>130540</v>
      </c>
      <c r="F400" s="159"/>
      <c r="G400" s="81">
        <f t="shared" si="12"/>
        <v>0</v>
      </c>
      <c r="H400" s="81">
        <f t="shared" si="13"/>
        <v>0</v>
      </c>
      <c r="I400" s="189">
        <v>49.25</v>
      </c>
    </row>
    <row r="401" spans="1:9" x14ac:dyDescent="0.25">
      <c r="A401" s="430"/>
      <c r="B401" s="427"/>
      <c r="C401" s="44" t="s">
        <v>1593</v>
      </c>
      <c r="D401" s="49" t="s">
        <v>1619</v>
      </c>
      <c r="E401" s="46">
        <v>135720</v>
      </c>
      <c r="F401" s="159"/>
      <c r="G401" s="81">
        <f t="shared" si="12"/>
        <v>0</v>
      </c>
      <c r="H401" s="81">
        <f t="shared" si="13"/>
        <v>0</v>
      </c>
      <c r="I401" s="189">
        <v>51.62</v>
      </c>
    </row>
    <row r="402" spans="1:9" x14ac:dyDescent="0.25">
      <c r="A402" s="430"/>
      <c r="B402" s="427" t="s">
        <v>2883</v>
      </c>
      <c r="C402" s="44" t="s">
        <v>1620</v>
      </c>
      <c r="D402" s="49" t="s">
        <v>1646</v>
      </c>
      <c r="E402" s="46">
        <v>96941</v>
      </c>
      <c r="F402" s="159"/>
      <c r="G402" s="81">
        <f t="shared" si="12"/>
        <v>0</v>
      </c>
      <c r="H402" s="81">
        <f t="shared" si="13"/>
        <v>0</v>
      </c>
      <c r="I402" s="189">
        <v>23</v>
      </c>
    </row>
    <row r="403" spans="1:9" x14ac:dyDescent="0.25">
      <c r="A403" s="430"/>
      <c r="B403" s="427"/>
      <c r="C403" s="44" t="s">
        <v>1621</v>
      </c>
      <c r="D403" s="49" t="s">
        <v>1647</v>
      </c>
      <c r="E403" s="46">
        <v>102018</v>
      </c>
      <c r="F403" s="159"/>
      <c r="G403" s="81">
        <f t="shared" si="12"/>
        <v>0</v>
      </c>
      <c r="H403" s="81">
        <f t="shared" si="13"/>
        <v>0</v>
      </c>
      <c r="I403" s="189">
        <v>26.28</v>
      </c>
    </row>
    <row r="404" spans="1:9" x14ac:dyDescent="0.25">
      <c r="A404" s="430"/>
      <c r="B404" s="427"/>
      <c r="C404" s="44" t="s">
        <v>1622</v>
      </c>
      <c r="D404" s="49" t="s">
        <v>1648</v>
      </c>
      <c r="E404" s="46">
        <v>106366</v>
      </c>
      <c r="F404" s="159"/>
      <c r="G404" s="81">
        <f t="shared" si="12"/>
        <v>0</v>
      </c>
      <c r="H404" s="81">
        <f t="shared" si="13"/>
        <v>0</v>
      </c>
      <c r="I404" s="189">
        <v>26.78</v>
      </c>
    </row>
    <row r="405" spans="1:9" x14ac:dyDescent="0.25">
      <c r="A405" s="430"/>
      <c r="B405" s="427"/>
      <c r="C405" s="44" t="s">
        <v>1623</v>
      </c>
      <c r="D405" s="49" t="s">
        <v>1649</v>
      </c>
      <c r="E405" s="46">
        <v>112548</v>
      </c>
      <c r="F405" s="159"/>
      <c r="G405" s="81">
        <f t="shared" si="12"/>
        <v>0</v>
      </c>
      <c r="H405" s="81">
        <f t="shared" si="13"/>
        <v>0</v>
      </c>
      <c r="I405" s="189">
        <v>29.39</v>
      </c>
    </row>
    <row r="406" spans="1:9" x14ac:dyDescent="0.25">
      <c r="A406" s="430"/>
      <c r="B406" s="427"/>
      <c r="C406" s="44" t="s">
        <v>1624</v>
      </c>
      <c r="D406" s="49" t="s">
        <v>1650</v>
      </c>
      <c r="E406" s="46">
        <v>118541</v>
      </c>
      <c r="F406" s="159"/>
      <c r="G406" s="81">
        <f t="shared" si="12"/>
        <v>0</v>
      </c>
      <c r="H406" s="81">
        <f t="shared" si="13"/>
        <v>0</v>
      </c>
      <c r="I406" s="189">
        <v>31.32</v>
      </c>
    </row>
    <row r="407" spans="1:9" x14ac:dyDescent="0.25">
      <c r="A407" s="430"/>
      <c r="B407" s="427"/>
      <c r="C407" s="44" t="s">
        <v>1625</v>
      </c>
      <c r="D407" s="49" t="s">
        <v>1651</v>
      </c>
      <c r="E407" s="46">
        <v>123526</v>
      </c>
      <c r="F407" s="159"/>
      <c r="G407" s="81">
        <f t="shared" si="12"/>
        <v>0</v>
      </c>
      <c r="H407" s="81">
        <f t="shared" si="13"/>
        <v>0</v>
      </c>
      <c r="I407" s="189">
        <v>33.17</v>
      </c>
    </row>
    <row r="408" spans="1:9" x14ac:dyDescent="0.25">
      <c r="A408" s="430"/>
      <c r="B408" s="427"/>
      <c r="C408" s="44" t="s">
        <v>1626</v>
      </c>
      <c r="D408" s="49" t="s">
        <v>1652</v>
      </c>
      <c r="E408" s="46">
        <v>128583</v>
      </c>
      <c r="F408" s="159"/>
      <c r="G408" s="81">
        <f t="shared" si="12"/>
        <v>0</v>
      </c>
      <c r="H408" s="81">
        <f t="shared" si="13"/>
        <v>0</v>
      </c>
      <c r="I408" s="189">
        <v>35.1</v>
      </c>
    </row>
    <row r="409" spans="1:9" x14ac:dyDescent="0.25">
      <c r="A409" s="430"/>
      <c r="B409" s="427"/>
      <c r="C409" s="44" t="s">
        <v>1627</v>
      </c>
      <c r="D409" s="49" t="s">
        <v>1653</v>
      </c>
      <c r="E409" s="46">
        <v>134797</v>
      </c>
      <c r="F409" s="159"/>
      <c r="G409" s="81">
        <f t="shared" si="12"/>
        <v>0</v>
      </c>
      <c r="H409" s="81">
        <f t="shared" si="13"/>
        <v>0</v>
      </c>
      <c r="I409" s="189">
        <v>36.950000000000003</v>
      </c>
    </row>
    <row r="410" spans="1:9" x14ac:dyDescent="0.25">
      <c r="A410" s="430"/>
      <c r="B410" s="427"/>
      <c r="C410" s="44" t="s">
        <v>1628</v>
      </c>
      <c r="D410" s="49" t="s">
        <v>1654</v>
      </c>
      <c r="E410" s="46">
        <v>140095</v>
      </c>
      <c r="F410" s="159"/>
      <c r="G410" s="81">
        <f t="shared" si="12"/>
        <v>0</v>
      </c>
      <c r="H410" s="81">
        <f t="shared" si="13"/>
        <v>0</v>
      </c>
      <c r="I410" s="189">
        <v>38.880000000000003</v>
      </c>
    </row>
    <row r="411" spans="1:9" x14ac:dyDescent="0.25">
      <c r="A411" s="430"/>
      <c r="B411" s="427"/>
      <c r="C411" s="44" t="s">
        <v>1629</v>
      </c>
      <c r="D411" s="49" t="s">
        <v>1655</v>
      </c>
      <c r="E411" s="46">
        <v>145444</v>
      </c>
      <c r="F411" s="159"/>
      <c r="G411" s="81">
        <f t="shared" si="12"/>
        <v>0</v>
      </c>
      <c r="H411" s="81">
        <f t="shared" si="13"/>
        <v>0</v>
      </c>
      <c r="I411" s="189">
        <v>40.729999999999997</v>
      </c>
    </row>
    <row r="412" spans="1:9" x14ac:dyDescent="0.25">
      <c r="A412" s="430"/>
      <c r="B412" s="427"/>
      <c r="C412" s="44" t="s">
        <v>1630</v>
      </c>
      <c r="D412" s="49" t="s">
        <v>1656</v>
      </c>
      <c r="E412" s="46">
        <v>150677</v>
      </c>
      <c r="F412" s="159"/>
      <c r="G412" s="81">
        <f t="shared" si="12"/>
        <v>0</v>
      </c>
      <c r="H412" s="81">
        <f t="shared" si="13"/>
        <v>0</v>
      </c>
      <c r="I412" s="189">
        <v>42.66</v>
      </c>
    </row>
    <row r="413" spans="1:9" x14ac:dyDescent="0.25">
      <c r="A413" s="430"/>
      <c r="B413" s="427"/>
      <c r="C413" s="44" t="s">
        <v>1631</v>
      </c>
      <c r="D413" s="49" t="s">
        <v>1657</v>
      </c>
      <c r="E413" s="46">
        <v>156936</v>
      </c>
      <c r="F413" s="159"/>
      <c r="G413" s="81">
        <f t="shared" si="12"/>
        <v>0</v>
      </c>
      <c r="H413" s="81">
        <f t="shared" si="13"/>
        <v>0</v>
      </c>
      <c r="I413" s="189">
        <v>44.51</v>
      </c>
    </row>
    <row r="414" spans="1:9" x14ac:dyDescent="0.25">
      <c r="A414" s="430"/>
      <c r="B414" s="427"/>
      <c r="C414" s="44" t="s">
        <v>1632</v>
      </c>
      <c r="D414" s="49" t="s">
        <v>1658</v>
      </c>
      <c r="E414" s="46">
        <v>162071</v>
      </c>
      <c r="F414" s="159"/>
      <c r="G414" s="81">
        <f t="shared" si="12"/>
        <v>0</v>
      </c>
      <c r="H414" s="81">
        <f t="shared" si="13"/>
        <v>0</v>
      </c>
      <c r="I414" s="189">
        <v>46.44</v>
      </c>
    </row>
    <row r="415" spans="1:9" ht="25.5" x14ac:dyDescent="0.25">
      <c r="A415" s="430"/>
      <c r="B415" s="427" t="s">
        <v>2884</v>
      </c>
      <c r="C415" s="44" t="s">
        <v>1633</v>
      </c>
      <c r="D415" s="49" t="s">
        <v>1659</v>
      </c>
      <c r="E415" s="46">
        <v>79716</v>
      </c>
      <c r="F415" s="159"/>
      <c r="G415" s="81">
        <f t="shared" si="12"/>
        <v>0</v>
      </c>
      <c r="H415" s="81">
        <f t="shared" si="13"/>
        <v>0</v>
      </c>
      <c r="I415" s="189">
        <v>24.95</v>
      </c>
    </row>
    <row r="416" spans="1:9" ht="25.5" x14ac:dyDescent="0.25">
      <c r="A416" s="430"/>
      <c r="B416" s="427"/>
      <c r="C416" s="44" t="s">
        <v>1634</v>
      </c>
      <c r="D416" s="49" t="s">
        <v>1660</v>
      </c>
      <c r="E416" s="46">
        <v>85761</v>
      </c>
      <c r="F416" s="159"/>
      <c r="G416" s="81">
        <f t="shared" si="12"/>
        <v>0</v>
      </c>
      <c r="H416" s="81">
        <f t="shared" si="13"/>
        <v>0</v>
      </c>
      <c r="I416" s="189">
        <v>27.68</v>
      </c>
    </row>
    <row r="417" spans="1:11" ht="25.5" x14ac:dyDescent="0.25">
      <c r="A417" s="430"/>
      <c r="B417" s="427"/>
      <c r="C417" s="44" t="s">
        <v>1635</v>
      </c>
      <c r="D417" s="49" t="s">
        <v>1661</v>
      </c>
      <c r="E417" s="46">
        <v>91839</v>
      </c>
      <c r="F417" s="159"/>
      <c r="G417" s="81">
        <f t="shared" si="12"/>
        <v>0</v>
      </c>
      <c r="H417" s="81">
        <f t="shared" si="13"/>
        <v>0</v>
      </c>
      <c r="I417" s="189">
        <v>30.41</v>
      </c>
    </row>
    <row r="418" spans="1:11" ht="25.5" x14ac:dyDescent="0.25">
      <c r="A418" s="430"/>
      <c r="B418" s="427"/>
      <c r="C418" s="44" t="s">
        <v>1636</v>
      </c>
      <c r="D418" s="49" t="s">
        <v>1662</v>
      </c>
      <c r="E418" s="46">
        <v>97988</v>
      </c>
      <c r="F418" s="159"/>
      <c r="G418" s="81">
        <f t="shared" si="12"/>
        <v>0</v>
      </c>
      <c r="H418" s="81">
        <f t="shared" si="13"/>
        <v>0</v>
      </c>
      <c r="I418" s="189">
        <v>33.14</v>
      </c>
    </row>
    <row r="419" spans="1:11" ht="25.5" x14ac:dyDescent="0.25">
      <c r="A419" s="430"/>
      <c r="B419" s="427"/>
      <c r="C419" s="44" t="s">
        <v>1637</v>
      </c>
      <c r="D419" s="49" t="s">
        <v>1663</v>
      </c>
      <c r="E419" s="46">
        <v>104059</v>
      </c>
      <c r="F419" s="159"/>
      <c r="G419" s="81">
        <f t="shared" si="12"/>
        <v>0</v>
      </c>
      <c r="H419" s="81">
        <f t="shared" si="13"/>
        <v>0</v>
      </c>
      <c r="I419" s="189">
        <v>35.869999999999997</v>
      </c>
    </row>
    <row r="420" spans="1:11" ht="25.5" x14ac:dyDescent="0.25">
      <c r="A420" s="430"/>
      <c r="B420" s="427"/>
      <c r="C420" s="44" t="s">
        <v>1638</v>
      </c>
      <c r="D420" s="49" t="s">
        <v>1664</v>
      </c>
      <c r="E420" s="46">
        <v>110305</v>
      </c>
      <c r="F420" s="159"/>
      <c r="G420" s="81">
        <f t="shared" si="12"/>
        <v>0</v>
      </c>
      <c r="H420" s="81">
        <f t="shared" si="13"/>
        <v>0</v>
      </c>
      <c r="I420" s="189">
        <v>38.6</v>
      </c>
    </row>
    <row r="421" spans="1:11" ht="25.5" x14ac:dyDescent="0.25">
      <c r="A421" s="430"/>
      <c r="B421" s="427"/>
      <c r="C421" s="44" t="s">
        <v>1639</v>
      </c>
      <c r="D421" s="49" t="s">
        <v>1665</v>
      </c>
      <c r="E421" s="46">
        <v>116194</v>
      </c>
      <c r="F421" s="159"/>
      <c r="G421" s="81">
        <f t="shared" si="12"/>
        <v>0</v>
      </c>
      <c r="H421" s="81">
        <f t="shared" si="13"/>
        <v>0</v>
      </c>
      <c r="I421" s="189">
        <v>40.909999999999997</v>
      </c>
    </row>
    <row r="422" spans="1:11" ht="25.5" x14ac:dyDescent="0.25">
      <c r="A422" s="430"/>
      <c r="B422" s="427"/>
      <c r="C422" s="44" t="s">
        <v>1640</v>
      </c>
      <c r="D422" s="49" t="s">
        <v>1666</v>
      </c>
      <c r="E422" s="46">
        <v>121167</v>
      </c>
      <c r="F422" s="159"/>
      <c r="G422" s="81">
        <f t="shared" si="12"/>
        <v>0</v>
      </c>
      <c r="H422" s="81">
        <f t="shared" si="13"/>
        <v>0</v>
      </c>
      <c r="I422" s="189">
        <v>43.64</v>
      </c>
    </row>
    <row r="423" spans="1:11" ht="25.5" x14ac:dyDescent="0.25">
      <c r="A423" s="430"/>
      <c r="B423" s="427"/>
      <c r="C423" s="44" t="s">
        <v>1641</v>
      </c>
      <c r="D423" s="49" t="s">
        <v>1667</v>
      </c>
      <c r="E423" s="46">
        <v>127348</v>
      </c>
      <c r="F423" s="159"/>
      <c r="G423" s="81">
        <f t="shared" si="12"/>
        <v>0</v>
      </c>
      <c r="H423" s="81">
        <f t="shared" si="13"/>
        <v>0</v>
      </c>
      <c r="I423" s="189">
        <v>46.37</v>
      </c>
    </row>
    <row r="424" spans="1:11" ht="25.5" x14ac:dyDescent="0.25">
      <c r="A424" s="430"/>
      <c r="B424" s="427"/>
      <c r="C424" s="44" t="s">
        <v>1642</v>
      </c>
      <c r="D424" s="49" t="s">
        <v>1668</v>
      </c>
      <c r="E424" s="46">
        <v>133185</v>
      </c>
      <c r="F424" s="159"/>
      <c r="G424" s="81">
        <f t="shared" si="12"/>
        <v>0</v>
      </c>
      <c r="H424" s="81">
        <f t="shared" si="13"/>
        <v>0</v>
      </c>
      <c r="I424" s="189">
        <v>49.1</v>
      </c>
    </row>
    <row r="425" spans="1:11" ht="25.5" x14ac:dyDescent="0.25">
      <c r="A425" s="430"/>
      <c r="B425" s="427"/>
      <c r="C425" s="44" t="s">
        <v>1643</v>
      </c>
      <c r="D425" s="49" t="s">
        <v>1669</v>
      </c>
      <c r="E425" s="46">
        <v>139367</v>
      </c>
      <c r="F425" s="159"/>
      <c r="G425" s="81">
        <f t="shared" si="12"/>
        <v>0</v>
      </c>
      <c r="H425" s="81">
        <f t="shared" si="13"/>
        <v>0</v>
      </c>
      <c r="I425" s="189">
        <v>51.83</v>
      </c>
    </row>
    <row r="426" spans="1:11" ht="25.5" x14ac:dyDescent="0.25">
      <c r="A426" s="430"/>
      <c r="B426" s="427"/>
      <c r="C426" s="44" t="s">
        <v>1644</v>
      </c>
      <c r="D426" s="49" t="s">
        <v>1670</v>
      </c>
      <c r="E426" s="46">
        <v>143865</v>
      </c>
      <c r="F426" s="159"/>
      <c r="G426" s="81">
        <f t="shared" si="12"/>
        <v>0</v>
      </c>
      <c r="H426" s="81">
        <f t="shared" si="13"/>
        <v>0</v>
      </c>
      <c r="I426" s="189">
        <v>54.56</v>
      </c>
    </row>
    <row r="427" spans="1:11" ht="25.5" x14ac:dyDescent="0.25">
      <c r="A427" s="431"/>
      <c r="B427" s="428"/>
      <c r="C427" s="302" t="s">
        <v>1645</v>
      </c>
      <c r="D427" s="303" t="s">
        <v>1671</v>
      </c>
      <c r="E427" s="304">
        <v>149988</v>
      </c>
      <c r="F427" s="305"/>
      <c r="G427" s="306">
        <f t="shared" si="12"/>
        <v>0</v>
      </c>
      <c r="H427" s="306">
        <f t="shared" si="13"/>
        <v>0</v>
      </c>
      <c r="I427" s="321">
        <v>57.31</v>
      </c>
    </row>
    <row r="428" spans="1:11" ht="15.75" customHeight="1" x14ac:dyDescent="0.25">
      <c r="A428" s="223" t="s">
        <v>2894</v>
      </c>
      <c r="B428" s="320"/>
      <c r="C428" s="320"/>
      <c r="D428" s="320"/>
      <c r="E428" s="320"/>
      <c r="F428" s="320"/>
      <c r="G428" s="320"/>
      <c r="H428" s="320"/>
      <c r="I428" s="332"/>
      <c r="J428" s="43"/>
      <c r="K428" s="43"/>
    </row>
    <row r="429" spans="1:11" x14ac:dyDescent="0.25">
      <c r="A429" s="429"/>
      <c r="B429" s="445" t="s">
        <v>2885</v>
      </c>
      <c r="C429" s="291" t="s">
        <v>1672</v>
      </c>
      <c r="D429" s="328" t="s">
        <v>1687</v>
      </c>
      <c r="E429" s="293">
        <v>7625</v>
      </c>
      <c r="F429" s="294"/>
      <c r="G429" s="295">
        <f t="shared" si="12"/>
        <v>0</v>
      </c>
      <c r="H429" s="295">
        <f t="shared" si="13"/>
        <v>0</v>
      </c>
      <c r="I429" s="331"/>
    </row>
    <row r="430" spans="1:11" x14ac:dyDescent="0.25">
      <c r="A430" s="430"/>
      <c r="B430" s="446"/>
      <c r="C430" s="44" t="s">
        <v>1673</v>
      </c>
      <c r="D430" s="65" t="s">
        <v>1688</v>
      </c>
      <c r="E430" s="46">
        <v>8762</v>
      </c>
      <c r="F430" s="159"/>
      <c r="G430" s="81">
        <f t="shared" si="12"/>
        <v>0</v>
      </c>
      <c r="H430" s="81">
        <f t="shared" si="13"/>
        <v>0</v>
      </c>
      <c r="I430" s="190"/>
    </row>
    <row r="431" spans="1:11" x14ac:dyDescent="0.25">
      <c r="A431" s="430"/>
      <c r="B431" s="446"/>
      <c r="C431" s="44" t="s">
        <v>1674</v>
      </c>
      <c r="D431" s="65" t="s">
        <v>1689</v>
      </c>
      <c r="E431" s="46">
        <v>10179</v>
      </c>
      <c r="F431" s="159"/>
      <c r="G431" s="81">
        <f t="shared" si="12"/>
        <v>0</v>
      </c>
      <c r="H431" s="81">
        <f t="shared" si="13"/>
        <v>0</v>
      </c>
      <c r="I431" s="190"/>
    </row>
    <row r="432" spans="1:11" x14ac:dyDescent="0.25">
      <c r="A432" s="430"/>
      <c r="B432" s="446"/>
      <c r="C432" s="44" t="s">
        <v>1675</v>
      </c>
      <c r="D432" s="65" t="s">
        <v>1690</v>
      </c>
      <c r="E432" s="46">
        <v>11005</v>
      </c>
      <c r="F432" s="159"/>
      <c r="G432" s="81">
        <f t="shared" si="12"/>
        <v>0</v>
      </c>
      <c r="H432" s="81">
        <f t="shared" si="13"/>
        <v>0</v>
      </c>
      <c r="I432" s="190"/>
    </row>
    <row r="433" spans="1:11" x14ac:dyDescent="0.25">
      <c r="A433" s="430"/>
      <c r="B433" s="446"/>
      <c r="C433" s="44" t="s">
        <v>1676</v>
      </c>
      <c r="D433" s="65" t="s">
        <v>1691</v>
      </c>
      <c r="E433" s="46">
        <v>12740</v>
      </c>
      <c r="F433" s="159"/>
      <c r="G433" s="81">
        <f t="shared" si="12"/>
        <v>0</v>
      </c>
      <c r="H433" s="81">
        <f t="shared" si="13"/>
        <v>0</v>
      </c>
      <c r="I433" s="190"/>
    </row>
    <row r="434" spans="1:11" x14ac:dyDescent="0.25">
      <c r="A434" s="430"/>
      <c r="B434" s="446"/>
      <c r="C434" s="44" t="s">
        <v>1677</v>
      </c>
      <c r="D434" s="65" t="s">
        <v>1692</v>
      </c>
      <c r="E434" s="46">
        <v>14905</v>
      </c>
      <c r="F434" s="159"/>
      <c r="G434" s="81">
        <f t="shared" si="12"/>
        <v>0</v>
      </c>
      <c r="H434" s="81">
        <f t="shared" si="13"/>
        <v>0</v>
      </c>
      <c r="I434" s="190"/>
    </row>
    <row r="435" spans="1:11" x14ac:dyDescent="0.25">
      <c r="A435" s="430"/>
      <c r="B435" s="446"/>
      <c r="C435" s="44" t="s">
        <v>1678</v>
      </c>
      <c r="D435" s="65" t="s">
        <v>1693</v>
      </c>
      <c r="E435" s="46">
        <v>12584</v>
      </c>
      <c r="F435" s="159"/>
      <c r="G435" s="81">
        <f t="shared" si="12"/>
        <v>0</v>
      </c>
      <c r="H435" s="81">
        <f t="shared" si="13"/>
        <v>0</v>
      </c>
      <c r="I435" s="190"/>
    </row>
    <row r="436" spans="1:11" x14ac:dyDescent="0.25">
      <c r="A436" s="430"/>
      <c r="B436" s="446"/>
      <c r="C436" s="44" t="s">
        <v>1679</v>
      </c>
      <c r="D436" s="65" t="s">
        <v>1694</v>
      </c>
      <c r="E436" s="46">
        <v>14736</v>
      </c>
      <c r="F436" s="159"/>
      <c r="G436" s="81">
        <f t="shared" si="12"/>
        <v>0</v>
      </c>
      <c r="H436" s="81">
        <f t="shared" si="13"/>
        <v>0</v>
      </c>
      <c r="I436" s="190"/>
    </row>
    <row r="437" spans="1:11" x14ac:dyDescent="0.25">
      <c r="A437" s="430"/>
      <c r="B437" s="446"/>
      <c r="C437" s="44" t="s">
        <v>1680</v>
      </c>
      <c r="D437" s="65" t="s">
        <v>1695</v>
      </c>
      <c r="E437" s="46">
        <v>17219</v>
      </c>
      <c r="F437" s="159"/>
      <c r="G437" s="81">
        <f t="shared" si="12"/>
        <v>0</v>
      </c>
      <c r="H437" s="81">
        <f t="shared" si="13"/>
        <v>0</v>
      </c>
      <c r="I437" s="190"/>
    </row>
    <row r="438" spans="1:11" x14ac:dyDescent="0.25">
      <c r="A438" s="430"/>
      <c r="B438" s="446"/>
      <c r="C438" s="44" t="s">
        <v>1681</v>
      </c>
      <c r="D438" s="65" t="s">
        <v>1696</v>
      </c>
      <c r="E438" s="46">
        <v>15009</v>
      </c>
      <c r="F438" s="159"/>
      <c r="G438" s="81">
        <f t="shared" si="12"/>
        <v>0</v>
      </c>
      <c r="H438" s="81">
        <f t="shared" si="13"/>
        <v>0</v>
      </c>
      <c r="I438" s="190"/>
    </row>
    <row r="439" spans="1:11" x14ac:dyDescent="0.25">
      <c r="A439" s="430"/>
      <c r="B439" s="446"/>
      <c r="C439" s="44" t="s">
        <v>1682</v>
      </c>
      <c r="D439" s="65" t="s">
        <v>1697</v>
      </c>
      <c r="E439" s="46">
        <v>17693</v>
      </c>
      <c r="F439" s="159"/>
      <c r="G439" s="81">
        <f t="shared" si="12"/>
        <v>0</v>
      </c>
      <c r="H439" s="81">
        <f t="shared" si="13"/>
        <v>0</v>
      </c>
      <c r="I439" s="190"/>
    </row>
    <row r="440" spans="1:11" x14ac:dyDescent="0.25">
      <c r="A440" s="430"/>
      <c r="B440" s="446"/>
      <c r="C440" s="44" t="s">
        <v>1683</v>
      </c>
      <c r="D440" s="65" t="s">
        <v>1698</v>
      </c>
      <c r="E440" s="46">
        <v>20670</v>
      </c>
      <c r="F440" s="159"/>
      <c r="G440" s="81">
        <f t="shared" si="12"/>
        <v>0</v>
      </c>
      <c r="H440" s="81">
        <f t="shared" si="13"/>
        <v>0</v>
      </c>
      <c r="I440" s="190"/>
    </row>
    <row r="441" spans="1:11" x14ac:dyDescent="0.25">
      <c r="A441" s="430"/>
      <c r="B441" s="446"/>
      <c r="C441" s="44" t="s">
        <v>1684</v>
      </c>
      <c r="D441" s="65" t="s">
        <v>1699</v>
      </c>
      <c r="E441" s="46">
        <v>17368</v>
      </c>
      <c r="F441" s="159"/>
      <c r="G441" s="81">
        <f t="shared" si="12"/>
        <v>0</v>
      </c>
      <c r="H441" s="81">
        <f t="shared" si="13"/>
        <v>0</v>
      </c>
      <c r="I441" s="190"/>
    </row>
    <row r="442" spans="1:11" x14ac:dyDescent="0.25">
      <c r="A442" s="430"/>
      <c r="B442" s="446"/>
      <c r="C442" s="44" t="s">
        <v>1685</v>
      </c>
      <c r="D442" s="65" t="s">
        <v>1700</v>
      </c>
      <c r="E442" s="46">
        <v>20631</v>
      </c>
      <c r="F442" s="159"/>
      <c r="G442" s="81">
        <f t="shared" si="12"/>
        <v>0</v>
      </c>
      <c r="H442" s="81">
        <f t="shared" si="13"/>
        <v>0</v>
      </c>
      <c r="I442" s="190"/>
    </row>
    <row r="443" spans="1:11" x14ac:dyDescent="0.25">
      <c r="A443" s="431"/>
      <c r="B443" s="448"/>
      <c r="C443" s="302" t="s">
        <v>1686</v>
      </c>
      <c r="D443" s="326" t="s">
        <v>1701</v>
      </c>
      <c r="E443" s="304">
        <v>24304</v>
      </c>
      <c r="F443" s="305"/>
      <c r="G443" s="306">
        <f t="shared" si="12"/>
        <v>0</v>
      </c>
      <c r="H443" s="306">
        <f t="shared" si="13"/>
        <v>0</v>
      </c>
      <c r="I443" s="327"/>
    </row>
    <row r="444" spans="1:11" ht="15.75" customHeight="1" x14ac:dyDescent="0.25">
      <c r="A444" s="223" t="s">
        <v>2895</v>
      </c>
      <c r="B444" s="320"/>
      <c r="C444" s="320"/>
      <c r="D444" s="320"/>
      <c r="E444" s="320"/>
      <c r="F444" s="320"/>
      <c r="G444" s="320"/>
      <c r="H444" s="320"/>
      <c r="I444" s="301"/>
      <c r="J444" s="43"/>
      <c r="K444" s="43"/>
    </row>
    <row r="445" spans="1:11" x14ac:dyDescent="0.25">
      <c r="A445" s="429"/>
      <c r="B445" s="445" t="s">
        <v>2886</v>
      </c>
      <c r="C445" s="291" t="s">
        <v>1702</v>
      </c>
      <c r="D445" s="328" t="s">
        <v>1708</v>
      </c>
      <c r="E445" s="293">
        <v>25825</v>
      </c>
      <c r="F445" s="294"/>
      <c r="G445" s="295">
        <f t="shared" si="12"/>
        <v>0</v>
      </c>
      <c r="H445" s="295">
        <f t="shared" si="13"/>
        <v>0</v>
      </c>
      <c r="I445" s="329">
        <v>20.5</v>
      </c>
    </row>
    <row r="446" spans="1:11" x14ac:dyDescent="0.25">
      <c r="A446" s="430"/>
      <c r="B446" s="446"/>
      <c r="C446" s="44" t="s">
        <v>1703</v>
      </c>
      <c r="D446" s="65" t="s">
        <v>1709</v>
      </c>
      <c r="E446" s="46">
        <v>28646</v>
      </c>
      <c r="F446" s="159"/>
      <c r="G446" s="81">
        <f t="shared" si="12"/>
        <v>0</v>
      </c>
      <c r="H446" s="81">
        <f t="shared" si="13"/>
        <v>0</v>
      </c>
      <c r="I446" s="191">
        <v>20.5</v>
      </c>
    </row>
    <row r="447" spans="1:11" x14ac:dyDescent="0.25">
      <c r="A447" s="430"/>
      <c r="B447" s="446"/>
      <c r="C447" s="44" t="s">
        <v>1704</v>
      </c>
      <c r="D447" s="65" t="s">
        <v>1710</v>
      </c>
      <c r="E447" s="46">
        <v>31415</v>
      </c>
      <c r="F447" s="159"/>
      <c r="G447" s="81">
        <f t="shared" si="12"/>
        <v>0</v>
      </c>
      <c r="H447" s="81">
        <f t="shared" si="13"/>
        <v>0</v>
      </c>
      <c r="I447" s="191">
        <v>20.5</v>
      </c>
    </row>
    <row r="448" spans="1:11" x14ac:dyDescent="0.25">
      <c r="A448" s="430"/>
      <c r="B448" s="446" t="s">
        <v>2887</v>
      </c>
      <c r="C448" s="44" t="s">
        <v>1705</v>
      </c>
      <c r="D448" s="65" t="s">
        <v>1711</v>
      </c>
      <c r="E448" s="46">
        <v>15061</v>
      </c>
      <c r="F448" s="159"/>
      <c r="G448" s="81">
        <f t="shared" si="12"/>
        <v>0</v>
      </c>
      <c r="H448" s="81">
        <f t="shared" si="13"/>
        <v>0</v>
      </c>
      <c r="I448" s="191">
        <v>22</v>
      </c>
    </row>
    <row r="449" spans="1:11" x14ac:dyDescent="0.25">
      <c r="A449" s="430"/>
      <c r="B449" s="446"/>
      <c r="C449" s="44" t="s">
        <v>1706</v>
      </c>
      <c r="D449" s="65" t="s">
        <v>1712</v>
      </c>
      <c r="E449" s="46">
        <v>16822</v>
      </c>
      <c r="F449" s="159"/>
      <c r="G449" s="81">
        <f t="shared" si="12"/>
        <v>0</v>
      </c>
      <c r="H449" s="81">
        <f t="shared" si="13"/>
        <v>0</v>
      </c>
      <c r="I449" s="191">
        <v>22</v>
      </c>
    </row>
    <row r="450" spans="1:11" x14ac:dyDescent="0.25">
      <c r="A450" s="431"/>
      <c r="B450" s="448"/>
      <c r="C450" s="302" t="s">
        <v>1707</v>
      </c>
      <c r="D450" s="326" t="s">
        <v>1713</v>
      </c>
      <c r="E450" s="304">
        <v>18213</v>
      </c>
      <c r="F450" s="305"/>
      <c r="G450" s="306">
        <f t="shared" si="12"/>
        <v>0</v>
      </c>
      <c r="H450" s="306">
        <f t="shared" si="13"/>
        <v>0</v>
      </c>
      <c r="I450" s="330">
        <v>22</v>
      </c>
    </row>
    <row r="451" spans="1:11" ht="15.75" x14ac:dyDescent="0.25">
      <c r="A451" s="223" t="s">
        <v>2896</v>
      </c>
      <c r="B451" s="324"/>
      <c r="C451" s="324"/>
      <c r="D451" s="324"/>
      <c r="E451" s="266"/>
      <c r="F451" s="266"/>
      <c r="G451" s="266"/>
      <c r="H451" s="266"/>
      <c r="I451" s="277"/>
      <c r="J451" s="43"/>
      <c r="K451" s="43"/>
    </row>
    <row r="452" spans="1:11" x14ac:dyDescent="0.25">
      <c r="A452" s="429"/>
      <c r="B452" s="445" t="s">
        <v>2888</v>
      </c>
      <c r="C452" s="291" t="s">
        <v>1714</v>
      </c>
      <c r="D452" s="328" t="s">
        <v>1744</v>
      </c>
      <c r="E452" s="293">
        <v>10400</v>
      </c>
      <c r="F452" s="294"/>
      <c r="G452" s="295">
        <f t="shared" si="12"/>
        <v>0</v>
      </c>
      <c r="H452" s="295">
        <f t="shared" si="13"/>
        <v>0</v>
      </c>
      <c r="I452" s="329">
        <v>20.5</v>
      </c>
    </row>
    <row r="453" spans="1:11" x14ac:dyDescent="0.25">
      <c r="A453" s="430"/>
      <c r="B453" s="446"/>
      <c r="C453" s="44" t="s">
        <v>1715</v>
      </c>
      <c r="D453" s="65" t="s">
        <v>1745</v>
      </c>
      <c r="E453" s="46">
        <v>11440</v>
      </c>
      <c r="F453" s="159"/>
      <c r="G453" s="81">
        <f t="shared" si="12"/>
        <v>0</v>
      </c>
      <c r="H453" s="81">
        <f t="shared" si="13"/>
        <v>0</v>
      </c>
      <c r="I453" s="191">
        <v>22</v>
      </c>
    </row>
    <row r="454" spans="1:11" x14ac:dyDescent="0.25">
      <c r="A454" s="430"/>
      <c r="B454" s="446"/>
      <c r="C454" s="44" t="s">
        <v>1716</v>
      </c>
      <c r="D454" s="65" t="s">
        <v>1746</v>
      </c>
      <c r="E454" s="46">
        <v>17115</v>
      </c>
      <c r="F454" s="159"/>
      <c r="G454" s="81">
        <f t="shared" si="12"/>
        <v>0</v>
      </c>
      <c r="H454" s="81">
        <f t="shared" si="13"/>
        <v>0</v>
      </c>
      <c r="I454" s="191">
        <v>23.5</v>
      </c>
    </row>
    <row r="455" spans="1:11" x14ac:dyDescent="0.25">
      <c r="A455" s="430"/>
      <c r="B455" s="446"/>
      <c r="C455" s="44" t="s">
        <v>1717</v>
      </c>
      <c r="D455" s="65" t="s">
        <v>1747</v>
      </c>
      <c r="E455" s="46">
        <v>14762</v>
      </c>
      <c r="F455" s="159"/>
      <c r="G455" s="81">
        <f t="shared" si="12"/>
        <v>0</v>
      </c>
      <c r="H455" s="81">
        <f t="shared" si="13"/>
        <v>0</v>
      </c>
      <c r="I455" s="191">
        <v>25</v>
      </c>
    </row>
    <row r="456" spans="1:11" x14ac:dyDescent="0.25">
      <c r="A456" s="430"/>
      <c r="B456" s="446"/>
      <c r="C456" s="44" t="s">
        <v>1718</v>
      </c>
      <c r="D456" s="65" t="s">
        <v>1748</v>
      </c>
      <c r="E456" s="46">
        <v>16627</v>
      </c>
      <c r="F456" s="159"/>
      <c r="G456" s="81">
        <f t="shared" si="12"/>
        <v>0</v>
      </c>
      <c r="H456" s="81">
        <f t="shared" si="13"/>
        <v>0</v>
      </c>
      <c r="I456" s="191">
        <v>27.5</v>
      </c>
    </row>
    <row r="457" spans="1:11" x14ac:dyDescent="0.25">
      <c r="A457" s="430"/>
      <c r="B457" s="446"/>
      <c r="C457" s="44" t="s">
        <v>1719</v>
      </c>
      <c r="D457" s="65" t="s">
        <v>1749</v>
      </c>
      <c r="E457" s="46">
        <v>22471</v>
      </c>
      <c r="F457" s="159"/>
      <c r="G457" s="81">
        <f t="shared" ref="G457:G481" si="14">F457*E457</f>
        <v>0</v>
      </c>
      <c r="H457" s="81">
        <f t="shared" ref="H457:H481" si="15">F457*I457</f>
        <v>0</v>
      </c>
      <c r="I457" s="191">
        <v>30</v>
      </c>
    </row>
    <row r="458" spans="1:11" x14ac:dyDescent="0.25">
      <c r="A458" s="430"/>
      <c r="B458" s="446"/>
      <c r="C458" s="44" t="s">
        <v>1720</v>
      </c>
      <c r="D458" s="65" t="s">
        <v>1750</v>
      </c>
      <c r="E458" s="46">
        <v>17043</v>
      </c>
      <c r="F458" s="159"/>
      <c r="G458" s="81">
        <f t="shared" si="14"/>
        <v>0</v>
      </c>
      <c r="H458" s="81">
        <f t="shared" si="15"/>
        <v>0</v>
      </c>
      <c r="I458" s="191">
        <v>26.65</v>
      </c>
    </row>
    <row r="459" spans="1:11" x14ac:dyDescent="0.25">
      <c r="A459" s="430"/>
      <c r="B459" s="446"/>
      <c r="C459" s="44" t="s">
        <v>1721</v>
      </c>
      <c r="D459" s="65" t="s">
        <v>1751</v>
      </c>
      <c r="E459" s="46">
        <v>19182</v>
      </c>
      <c r="F459" s="159"/>
      <c r="G459" s="81">
        <f t="shared" si="14"/>
        <v>0</v>
      </c>
      <c r="H459" s="81">
        <f t="shared" si="15"/>
        <v>0</v>
      </c>
      <c r="I459" s="191">
        <v>29.75</v>
      </c>
    </row>
    <row r="460" spans="1:11" x14ac:dyDescent="0.25">
      <c r="A460" s="430"/>
      <c r="B460" s="446"/>
      <c r="C460" s="44" t="s">
        <v>1722</v>
      </c>
      <c r="D460" s="65" t="s">
        <v>1752</v>
      </c>
      <c r="E460" s="46">
        <v>25025</v>
      </c>
      <c r="F460" s="159"/>
      <c r="G460" s="81">
        <f t="shared" si="14"/>
        <v>0</v>
      </c>
      <c r="H460" s="81">
        <f t="shared" si="15"/>
        <v>0</v>
      </c>
      <c r="I460" s="191">
        <v>33.799999999999997</v>
      </c>
    </row>
    <row r="461" spans="1:11" x14ac:dyDescent="0.25">
      <c r="A461" s="430"/>
      <c r="B461" s="446"/>
      <c r="C461" s="44" t="s">
        <v>1723</v>
      </c>
      <c r="D461" s="65" t="s">
        <v>1753</v>
      </c>
      <c r="E461" s="46">
        <v>20397</v>
      </c>
      <c r="F461" s="159"/>
      <c r="G461" s="81">
        <f t="shared" si="14"/>
        <v>0</v>
      </c>
      <c r="H461" s="81">
        <f t="shared" si="15"/>
        <v>0</v>
      </c>
      <c r="I461" s="191">
        <v>31.5</v>
      </c>
    </row>
    <row r="462" spans="1:11" x14ac:dyDescent="0.25">
      <c r="A462" s="430"/>
      <c r="B462" s="446"/>
      <c r="C462" s="44" t="s">
        <v>1724</v>
      </c>
      <c r="D462" s="65" t="s">
        <v>1754</v>
      </c>
      <c r="E462" s="46">
        <v>23049</v>
      </c>
      <c r="F462" s="159"/>
      <c r="G462" s="81">
        <f t="shared" si="14"/>
        <v>0</v>
      </c>
      <c r="H462" s="81">
        <f t="shared" si="15"/>
        <v>0</v>
      </c>
      <c r="I462" s="191">
        <v>36.75</v>
      </c>
    </row>
    <row r="463" spans="1:11" x14ac:dyDescent="0.25">
      <c r="A463" s="430"/>
      <c r="B463" s="446"/>
      <c r="C463" s="44" t="s">
        <v>1725</v>
      </c>
      <c r="D463" s="65" t="s">
        <v>1755</v>
      </c>
      <c r="E463" s="46">
        <v>29114</v>
      </c>
      <c r="F463" s="159"/>
      <c r="G463" s="81">
        <f t="shared" si="14"/>
        <v>0</v>
      </c>
      <c r="H463" s="81">
        <f t="shared" si="15"/>
        <v>0</v>
      </c>
      <c r="I463" s="191">
        <v>42</v>
      </c>
    </row>
    <row r="464" spans="1:11" x14ac:dyDescent="0.25">
      <c r="A464" s="430"/>
      <c r="B464" s="446"/>
      <c r="C464" s="44" t="s">
        <v>1726</v>
      </c>
      <c r="D464" s="65" t="s">
        <v>1756</v>
      </c>
      <c r="E464" s="46">
        <v>23738</v>
      </c>
      <c r="F464" s="159"/>
      <c r="G464" s="81">
        <f t="shared" si="14"/>
        <v>0</v>
      </c>
      <c r="H464" s="81">
        <f t="shared" si="15"/>
        <v>0</v>
      </c>
      <c r="I464" s="191">
        <v>33.5</v>
      </c>
    </row>
    <row r="465" spans="1:9" x14ac:dyDescent="0.25">
      <c r="A465" s="430"/>
      <c r="B465" s="446"/>
      <c r="C465" s="44" t="s">
        <v>1727</v>
      </c>
      <c r="D465" s="65" t="s">
        <v>1757</v>
      </c>
      <c r="E465" s="46">
        <v>26897</v>
      </c>
      <c r="F465" s="159"/>
      <c r="G465" s="81">
        <f t="shared" si="14"/>
        <v>0</v>
      </c>
      <c r="H465" s="81">
        <f t="shared" si="15"/>
        <v>0</v>
      </c>
      <c r="I465" s="191">
        <v>38</v>
      </c>
    </row>
    <row r="466" spans="1:9" x14ac:dyDescent="0.25">
      <c r="A466" s="430"/>
      <c r="B466" s="446"/>
      <c r="C466" s="44" t="s">
        <v>1728</v>
      </c>
      <c r="D466" s="65" t="s">
        <v>1758</v>
      </c>
      <c r="E466" s="46">
        <v>33085</v>
      </c>
      <c r="F466" s="159"/>
      <c r="G466" s="81">
        <f t="shared" si="14"/>
        <v>0</v>
      </c>
      <c r="H466" s="81">
        <f t="shared" si="15"/>
        <v>0</v>
      </c>
      <c r="I466" s="191">
        <v>44.5</v>
      </c>
    </row>
    <row r="467" spans="1:9" x14ac:dyDescent="0.25">
      <c r="A467" s="430"/>
      <c r="B467" s="446" t="s">
        <v>2889</v>
      </c>
      <c r="C467" s="44" t="s">
        <v>1729</v>
      </c>
      <c r="D467" s="65" t="s">
        <v>1759</v>
      </c>
      <c r="E467" s="46">
        <v>10699</v>
      </c>
      <c r="F467" s="159"/>
      <c r="G467" s="81">
        <f t="shared" si="14"/>
        <v>0</v>
      </c>
      <c r="H467" s="81">
        <f t="shared" si="15"/>
        <v>0</v>
      </c>
      <c r="I467" s="191">
        <v>23</v>
      </c>
    </row>
    <row r="468" spans="1:9" x14ac:dyDescent="0.25">
      <c r="A468" s="430"/>
      <c r="B468" s="446"/>
      <c r="C468" s="44" t="s">
        <v>1730</v>
      </c>
      <c r="D468" s="65" t="s">
        <v>1760</v>
      </c>
      <c r="E468" s="46">
        <v>11830</v>
      </c>
      <c r="F468" s="159"/>
      <c r="G468" s="81">
        <f t="shared" si="14"/>
        <v>0</v>
      </c>
      <c r="H468" s="81">
        <f t="shared" si="15"/>
        <v>0</v>
      </c>
      <c r="I468" s="191">
        <v>24</v>
      </c>
    </row>
    <row r="469" spans="1:9" x14ac:dyDescent="0.25">
      <c r="A469" s="430"/>
      <c r="B469" s="446"/>
      <c r="C469" s="44" t="s">
        <v>1731</v>
      </c>
      <c r="D469" s="65" t="s">
        <v>1761</v>
      </c>
      <c r="E469" s="46">
        <v>17323</v>
      </c>
      <c r="F469" s="159"/>
      <c r="G469" s="81">
        <f t="shared" si="14"/>
        <v>0</v>
      </c>
      <c r="H469" s="81">
        <f t="shared" si="15"/>
        <v>0</v>
      </c>
      <c r="I469" s="191">
        <v>25.2</v>
      </c>
    </row>
    <row r="470" spans="1:9" x14ac:dyDescent="0.25">
      <c r="A470" s="430"/>
      <c r="B470" s="446"/>
      <c r="C470" s="44" t="s">
        <v>1732</v>
      </c>
      <c r="D470" s="65" t="s">
        <v>1762</v>
      </c>
      <c r="E470" s="46">
        <v>14970</v>
      </c>
      <c r="F470" s="159"/>
      <c r="G470" s="81">
        <f t="shared" si="14"/>
        <v>0</v>
      </c>
      <c r="H470" s="81">
        <f t="shared" si="15"/>
        <v>0</v>
      </c>
      <c r="I470" s="191">
        <v>28</v>
      </c>
    </row>
    <row r="471" spans="1:9" x14ac:dyDescent="0.25">
      <c r="A471" s="430"/>
      <c r="B471" s="446"/>
      <c r="C471" s="44" t="s">
        <v>1733</v>
      </c>
      <c r="D471" s="65" t="s">
        <v>1763</v>
      </c>
      <c r="E471" s="46">
        <v>16861</v>
      </c>
      <c r="F471" s="159"/>
      <c r="G471" s="81">
        <f t="shared" si="14"/>
        <v>0</v>
      </c>
      <c r="H471" s="81">
        <f t="shared" si="15"/>
        <v>0</v>
      </c>
      <c r="I471" s="191">
        <v>30.5</v>
      </c>
    </row>
    <row r="472" spans="1:9" x14ac:dyDescent="0.25">
      <c r="A472" s="430"/>
      <c r="B472" s="446"/>
      <c r="C472" s="44" t="s">
        <v>1734</v>
      </c>
      <c r="D472" s="65" t="s">
        <v>1764</v>
      </c>
      <c r="E472" s="46">
        <v>22750</v>
      </c>
      <c r="F472" s="159"/>
      <c r="G472" s="81">
        <f t="shared" si="14"/>
        <v>0</v>
      </c>
      <c r="H472" s="81">
        <f t="shared" si="15"/>
        <v>0</v>
      </c>
      <c r="I472" s="191">
        <v>33</v>
      </c>
    </row>
    <row r="473" spans="1:9" x14ac:dyDescent="0.25">
      <c r="A473" s="430"/>
      <c r="B473" s="446"/>
      <c r="C473" s="44" t="s">
        <v>1735</v>
      </c>
      <c r="D473" s="65" t="s">
        <v>1765</v>
      </c>
      <c r="E473" s="46">
        <v>17271</v>
      </c>
      <c r="F473" s="159"/>
      <c r="G473" s="81">
        <f t="shared" si="14"/>
        <v>0</v>
      </c>
      <c r="H473" s="81">
        <f t="shared" si="15"/>
        <v>0</v>
      </c>
      <c r="I473" s="191">
        <v>31.45</v>
      </c>
    </row>
    <row r="474" spans="1:9" x14ac:dyDescent="0.25">
      <c r="A474" s="430"/>
      <c r="B474" s="446"/>
      <c r="C474" s="44" t="s">
        <v>1736</v>
      </c>
      <c r="D474" s="65" t="s">
        <v>1766</v>
      </c>
      <c r="E474" s="46">
        <v>19383</v>
      </c>
      <c r="F474" s="159"/>
      <c r="G474" s="81">
        <f t="shared" si="14"/>
        <v>0</v>
      </c>
      <c r="H474" s="81">
        <f t="shared" si="15"/>
        <v>0</v>
      </c>
      <c r="I474" s="191">
        <v>36.450000000000003</v>
      </c>
    </row>
    <row r="475" spans="1:9" x14ac:dyDescent="0.25">
      <c r="A475" s="430"/>
      <c r="B475" s="446"/>
      <c r="C475" s="44" t="s">
        <v>1737</v>
      </c>
      <c r="D475" s="65" t="s">
        <v>1767</v>
      </c>
      <c r="E475" s="46">
        <v>25389</v>
      </c>
      <c r="F475" s="159"/>
      <c r="G475" s="81">
        <f t="shared" si="14"/>
        <v>0</v>
      </c>
      <c r="H475" s="81">
        <f t="shared" si="15"/>
        <v>0</v>
      </c>
      <c r="I475" s="191">
        <v>41.5</v>
      </c>
    </row>
    <row r="476" spans="1:9" x14ac:dyDescent="0.25">
      <c r="A476" s="430"/>
      <c r="B476" s="446"/>
      <c r="C476" s="44" t="s">
        <v>1738</v>
      </c>
      <c r="D476" s="65" t="s">
        <v>1768</v>
      </c>
      <c r="E476" s="46">
        <v>20625</v>
      </c>
      <c r="F476" s="159"/>
      <c r="G476" s="81">
        <f t="shared" si="14"/>
        <v>0</v>
      </c>
      <c r="H476" s="81">
        <f t="shared" si="15"/>
        <v>0</v>
      </c>
      <c r="I476" s="191">
        <v>39.200000000000003</v>
      </c>
    </row>
    <row r="477" spans="1:9" x14ac:dyDescent="0.25">
      <c r="A477" s="430"/>
      <c r="B477" s="446"/>
      <c r="C477" s="44" t="s">
        <v>1739</v>
      </c>
      <c r="D477" s="65" t="s">
        <v>1769</v>
      </c>
      <c r="E477" s="46">
        <v>23387</v>
      </c>
      <c r="F477" s="159"/>
      <c r="G477" s="81">
        <f t="shared" si="14"/>
        <v>0</v>
      </c>
      <c r="H477" s="81">
        <f t="shared" si="15"/>
        <v>0</v>
      </c>
      <c r="I477" s="191">
        <v>44.4</v>
      </c>
    </row>
    <row r="478" spans="1:9" x14ac:dyDescent="0.25">
      <c r="A478" s="430"/>
      <c r="B478" s="446"/>
      <c r="C478" s="44" t="s">
        <v>1740</v>
      </c>
      <c r="D478" s="65" t="s">
        <v>1770</v>
      </c>
      <c r="E478" s="46">
        <v>29471</v>
      </c>
      <c r="F478" s="159"/>
      <c r="G478" s="81">
        <f t="shared" si="14"/>
        <v>0</v>
      </c>
      <c r="H478" s="81">
        <f t="shared" si="15"/>
        <v>0</v>
      </c>
      <c r="I478" s="191">
        <v>48</v>
      </c>
    </row>
    <row r="479" spans="1:9" x14ac:dyDescent="0.25">
      <c r="A479" s="430"/>
      <c r="B479" s="446"/>
      <c r="C479" s="44" t="s">
        <v>1741</v>
      </c>
      <c r="D479" s="65" t="s">
        <v>1771</v>
      </c>
      <c r="E479" s="46">
        <v>24057</v>
      </c>
      <c r="F479" s="159"/>
      <c r="G479" s="81">
        <f t="shared" si="14"/>
        <v>0</v>
      </c>
      <c r="H479" s="81">
        <f t="shared" si="15"/>
        <v>0</v>
      </c>
      <c r="I479" s="191">
        <v>39.200000000000003</v>
      </c>
    </row>
    <row r="480" spans="1:9" x14ac:dyDescent="0.25">
      <c r="A480" s="430"/>
      <c r="B480" s="446"/>
      <c r="C480" s="44" t="s">
        <v>1742</v>
      </c>
      <c r="D480" s="65" t="s">
        <v>1772</v>
      </c>
      <c r="E480" s="46">
        <v>27203</v>
      </c>
      <c r="F480" s="159"/>
      <c r="G480" s="81">
        <f t="shared" si="14"/>
        <v>0</v>
      </c>
      <c r="H480" s="81">
        <f t="shared" si="15"/>
        <v>0</v>
      </c>
      <c r="I480" s="191">
        <v>44.4</v>
      </c>
    </row>
    <row r="481" spans="1:9" ht="15.75" thickBot="1" x14ac:dyDescent="0.3">
      <c r="A481" s="444"/>
      <c r="B481" s="447"/>
      <c r="C481" s="136" t="s">
        <v>1743</v>
      </c>
      <c r="D481" s="142" t="s">
        <v>1773</v>
      </c>
      <c r="E481" s="138">
        <v>33651</v>
      </c>
      <c r="F481" s="159"/>
      <c r="G481" s="81">
        <f t="shared" si="14"/>
        <v>0</v>
      </c>
      <c r="H481" s="81">
        <f t="shared" si="15"/>
        <v>0</v>
      </c>
      <c r="I481" s="192">
        <v>51</v>
      </c>
    </row>
    <row r="482" spans="1:9" ht="15.75" thickBot="1" x14ac:dyDescent="0.3">
      <c r="F482" s="193"/>
      <c r="G482" s="143">
        <f>SUM(G8:G481)</f>
        <v>0</v>
      </c>
      <c r="H482" s="144">
        <f>SUM(H8:H481)</f>
        <v>0</v>
      </c>
    </row>
  </sheetData>
  <mergeCells count="57">
    <mergeCell ref="B8:B33"/>
    <mergeCell ref="A8:A33"/>
    <mergeCell ref="B34:B46"/>
    <mergeCell ref="A34:A46"/>
    <mergeCell ref="B47:B59"/>
    <mergeCell ref="A47:A59"/>
    <mergeCell ref="B60:B85"/>
    <mergeCell ref="A60:A85"/>
    <mergeCell ref="B86:B98"/>
    <mergeCell ref="A86:A98"/>
    <mergeCell ref="B99:B111"/>
    <mergeCell ref="A99:A111"/>
    <mergeCell ref="B113:B138"/>
    <mergeCell ref="A113:A138"/>
    <mergeCell ref="B139:B151"/>
    <mergeCell ref="A139:A151"/>
    <mergeCell ref="B152:B164"/>
    <mergeCell ref="A152:A164"/>
    <mergeCell ref="B165:B190"/>
    <mergeCell ref="A165:A190"/>
    <mergeCell ref="B191:B203"/>
    <mergeCell ref="A191:A203"/>
    <mergeCell ref="B204:B216"/>
    <mergeCell ref="A204:A216"/>
    <mergeCell ref="B219:B244"/>
    <mergeCell ref="A219:A244"/>
    <mergeCell ref="B245:B257"/>
    <mergeCell ref="A245:A257"/>
    <mergeCell ref="B258:B270"/>
    <mergeCell ref="A258:A270"/>
    <mergeCell ref="B271:B296"/>
    <mergeCell ref="A271:A296"/>
    <mergeCell ref="B297:B309"/>
    <mergeCell ref="B310:B322"/>
    <mergeCell ref="A297:A309"/>
    <mergeCell ref="A310:A322"/>
    <mergeCell ref="B324:B349"/>
    <mergeCell ref="A324:A349"/>
    <mergeCell ref="B350:B362"/>
    <mergeCell ref="A350:A362"/>
    <mergeCell ref="A363:A375"/>
    <mergeCell ref="B363:B375"/>
    <mergeCell ref="B376:B401"/>
    <mergeCell ref="A376:A401"/>
    <mergeCell ref="B402:B414"/>
    <mergeCell ref="B415:B427"/>
    <mergeCell ref="A402:A414"/>
    <mergeCell ref="A415:A427"/>
    <mergeCell ref="B452:B466"/>
    <mergeCell ref="B467:B481"/>
    <mergeCell ref="A467:A481"/>
    <mergeCell ref="A452:A466"/>
    <mergeCell ref="B429:B443"/>
    <mergeCell ref="A429:A443"/>
    <mergeCell ref="A445:A450"/>
    <mergeCell ref="B445:B447"/>
    <mergeCell ref="B448:B45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7C2E9-6BBD-408A-8F84-C3908863C723}">
  <sheetPr>
    <tabColor theme="5" tint="0.59999389629810485"/>
  </sheetPr>
  <dimension ref="A1:M249"/>
  <sheetViews>
    <sheetView zoomScale="85" zoomScaleNormal="85" workbookViewId="0">
      <pane ySplit="5" topLeftCell="A6" activePane="bottomLeft" state="frozen"/>
      <selection pane="bottomLeft" activeCell="K2" sqref="K2"/>
    </sheetView>
  </sheetViews>
  <sheetFormatPr defaultColWidth="8.85546875" defaultRowHeight="15" x14ac:dyDescent="0.25"/>
  <cols>
    <col min="1" max="1" width="24" style="39" customWidth="1"/>
    <col min="2" max="2" width="58" style="25" customWidth="1"/>
    <col min="3" max="3" width="16.5703125" style="28" customWidth="1"/>
    <col min="4" max="4" width="54.28515625" style="28" customWidth="1"/>
    <col min="5" max="5" width="10.5703125" style="15" bestFit="1" customWidth="1"/>
    <col min="6" max="6" width="9.140625" style="162"/>
    <col min="7" max="7" width="13.5703125" style="34" bestFit="1" customWidth="1"/>
    <col min="8" max="8" width="9.5703125" style="34" bestFit="1" customWidth="1"/>
    <col min="9" max="9" width="8.85546875" style="165"/>
    <col min="10" max="16384" width="8.85546875" style="39"/>
  </cols>
  <sheetData>
    <row r="1" spans="1:10" x14ac:dyDescent="0.25">
      <c r="A1" s="1" t="s">
        <v>0</v>
      </c>
      <c r="B1" s="6" t="s">
        <v>1</v>
      </c>
      <c r="C1" s="21"/>
      <c r="D1" s="9" t="s">
        <v>4</v>
      </c>
      <c r="E1" s="35"/>
      <c r="F1" s="179"/>
      <c r="G1" s="29"/>
      <c r="H1" s="33"/>
    </row>
    <row r="2" spans="1:10" s="27" customFormat="1" ht="18.75" x14ac:dyDescent="0.25">
      <c r="A2" s="50"/>
      <c r="B2" s="64"/>
      <c r="C2" s="67"/>
      <c r="D2" s="67"/>
      <c r="E2" s="68"/>
      <c r="F2" s="161"/>
      <c r="G2" s="70"/>
      <c r="H2" s="70"/>
      <c r="I2" s="166"/>
      <c r="J2" s="66"/>
    </row>
    <row r="3" spans="1:10" x14ac:dyDescent="0.25">
      <c r="F3" s="155" t="s">
        <v>2796</v>
      </c>
      <c r="G3" s="16">
        <f>Подставка!G9+Ванна!G4+Полки!G5+Стеллажи!G4+'Столы пр'!G4+'Столы тумбы'!G4+'Столы спец'!G3+Тележки!G7+Шкафы!G4+Зонты!G4</f>
        <v>0</v>
      </c>
      <c r="H3" s="16">
        <f>Подставка!H9+Ванна!H4+Полки!H5+Стеллажи!H4+'Столы пр'!H4+'Столы тумбы'!H4+'Столы спец'!H3+Тележки!H7+Шкафы!H4+Зонты!H4</f>
        <v>0</v>
      </c>
    </row>
    <row r="4" spans="1:10" ht="15.75" thickBot="1" x14ac:dyDescent="0.3">
      <c r="F4" s="156" t="s">
        <v>2797</v>
      </c>
      <c r="G4" s="18">
        <f>G249</f>
        <v>0</v>
      </c>
      <c r="H4" s="18">
        <f>H249</f>
        <v>0</v>
      </c>
    </row>
    <row r="5" spans="1:10" ht="21.75" customHeight="1" x14ac:dyDescent="0.25">
      <c r="A5" s="279"/>
      <c r="B5" s="280" t="s">
        <v>5</v>
      </c>
      <c r="C5" s="281" t="s">
        <v>6</v>
      </c>
      <c r="D5" s="282" t="s">
        <v>7</v>
      </c>
      <c r="E5" s="402" t="s">
        <v>8</v>
      </c>
      <c r="F5" s="283" t="s">
        <v>9</v>
      </c>
      <c r="G5" s="284" t="s">
        <v>10</v>
      </c>
      <c r="H5" s="284" t="s">
        <v>2974</v>
      </c>
      <c r="I5" s="285" t="s">
        <v>2982</v>
      </c>
    </row>
    <row r="6" spans="1:10" ht="15.75" customHeight="1" x14ac:dyDescent="0.25">
      <c r="A6" s="287" t="s">
        <v>2908</v>
      </c>
      <c r="B6" s="334"/>
      <c r="C6" s="334"/>
      <c r="D6" s="334"/>
      <c r="E6" s="334"/>
      <c r="F6" s="335"/>
      <c r="G6" s="334"/>
      <c r="H6" s="334"/>
      <c r="I6" s="290"/>
      <c r="J6" s="43"/>
    </row>
    <row r="7" spans="1:10" ht="15.75" customHeight="1" x14ac:dyDescent="0.25">
      <c r="A7" s="214" t="s">
        <v>2917</v>
      </c>
      <c r="B7" s="337"/>
      <c r="C7" s="337"/>
      <c r="D7" s="337"/>
      <c r="E7" s="337"/>
      <c r="F7" s="338"/>
      <c r="G7" s="337"/>
      <c r="H7" s="337"/>
      <c r="I7" s="301"/>
      <c r="J7" s="43"/>
    </row>
    <row r="8" spans="1:10" x14ac:dyDescent="0.25">
      <c r="A8" s="451"/>
      <c r="B8" s="426" t="s">
        <v>2897</v>
      </c>
      <c r="C8" s="291" t="s">
        <v>1787</v>
      </c>
      <c r="D8" s="292" t="s">
        <v>1774</v>
      </c>
      <c r="E8" s="293">
        <v>29744</v>
      </c>
      <c r="F8" s="294"/>
      <c r="G8" s="295">
        <f>F8*E8</f>
        <v>0</v>
      </c>
      <c r="H8" s="295">
        <f>F8*I8</f>
        <v>0</v>
      </c>
      <c r="I8" s="336">
        <v>14.6</v>
      </c>
    </row>
    <row r="9" spans="1:10" x14ac:dyDescent="0.25">
      <c r="A9" s="452"/>
      <c r="B9" s="427"/>
      <c r="C9" s="44" t="s">
        <v>1788</v>
      </c>
      <c r="D9" s="49" t="s">
        <v>1775</v>
      </c>
      <c r="E9" s="46">
        <v>31317</v>
      </c>
      <c r="F9" s="159"/>
      <c r="G9" s="81">
        <f t="shared" ref="G9:G72" si="0">F9*E9</f>
        <v>0</v>
      </c>
      <c r="H9" s="81">
        <f t="shared" ref="H9:H72" si="1">F9*I9</f>
        <v>0</v>
      </c>
      <c r="I9" s="167">
        <v>16.100000000000001</v>
      </c>
    </row>
    <row r="10" spans="1:10" x14ac:dyDescent="0.25">
      <c r="A10" s="452"/>
      <c r="B10" s="427"/>
      <c r="C10" s="44" t="s">
        <v>1789</v>
      </c>
      <c r="D10" s="49" t="s">
        <v>1776</v>
      </c>
      <c r="E10" s="46">
        <v>34151</v>
      </c>
      <c r="F10" s="159"/>
      <c r="G10" s="81">
        <f t="shared" si="0"/>
        <v>0</v>
      </c>
      <c r="H10" s="81">
        <f t="shared" si="1"/>
        <v>0</v>
      </c>
      <c r="I10" s="167">
        <v>17.600000000000001</v>
      </c>
    </row>
    <row r="11" spans="1:10" x14ac:dyDescent="0.25">
      <c r="A11" s="452"/>
      <c r="B11" s="427"/>
      <c r="C11" s="44" t="s">
        <v>1790</v>
      </c>
      <c r="D11" s="49" t="s">
        <v>1777</v>
      </c>
      <c r="E11" s="46">
        <v>36069</v>
      </c>
      <c r="F11" s="159"/>
      <c r="G11" s="81">
        <f t="shared" si="0"/>
        <v>0</v>
      </c>
      <c r="H11" s="81">
        <f t="shared" si="1"/>
        <v>0</v>
      </c>
      <c r="I11" s="167">
        <v>19.100000000000001</v>
      </c>
    </row>
    <row r="12" spans="1:10" x14ac:dyDescent="0.25">
      <c r="A12" s="452"/>
      <c r="B12" s="427"/>
      <c r="C12" s="44" t="s">
        <v>1791</v>
      </c>
      <c r="D12" s="49" t="s">
        <v>1778</v>
      </c>
      <c r="E12" s="46">
        <v>37837</v>
      </c>
      <c r="F12" s="159"/>
      <c r="G12" s="81">
        <f t="shared" si="0"/>
        <v>0</v>
      </c>
      <c r="H12" s="81">
        <f t="shared" si="1"/>
        <v>0</v>
      </c>
      <c r="I12" s="167">
        <v>20.6</v>
      </c>
    </row>
    <row r="13" spans="1:10" x14ac:dyDescent="0.25">
      <c r="A13" s="452"/>
      <c r="B13" s="427"/>
      <c r="C13" s="44" t="s">
        <v>1792</v>
      </c>
      <c r="D13" s="49" t="s">
        <v>1779</v>
      </c>
      <c r="E13" s="46">
        <v>40092</v>
      </c>
      <c r="F13" s="159"/>
      <c r="G13" s="81">
        <f t="shared" si="0"/>
        <v>0</v>
      </c>
      <c r="H13" s="81">
        <f t="shared" si="1"/>
        <v>0</v>
      </c>
      <c r="I13" s="167">
        <v>22.1</v>
      </c>
    </row>
    <row r="14" spans="1:10" x14ac:dyDescent="0.25">
      <c r="A14" s="452"/>
      <c r="B14" s="427"/>
      <c r="C14" s="44" t="s">
        <v>1793</v>
      </c>
      <c r="D14" s="49" t="s">
        <v>1780</v>
      </c>
      <c r="E14" s="46">
        <v>42900</v>
      </c>
      <c r="F14" s="159"/>
      <c r="G14" s="81">
        <f t="shared" si="0"/>
        <v>0</v>
      </c>
      <c r="H14" s="81">
        <f t="shared" si="1"/>
        <v>0</v>
      </c>
      <c r="I14" s="167">
        <v>23.6</v>
      </c>
    </row>
    <row r="15" spans="1:10" x14ac:dyDescent="0.25">
      <c r="A15" s="452"/>
      <c r="B15" s="427"/>
      <c r="C15" s="44" t="s">
        <v>1794</v>
      </c>
      <c r="D15" s="49" t="s">
        <v>1781</v>
      </c>
      <c r="E15" s="46">
        <v>45565</v>
      </c>
      <c r="F15" s="159"/>
      <c r="G15" s="81">
        <f t="shared" si="0"/>
        <v>0</v>
      </c>
      <c r="H15" s="81">
        <f t="shared" si="1"/>
        <v>0</v>
      </c>
      <c r="I15" s="167">
        <v>25</v>
      </c>
    </row>
    <row r="16" spans="1:10" x14ac:dyDescent="0.25">
      <c r="A16" s="452"/>
      <c r="B16" s="427"/>
      <c r="C16" s="44" t="s">
        <v>1795</v>
      </c>
      <c r="D16" s="49" t="s">
        <v>1782</v>
      </c>
      <c r="E16" s="46">
        <v>47639</v>
      </c>
      <c r="F16" s="159"/>
      <c r="G16" s="81">
        <f t="shared" si="0"/>
        <v>0</v>
      </c>
      <c r="H16" s="81">
        <f t="shared" si="1"/>
        <v>0</v>
      </c>
      <c r="I16" s="167">
        <v>26.4</v>
      </c>
    </row>
    <row r="17" spans="1:9" x14ac:dyDescent="0.25">
      <c r="A17" s="452"/>
      <c r="B17" s="427"/>
      <c r="C17" s="44" t="s">
        <v>1796</v>
      </c>
      <c r="D17" s="49" t="s">
        <v>1783</v>
      </c>
      <c r="E17" s="46">
        <v>49244</v>
      </c>
      <c r="F17" s="159"/>
      <c r="G17" s="81">
        <f t="shared" si="0"/>
        <v>0</v>
      </c>
      <c r="H17" s="81">
        <f t="shared" si="1"/>
        <v>0</v>
      </c>
      <c r="I17" s="167">
        <v>27.8</v>
      </c>
    </row>
    <row r="18" spans="1:9" x14ac:dyDescent="0.25">
      <c r="A18" s="452"/>
      <c r="B18" s="427"/>
      <c r="C18" s="44" t="s">
        <v>1797</v>
      </c>
      <c r="D18" s="49" t="s">
        <v>1784</v>
      </c>
      <c r="E18" s="46">
        <v>51363</v>
      </c>
      <c r="F18" s="159"/>
      <c r="G18" s="81">
        <f t="shared" si="0"/>
        <v>0</v>
      </c>
      <c r="H18" s="81">
        <f t="shared" si="1"/>
        <v>0</v>
      </c>
      <c r="I18" s="167">
        <v>30.55</v>
      </c>
    </row>
    <row r="19" spans="1:9" x14ac:dyDescent="0.25">
      <c r="A19" s="452"/>
      <c r="B19" s="427"/>
      <c r="C19" s="44" t="s">
        <v>1798</v>
      </c>
      <c r="D19" s="49" t="s">
        <v>1785</v>
      </c>
      <c r="E19" s="46">
        <v>54236</v>
      </c>
      <c r="F19" s="159"/>
      <c r="G19" s="81">
        <f t="shared" si="0"/>
        <v>0</v>
      </c>
      <c r="H19" s="81">
        <f t="shared" si="1"/>
        <v>0</v>
      </c>
      <c r="I19" s="167">
        <v>33.299999999999997</v>
      </c>
    </row>
    <row r="20" spans="1:9" x14ac:dyDescent="0.25">
      <c r="A20" s="453"/>
      <c r="B20" s="428"/>
      <c r="C20" s="302" t="s">
        <v>1799</v>
      </c>
      <c r="D20" s="303" t="s">
        <v>1786</v>
      </c>
      <c r="E20" s="304">
        <v>56056</v>
      </c>
      <c r="F20" s="305"/>
      <c r="G20" s="306">
        <f t="shared" si="0"/>
        <v>0</v>
      </c>
      <c r="H20" s="306">
        <f t="shared" si="1"/>
        <v>0</v>
      </c>
      <c r="I20" s="339">
        <v>36</v>
      </c>
    </row>
    <row r="21" spans="1:9" ht="15.75" x14ac:dyDescent="0.25">
      <c r="A21" s="340" t="s">
        <v>2916</v>
      </c>
      <c r="B21" s="341"/>
      <c r="C21" s="342"/>
      <c r="D21" s="343"/>
      <c r="E21" s="266"/>
      <c r="F21" s="266"/>
      <c r="G21" s="266"/>
      <c r="H21" s="266"/>
      <c r="I21" s="277"/>
    </row>
    <row r="22" spans="1:9" x14ac:dyDescent="0.25">
      <c r="A22" s="451"/>
      <c r="B22" s="426" t="s">
        <v>2898</v>
      </c>
      <c r="C22" s="291" t="s">
        <v>1800</v>
      </c>
      <c r="D22" s="292" t="s">
        <v>1813</v>
      </c>
      <c r="E22" s="293">
        <v>30550</v>
      </c>
      <c r="F22" s="294"/>
      <c r="G22" s="295">
        <f t="shared" si="0"/>
        <v>0</v>
      </c>
      <c r="H22" s="295">
        <f t="shared" si="1"/>
        <v>0</v>
      </c>
      <c r="I22" s="336">
        <v>15.1</v>
      </c>
    </row>
    <row r="23" spans="1:9" x14ac:dyDescent="0.25">
      <c r="A23" s="452"/>
      <c r="B23" s="427"/>
      <c r="C23" s="44" t="s">
        <v>1801</v>
      </c>
      <c r="D23" s="49" t="s">
        <v>1814</v>
      </c>
      <c r="E23" s="46">
        <v>32227</v>
      </c>
      <c r="F23" s="159"/>
      <c r="G23" s="81">
        <f t="shared" si="0"/>
        <v>0</v>
      </c>
      <c r="H23" s="81">
        <f t="shared" si="1"/>
        <v>0</v>
      </c>
      <c r="I23" s="167">
        <v>16.600000000000001</v>
      </c>
    </row>
    <row r="24" spans="1:9" x14ac:dyDescent="0.25">
      <c r="A24" s="452"/>
      <c r="B24" s="427"/>
      <c r="C24" s="44" t="s">
        <v>1802</v>
      </c>
      <c r="D24" s="49" t="s">
        <v>1815</v>
      </c>
      <c r="E24" s="46">
        <v>35055</v>
      </c>
      <c r="F24" s="159"/>
      <c r="G24" s="81">
        <f t="shared" si="0"/>
        <v>0</v>
      </c>
      <c r="H24" s="81">
        <f t="shared" si="1"/>
        <v>0</v>
      </c>
      <c r="I24" s="167">
        <v>18.100000000000001</v>
      </c>
    </row>
    <row r="25" spans="1:9" x14ac:dyDescent="0.25">
      <c r="A25" s="452"/>
      <c r="B25" s="427"/>
      <c r="C25" s="44" t="s">
        <v>1803</v>
      </c>
      <c r="D25" s="49" t="s">
        <v>1816</v>
      </c>
      <c r="E25" s="46">
        <v>37115</v>
      </c>
      <c r="F25" s="159"/>
      <c r="G25" s="81">
        <f t="shared" si="0"/>
        <v>0</v>
      </c>
      <c r="H25" s="81">
        <f t="shared" si="1"/>
        <v>0</v>
      </c>
      <c r="I25" s="167">
        <v>19.600000000000001</v>
      </c>
    </row>
    <row r="26" spans="1:9" x14ac:dyDescent="0.25">
      <c r="A26" s="452"/>
      <c r="B26" s="427"/>
      <c r="C26" s="44" t="s">
        <v>1804</v>
      </c>
      <c r="D26" s="49" t="s">
        <v>1817</v>
      </c>
      <c r="E26" s="46">
        <v>38987</v>
      </c>
      <c r="F26" s="159"/>
      <c r="G26" s="81">
        <f t="shared" si="0"/>
        <v>0</v>
      </c>
      <c r="H26" s="81">
        <f t="shared" si="1"/>
        <v>0</v>
      </c>
      <c r="I26" s="167">
        <v>21.1</v>
      </c>
    </row>
    <row r="27" spans="1:9" x14ac:dyDescent="0.25">
      <c r="A27" s="452"/>
      <c r="B27" s="427"/>
      <c r="C27" s="44" t="s">
        <v>1805</v>
      </c>
      <c r="D27" s="49" t="s">
        <v>1818</v>
      </c>
      <c r="E27" s="46">
        <v>40989</v>
      </c>
      <c r="F27" s="159"/>
      <c r="G27" s="81">
        <f t="shared" si="0"/>
        <v>0</v>
      </c>
      <c r="H27" s="81">
        <f t="shared" si="1"/>
        <v>0</v>
      </c>
      <c r="I27" s="167">
        <v>22.6</v>
      </c>
    </row>
    <row r="28" spans="1:9" x14ac:dyDescent="0.25">
      <c r="A28" s="452"/>
      <c r="B28" s="427"/>
      <c r="C28" s="44" t="s">
        <v>1806</v>
      </c>
      <c r="D28" s="49" t="s">
        <v>1819</v>
      </c>
      <c r="E28" s="46">
        <v>44148</v>
      </c>
      <c r="F28" s="159"/>
      <c r="G28" s="81">
        <f t="shared" si="0"/>
        <v>0</v>
      </c>
      <c r="H28" s="81">
        <f t="shared" si="1"/>
        <v>0</v>
      </c>
      <c r="I28" s="167">
        <v>24.1</v>
      </c>
    </row>
    <row r="29" spans="1:9" x14ac:dyDescent="0.25">
      <c r="A29" s="452"/>
      <c r="B29" s="427"/>
      <c r="C29" s="44" t="s">
        <v>1807</v>
      </c>
      <c r="D29" s="49" t="s">
        <v>1820</v>
      </c>
      <c r="E29" s="46">
        <v>46072</v>
      </c>
      <c r="F29" s="159"/>
      <c r="G29" s="81">
        <f t="shared" si="0"/>
        <v>0</v>
      </c>
      <c r="H29" s="81">
        <f t="shared" si="1"/>
        <v>0</v>
      </c>
      <c r="I29" s="167">
        <v>25.5</v>
      </c>
    </row>
    <row r="30" spans="1:9" x14ac:dyDescent="0.25">
      <c r="A30" s="452"/>
      <c r="B30" s="427"/>
      <c r="C30" s="44" t="s">
        <v>1808</v>
      </c>
      <c r="D30" s="49" t="s">
        <v>1821</v>
      </c>
      <c r="E30" s="46">
        <v>48984</v>
      </c>
      <c r="F30" s="159"/>
      <c r="G30" s="81">
        <f t="shared" si="0"/>
        <v>0</v>
      </c>
      <c r="H30" s="81">
        <f t="shared" si="1"/>
        <v>0</v>
      </c>
      <c r="I30" s="167">
        <v>26.9</v>
      </c>
    </row>
    <row r="31" spans="1:9" x14ac:dyDescent="0.25">
      <c r="A31" s="452"/>
      <c r="B31" s="427"/>
      <c r="C31" s="44" t="s">
        <v>1809</v>
      </c>
      <c r="D31" s="49" t="s">
        <v>1822</v>
      </c>
      <c r="E31" s="46">
        <v>50889</v>
      </c>
      <c r="F31" s="159"/>
      <c r="G31" s="81">
        <f t="shared" si="0"/>
        <v>0</v>
      </c>
      <c r="H31" s="81">
        <f t="shared" si="1"/>
        <v>0</v>
      </c>
      <c r="I31" s="167">
        <v>28.3</v>
      </c>
    </row>
    <row r="32" spans="1:9" x14ac:dyDescent="0.25">
      <c r="A32" s="452"/>
      <c r="B32" s="427"/>
      <c r="C32" s="44" t="s">
        <v>1810</v>
      </c>
      <c r="D32" s="49" t="s">
        <v>1823</v>
      </c>
      <c r="E32" s="46">
        <v>53378</v>
      </c>
      <c r="F32" s="159"/>
      <c r="G32" s="81">
        <f t="shared" si="0"/>
        <v>0</v>
      </c>
      <c r="H32" s="81">
        <f t="shared" si="1"/>
        <v>0</v>
      </c>
      <c r="I32" s="167">
        <v>31.05</v>
      </c>
    </row>
    <row r="33" spans="1:10" x14ac:dyDescent="0.25">
      <c r="A33" s="452"/>
      <c r="B33" s="427"/>
      <c r="C33" s="44" t="s">
        <v>1811</v>
      </c>
      <c r="D33" s="49" t="s">
        <v>1824</v>
      </c>
      <c r="E33" s="46">
        <v>55991</v>
      </c>
      <c r="F33" s="159"/>
      <c r="G33" s="81">
        <f t="shared" si="0"/>
        <v>0</v>
      </c>
      <c r="H33" s="81">
        <f t="shared" si="1"/>
        <v>0</v>
      </c>
      <c r="I33" s="167">
        <v>33.799999999999997</v>
      </c>
    </row>
    <row r="34" spans="1:10" x14ac:dyDescent="0.25">
      <c r="A34" s="453"/>
      <c r="B34" s="428"/>
      <c r="C34" s="302" t="s">
        <v>1812</v>
      </c>
      <c r="D34" s="303" t="s">
        <v>1825</v>
      </c>
      <c r="E34" s="304">
        <v>58104</v>
      </c>
      <c r="F34" s="305"/>
      <c r="G34" s="306">
        <f t="shared" si="0"/>
        <v>0</v>
      </c>
      <c r="H34" s="306">
        <f t="shared" si="1"/>
        <v>0</v>
      </c>
      <c r="I34" s="339">
        <v>36.5</v>
      </c>
    </row>
    <row r="35" spans="1:10" ht="15.75" customHeight="1" x14ac:dyDescent="0.25">
      <c r="A35" s="214" t="s">
        <v>2918</v>
      </c>
      <c r="B35" s="337"/>
      <c r="C35" s="337"/>
      <c r="D35" s="337"/>
      <c r="E35" s="266"/>
      <c r="F35" s="266"/>
      <c r="G35" s="266"/>
      <c r="H35" s="266"/>
      <c r="I35" s="277"/>
      <c r="J35" s="43"/>
    </row>
    <row r="36" spans="1:10" x14ac:dyDescent="0.25">
      <c r="A36" s="451"/>
      <c r="B36" s="426" t="s">
        <v>2899</v>
      </c>
      <c r="C36" s="291" t="s">
        <v>1826</v>
      </c>
      <c r="D36" s="292" t="s">
        <v>1852</v>
      </c>
      <c r="E36" s="293">
        <v>32247</v>
      </c>
      <c r="F36" s="294"/>
      <c r="G36" s="295">
        <f t="shared" si="0"/>
        <v>0</v>
      </c>
      <c r="H36" s="295">
        <f t="shared" si="1"/>
        <v>0</v>
      </c>
      <c r="I36" s="336">
        <v>16.600000000000001</v>
      </c>
    </row>
    <row r="37" spans="1:10" x14ac:dyDescent="0.25">
      <c r="A37" s="452"/>
      <c r="B37" s="427"/>
      <c r="C37" s="44" t="s">
        <v>1827</v>
      </c>
      <c r="D37" s="49" t="s">
        <v>1853</v>
      </c>
      <c r="E37" s="46">
        <v>33924</v>
      </c>
      <c r="F37" s="159"/>
      <c r="G37" s="81">
        <f t="shared" si="0"/>
        <v>0</v>
      </c>
      <c r="H37" s="81">
        <f t="shared" si="1"/>
        <v>0</v>
      </c>
      <c r="I37" s="167">
        <v>18.5</v>
      </c>
    </row>
    <row r="38" spans="1:10" x14ac:dyDescent="0.25">
      <c r="A38" s="452"/>
      <c r="B38" s="427"/>
      <c r="C38" s="44" t="s">
        <v>1828</v>
      </c>
      <c r="D38" s="49" t="s">
        <v>1854</v>
      </c>
      <c r="E38" s="46">
        <v>36693</v>
      </c>
      <c r="F38" s="159"/>
      <c r="G38" s="81">
        <f t="shared" si="0"/>
        <v>0</v>
      </c>
      <c r="H38" s="81">
        <f t="shared" si="1"/>
        <v>0</v>
      </c>
      <c r="I38" s="167">
        <v>20</v>
      </c>
    </row>
    <row r="39" spans="1:10" x14ac:dyDescent="0.25">
      <c r="A39" s="452"/>
      <c r="B39" s="427"/>
      <c r="C39" s="44" t="s">
        <v>1829</v>
      </c>
      <c r="D39" s="49" t="s">
        <v>1855</v>
      </c>
      <c r="E39" s="46">
        <v>38981</v>
      </c>
      <c r="F39" s="159"/>
      <c r="G39" s="81">
        <f t="shared" si="0"/>
        <v>0</v>
      </c>
      <c r="H39" s="81">
        <f t="shared" si="1"/>
        <v>0</v>
      </c>
      <c r="I39" s="167">
        <v>22</v>
      </c>
    </row>
    <row r="40" spans="1:10" x14ac:dyDescent="0.25">
      <c r="A40" s="452"/>
      <c r="B40" s="427"/>
      <c r="C40" s="44" t="s">
        <v>1830</v>
      </c>
      <c r="D40" s="49" t="s">
        <v>1856</v>
      </c>
      <c r="E40" s="46">
        <v>41373</v>
      </c>
      <c r="F40" s="159"/>
      <c r="G40" s="81">
        <f t="shared" si="0"/>
        <v>0</v>
      </c>
      <c r="H40" s="81">
        <f t="shared" si="1"/>
        <v>0</v>
      </c>
      <c r="I40" s="167">
        <v>24</v>
      </c>
    </row>
    <row r="41" spans="1:10" x14ac:dyDescent="0.25">
      <c r="A41" s="452"/>
      <c r="B41" s="427"/>
      <c r="C41" s="44" t="s">
        <v>1831</v>
      </c>
      <c r="D41" s="49" t="s">
        <v>1857</v>
      </c>
      <c r="E41" s="46">
        <v>43771</v>
      </c>
      <c r="F41" s="159"/>
      <c r="G41" s="81">
        <f t="shared" si="0"/>
        <v>0</v>
      </c>
      <c r="H41" s="81">
        <f t="shared" si="1"/>
        <v>0</v>
      </c>
      <c r="I41" s="167">
        <v>25.7</v>
      </c>
    </row>
    <row r="42" spans="1:10" x14ac:dyDescent="0.25">
      <c r="A42" s="452"/>
      <c r="B42" s="427"/>
      <c r="C42" s="44" t="s">
        <v>1832</v>
      </c>
      <c r="D42" s="49" t="s">
        <v>1858</v>
      </c>
      <c r="E42" s="46">
        <v>46735</v>
      </c>
      <c r="F42" s="159"/>
      <c r="G42" s="81">
        <f t="shared" si="0"/>
        <v>0</v>
      </c>
      <c r="H42" s="81">
        <f t="shared" si="1"/>
        <v>0</v>
      </c>
      <c r="I42" s="167">
        <v>27.5</v>
      </c>
    </row>
    <row r="43" spans="1:10" x14ac:dyDescent="0.25">
      <c r="A43" s="452"/>
      <c r="B43" s="427"/>
      <c r="C43" s="44" t="s">
        <v>1833</v>
      </c>
      <c r="D43" s="49" t="s">
        <v>1859</v>
      </c>
      <c r="E43" s="46">
        <v>49855</v>
      </c>
      <c r="F43" s="159"/>
      <c r="G43" s="81">
        <f t="shared" si="0"/>
        <v>0</v>
      </c>
      <c r="H43" s="81">
        <f t="shared" si="1"/>
        <v>0</v>
      </c>
      <c r="I43" s="167">
        <v>29.5</v>
      </c>
    </row>
    <row r="44" spans="1:10" x14ac:dyDescent="0.25">
      <c r="A44" s="452"/>
      <c r="B44" s="427"/>
      <c r="C44" s="44" t="s">
        <v>1834</v>
      </c>
      <c r="D44" s="49" t="s">
        <v>1860</v>
      </c>
      <c r="E44" s="46">
        <v>51805</v>
      </c>
      <c r="F44" s="159"/>
      <c r="G44" s="81">
        <f t="shared" si="0"/>
        <v>0</v>
      </c>
      <c r="H44" s="81">
        <f t="shared" si="1"/>
        <v>0</v>
      </c>
      <c r="I44" s="167">
        <v>31</v>
      </c>
    </row>
    <row r="45" spans="1:10" x14ac:dyDescent="0.25">
      <c r="A45" s="452"/>
      <c r="B45" s="427"/>
      <c r="C45" s="44" t="s">
        <v>1835</v>
      </c>
      <c r="D45" s="49" t="s">
        <v>1861</v>
      </c>
      <c r="E45" s="46">
        <v>53755</v>
      </c>
      <c r="F45" s="159"/>
      <c r="G45" s="81">
        <f t="shared" si="0"/>
        <v>0</v>
      </c>
      <c r="H45" s="81">
        <f t="shared" si="1"/>
        <v>0</v>
      </c>
      <c r="I45" s="167">
        <v>33</v>
      </c>
    </row>
    <row r="46" spans="1:10" x14ac:dyDescent="0.25">
      <c r="A46" s="452"/>
      <c r="B46" s="427"/>
      <c r="C46" s="44" t="s">
        <v>1836</v>
      </c>
      <c r="D46" s="49" t="s">
        <v>1862</v>
      </c>
      <c r="E46" s="46">
        <v>56953</v>
      </c>
      <c r="F46" s="159"/>
      <c r="G46" s="81">
        <f t="shared" si="0"/>
        <v>0</v>
      </c>
      <c r="H46" s="81">
        <f t="shared" si="1"/>
        <v>0</v>
      </c>
      <c r="I46" s="167">
        <v>36.5</v>
      </c>
    </row>
    <row r="47" spans="1:10" x14ac:dyDescent="0.25">
      <c r="A47" s="452"/>
      <c r="B47" s="427"/>
      <c r="C47" s="44" t="s">
        <v>1837</v>
      </c>
      <c r="D47" s="49" t="s">
        <v>1863</v>
      </c>
      <c r="E47" s="46">
        <v>60840</v>
      </c>
      <c r="F47" s="159"/>
      <c r="G47" s="81">
        <f t="shared" si="0"/>
        <v>0</v>
      </c>
      <c r="H47" s="81">
        <f t="shared" si="1"/>
        <v>0</v>
      </c>
      <c r="I47" s="167">
        <v>39.1</v>
      </c>
    </row>
    <row r="48" spans="1:10" x14ac:dyDescent="0.25">
      <c r="A48" s="453"/>
      <c r="B48" s="428"/>
      <c r="C48" s="302" t="s">
        <v>1838</v>
      </c>
      <c r="D48" s="303" t="s">
        <v>1864</v>
      </c>
      <c r="E48" s="304">
        <v>63817</v>
      </c>
      <c r="F48" s="305"/>
      <c r="G48" s="306">
        <f t="shared" si="0"/>
        <v>0</v>
      </c>
      <c r="H48" s="306">
        <f t="shared" si="1"/>
        <v>0</v>
      </c>
      <c r="I48" s="339">
        <v>42</v>
      </c>
    </row>
    <row r="49" spans="1:10" ht="15.75" x14ac:dyDescent="0.25">
      <c r="A49" s="340" t="s">
        <v>2919</v>
      </c>
      <c r="B49" s="341"/>
      <c r="C49" s="342"/>
      <c r="D49" s="343"/>
      <c r="E49" s="266"/>
      <c r="F49" s="266"/>
      <c r="G49" s="266"/>
      <c r="H49" s="266"/>
      <c r="I49" s="277"/>
    </row>
    <row r="50" spans="1:10" x14ac:dyDescent="0.25">
      <c r="A50" s="451"/>
      <c r="B50" s="432" t="s">
        <v>2900</v>
      </c>
      <c r="C50" s="291" t="s">
        <v>1839</v>
      </c>
      <c r="D50" s="292" t="s">
        <v>1865</v>
      </c>
      <c r="E50" s="293">
        <v>34782</v>
      </c>
      <c r="F50" s="294"/>
      <c r="G50" s="295">
        <f t="shared" si="0"/>
        <v>0</v>
      </c>
      <c r="H50" s="295">
        <f t="shared" si="1"/>
        <v>0</v>
      </c>
      <c r="I50" s="336">
        <v>17.100000000000001</v>
      </c>
    </row>
    <row r="51" spans="1:10" x14ac:dyDescent="0.25">
      <c r="A51" s="452"/>
      <c r="B51" s="433"/>
      <c r="C51" s="44" t="s">
        <v>1840</v>
      </c>
      <c r="D51" s="49" t="s">
        <v>1866</v>
      </c>
      <c r="E51" s="46">
        <v>36004</v>
      </c>
      <c r="F51" s="159"/>
      <c r="G51" s="81">
        <f t="shared" si="0"/>
        <v>0</v>
      </c>
      <c r="H51" s="81">
        <f t="shared" si="1"/>
        <v>0</v>
      </c>
      <c r="I51" s="167">
        <v>19</v>
      </c>
    </row>
    <row r="52" spans="1:10" x14ac:dyDescent="0.25">
      <c r="A52" s="452"/>
      <c r="B52" s="433"/>
      <c r="C52" s="44" t="s">
        <v>1841</v>
      </c>
      <c r="D52" s="49" t="s">
        <v>1867</v>
      </c>
      <c r="E52" s="46">
        <v>37401</v>
      </c>
      <c r="F52" s="159"/>
      <c r="G52" s="81">
        <f t="shared" si="0"/>
        <v>0</v>
      </c>
      <c r="H52" s="81">
        <f t="shared" si="1"/>
        <v>0</v>
      </c>
      <c r="I52" s="167">
        <v>20.5</v>
      </c>
    </row>
    <row r="53" spans="1:10" x14ac:dyDescent="0.25">
      <c r="A53" s="452"/>
      <c r="B53" s="433"/>
      <c r="C53" s="44" t="s">
        <v>1842</v>
      </c>
      <c r="D53" s="49" t="s">
        <v>1868</v>
      </c>
      <c r="E53" s="46">
        <v>39748</v>
      </c>
      <c r="F53" s="159"/>
      <c r="G53" s="81">
        <f t="shared" si="0"/>
        <v>0</v>
      </c>
      <c r="H53" s="81">
        <f t="shared" si="1"/>
        <v>0</v>
      </c>
      <c r="I53" s="167">
        <v>22.5</v>
      </c>
    </row>
    <row r="54" spans="1:10" x14ac:dyDescent="0.25">
      <c r="A54" s="452"/>
      <c r="B54" s="433"/>
      <c r="C54" s="44" t="s">
        <v>1843</v>
      </c>
      <c r="D54" s="49" t="s">
        <v>1869</v>
      </c>
      <c r="E54" s="46">
        <v>42354</v>
      </c>
      <c r="F54" s="159"/>
      <c r="G54" s="81">
        <f t="shared" si="0"/>
        <v>0</v>
      </c>
      <c r="H54" s="81">
        <f t="shared" si="1"/>
        <v>0</v>
      </c>
      <c r="I54" s="167">
        <v>24.5</v>
      </c>
    </row>
    <row r="55" spans="1:10" x14ac:dyDescent="0.25">
      <c r="A55" s="452"/>
      <c r="B55" s="433"/>
      <c r="C55" s="44" t="s">
        <v>1844</v>
      </c>
      <c r="D55" s="49" t="s">
        <v>1870</v>
      </c>
      <c r="E55" s="46">
        <v>44850</v>
      </c>
      <c r="F55" s="159"/>
      <c r="G55" s="81">
        <f t="shared" si="0"/>
        <v>0</v>
      </c>
      <c r="H55" s="81">
        <f t="shared" si="1"/>
        <v>0</v>
      </c>
      <c r="I55" s="167">
        <v>26.2</v>
      </c>
    </row>
    <row r="56" spans="1:10" x14ac:dyDescent="0.25">
      <c r="A56" s="452"/>
      <c r="B56" s="433"/>
      <c r="C56" s="44" t="s">
        <v>1845</v>
      </c>
      <c r="D56" s="49" t="s">
        <v>1871</v>
      </c>
      <c r="E56" s="46">
        <v>47944</v>
      </c>
      <c r="F56" s="159"/>
      <c r="G56" s="81">
        <f t="shared" si="0"/>
        <v>0</v>
      </c>
      <c r="H56" s="81">
        <f t="shared" si="1"/>
        <v>0</v>
      </c>
      <c r="I56" s="167">
        <v>28.1</v>
      </c>
    </row>
    <row r="57" spans="1:10" x14ac:dyDescent="0.25">
      <c r="A57" s="452"/>
      <c r="B57" s="433"/>
      <c r="C57" s="44" t="s">
        <v>1846</v>
      </c>
      <c r="D57" s="49" t="s">
        <v>1872</v>
      </c>
      <c r="E57" s="46">
        <v>51142</v>
      </c>
      <c r="F57" s="159"/>
      <c r="G57" s="81">
        <f t="shared" si="0"/>
        <v>0</v>
      </c>
      <c r="H57" s="81">
        <f t="shared" si="1"/>
        <v>0</v>
      </c>
      <c r="I57" s="167">
        <v>30</v>
      </c>
    </row>
    <row r="58" spans="1:10" x14ac:dyDescent="0.25">
      <c r="A58" s="452"/>
      <c r="B58" s="433"/>
      <c r="C58" s="44" t="s">
        <v>1847</v>
      </c>
      <c r="D58" s="49" t="s">
        <v>1873</v>
      </c>
      <c r="E58" s="46">
        <v>52904</v>
      </c>
      <c r="F58" s="159"/>
      <c r="G58" s="81">
        <f t="shared" si="0"/>
        <v>0</v>
      </c>
      <c r="H58" s="81">
        <f t="shared" si="1"/>
        <v>0</v>
      </c>
      <c r="I58" s="167">
        <v>31.5</v>
      </c>
    </row>
    <row r="59" spans="1:10" x14ac:dyDescent="0.25">
      <c r="A59" s="452"/>
      <c r="B59" s="433"/>
      <c r="C59" s="44" t="s">
        <v>1848</v>
      </c>
      <c r="D59" s="49" t="s">
        <v>1874</v>
      </c>
      <c r="E59" s="46">
        <v>55692</v>
      </c>
      <c r="F59" s="159"/>
      <c r="G59" s="81">
        <f t="shared" si="0"/>
        <v>0</v>
      </c>
      <c r="H59" s="81">
        <f t="shared" si="1"/>
        <v>0</v>
      </c>
      <c r="I59" s="167">
        <v>33.5</v>
      </c>
    </row>
    <row r="60" spans="1:10" x14ac:dyDescent="0.25">
      <c r="A60" s="452"/>
      <c r="B60" s="433"/>
      <c r="C60" s="44" t="s">
        <v>1849</v>
      </c>
      <c r="D60" s="49" t="s">
        <v>1875</v>
      </c>
      <c r="E60" s="46">
        <v>58994</v>
      </c>
      <c r="F60" s="159"/>
      <c r="G60" s="81">
        <f t="shared" si="0"/>
        <v>0</v>
      </c>
      <c r="H60" s="81">
        <f t="shared" si="1"/>
        <v>0</v>
      </c>
      <c r="I60" s="167">
        <v>37</v>
      </c>
    </row>
    <row r="61" spans="1:10" x14ac:dyDescent="0.25">
      <c r="A61" s="452"/>
      <c r="B61" s="433"/>
      <c r="C61" s="44" t="s">
        <v>1850</v>
      </c>
      <c r="D61" s="49" t="s">
        <v>1876</v>
      </c>
      <c r="E61" s="46">
        <v>62745</v>
      </c>
      <c r="F61" s="159"/>
      <c r="G61" s="81">
        <f t="shared" si="0"/>
        <v>0</v>
      </c>
      <c r="H61" s="81">
        <f t="shared" si="1"/>
        <v>0</v>
      </c>
      <c r="I61" s="167">
        <v>39.6</v>
      </c>
    </row>
    <row r="62" spans="1:10" x14ac:dyDescent="0.25">
      <c r="A62" s="453"/>
      <c r="B62" s="434"/>
      <c r="C62" s="302" t="s">
        <v>1851</v>
      </c>
      <c r="D62" s="303" t="s">
        <v>1877</v>
      </c>
      <c r="E62" s="304">
        <v>66723</v>
      </c>
      <c r="F62" s="305"/>
      <c r="G62" s="306">
        <f t="shared" si="0"/>
        <v>0</v>
      </c>
      <c r="H62" s="306">
        <f t="shared" si="1"/>
        <v>0</v>
      </c>
      <c r="I62" s="339">
        <v>42.5</v>
      </c>
    </row>
    <row r="63" spans="1:10" ht="15.75" customHeight="1" x14ac:dyDescent="0.25">
      <c r="A63" s="214" t="s">
        <v>2920</v>
      </c>
      <c r="B63" s="337"/>
      <c r="C63" s="337"/>
      <c r="D63" s="337"/>
      <c r="E63" s="266"/>
      <c r="F63" s="266"/>
      <c r="G63" s="266"/>
      <c r="H63" s="266"/>
      <c r="I63" s="301"/>
      <c r="J63" s="43"/>
    </row>
    <row r="64" spans="1:10" x14ac:dyDescent="0.25">
      <c r="A64" s="451"/>
      <c r="B64" s="426" t="s">
        <v>2897</v>
      </c>
      <c r="C64" s="291" t="s">
        <v>1878</v>
      </c>
      <c r="D64" s="292" t="s">
        <v>1904</v>
      </c>
      <c r="E64" s="293">
        <v>31389</v>
      </c>
      <c r="F64" s="294"/>
      <c r="G64" s="295">
        <f t="shared" si="0"/>
        <v>0</v>
      </c>
      <c r="H64" s="295">
        <f t="shared" si="1"/>
        <v>0</v>
      </c>
      <c r="I64" s="336">
        <v>15.180000000000001</v>
      </c>
    </row>
    <row r="65" spans="1:13" x14ac:dyDescent="0.25">
      <c r="A65" s="452"/>
      <c r="B65" s="427"/>
      <c r="C65" s="44" t="s">
        <v>1879</v>
      </c>
      <c r="D65" s="49" t="s">
        <v>1905</v>
      </c>
      <c r="E65" s="46">
        <v>33397</v>
      </c>
      <c r="F65" s="159"/>
      <c r="G65" s="81">
        <f t="shared" si="0"/>
        <v>0</v>
      </c>
      <c r="H65" s="81">
        <f t="shared" si="1"/>
        <v>0</v>
      </c>
      <c r="I65" s="167">
        <v>16.940000000000001</v>
      </c>
    </row>
    <row r="66" spans="1:13" x14ac:dyDescent="0.25">
      <c r="A66" s="452"/>
      <c r="B66" s="427"/>
      <c r="C66" s="44" t="s">
        <v>1880</v>
      </c>
      <c r="D66" s="49" t="s">
        <v>1906</v>
      </c>
      <c r="E66" s="46">
        <v>36543</v>
      </c>
      <c r="F66" s="159"/>
      <c r="G66" s="81">
        <f t="shared" si="0"/>
        <v>0</v>
      </c>
      <c r="H66" s="81">
        <f t="shared" si="1"/>
        <v>0</v>
      </c>
      <c r="I66" s="167">
        <v>18.59</v>
      </c>
    </row>
    <row r="67" spans="1:13" x14ac:dyDescent="0.25">
      <c r="A67" s="452"/>
      <c r="B67" s="427"/>
      <c r="C67" s="44" t="s">
        <v>1881</v>
      </c>
      <c r="D67" s="49" t="s">
        <v>1907</v>
      </c>
      <c r="E67" s="46">
        <v>38305</v>
      </c>
      <c r="F67" s="159"/>
      <c r="G67" s="81">
        <f t="shared" si="0"/>
        <v>0</v>
      </c>
      <c r="H67" s="81">
        <f t="shared" si="1"/>
        <v>0</v>
      </c>
      <c r="I67" s="167">
        <v>20.239999999999998</v>
      </c>
    </row>
    <row r="68" spans="1:13" x14ac:dyDescent="0.25">
      <c r="A68" s="452"/>
      <c r="B68" s="427"/>
      <c r="C68" s="44" t="s">
        <v>1882</v>
      </c>
      <c r="D68" s="49" t="s">
        <v>1908</v>
      </c>
      <c r="E68" s="46">
        <v>40918</v>
      </c>
      <c r="F68" s="159"/>
      <c r="G68" s="81">
        <f t="shared" si="0"/>
        <v>0</v>
      </c>
      <c r="H68" s="81">
        <f t="shared" si="1"/>
        <v>0</v>
      </c>
      <c r="I68" s="167">
        <v>21.67</v>
      </c>
    </row>
    <row r="69" spans="1:13" x14ac:dyDescent="0.25">
      <c r="A69" s="452"/>
      <c r="B69" s="427"/>
      <c r="C69" s="44" t="s">
        <v>1883</v>
      </c>
      <c r="D69" s="49" t="s">
        <v>1909</v>
      </c>
      <c r="E69" s="46">
        <v>42666</v>
      </c>
      <c r="F69" s="159"/>
      <c r="G69" s="81">
        <f t="shared" si="0"/>
        <v>0</v>
      </c>
      <c r="H69" s="81">
        <f t="shared" si="1"/>
        <v>0</v>
      </c>
      <c r="I69" s="167">
        <v>23.54</v>
      </c>
    </row>
    <row r="70" spans="1:13" x14ac:dyDescent="0.25">
      <c r="A70" s="452"/>
      <c r="B70" s="427"/>
      <c r="C70" s="44" t="s">
        <v>1884</v>
      </c>
      <c r="D70" s="49" t="s">
        <v>1910</v>
      </c>
      <c r="E70" s="46">
        <v>45767</v>
      </c>
      <c r="F70" s="159"/>
      <c r="G70" s="81">
        <f t="shared" si="0"/>
        <v>0</v>
      </c>
      <c r="H70" s="81">
        <f t="shared" si="1"/>
        <v>0</v>
      </c>
      <c r="I70" s="167">
        <v>24.970000000000002</v>
      </c>
    </row>
    <row r="71" spans="1:13" x14ac:dyDescent="0.25">
      <c r="A71" s="452"/>
      <c r="B71" s="427"/>
      <c r="C71" s="44" t="s">
        <v>1885</v>
      </c>
      <c r="D71" s="49" t="s">
        <v>1911</v>
      </c>
      <c r="E71" s="46">
        <v>48139</v>
      </c>
      <c r="F71" s="159"/>
      <c r="G71" s="81">
        <f t="shared" si="0"/>
        <v>0</v>
      </c>
      <c r="H71" s="81">
        <f t="shared" si="1"/>
        <v>0</v>
      </c>
      <c r="I71" s="167">
        <v>25.19</v>
      </c>
    </row>
    <row r="72" spans="1:13" x14ac:dyDescent="0.25">
      <c r="A72" s="452"/>
      <c r="B72" s="427"/>
      <c r="C72" s="44" t="s">
        <v>1886</v>
      </c>
      <c r="D72" s="49" t="s">
        <v>1912</v>
      </c>
      <c r="E72" s="46">
        <v>51714</v>
      </c>
      <c r="F72" s="159"/>
      <c r="G72" s="81">
        <f t="shared" si="0"/>
        <v>0</v>
      </c>
      <c r="H72" s="81">
        <f t="shared" si="1"/>
        <v>0</v>
      </c>
      <c r="I72" s="167">
        <v>26.84</v>
      </c>
      <c r="M72" s="27"/>
    </row>
    <row r="73" spans="1:13" x14ac:dyDescent="0.25">
      <c r="A73" s="452"/>
      <c r="B73" s="427"/>
      <c r="C73" s="44" t="s">
        <v>1887</v>
      </c>
      <c r="D73" s="49" t="s">
        <v>1913</v>
      </c>
      <c r="E73" s="46">
        <v>53073</v>
      </c>
      <c r="F73" s="159"/>
      <c r="G73" s="81">
        <f t="shared" ref="G73:G136" si="2">F73*E73</f>
        <v>0</v>
      </c>
      <c r="H73" s="81">
        <f t="shared" ref="H73:H136" si="3">F73*I73</f>
        <v>0</v>
      </c>
      <c r="I73" s="167">
        <v>30.030000000000005</v>
      </c>
    </row>
    <row r="74" spans="1:13" x14ac:dyDescent="0.25">
      <c r="A74" s="452"/>
      <c r="B74" s="427"/>
      <c r="C74" s="44" t="s">
        <v>1888</v>
      </c>
      <c r="D74" s="49" t="s">
        <v>1914</v>
      </c>
      <c r="E74" s="46">
        <v>55744</v>
      </c>
      <c r="F74" s="159"/>
      <c r="G74" s="81">
        <f t="shared" si="2"/>
        <v>0</v>
      </c>
      <c r="H74" s="81">
        <f t="shared" si="3"/>
        <v>0</v>
      </c>
      <c r="I74" s="167">
        <v>31.240000000000002</v>
      </c>
    </row>
    <row r="75" spans="1:13" x14ac:dyDescent="0.25">
      <c r="A75" s="452"/>
      <c r="B75" s="427"/>
      <c r="C75" s="44" t="s">
        <v>1889</v>
      </c>
      <c r="D75" s="49" t="s">
        <v>1915</v>
      </c>
      <c r="E75" s="46">
        <v>58708</v>
      </c>
      <c r="F75" s="159"/>
      <c r="G75" s="81">
        <f t="shared" si="2"/>
        <v>0</v>
      </c>
      <c r="H75" s="81">
        <f t="shared" si="3"/>
        <v>0</v>
      </c>
      <c r="I75" s="167">
        <v>32.89</v>
      </c>
    </row>
    <row r="76" spans="1:13" x14ac:dyDescent="0.25">
      <c r="A76" s="453"/>
      <c r="B76" s="428"/>
      <c r="C76" s="302" t="s">
        <v>1890</v>
      </c>
      <c r="D76" s="303" t="s">
        <v>1916</v>
      </c>
      <c r="E76" s="304">
        <v>60457</v>
      </c>
      <c r="F76" s="305"/>
      <c r="G76" s="306">
        <f t="shared" si="2"/>
        <v>0</v>
      </c>
      <c r="H76" s="306">
        <f t="shared" si="3"/>
        <v>0</v>
      </c>
      <c r="I76" s="339">
        <v>36.08</v>
      </c>
    </row>
    <row r="77" spans="1:13" ht="15.75" customHeight="1" x14ac:dyDescent="0.25">
      <c r="A77" s="214" t="s">
        <v>2921</v>
      </c>
      <c r="B77" s="337"/>
      <c r="C77" s="337"/>
      <c r="D77" s="337"/>
      <c r="E77" s="266"/>
      <c r="F77" s="266"/>
      <c r="G77" s="266"/>
      <c r="H77" s="266"/>
      <c r="I77" s="301"/>
      <c r="J77" s="43"/>
    </row>
    <row r="78" spans="1:13" x14ac:dyDescent="0.25">
      <c r="A78" s="451"/>
      <c r="B78" s="426" t="s">
        <v>2898</v>
      </c>
      <c r="C78" s="291" t="s">
        <v>1891</v>
      </c>
      <c r="D78" s="292" t="s">
        <v>1917</v>
      </c>
      <c r="E78" s="293">
        <v>32208</v>
      </c>
      <c r="F78" s="294"/>
      <c r="G78" s="295">
        <f t="shared" si="2"/>
        <v>0</v>
      </c>
      <c r="H78" s="295">
        <f t="shared" si="3"/>
        <v>0</v>
      </c>
      <c r="I78" s="336">
        <v>15.510000000000002</v>
      </c>
      <c r="J78" s="79"/>
    </row>
    <row r="79" spans="1:13" x14ac:dyDescent="0.25">
      <c r="A79" s="452"/>
      <c r="B79" s="427"/>
      <c r="C79" s="44" t="s">
        <v>1892</v>
      </c>
      <c r="D79" s="49" t="s">
        <v>1918</v>
      </c>
      <c r="E79" s="46">
        <v>34002</v>
      </c>
      <c r="F79" s="159"/>
      <c r="G79" s="81">
        <f t="shared" si="2"/>
        <v>0</v>
      </c>
      <c r="H79" s="81">
        <f t="shared" si="3"/>
        <v>0</v>
      </c>
      <c r="I79" s="167">
        <v>17.27</v>
      </c>
      <c r="J79" s="79"/>
    </row>
    <row r="80" spans="1:13" x14ac:dyDescent="0.25">
      <c r="A80" s="452"/>
      <c r="B80" s="427"/>
      <c r="C80" s="44" t="s">
        <v>1893</v>
      </c>
      <c r="D80" s="49" t="s">
        <v>1919</v>
      </c>
      <c r="E80" s="46">
        <v>37473</v>
      </c>
      <c r="F80" s="159"/>
      <c r="G80" s="81">
        <f t="shared" si="2"/>
        <v>0</v>
      </c>
      <c r="H80" s="81">
        <f t="shared" si="3"/>
        <v>0</v>
      </c>
      <c r="I80" s="167">
        <v>19.03</v>
      </c>
      <c r="J80" s="79"/>
    </row>
    <row r="81" spans="1:11" x14ac:dyDescent="0.25">
      <c r="A81" s="452"/>
      <c r="B81" s="427"/>
      <c r="C81" s="44" t="s">
        <v>1894</v>
      </c>
      <c r="D81" s="49" t="s">
        <v>1920</v>
      </c>
      <c r="E81" s="46">
        <v>39351</v>
      </c>
      <c r="F81" s="159"/>
      <c r="G81" s="81">
        <f t="shared" si="2"/>
        <v>0</v>
      </c>
      <c r="H81" s="81">
        <f t="shared" si="3"/>
        <v>0</v>
      </c>
      <c r="I81" s="167">
        <v>20.680000000000003</v>
      </c>
      <c r="J81" s="79"/>
    </row>
    <row r="82" spans="1:11" x14ac:dyDescent="0.25">
      <c r="A82" s="452"/>
      <c r="B82" s="427"/>
      <c r="C82" s="44" t="s">
        <v>1895</v>
      </c>
      <c r="D82" s="49" t="s">
        <v>1921</v>
      </c>
      <c r="E82" s="46">
        <v>42101</v>
      </c>
      <c r="F82" s="159"/>
      <c r="G82" s="81">
        <f t="shared" si="2"/>
        <v>0</v>
      </c>
      <c r="H82" s="81">
        <f t="shared" si="3"/>
        <v>0</v>
      </c>
      <c r="I82" s="167">
        <v>22.330000000000002</v>
      </c>
      <c r="J82" s="79"/>
    </row>
    <row r="83" spans="1:11" x14ac:dyDescent="0.25">
      <c r="A83" s="452"/>
      <c r="B83" s="427"/>
      <c r="C83" s="44" t="s">
        <v>1896</v>
      </c>
      <c r="D83" s="49" t="s">
        <v>1922</v>
      </c>
      <c r="E83" s="46">
        <v>43966</v>
      </c>
      <c r="F83" s="159"/>
      <c r="G83" s="81">
        <f t="shared" si="2"/>
        <v>0</v>
      </c>
      <c r="H83" s="81">
        <f t="shared" si="3"/>
        <v>0</v>
      </c>
      <c r="I83" s="167">
        <v>24.09</v>
      </c>
      <c r="J83" s="79"/>
    </row>
    <row r="84" spans="1:11" x14ac:dyDescent="0.25">
      <c r="A84" s="452"/>
      <c r="B84" s="427"/>
      <c r="C84" s="44" t="s">
        <v>1897</v>
      </c>
      <c r="D84" s="49" t="s">
        <v>1923</v>
      </c>
      <c r="E84" s="46">
        <v>47047</v>
      </c>
      <c r="F84" s="159"/>
      <c r="G84" s="81">
        <f t="shared" si="2"/>
        <v>0</v>
      </c>
      <c r="H84" s="81">
        <f t="shared" si="3"/>
        <v>0</v>
      </c>
      <c r="I84" s="167">
        <v>25.630000000000003</v>
      </c>
      <c r="J84" s="79"/>
    </row>
    <row r="85" spans="1:11" x14ac:dyDescent="0.25">
      <c r="A85" s="452"/>
      <c r="B85" s="427"/>
      <c r="C85" s="44" t="s">
        <v>1898</v>
      </c>
      <c r="D85" s="49" t="s">
        <v>1924</v>
      </c>
      <c r="E85" s="46">
        <v>49543</v>
      </c>
      <c r="F85" s="159"/>
      <c r="G85" s="81">
        <f t="shared" si="2"/>
        <v>0</v>
      </c>
      <c r="H85" s="81">
        <f t="shared" si="3"/>
        <v>0</v>
      </c>
      <c r="I85" s="167">
        <v>25.85</v>
      </c>
      <c r="J85" s="79"/>
    </row>
    <row r="86" spans="1:11" x14ac:dyDescent="0.25">
      <c r="A86" s="452"/>
      <c r="B86" s="427"/>
      <c r="C86" s="44" t="s">
        <v>1899</v>
      </c>
      <c r="D86" s="49" t="s">
        <v>1925</v>
      </c>
      <c r="E86" s="46">
        <v>53105</v>
      </c>
      <c r="F86" s="159"/>
      <c r="G86" s="81">
        <f t="shared" si="2"/>
        <v>0</v>
      </c>
      <c r="H86" s="81">
        <f t="shared" si="3"/>
        <v>0</v>
      </c>
      <c r="I86" s="167">
        <v>27.500000000000004</v>
      </c>
      <c r="J86" s="79"/>
    </row>
    <row r="87" spans="1:11" x14ac:dyDescent="0.25">
      <c r="A87" s="452"/>
      <c r="B87" s="427"/>
      <c r="C87" s="44" t="s">
        <v>1900</v>
      </c>
      <c r="D87" s="49" t="s">
        <v>1926</v>
      </c>
      <c r="E87" s="46">
        <v>54743</v>
      </c>
      <c r="F87" s="159"/>
      <c r="G87" s="81">
        <f t="shared" si="2"/>
        <v>0</v>
      </c>
      <c r="H87" s="81">
        <f t="shared" si="3"/>
        <v>0</v>
      </c>
      <c r="I87" s="167">
        <v>31.240000000000002</v>
      </c>
      <c r="J87" s="79"/>
    </row>
    <row r="88" spans="1:11" x14ac:dyDescent="0.25">
      <c r="A88" s="452"/>
      <c r="B88" s="427"/>
      <c r="C88" s="44" t="s">
        <v>1901</v>
      </c>
      <c r="D88" s="49" t="s">
        <v>1927</v>
      </c>
      <c r="E88" s="46">
        <v>57051</v>
      </c>
      <c r="F88" s="159"/>
      <c r="G88" s="81">
        <f t="shared" si="2"/>
        <v>0</v>
      </c>
      <c r="H88" s="81">
        <f t="shared" si="3"/>
        <v>0</v>
      </c>
      <c r="I88" s="167">
        <v>32.010000000000005</v>
      </c>
      <c r="J88" s="79"/>
      <c r="K88" s="42"/>
    </row>
    <row r="89" spans="1:11" x14ac:dyDescent="0.25">
      <c r="A89" s="452"/>
      <c r="B89" s="427"/>
      <c r="C89" s="44" t="s">
        <v>1902</v>
      </c>
      <c r="D89" s="49" t="s">
        <v>1928</v>
      </c>
      <c r="E89" s="46">
        <v>59956</v>
      </c>
      <c r="F89" s="159"/>
      <c r="G89" s="81">
        <f t="shared" si="2"/>
        <v>0</v>
      </c>
      <c r="H89" s="81">
        <f t="shared" si="3"/>
        <v>0</v>
      </c>
      <c r="I89" s="167">
        <v>33.770000000000003</v>
      </c>
      <c r="J89" s="79"/>
      <c r="K89" s="42"/>
    </row>
    <row r="90" spans="1:11" x14ac:dyDescent="0.25">
      <c r="A90" s="453"/>
      <c r="B90" s="428"/>
      <c r="C90" s="302" t="s">
        <v>1903</v>
      </c>
      <c r="D90" s="303" t="s">
        <v>1929</v>
      </c>
      <c r="E90" s="304">
        <v>62537</v>
      </c>
      <c r="F90" s="305"/>
      <c r="G90" s="306">
        <f t="shared" si="2"/>
        <v>0</v>
      </c>
      <c r="H90" s="306">
        <f t="shared" si="3"/>
        <v>0</v>
      </c>
      <c r="I90" s="339">
        <v>35.64</v>
      </c>
      <c r="J90" s="79"/>
      <c r="K90" s="42"/>
    </row>
    <row r="91" spans="1:11" ht="15.75" customHeight="1" x14ac:dyDescent="0.25">
      <c r="A91" s="214" t="s">
        <v>2922</v>
      </c>
      <c r="B91" s="337"/>
      <c r="C91" s="337"/>
      <c r="D91" s="337"/>
      <c r="E91" s="266"/>
      <c r="F91" s="266"/>
      <c r="G91" s="266"/>
      <c r="H91" s="266"/>
      <c r="I91" s="277"/>
      <c r="J91" s="43"/>
    </row>
    <row r="92" spans="1:11" x14ac:dyDescent="0.25">
      <c r="A92" s="451"/>
      <c r="B92" s="426" t="s">
        <v>2899</v>
      </c>
      <c r="C92" s="291" t="s">
        <v>1930</v>
      </c>
      <c r="D92" s="292" t="s">
        <v>1956</v>
      </c>
      <c r="E92" s="293">
        <v>34788</v>
      </c>
      <c r="F92" s="294"/>
      <c r="G92" s="295">
        <f t="shared" si="2"/>
        <v>0</v>
      </c>
      <c r="H92" s="295">
        <f t="shared" si="3"/>
        <v>0</v>
      </c>
      <c r="I92" s="336">
        <v>17.05</v>
      </c>
    </row>
    <row r="93" spans="1:11" x14ac:dyDescent="0.25">
      <c r="A93" s="452"/>
      <c r="B93" s="427"/>
      <c r="C93" s="44" t="s">
        <v>1931</v>
      </c>
      <c r="D93" s="49" t="s">
        <v>1957</v>
      </c>
      <c r="E93" s="46">
        <v>37648</v>
      </c>
      <c r="F93" s="159"/>
      <c r="G93" s="81">
        <f t="shared" si="2"/>
        <v>0</v>
      </c>
      <c r="H93" s="81">
        <f t="shared" si="3"/>
        <v>0</v>
      </c>
      <c r="I93" s="167">
        <v>19.25</v>
      </c>
    </row>
    <row r="94" spans="1:11" x14ac:dyDescent="0.25">
      <c r="A94" s="452"/>
      <c r="B94" s="427"/>
      <c r="C94" s="44" t="s">
        <v>1932</v>
      </c>
      <c r="D94" s="49" t="s">
        <v>1958</v>
      </c>
      <c r="E94" s="46">
        <v>41061</v>
      </c>
      <c r="F94" s="159"/>
      <c r="G94" s="81">
        <f t="shared" si="2"/>
        <v>0</v>
      </c>
      <c r="H94" s="81">
        <f t="shared" si="3"/>
        <v>0</v>
      </c>
      <c r="I94" s="167">
        <v>21.12</v>
      </c>
    </row>
    <row r="95" spans="1:11" x14ac:dyDescent="0.25">
      <c r="A95" s="452"/>
      <c r="B95" s="427"/>
      <c r="C95" s="44" t="s">
        <v>1933</v>
      </c>
      <c r="D95" s="49" t="s">
        <v>1959</v>
      </c>
      <c r="E95" s="46">
        <v>43667</v>
      </c>
      <c r="F95" s="159"/>
      <c r="G95" s="81">
        <f t="shared" si="2"/>
        <v>0</v>
      </c>
      <c r="H95" s="81">
        <f t="shared" si="3"/>
        <v>0</v>
      </c>
      <c r="I95" s="167">
        <v>23.1</v>
      </c>
    </row>
    <row r="96" spans="1:11" x14ac:dyDescent="0.25">
      <c r="A96" s="452"/>
      <c r="B96" s="427"/>
      <c r="C96" s="44" t="s">
        <v>1934</v>
      </c>
      <c r="D96" s="49" t="s">
        <v>1960</v>
      </c>
      <c r="E96" s="46">
        <v>46904</v>
      </c>
      <c r="F96" s="159"/>
      <c r="G96" s="81">
        <f t="shared" si="2"/>
        <v>0</v>
      </c>
      <c r="H96" s="81">
        <f t="shared" si="3"/>
        <v>0</v>
      </c>
      <c r="I96" s="167">
        <v>25.080000000000002</v>
      </c>
    </row>
    <row r="97" spans="1:10" x14ac:dyDescent="0.25">
      <c r="A97" s="452"/>
      <c r="B97" s="427"/>
      <c r="C97" s="44" t="s">
        <v>1935</v>
      </c>
      <c r="D97" s="49" t="s">
        <v>1961</v>
      </c>
      <c r="E97" s="46">
        <v>49374</v>
      </c>
      <c r="F97" s="159"/>
      <c r="G97" s="81">
        <f t="shared" si="2"/>
        <v>0</v>
      </c>
      <c r="H97" s="81">
        <f t="shared" si="3"/>
        <v>0</v>
      </c>
      <c r="I97" s="167">
        <v>26.84</v>
      </c>
    </row>
    <row r="98" spans="1:10" x14ac:dyDescent="0.25">
      <c r="A98" s="452"/>
      <c r="B98" s="427"/>
      <c r="C98" s="44" t="s">
        <v>1936</v>
      </c>
      <c r="D98" s="49" t="s">
        <v>1962</v>
      </c>
      <c r="E98" s="46">
        <v>52839</v>
      </c>
      <c r="F98" s="159"/>
      <c r="G98" s="81">
        <f t="shared" si="2"/>
        <v>0</v>
      </c>
      <c r="H98" s="81">
        <f t="shared" si="3"/>
        <v>0</v>
      </c>
      <c r="I98" s="167">
        <v>29.150000000000002</v>
      </c>
    </row>
    <row r="99" spans="1:10" x14ac:dyDescent="0.25">
      <c r="A99" s="452"/>
      <c r="B99" s="427"/>
      <c r="C99" s="44" t="s">
        <v>1937</v>
      </c>
      <c r="D99" s="49" t="s">
        <v>1963</v>
      </c>
      <c r="E99" s="46">
        <v>55673</v>
      </c>
      <c r="F99" s="159"/>
      <c r="G99" s="81">
        <f t="shared" si="2"/>
        <v>0</v>
      </c>
      <c r="H99" s="81">
        <f t="shared" si="3"/>
        <v>0</v>
      </c>
      <c r="I99" s="167">
        <v>31.130000000000003</v>
      </c>
    </row>
    <row r="100" spans="1:10" x14ac:dyDescent="0.25">
      <c r="A100" s="452"/>
      <c r="B100" s="427"/>
      <c r="C100" s="44" t="s">
        <v>1938</v>
      </c>
      <c r="D100" s="49" t="s">
        <v>1964</v>
      </c>
      <c r="E100" s="46">
        <v>59222</v>
      </c>
      <c r="F100" s="159"/>
      <c r="G100" s="81">
        <f t="shared" si="2"/>
        <v>0</v>
      </c>
      <c r="H100" s="81">
        <f t="shared" si="3"/>
        <v>0</v>
      </c>
      <c r="I100" s="167">
        <v>33</v>
      </c>
    </row>
    <row r="101" spans="1:10" x14ac:dyDescent="0.25">
      <c r="A101" s="452"/>
      <c r="B101" s="427"/>
      <c r="C101" s="44" t="s">
        <v>1939</v>
      </c>
      <c r="D101" s="49" t="s">
        <v>1965</v>
      </c>
      <c r="E101" s="46">
        <v>61328</v>
      </c>
      <c r="F101" s="159"/>
      <c r="G101" s="81">
        <f t="shared" si="2"/>
        <v>0</v>
      </c>
      <c r="H101" s="81">
        <f t="shared" si="3"/>
        <v>0</v>
      </c>
      <c r="I101" s="167">
        <v>36.08</v>
      </c>
    </row>
    <row r="102" spans="1:10" x14ac:dyDescent="0.25">
      <c r="A102" s="452"/>
      <c r="B102" s="427"/>
      <c r="C102" s="44" t="s">
        <v>1940</v>
      </c>
      <c r="D102" s="49" t="s">
        <v>1966</v>
      </c>
      <c r="E102" s="46">
        <v>64799</v>
      </c>
      <c r="F102" s="159"/>
      <c r="G102" s="81">
        <f t="shared" si="2"/>
        <v>0</v>
      </c>
      <c r="H102" s="81">
        <f t="shared" si="3"/>
        <v>0</v>
      </c>
      <c r="I102" s="167">
        <v>37.29</v>
      </c>
    </row>
    <row r="103" spans="1:10" x14ac:dyDescent="0.25">
      <c r="A103" s="452"/>
      <c r="B103" s="427"/>
      <c r="C103" s="44" t="s">
        <v>1941</v>
      </c>
      <c r="D103" s="49" t="s">
        <v>1967</v>
      </c>
      <c r="E103" s="46">
        <v>67587</v>
      </c>
      <c r="F103" s="159"/>
      <c r="G103" s="81">
        <f t="shared" si="2"/>
        <v>0</v>
      </c>
      <c r="H103" s="81">
        <f t="shared" si="3"/>
        <v>0</v>
      </c>
      <c r="I103" s="167">
        <v>39.160000000000004</v>
      </c>
    </row>
    <row r="104" spans="1:10" x14ac:dyDescent="0.25">
      <c r="A104" s="453"/>
      <c r="B104" s="428"/>
      <c r="C104" s="302" t="s">
        <v>1942</v>
      </c>
      <c r="D104" s="303" t="s">
        <v>1968</v>
      </c>
      <c r="E104" s="304">
        <v>70675</v>
      </c>
      <c r="F104" s="305"/>
      <c r="G104" s="306">
        <f t="shared" si="2"/>
        <v>0</v>
      </c>
      <c r="H104" s="306">
        <f t="shared" si="3"/>
        <v>0</v>
      </c>
      <c r="I104" s="339">
        <v>41.14</v>
      </c>
    </row>
    <row r="105" spans="1:10" ht="15.75" customHeight="1" x14ac:dyDescent="0.25">
      <c r="A105" s="214" t="s">
        <v>2923</v>
      </c>
      <c r="B105" s="337"/>
      <c r="C105" s="337"/>
      <c r="D105" s="337"/>
      <c r="E105" s="266"/>
      <c r="F105" s="266"/>
      <c r="G105" s="266"/>
      <c r="H105" s="266"/>
      <c r="I105" s="277"/>
      <c r="J105" s="43"/>
    </row>
    <row r="106" spans="1:10" x14ac:dyDescent="0.25">
      <c r="A106" s="451"/>
      <c r="B106" s="426" t="s">
        <v>2900</v>
      </c>
      <c r="C106" s="291" t="s">
        <v>1943</v>
      </c>
      <c r="D106" s="292" t="s">
        <v>1969</v>
      </c>
      <c r="E106" s="293">
        <v>36569</v>
      </c>
      <c r="F106" s="294"/>
      <c r="G106" s="295">
        <f t="shared" si="2"/>
        <v>0</v>
      </c>
      <c r="H106" s="295">
        <f t="shared" si="3"/>
        <v>0</v>
      </c>
      <c r="I106" s="336">
        <v>17.380000000000003</v>
      </c>
    </row>
    <row r="107" spans="1:10" x14ac:dyDescent="0.25">
      <c r="A107" s="452"/>
      <c r="B107" s="427"/>
      <c r="C107" s="44" t="s">
        <v>1944</v>
      </c>
      <c r="D107" s="49" t="s">
        <v>1970</v>
      </c>
      <c r="E107" s="46">
        <v>38253</v>
      </c>
      <c r="F107" s="159"/>
      <c r="G107" s="81">
        <f t="shared" si="2"/>
        <v>0</v>
      </c>
      <c r="H107" s="81">
        <f t="shared" si="3"/>
        <v>0</v>
      </c>
      <c r="I107" s="167">
        <v>19.580000000000002</v>
      </c>
    </row>
    <row r="108" spans="1:10" x14ac:dyDescent="0.25">
      <c r="A108" s="452"/>
      <c r="B108" s="427"/>
      <c r="C108" s="44" t="s">
        <v>1945</v>
      </c>
      <c r="D108" s="49" t="s">
        <v>1971</v>
      </c>
      <c r="E108" s="46">
        <v>41789</v>
      </c>
      <c r="F108" s="159"/>
      <c r="G108" s="81">
        <f t="shared" si="2"/>
        <v>0</v>
      </c>
      <c r="H108" s="81">
        <f t="shared" si="3"/>
        <v>0</v>
      </c>
      <c r="I108" s="167">
        <v>21.450000000000003</v>
      </c>
    </row>
    <row r="109" spans="1:10" x14ac:dyDescent="0.25">
      <c r="A109" s="452"/>
      <c r="B109" s="427"/>
      <c r="C109" s="44" t="s">
        <v>1946</v>
      </c>
      <c r="D109" s="49" t="s">
        <v>1972</v>
      </c>
      <c r="E109" s="46">
        <v>44506</v>
      </c>
      <c r="F109" s="159"/>
      <c r="G109" s="81">
        <f t="shared" si="2"/>
        <v>0</v>
      </c>
      <c r="H109" s="81">
        <f t="shared" si="3"/>
        <v>0</v>
      </c>
      <c r="I109" s="167">
        <v>23.54</v>
      </c>
    </row>
    <row r="110" spans="1:10" x14ac:dyDescent="0.25">
      <c r="A110" s="452"/>
      <c r="B110" s="427"/>
      <c r="C110" s="44" t="s">
        <v>1947</v>
      </c>
      <c r="D110" s="49" t="s">
        <v>1973</v>
      </c>
      <c r="E110" s="46">
        <v>47996</v>
      </c>
      <c r="F110" s="159"/>
      <c r="G110" s="81">
        <f t="shared" si="2"/>
        <v>0</v>
      </c>
      <c r="H110" s="81">
        <f t="shared" si="3"/>
        <v>0</v>
      </c>
      <c r="I110" s="167">
        <v>25.630000000000003</v>
      </c>
    </row>
    <row r="111" spans="1:10" x14ac:dyDescent="0.25">
      <c r="A111" s="452"/>
      <c r="B111" s="427"/>
      <c r="C111" s="44" t="s">
        <v>1948</v>
      </c>
      <c r="D111" s="49" t="s">
        <v>1974</v>
      </c>
      <c r="E111" s="46">
        <v>50499</v>
      </c>
      <c r="F111" s="159"/>
      <c r="G111" s="81">
        <f t="shared" si="2"/>
        <v>0</v>
      </c>
      <c r="H111" s="81">
        <f t="shared" si="3"/>
        <v>0</v>
      </c>
      <c r="I111" s="167">
        <v>27.39</v>
      </c>
    </row>
    <row r="112" spans="1:10" x14ac:dyDescent="0.25">
      <c r="A112" s="452"/>
      <c r="B112" s="427"/>
      <c r="C112" s="44" t="s">
        <v>1949</v>
      </c>
      <c r="D112" s="49" t="s">
        <v>1975</v>
      </c>
      <c r="E112" s="46">
        <v>53645</v>
      </c>
      <c r="F112" s="159"/>
      <c r="G112" s="81">
        <f t="shared" si="2"/>
        <v>0</v>
      </c>
      <c r="H112" s="81">
        <f t="shared" si="3"/>
        <v>0</v>
      </c>
      <c r="I112" s="167">
        <v>29.700000000000003</v>
      </c>
    </row>
    <row r="113" spans="1:10" x14ac:dyDescent="0.25">
      <c r="A113" s="452"/>
      <c r="B113" s="427"/>
      <c r="C113" s="44" t="s">
        <v>1950</v>
      </c>
      <c r="D113" s="49" t="s">
        <v>1976</v>
      </c>
      <c r="E113" s="46">
        <v>56654</v>
      </c>
      <c r="F113" s="159"/>
      <c r="G113" s="81">
        <f t="shared" si="2"/>
        <v>0</v>
      </c>
      <c r="H113" s="81">
        <f t="shared" si="3"/>
        <v>0</v>
      </c>
      <c r="I113" s="167">
        <v>31.790000000000003</v>
      </c>
    </row>
    <row r="114" spans="1:10" x14ac:dyDescent="0.25">
      <c r="A114" s="452"/>
      <c r="B114" s="427"/>
      <c r="C114" s="44" t="s">
        <v>1951</v>
      </c>
      <c r="D114" s="49" t="s">
        <v>1977</v>
      </c>
      <c r="E114" s="46">
        <v>60444</v>
      </c>
      <c r="F114" s="159"/>
      <c r="G114" s="81">
        <f t="shared" si="2"/>
        <v>0</v>
      </c>
      <c r="H114" s="81">
        <f t="shared" si="3"/>
        <v>0</v>
      </c>
      <c r="I114" s="167">
        <v>33.660000000000004</v>
      </c>
    </row>
    <row r="115" spans="1:10" x14ac:dyDescent="0.25">
      <c r="A115" s="452"/>
      <c r="B115" s="427"/>
      <c r="C115" s="44" t="s">
        <v>1952</v>
      </c>
      <c r="D115" s="49" t="s">
        <v>1978</v>
      </c>
      <c r="E115" s="46">
        <v>62784</v>
      </c>
      <c r="F115" s="159"/>
      <c r="G115" s="81">
        <f t="shared" si="2"/>
        <v>0</v>
      </c>
      <c r="H115" s="81">
        <f t="shared" si="3"/>
        <v>0</v>
      </c>
      <c r="I115" s="167">
        <v>35.970000000000006</v>
      </c>
    </row>
    <row r="116" spans="1:10" x14ac:dyDescent="0.25">
      <c r="A116" s="452"/>
      <c r="B116" s="427"/>
      <c r="C116" s="44" t="s">
        <v>1953</v>
      </c>
      <c r="D116" s="49" t="s">
        <v>1979</v>
      </c>
      <c r="E116" s="46">
        <v>66008</v>
      </c>
      <c r="F116" s="159"/>
      <c r="G116" s="81">
        <f t="shared" si="2"/>
        <v>0</v>
      </c>
      <c r="H116" s="81">
        <f t="shared" si="3"/>
        <v>0</v>
      </c>
      <c r="I116" s="167">
        <v>38.06</v>
      </c>
    </row>
    <row r="117" spans="1:10" x14ac:dyDescent="0.25">
      <c r="A117" s="452"/>
      <c r="B117" s="427"/>
      <c r="C117" s="44" t="s">
        <v>1954</v>
      </c>
      <c r="D117" s="49" t="s">
        <v>1980</v>
      </c>
      <c r="E117" s="46">
        <v>69524</v>
      </c>
      <c r="F117" s="159"/>
      <c r="G117" s="81">
        <f t="shared" si="2"/>
        <v>0</v>
      </c>
      <c r="H117" s="81">
        <f t="shared" si="3"/>
        <v>0</v>
      </c>
      <c r="I117" s="167">
        <v>40.04</v>
      </c>
    </row>
    <row r="118" spans="1:10" x14ac:dyDescent="0.25">
      <c r="A118" s="453"/>
      <c r="B118" s="428"/>
      <c r="C118" s="302" t="s">
        <v>1955</v>
      </c>
      <c r="D118" s="303" t="s">
        <v>1981</v>
      </c>
      <c r="E118" s="304">
        <v>73632</v>
      </c>
      <c r="F118" s="305"/>
      <c r="G118" s="306">
        <f t="shared" si="2"/>
        <v>0</v>
      </c>
      <c r="H118" s="306">
        <f t="shared" si="3"/>
        <v>0</v>
      </c>
      <c r="I118" s="339">
        <v>42.13</v>
      </c>
    </row>
    <row r="119" spans="1:10" ht="15.75" customHeight="1" x14ac:dyDescent="0.25">
      <c r="A119" s="214" t="s">
        <v>2924</v>
      </c>
      <c r="B119" s="337"/>
      <c r="C119" s="337"/>
      <c r="D119" s="337"/>
      <c r="E119" s="266"/>
      <c r="F119" s="266"/>
      <c r="G119" s="266"/>
      <c r="H119" s="266"/>
      <c r="I119" s="277"/>
      <c r="J119" s="43"/>
    </row>
    <row r="120" spans="1:10" x14ac:dyDescent="0.25">
      <c r="A120" s="451"/>
      <c r="B120" s="426" t="s">
        <v>2897</v>
      </c>
      <c r="C120" s="291" t="s">
        <v>1982</v>
      </c>
      <c r="D120" s="292" t="s">
        <v>2008</v>
      </c>
      <c r="E120" s="293">
        <v>35386</v>
      </c>
      <c r="F120" s="294"/>
      <c r="G120" s="295">
        <f t="shared" si="2"/>
        <v>0</v>
      </c>
      <c r="H120" s="295">
        <f t="shared" si="3"/>
        <v>0</v>
      </c>
      <c r="I120" s="336">
        <v>16.72</v>
      </c>
    </row>
    <row r="121" spans="1:10" x14ac:dyDescent="0.25">
      <c r="A121" s="452"/>
      <c r="B121" s="427"/>
      <c r="C121" s="44" t="s">
        <v>1983</v>
      </c>
      <c r="D121" s="49" t="s">
        <v>2009</v>
      </c>
      <c r="E121" s="46">
        <v>37746</v>
      </c>
      <c r="F121" s="159"/>
      <c r="G121" s="81">
        <f t="shared" si="2"/>
        <v>0</v>
      </c>
      <c r="H121" s="81">
        <f t="shared" si="3"/>
        <v>0</v>
      </c>
      <c r="I121" s="167">
        <v>18.700000000000003</v>
      </c>
    </row>
    <row r="122" spans="1:10" x14ac:dyDescent="0.25">
      <c r="A122" s="452"/>
      <c r="B122" s="427"/>
      <c r="C122" s="44" t="s">
        <v>1984</v>
      </c>
      <c r="D122" s="49" t="s">
        <v>2010</v>
      </c>
      <c r="E122" s="46">
        <v>41399</v>
      </c>
      <c r="F122" s="159"/>
      <c r="G122" s="81">
        <f t="shared" si="2"/>
        <v>0</v>
      </c>
      <c r="H122" s="81">
        <f t="shared" si="3"/>
        <v>0</v>
      </c>
      <c r="I122" s="167">
        <v>19.580000000000002</v>
      </c>
    </row>
    <row r="123" spans="1:10" x14ac:dyDescent="0.25">
      <c r="A123" s="452"/>
      <c r="B123" s="427"/>
      <c r="C123" s="44" t="s">
        <v>1985</v>
      </c>
      <c r="D123" s="49" t="s">
        <v>2011</v>
      </c>
      <c r="E123" s="46">
        <v>44148</v>
      </c>
      <c r="F123" s="159"/>
      <c r="G123" s="81">
        <f t="shared" si="2"/>
        <v>0</v>
      </c>
      <c r="H123" s="81">
        <f t="shared" si="3"/>
        <v>0</v>
      </c>
      <c r="I123" s="167">
        <v>22.55</v>
      </c>
    </row>
    <row r="124" spans="1:10" x14ac:dyDescent="0.25">
      <c r="A124" s="452"/>
      <c r="B124" s="427"/>
      <c r="C124" s="44" t="s">
        <v>1986</v>
      </c>
      <c r="D124" s="49" t="s">
        <v>2012</v>
      </c>
      <c r="E124" s="46">
        <v>46365</v>
      </c>
      <c r="F124" s="159"/>
      <c r="G124" s="81">
        <f t="shared" si="2"/>
        <v>0</v>
      </c>
      <c r="H124" s="81">
        <f t="shared" si="3"/>
        <v>0</v>
      </c>
      <c r="I124" s="167">
        <v>23.760000000000005</v>
      </c>
    </row>
    <row r="125" spans="1:10" x14ac:dyDescent="0.25">
      <c r="A125" s="452"/>
      <c r="B125" s="427"/>
      <c r="C125" s="44" t="s">
        <v>1987</v>
      </c>
      <c r="D125" s="49" t="s">
        <v>2013</v>
      </c>
      <c r="E125" s="46">
        <v>48399</v>
      </c>
      <c r="F125" s="159"/>
      <c r="G125" s="81">
        <f t="shared" si="2"/>
        <v>0</v>
      </c>
      <c r="H125" s="81">
        <f t="shared" si="3"/>
        <v>0</v>
      </c>
      <c r="I125" s="167">
        <v>25.85</v>
      </c>
    </row>
    <row r="126" spans="1:10" x14ac:dyDescent="0.25">
      <c r="A126" s="452"/>
      <c r="B126" s="427"/>
      <c r="C126" s="44" t="s">
        <v>1988</v>
      </c>
      <c r="D126" s="49" t="s">
        <v>2014</v>
      </c>
      <c r="E126" s="46">
        <v>52286</v>
      </c>
      <c r="F126" s="159"/>
      <c r="G126" s="81">
        <f t="shared" si="2"/>
        <v>0</v>
      </c>
      <c r="H126" s="81">
        <f t="shared" si="3"/>
        <v>0</v>
      </c>
      <c r="I126" s="167">
        <v>27.500000000000004</v>
      </c>
    </row>
    <row r="127" spans="1:10" x14ac:dyDescent="0.25">
      <c r="A127" s="452"/>
      <c r="B127" s="427"/>
      <c r="C127" s="44" t="s">
        <v>1989</v>
      </c>
      <c r="D127" s="49" t="s">
        <v>2015</v>
      </c>
      <c r="E127" s="46">
        <v>54548</v>
      </c>
      <c r="F127" s="159"/>
      <c r="G127" s="81">
        <f t="shared" si="2"/>
        <v>0</v>
      </c>
      <c r="H127" s="81">
        <f t="shared" si="3"/>
        <v>0</v>
      </c>
      <c r="I127" s="167">
        <v>29.150000000000002</v>
      </c>
    </row>
    <row r="128" spans="1:10" x14ac:dyDescent="0.25">
      <c r="A128" s="452"/>
      <c r="B128" s="427"/>
      <c r="C128" s="44" t="s">
        <v>1990</v>
      </c>
      <c r="D128" s="49" t="s">
        <v>2016</v>
      </c>
      <c r="E128" s="46">
        <v>58799</v>
      </c>
      <c r="F128" s="159"/>
      <c r="G128" s="81">
        <f t="shared" si="2"/>
        <v>0</v>
      </c>
      <c r="H128" s="81">
        <f t="shared" si="3"/>
        <v>0</v>
      </c>
      <c r="I128" s="167">
        <v>31.240000000000002</v>
      </c>
    </row>
    <row r="129" spans="1:10" x14ac:dyDescent="0.25">
      <c r="A129" s="452"/>
      <c r="B129" s="427"/>
      <c r="C129" s="44" t="s">
        <v>1991</v>
      </c>
      <c r="D129" s="49" t="s">
        <v>2017</v>
      </c>
      <c r="E129" s="46">
        <v>60372</v>
      </c>
      <c r="F129" s="159"/>
      <c r="G129" s="81">
        <f t="shared" si="2"/>
        <v>0</v>
      </c>
      <c r="H129" s="81">
        <f t="shared" si="3"/>
        <v>0</v>
      </c>
      <c r="I129" s="167">
        <v>32.89</v>
      </c>
    </row>
    <row r="130" spans="1:10" x14ac:dyDescent="0.25">
      <c r="A130" s="452"/>
      <c r="B130" s="427"/>
      <c r="C130" s="44" t="s">
        <v>1992</v>
      </c>
      <c r="D130" s="49" t="s">
        <v>2018</v>
      </c>
      <c r="E130" s="46">
        <v>63317</v>
      </c>
      <c r="F130" s="159"/>
      <c r="G130" s="81">
        <f t="shared" si="2"/>
        <v>0</v>
      </c>
      <c r="H130" s="81">
        <f t="shared" si="3"/>
        <v>0</v>
      </c>
      <c r="I130" s="167">
        <v>34.650000000000006</v>
      </c>
    </row>
    <row r="131" spans="1:10" x14ac:dyDescent="0.25">
      <c r="A131" s="452"/>
      <c r="B131" s="427"/>
      <c r="C131" s="44" t="s">
        <v>1993</v>
      </c>
      <c r="D131" s="49" t="s">
        <v>2019</v>
      </c>
      <c r="E131" s="46">
        <v>66723</v>
      </c>
      <c r="F131" s="159"/>
      <c r="G131" s="81">
        <f t="shared" si="2"/>
        <v>0</v>
      </c>
      <c r="H131" s="81">
        <f t="shared" si="3"/>
        <v>0</v>
      </c>
      <c r="I131" s="167">
        <v>36.300000000000004</v>
      </c>
    </row>
    <row r="132" spans="1:10" x14ac:dyDescent="0.25">
      <c r="A132" s="453"/>
      <c r="B132" s="428"/>
      <c r="C132" s="302" t="s">
        <v>1994</v>
      </c>
      <c r="D132" s="303" t="s">
        <v>2020</v>
      </c>
      <c r="E132" s="304">
        <v>79762</v>
      </c>
      <c r="F132" s="305"/>
      <c r="G132" s="306">
        <f t="shared" si="2"/>
        <v>0</v>
      </c>
      <c r="H132" s="306">
        <f t="shared" si="3"/>
        <v>0</v>
      </c>
      <c r="I132" s="339">
        <v>38.28</v>
      </c>
    </row>
    <row r="133" spans="1:10" ht="15.75" customHeight="1" x14ac:dyDescent="0.25">
      <c r="A133" s="214" t="s">
        <v>2925</v>
      </c>
      <c r="B133" s="337"/>
      <c r="C133" s="337"/>
      <c r="D133" s="337"/>
      <c r="E133" s="266"/>
      <c r="F133" s="266"/>
      <c r="G133" s="266"/>
      <c r="H133" s="266"/>
      <c r="I133" s="301"/>
      <c r="J133" s="43"/>
    </row>
    <row r="134" spans="1:10" x14ac:dyDescent="0.25">
      <c r="A134" s="451"/>
      <c r="B134" s="426" t="s">
        <v>2898</v>
      </c>
      <c r="C134" s="291" t="s">
        <v>1995</v>
      </c>
      <c r="D134" s="292" t="s">
        <v>2021</v>
      </c>
      <c r="E134" s="293">
        <v>36277</v>
      </c>
      <c r="F134" s="294"/>
      <c r="G134" s="295">
        <f t="shared" si="2"/>
        <v>0</v>
      </c>
      <c r="H134" s="295">
        <f t="shared" si="3"/>
        <v>0</v>
      </c>
      <c r="I134" s="336">
        <v>17.05</v>
      </c>
    </row>
    <row r="135" spans="1:10" x14ac:dyDescent="0.25">
      <c r="A135" s="452"/>
      <c r="B135" s="427"/>
      <c r="C135" s="44" t="s">
        <v>1996</v>
      </c>
      <c r="D135" s="49" t="s">
        <v>2022</v>
      </c>
      <c r="E135" s="46">
        <v>38747</v>
      </c>
      <c r="F135" s="159"/>
      <c r="G135" s="81">
        <f t="shared" si="2"/>
        <v>0</v>
      </c>
      <c r="H135" s="81">
        <f t="shared" si="3"/>
        <v>0</v>
      </c>
      <c r="I135" s="167">
        <v>19.03</v>
      </c>
    </row>
    <row r="136" spans="1:10" x14ac:dyDescent="0.25">
      <c r="A136" s="452"/>
      <c r="B136" s="427"/>
      <c r="C136" s="44" t="s">
        <v>1997</v>
      </c>
      <c r="D136" s="49" t="s">
        <v>2023</v>
      </c>
      <c r="E136" s="46">
        <v>42322</v>
      </c>
      <c r="F136" s="159"/>
      <c r="G136" s="81">
        <f t="shared" si="2"/>
        <v>0</v>
      </c>
      <c r="H136" s="81">
        <f t="shared" si="3"/>
        <v>0</v>
      </c>
      <c r="I136" s="167">
        <v>20.02</v>
      </c>
    </row>
    <row r="137" spans="1:10" x14ac:dyDescent="0.25">
      <c r="A137" s="452"/>
      <c r="B137" s="427"/>
      <c r="C137" s="44" t="s">
        <v>1998</v>
      </c>
      <c r="D137" s="49" t="s">
        <v>2024</v>
      </c>
      <c r="E137" s="46">
        <v>44857</v>
      </c>
      <c r="F137" s="159"/>
      <c r="G137" s="81">
        <f t="shared" ref="G137:G200" si="4">F137*E137</f>
        <v>0</v>
      </c>
      <c r="H137" s="81">
        <f t="shared" ref="H137:H200" si="5">F137*I137</f>
        <v>0</v>
      </c>
      <c r="I137" s="167">
        <v>22.990000000000002</v>
      </c>
    </row>
    <row r="138" spans="1:10" x14ac:dyDescent="0.25">
      <c r="A138" s="452"/>
      <c r="B138" s="427"/>
      <c r="C138" s="44" t="s">
        <v>1999</v>
      </c>
      <c r="D138" s="49" t="s">
        <v>2025</v>
      </c>
      <c r="E138" s="46">
        <v>47613</v>
      </c>
      <c r="F138" s="159"/>
      <c r="G138" s="81">
        <f t="shared" si="4"/>
        <v>0</v>
      </c>
      <c r="H138" s="81">
        <f t="shared" si="5"/>
        <v>0</v>
      </c>
      <c r="I138" s="167">
        <v>24.310000000000002</v>
      </c>
    </row>
    <row r="139" spans="1:10" x14ac:dyDescent="0.25">
      <c r="A139" s="452"/>
      <c r="B139" s="427"/>
      <c r="C139" s="44" t="s">
        <v>2000</v>
      </c>
      <c r="D139" s="49" t="s">
        <v>2026</v>
      </c>
      <c r="E139" s="46">
        <v>49810</v>
      </c>
      <c r="F139" s="159"/>
      <c r="G139" s="81">
        <f t="shared" si="4"/>
        <v>0</v>
      </c>
      <c r="H139" s="81">
        <f t="shared" si="5"/>
        <v>0</v>
      </c>
      <c r="I139" s="167">
        <v>26.400000000000002</v>
      </c>
    </row>
    <row r="140" spans="1:10" x14ac:dyDescent="0.25">
      <c r="A140" s="452"/>
      <c r="B140" s="427"/>
      <c r="C140" s="44" t="s">
        <v>2001</v>
      </c>
      <c r="D140" s="49" t="s">
        <v>2027</v>
      </c>
      <c r="E140" s="46">
        <v>53645</v>
      </c>
      <c r="F140" s="159"/>
      <c r="G140" s="81">
        <f t="shared" si="4"/>
        <v>0</v>
      </c>
      <c r="H140" s="81">
        <f t="shared" si="5"/>
        <v>0</v>
      </c>
      <c r="I140" s="167">
        <v>28.160000000000004</v>
      </c>
    </row>
    <row r="141" spans="1:10" x14ac:dyDescent="0.25">
      <c r="A141" s="452"/>
      <c r="B141" s="427"/>
      <c r="C141" s="44" t="s">
        <v>2002</v>
      </c>
      <c r="D141" s="49" t="s">
        <v>2028</v>
      </c>
      <c r="E141" s="46">
        <v>56050</v>
      </c>
      <c r="F141" s="159"/>
      <c r="G141" s="81">
        <f t="shared" si="4"/>
        <v>0</v>
      </c>
      <c r="H141" s="81">
        <f t="shared" si="5"/>
        <v>0</v>
      </c>
      <c r="I141" s="167">
        <v>29.810000000000002</v>
      </c>
    </row>
    <row r="142" spans="1:10" x14ac:dyDescent="0.25">
      <c r="A142" s="452"/>
      <c r="B142" s="427"/>
      <c r="C142" s="44" t="s">
        <v>2003</v>
      </c>
      <c r="D142" s="49" t="s">
        <v>2029</v>
      </c>
      <c r="E142" s="46">
        <v>59755</v>
      </c>
      <c r="F142" s="159"/>
      <c r="G142" s="81">
        <f t="shared" si="4"/>
        <v>0</v>
      </c>
      <c r="H142" s="81">
        <f t="shared" si="5"/>
        <v>0</v>
      </c>
      <c r="I142" s="167">
        <v>31.900000000000002</v>
      </c>
    </row>
    <row r="143" spans="1:10" x14ac:dyDescent="0.25">
      <c r="A143" s="452"/>
      <c r="B143" s="427"/>
      <c r="C143" s="44" t="s">
        <v>2004</v>
      </c>
      <c r="D143" s="49" t="s">
        <v>2030</v>
      </c>
      <c r="E143" s="46">
        <v>62166</v>
      </c>
      <c r="F143" s="159"/>
      <c r="G143" s="81">
        <f t="shared" si="4"/>
        <v>0</v>
      </c>
      <c r="H143" s="81">
        <f t="shared" si="5"/>
        <v>0</v>
      </c>
      <c r="I143" s="167">
        <v>33.660000000000004</v>
      </c>
    </row>
    <row r="144" spans="1:10" x14ac:dyDescent="0.25">
      <c r="A144" s="452"/>
      <c r="B144" s="427"/>
      <c r="C144" s="44" t="s">
        <v>2005</v>
      </c>
      <c r="D144" s="49" t="s">
        <v>2031</v>
      </c>
      <c r="E144" s="46">
        <v>64669</v>
      </c>
      <c r="F144" s="159"/>
      <c r="G144" s="81">
        <f t="shared" si="4"/>
        <v>0</v>
      </c>
      <c r="H144" s="81">
        <f t="shared" si="5"/>
        <v>0</v>
      </c>
      <c r="I144" s="167">
        <v>35.420000000000009</v>
      </c>
    </row>
    <row r="145" spans="1:10" x14ac:dyDescent="0.25">
      <c r="A145" s="452"/>
      <c r="B145" s="427"/>
      <c r="C145" s="44" t="s">
        <v>2006</v>
      </c>
      <c r="D145" s="49" t="s">
        <v>2032</v>
      </c>
      <c r="E145" s="46">
        <v>68640</v>
      </c>
      <c r="F145" s="159"/>
      <c r="G145" s="81">
        <f t="shared" si="4"/>
        <v>0</v>
      </c>
      <c r="H145" s="81">
        <f t="shared" si="5"/>
        <v>0</v>
      </c>
      <c r="I145" s="167">
        <v>37.18</v>
      </c>
    </row>
    <row r="146" spans="1:10" x14ac:dyDescent="0.25">
      <c r="A146" s="453"/>
      <c r="B146" s="428"/>
      <c r="C146" s="302" t="s">
        <v>2007</v>
      </c>
      <c r="D146" s="303" t="s">
        <v>2033</v>
      </c>
      <c r="E146" s="304">
        <v>81575</v>
      </c>
      <c r="F146" s="305"/>
      <c r="G146" s="306">
        <f t="shared" si="4"/>
        <v>0</v>
      </c>
      <c r="H146" s="306">
        <f t="shared" si="5"/>
        <v>0</v>
      </c>
      <c r="I146" s="339">
        <v>39.160000000000004</v>
      </c>
    </row>
    <row r="147" spans="1:10" ht="15.75" customHeight="1" x14ac:dyDescent="0.25">
      <c r="A147" s="214" t="s">
        <v>2926</v>
      </c>
      <c r="B147" s="337"/>
      <c r="C147" s="337"/>
      <c r="D147" s="337"/>
      <c r="E147" s="266"/>
      <c r="F147" s="266"/>
      <c r="G147" s="266"/>
      <c r="H147" s="266"/>
      <c r="I147" s="277"/>
      <c r="J147" s="43"/>
    </row>
    <row r="148" spans="1:10" x14ac:dyDescent="0.25">
      <c r="A148" s="451"/>
      <c r="B148" s="426" t="s">
        <v>2899</v>
      </c>
      <c r="C148" s="291" t="s">
        <v>2034</v>
      </c>
      <c r="D148" s="292" t="s">
        <v>2060</v>
      </c>
      <c r="E148" s="293">
        <v>36933</v>
      </c>
      <c r="F148" s="294"/>
      <c r="G148" s="295">
        <f t="shared" si="4"/>
        <v>0</v>
      </c>
      <c r="H148" s="295">
        <f t="shared" si="5"/>
        <v>0</v>
      </c>
      <c r="I148" s="336">
        <v>18.700000000000003</v>
      </c>
    </row>
    <row r="149" spans="1:10" x14ac:dyDescent="0.25">
      <c r="A149" s="452"/>
      <c r="B149" s="427"/>
      <c r="C149" s="44" t="s">
        <v>2035</v>
      </c>
      <c r="D149" s="49" t="s">
        <v>2061</v>
      </c>
      <c r="E149" s="46">
        <v>40170</v>
      </c>
      <c r="F149" s="159"/>
      <c r="G149" s="81">
        <f t="shared" si="4"/>
        <v>0</v>
      </c>
      <c r="H149" s="81">
        <f t="shared" si="5"/>
        <v>0</v>
      </c>
      <c r="I149" s="167">
        <v>20.900000000000002</v>
      </c>
    </row>
    <row r="150" spans="1:10" x14ac:dyDescent="0.25">
      <c r="A150" s="452"/>
      <c r="B150" s="427"/>
      <c r="C150" s="44" t="s">
        <v>2036</v>
      </c>
      <c r="D150" s="49" t="s">
        <v>2062</v>
      </c>
      <c r="E150" s="46">
        <v>43687</v>
      </c>
      <c r="F150" s="159"/>
      <c r="G150" s="81">
        <f t="shared" si="4"/>
        <v>0</v>
      </c>
      <c r="H150" s="81">
        <f t="shared" si="5"/>
        <v>0</v>
      </c>
      <c r="I150" s="167">
        <v>23.1</v>
      </c>
    </row>
    <row r="151" spans="1:10" x14ac:dyDescent="0.25">
      <c r="A151" s="452"/>
      <c r="B151" s="427"/>
      <c r="C151" s="44" t="s">
        <v>2037</v>
      </c>
      <c r="D151" s="49" t="s">
        <v>2063</v>
      </c>
      <c r="E151" s="46">
        <v>46820</v>
      </c>
      <c r="F151" s="159"/>
      <c r="G151" s="81">
        <f t="shared" si="4"/>
        <v>0</v>
      </c>
      <c r="H151" s="81">
        <f t="shared" si="5"/>
        <v>0</v>
      </c>
      <c r="I151" s="167">
        <v>25.3</v>
      </c>
    </row>
    <row r="152" spans="1:10" x14ac:dyDescent="0.25">
      <c r="A152" s="452"/>
      <c r="B152" s="427"/>
      <c r="C152" s="44" t="s">
        <v>2038</v>
      </c>
      <c r="D152" s="49" t="s">
        <v>2064</v>
      </c>
      <c r="E152" s="46">
        <v>50258</v>
      </c>
      <c r="F152" s="159"/>
      <c r="G152" s="81">
        <f t="shared" si="4"/>
        <v>0</v>
      </c>
      <c r="H152" s="81">
        <f t="shared" si="5"/>
        <v>0</v>
      </c>
      <c r="I152" s="167">
        <v>27.500000000000004</v>
      </c>
    </row>
    <row r="153" spans="1:10" x14ac:dyDescent="0.25">
      <c r="A153" s="452"/>
      <c r="B153" s="427"/>
      <c r="C153" s="44" t="s">
        <v>2039</v>
      </c>
      <c r="D153" s="49" t="s">
        <v>2065</v>
      </c>
      <c r="E153" s="46">
        <v>52813</v>
      </c>
      <c r="F153" s="159"/>
      <c r="G153" s="81">
        <f t="shared" si="4"/>
        <v>0</v>
      </c>
      <c r="H153" s="81">
        <f t="shared" si="5"/>
        <v>0</v>
      </c>
      <c r="I153" s="167">
        <v>29.700000000000003</v>
      </c>
    </row>
    <row r="154" spans="1:10" x14ac:dyDescent="0.25">
      <c r="A154" s="452"/>
      <c r="B154" s="427"/>
      <c r="C154" s="44" t="s">
        <v>2040</v>
      </c>
      <c r="D154" s="49" t="s">
        <v>2066</v>
      </c>
      <c r="E154" s="46">
        <v>56518</v>
      </c>
      <c r="F154" s="159"/>
      <c r="G154" s="81">
        <f t="shared" si="4"/>
        <v>0</v>
      </c>
      <c r="H154" s="81">
        <f t="shared" si="5"/>
        <v>0</v>
      </c>
      <c r="I154" s="167">
        <v>31.900000000000002</v>
      </c>
    </row>
    <row r="155" spans="1:10" x14ac:dyDescent="0.25">
      <c r="A155" s="452"/>
      <c r="B155" s="427"/>
      <c r="C155" s="44" t="s">
        <v>2041</v>
      </c>
      <c r="D155" s="49" t="s">
        <v>2067</v>
      </c>
      <c r="E155" s="46">
        <v>59508</v>
      </c>
      <c r="F155" s="159"/>
      <c r="G155" s="81">
        <f t="shared" si="4"/>
        <v>0</v>
      </c>
      <c r="H155" s="81">
        <f t="shared" si="5"/>
        <v>0</v>
      </c>
      <c r="I155" s="167">
        <v>34.1</v>
      </c>
    </row>
    <row r="156" spans="1:10" x14ac:dyDescent="0.25">
      <c r="A156" s="452"/>
      <c r="B156" s="427"/>
      <c r="C156" s="44" t="s">
        <v>2042</v>
      </c>
      <c r="D156" s="49" t="s">
        <v>2068</v>
      </c>
      <c r="E156" s="46">
        <v>63089</v>
      </c>
      <c r="F156" s="159"/>
      <c r="G156" s="81">
        <f t="shared" si="4"/>
        <v>0</v>
      </c>
      <c r="H156" s="81">
        <f t="shared" si="5"/>
        <v>0</v>
      </c>
      <c r="I156" s="167">
        <v>36.300000000000004</v>
      </c>
    </row>
    <row r="157" spans="1:10" x14ac:dyDescent="0.25">
      <c r="A157" s="452"/>
      <c r="B157" s="427"/>
      <c r="C157" s="44" t="s">
        <v>2043</v>
      </c>
      <c r="D157" s="49" t="s">
        <v>2069</v>
      </c>
      <c r="E157" s="46">
        <v>65845</v>
      </c>
      <c r="F157" s="159"/>
      <c r="G157" s="81">
        <f t="shared" si="4"/>
        <v>0</v>
      </c>
      <c r="H157" s="81">
        <f t="shared" si="5"/>
        <v>0</v>
      </c>
      <c r="I157" s="167">
        <v>38.5</v>
      </c>
    </row>
    <row r="158" spans="1:10" x14ac:dyDescent="0.25">
      <c r="A158" s="452"/>
      <c r="B158" s="427"/>
      <c r="C158" s="44" t="s">
        <v>2044</v>
      </c>
      <c r="D158" s="49" t="s">
        <v>2070</v>
      </c>
      <c r="E158" s="46">
        <v>68757</v>
      </c>
      <c r="F158" s="159"/>
      <c r="G158" s="81">
        <f t="shared" si="4"/>
        <v>0</v>
      </c>
      <c r="H158" s="81">
        <f t="shared" si="5"/>
        <v>0</v>
      </c>
      <c r="I158" s="167">
        <v>40.700000000000003</v>
      </c>
    </row>
    <row r="159" spans="1:10" x14ac:dyDescent="0.25">
      <c r="A159" s="452"/>
      <c r="B159" s="427"/>
      <c r="C159" s="44" t="s">
        <v>2045</v>
      </c>
      <c r="D159" s="49" t="s">
        <v>2071</v>
      </c>
      <c r="E159" s="46">
        <v>74133</v>
      </c>
      <c r="F159" s="159"/>
      <c r="G159" s="81">
        <f t="shared" si="4"/>
        <v>0</v>
      </c>
      <c r="H159" s="81">
        <f t="shared" si="5"/>
        <v>0</v>
      </c>
      <c r="I159" s="167">
        <v>42.900000000000006</v>
      </c>
    </row>
    <row r="160" spans="1:10" x14ac:dyDescent="0.25">
      <c r="A160" s="453"/>
      <c r="B160" s="428"/>
      <c r="C160" s="302" t="s">
        <v>2046</v>
      </c>
      <c r="D160" s="303" t="s">
        <v>2072</v>
      </c>
      <c r="E160" s="304">
        <v>86730</v>
      </c>
      <c r="F160" s="305"/>
      <c r="G160" s="306">
        <f t="shared" si="4"/>
        <v>0</v>
      </c>
      <c r="H160" s="306">
        <f t="shared" si="5"/>
        <v>0</v>
      </c>
      <c r="I160" s="339">
        <v>45.1</v>
      </c>
    </row>
    <row r="161" spans="1:10" ht="15.75" customHeight="1" x14ac:dyDescent="0.25">
      <c r="A161" s="214" t="s">
        <v>2926</v>
      </c>
      <c r="B161" s="337"/>
      <c r="C161" s="337"/>
      <c r="D161" s="337"/>
      <c r="E161" s="266"/>
      <c r="F161" s="266"/>
      <c r="G161" s="266"/>
      <c r="H161" s="266"/>
      <c r="I161" s="277"/>
      <c r="J161" s="43"/>
    </row>
    <row r="162" spans="1:10" x14ac:dyDescent="0.25">
      <c r="A162" s="451"/>
      <c r="B162" s="432" t="s">
        <v>2901</v>
      </c>
      <c r="C162" s="291" t="s">
        <v>2047</v>
      </c>
      <c r="D162" s="292" t="s">
        <v>2073</v>
      </c>
      <c r="E162" s="293">
        <v>37687</v>
      </c>
      <c r="F162" s="294"/>
      <c r="G162" s="295">
        <f t="shared" si="4"/>
        <v>0</v>
      </c>
      <c r="H162" s="295">
        <f t="shared" si="5"/>
        <v>0</v>
      </c>
      <c r="I162" s="336">
        <v>19.03</v>
      </c>
    </row>
    <row r="163" spans="1:10" x14ac:dyDescent="0.25">
      <c r="A163" s="452"/>
      <c r="B163" s="433"/>
      <c r="C163" s="44" t="s">
        <v>2048</v>
      </c>
      <c r="D163" s="49" t="s">
        <v>2074</v>
      </c>
      <c r="E163" s="46">
        <v>40814</v>
      </c>
      <c r="F163" s="159"/>
      <c r="G163" s="81">
        <f t="shared" si="4"/>
        <v>0</v>
      </c>
      <c r="H163" s="81">
        <f t="shared" si="5"/>
        <v>0</v>
      </c>
      <c r="I163" s="167">
        <v>21.230000000000004</v>
      </c>
    </row>
    <row r="164" spans="1:10" x14ac:dyDescent="0.25">
      <c r="A164" s="452"/>
      <c r="B164" s="433"/>
      <c r="C164" s="44" t="s">
        <v>2049</v>
      </c>
      <c r="D164" s="49" t="s">
        <v>2075</v>
      </c>
      <c r="E164" s="46">
        <v>44402</v>
      </c>
      <c r="F164" s="159"/>
      <c r="G164" s="81">
        <f t="shared" si="4"/>
        <v>0</v>
      </c>
      <c r="H164" s="81">
        <f t="shared" si="5"/>
        <v>0</v>
      </c>
      <c r="I164" s="167">
        <v>23.54</v>
      </c>
    </row>
    <row r="165" spans="1:10" x14ac:dyDescent="0.25">
      <c r="A165" s="452"/>
      <c r="B165" s="433"/>
      <c r="C165" s="44" t="s">
        <v>2050</v>
      </c>
      <c r="D165" s="49" t="s">
        <v>2076</v>
      </c>
      <c r="E165" s="46">
        <v>47632</v>
      </c>
      <c r="F165" s="159"/>
      <c r="G165" s="81">
        <f t="shared" si="4"/>
        <v>0</v>
      </c>
      <c r="H165" s="81">
        <f t="shared" si="5"/>
        <v>0</v>
      </c>
      <c r="I165" s="167">
        <v>25.740000000000002</v>
      </c>
    </row>
    <row r="166" spans="1:10" x14ac:dyDescent="0.25">
      <c r="A166" s="452"/>
      <c r="B166" s="433"/>
      <c r="C166" s="44" t="s">
        <v>2051</v>
      </c>
      <c r="D166" s="49" t="s">
        <v>2077</v>
      </c>
      <c r="E166" s="46">
        <v>51279</v>
      </c>
      <c r="F166" s="159"/>
      <c r="G166" s="81">
        <f t="shared" si="4"/>
        <v>0</v>
      </c>
      <c r="H166" s="81">
        <f t="shared" si="5"/>
        <v>0</v>
      </c>
      <c r="I166" s="167">
        <v>28.05</v>
      </c>
    </row>
    <row r="167" spans="1:10" x14ac:dyDescent="0.25">
      <c r="A167" s="452"/>
      <c r="B167" s="433"/>
      <c r="C167" s="44" t="s">
        <v>2052</v>
      </c>
      <c r="D167" s="49" t="s">
        <v>2078</v>
      </c>
      <c r="E167" s="46">
        <v>53892</v>
      </c>
      <c r="F167" s="159"/>
      <c r="G167" s="81">
        <f t="shared" si="4"/>
        <v>0</v>
      </c>
      <c r="H167" s="81">
        <f t="shared" si="5"/>
        <v>0</v>
      </c>
      <c r="I167" s="167">
        <v>30.250000000000004</v>
      </c>
    </row>
    <row r="168" spans="1:10" x14ac:dyDescent="0.25">
      <c r="A168" s="452"/>
      <c r="B168" s="433"/>
      <c r="C168" s="44" t="s">
        <v>2053</v>
      </c>
      <c r="D168" s="49" t="s">
        <v>2079</v>
      </c>
      <c r="E168" s="46">
        <v>57681</v>
      </c>
      <c r="F168" s="159"/>
      <c r="G168" s="81">
        <f t="shared" si="4"/>
        <v>0</v>
      </c>
      <c r="H168" s="81">
        <f t="shared" si="5"/>
        <v>0</v>
      </c>
      <c r="I168" s="167">
        <v>32.56</v>
      </c>
    </row>
    <row r="169" spans="1:10" x14ac:dyDescent="0.25">
      <c r="A169" s="452"/>
      <c r="B169" s="433"/>
      <c r="C169" s="44" t="s">
        <v>2054</v>
      </c>
      <c r="D169" s="49" t="s">
        <v>2080</v>
      </c>
      <c r="E169" s="46">
        <v>60892</v>
      </c>
      <c r="F169" s="159"/>
      <c r="G169" s="81">
        <f t="shared" si="4"/>
        <v>0</v>
      </c>
      <c r="H169" s="81">
        <f t="shared" si="5"/>
        <v>0</v>
      </c>
      <c r="I169" s="167">
        <v>34.760000000000005</v>
      </c>
    </row>
    <row r="170" spans="1:10" x14ac:dyDescent="0.25">
      <c r="A170" s="452"/>
      <c r="B170" s="433"/>
      <c r="C170" s="44" t="s">
        <v>2055</v>
      </c>
      <c r="D170" s="49" t="s">
        <v>2081</v>
      </c>
      <c r="E170" s="46">
        <v>64136</v>
      </c>
      <c r="F170" s="159"/>
      <c r="G170" s="81">
        <f t="shared" si="4"/>
        <v>0</v>
      </c>
      <c r="H170" s="81">
        <f t="shared" si="5"/>
        <v>0</v>
      </c>
      <c r="I170" s="167">
        <v>36.960000000000008</v>
      </c>
    </row>
    <row r="171" spans="1:10" x14ac:dyDescent="0.25">
      <c r="A171" s="452"/>
      <c r="B171" s="433"/>
      <c r="C171" s="44" t="s">
        <v>2056</v>
      </c>
      <c r="D171" s="49" t="s">
        <v>2082</v>
      </c>
      <c r="E171" s="46">
        <v>67074</v>
      </c>
      <c r="F171" s="159"/>
      <c r="G171" s="81">
        <f t="shared" si="4"/>
        <v>0</v>
      </c>
      <c r="H171" s="81">
        <f t="shared" si="5"/>
        <v>0</v>
      </c>
      <c r="I171" s="167">
        <v>39.270000000000003</v>
      </c>
    </row>
    <row r="172" spans="1:10" x14ac:dyDescent="0.25">
      <c r="A172" s="452"/>
      <c r="B172" s="433"/>
      <c r="C172" s="44" t="s">
        <v>2057</v>
      </c>
      <c r="D172" s="49" t="s">
        <v>2083</v>
      </c>
      <c r="E172" s="46">
        <v>70330</v>
      </c>
      <c r="F172" s="159"/>
      <c r="G172" s="81">
        <f t="shared" si="4"/>
        <v>0</v>
      </c>
      <c r="H172" s="81">
        <f t="shared" si="5"/>
        <v>0</v>
      </c>
      <c r="I172" s="167">
        <v>41.470000000000006</v>
      </c>
    </row>
    <row r="173" spans="1:10" x14ac:dyDescent="0.25">
      <c r="A173" s="452"/>
      <c r="B173" s="433"/>
      <c r="C173" s="44" t="s">
        <v>2058</v>
      </c>
      <c r="D173" s="49" t="s">
        <v>2084</v>
      </c>
      <c r="E173" s="46">
        <v>75940</v>
      </c>
      <c r="F173" s="159"/>
      <c r="G173" s="81">
        <f t="shared" si="4"/>
        <v>0</v>
      </c>
      <c r="H173" s="81">
        <f t="shared" si="5"/>
        <v>0</v>
      </c>
      <c r="I173" s="167">
        <v>43.78</v>
      </c>
    </row>
    <row r="174" spans="1:10" x14ac:dyDescent="0.25">
      <c r="A174" s="452"/>
      <c r="B174" s="433"/>
      <c r="C174" s="44" t="s">
        <v>2059</v>
      </c>
      <c r="D174" s="49" t="s">
        <v>2085</v>
      </c>
      <c r="E174" s="46">
        <v>88264</v>
      </c>
      <c r="F174" s="159"/>
      <c r="G174" s="81">
        <f t="shared" si="4"/>
        <v>0</v>
      </c>
      <c r="H174" s="81">
        <f t="shared" si="5"/>
        <v>0</v>
      </c>
      <c r="I174" s="167">
        <v>45.980000000000004</v>
      </c>
    </row>
    <row r="175" spans="1:10" ht="21.75" customHeight="1" x14ac:dyDescent="0.25">
      <c r="A175" s="452"/>
      <c r="B175" s="427" t="s">
        <v>2902</v>
      </c>
      <c r="C175" s="44" t="s">
        <v>2086</v>
      </c>
      <c r="D175" s="49" t="s">
        <v>2092</v>
      </c>
      <c r="E175" s="46">
        <v>36478</v>
      </c>
      <c r="F175" s="159"/>
      <c r="G175" s="81">
        <f t="shared" si="4"/>
        <v>0</v>
      </c>
      <c r="H175" s="81">
        <f t="shared" si="5"/>
        <v>0</v>
      </c>
      <c r="I175" s="167">
        <v>14.850000000000001</v>
      </c>
    </row>
    <row r="176" spans="1:10" ht="23.25" customHeight="1" x14ac:dyDescent="0.25">
      <c r="A176" s="452"/>
      <c r="B176" s="427"/>
      <c r="C176" s="44" t="s">
        <v>2087</v>
      </c>
      <c r="D176" s="49" t="s">
        <v>2093</v>
      </c>
      <c r="E176" s="46">
        <v>40684</v>
      </c>
      <c r="F176" s="159"/>
      <c r="G176" s="81">
        <f t="shared" si="4"/>
        <v>0</v>
      </c>
      <c r="H176" s="81">
        <f t="shared" si="5"/>
        <v>0</v>
      </c>
      <c r="I176" s="167">
        <v>17.710000000000004</v>
      </c>
    </row>
    <row r="177" spans="1:10" ht="19.5" customHeight="1" x14ac:dyDescent="0.25">
      <c r="A177" s="452"/>
      <c r="B177" s="427"/>
      <c r="C177" s="44" t="s">
        <v>2088</v>
      </c>
      <c r="D177" s="49" t="s">
        <v>2094</v>
      </c>
      <c r="E177" s="46">
        <v>49647</v>
      </c>
      <c r="F177" s="159"/>
      <c r="G177" s="81">
        <f t="shared" si="4"/>
        <v>0</v>
      </c>
      <c r="H177" s="81">
        <f t="shared" si="5"/>
        <v>0</v>
      </c>
      <c r="I177" s="167">
        <v>21.12</v>
      </c>
    </row>
    <row r="178" spans="1:10" ht="21.75" customHeight="1" x14ac:dyDescent="0.25">
      <c r="A178" s="452"/>
      <c r="B178" s="427" t="s">
        <v>2903</v>
      </c>
      <c r="C178" s="44" t="s">
        <v>2089</v>
      </c>
      <c r="D178" s="49" t="s">
        <v>2095</v>
      </c>
      <c r="E178" s="46">
        <v>37518</v>
      </c>
      <c r="F178" s="159"/>
      <c r="G178" s="81">
        <f t="shared" si="4"/>
        <v>0</v>
      </c>
      <c r="H178" s="81">
        <f t="shared" si="5"/>
        <v>0</v>
      </c>
      <c r="I178" s="167">
        <v>15.510000000000002</v>
      </c>
    </row>
    <row r="179" spans="1:10" ht="27" customHeight="1" x14ac:dyDescent="0.25">
      <c r="A179" s="452"/>
      <c r="B179" s="427"/>
      <c r="C179" s="44" t="s">
        <v>2090</v>
      </c>
      <c r="D179" s="49" t="s">
        <v>2096</v>
      </c>
      <c r="E179" s="46">
        <v>43407</v>
      </c>
      <c r="F179" s="159"/>
      <c r="G179" s="81">
        <f t="shared" si="4"/>
        <v>0</v>
      </c>
      <c r="H179" s="81">
        <f t="shared" si="5"/>
        <v>0</v>
      </c>
      <c r="I179" s="167">
        <v>19.690000000000001</v>
      </c>
    </row>
    <row r="180" spans="1:10" ht="25.5" customHeight="1" x14ac:dyDescent="0.25">
      <c r="A180" s="453"/>
      <c r="B180" s="428"/>
      <c r="C180" s="302" t="s">
        <v>2091</v>
      </c>
      <c r="D180" s="303" t="s">
        <v>2097</v>
      </c>
      <c r="E180" s="304">
        <v>52988</v>
      </c>
      <c r="F180" s="305"/>
      <c r="G180" s="306">
        <f t="shared" si="4"/>
        <v>0</v>
      </c>
      <c r="H180" s="306">
        <f t="shared" si="5"/>
        <v>0</v>
      </c>
      <c r="I180" s="339">
        <v>23.87</v>
      </c>
    </row>
    <row r="181" spans="1:10" ht="15.75" customHeight="1" x14ac:dyDescent="0.25">
      <c r="A181" s="287" t="s">
        <v>2909</v>
      </c>
      <c r="B181" s="334"/>
      <c r="C181" s="334"/>
      <c r="D181" s="334"/>
      <c r="E181" s="314"/>
      <c r="F181" s="314"/>
      <c r="G181" s="314"/>
      <c r="H181" s="314"/>
      <c r="I181" s="290"/>
      <c r="J181" s="43"/>
    </row>
    <row r="182" spans="1:10" ht="15.75" customHeight="1" x14ac:dyDescent="0.25">
      <c r="A182" s="214" t="s">
        <v>2927</v>
      </c>
      <c r="B182" s="337"/>
      <c r="C182" s="337"/>
      <c r="D182" s="337"/>
      <c r="E182" s="266"/>
      <c r="F182" s="266"/>
      <c r="G182" s="266"/>
      <c r="H182" s="266"/>
      <c r="I182" s="301"/>
      <c r="J182" s="43"/>
    </row>
    <row r="183" spans="1:10" x14ac:dyDescent="0.25">
      <c r="A183" s="451"/>
      <c r="B183" s="440" t="s">
        <v>2904</v>
      </c>
      <c r="C183" s="291" t="s">
        <v>2098</v>
      </c>
      <c r="D183" s="292" t="s">
        <v>2108</v>
      </c>
      <c r="E183" s="293">
        <v>43589</v>
      </c>
      <c r="F183" s="294"/>
      <c r="G183" s="295">
        <f t="shared" si="4"/>
        <v>0</v>
      </c>
      <c r="H183" s="295">
        <f t="shared" si="5"/>
        <v>0</v>
      </c>
      <c r="I183" s="336">
        <v>16.5</v>
      </c>
    </row>
    <row r="184" spans="1:10" x14ac:dyDescent="0.25">
      <c r="A184" s="452"/>
      <c r="B184" s="441"/>
      <c r="C184" s="44" t="s">
        <v>2099</v>
      </c>
      <c r="D184" s="49" t="s">
        <v>2109</v>
      </c>
      <c r="E184" s="46">
        <v>56134</v>
      </c>
      <c r="F184" s="159"/>
      <c r="G184" s="81">
        <f t="shared" si="4"/>
        <v>0</v>
      </c>
      <c r="H184" s="81">
        <f t="shared" si="5"/>
        <v>0</v>
      </c>
      <c r="I184" s="167">
        <v>23.8</v>
      </c>
    </row>
    <row r="185" spans="1:10" x14ac:dyDescent="0.25">
      <c r="A185" s="452"/>
      <c r="B185" s="441"/>
      <c r="C185" s="44" t="s">
        <v>2100</v>
      </c>
      <c r="D185" s="49" t="s">
        <v>2110</v>
      </c>
      <c r="E185" s="46">
        <v>62543</v>
      </c>
      <c r="F185" s="159"/>
      <c r="G185" s="81">
        <f t="shared" si="4"/>
        <v>0</v>
      </c>
      <c r="H185" s="81">
        <f t="shared" si="5"/>
        <v>0</v>
      </c>
      <c r="I185" s="167">
        <v>26.3</v>
      </c>
    </row>
    <row r="186" spans="1:10" x14ac:dyDescent="0.25">
      <c r="A186" s="452"/>
      <c r="B186" s="441"/>
      <c r="C186" s="44" t="s">
        <v>2101</v>
      </c>
      <c r="D186" s="49" t="s">
        <v>2111</v>
      </c>
      <c r="E186" s="46">
        <v>72144</v>
      </c>
      <c r="F186" s="159"/>
      <c r="G186" s="81">
        <f t="shared" si="4"/>
        <v>0</v>
      </c>
      <c r="H186" s="81">
        <f t="shared" si="5"/>
        <v>0</v>
      </c>
      <c r="I186" s="167">
        <v>31.5</v>
      </c>
    </row>
    <row r="187" spans="1:10" x14ac:dyDescent="0.25">
      <c r="A187" s="452"/>
      <c r="B187" s="441"/>
      <c r="C187" s="44" t="s">
        <v>2102</v>
      </c>
      <c r="D187" s="49" t="s">
        <v>2112</v>
      </c>
      <c r="E187" s="46">
        <v>81991</v>
      </c>
      <c r="F187" s="159"/>
      <c r="G187" s="81">
        <f t="shared" si="4"/>
        <v>0</v>
      </c>
      <c r="H187" s="81">
        <f t="shared" si="5"/>
        <v>0</v>
      </c>
      <c r="I187" s="167">
        <v>36</v>
      </c>
    </row>
    <row r="188" spans="1:10" x14ac:dyDescent="0.25">
      <c r="A188" s="452"/>
      <c r="B188" s="441"/>
      <c r="C188" s="44" t="s">
        <v>2103</v>
      </c>
      <c r="D188" s="49" t="s">
        <v>2113</v>
      </c>
      <c r="E188" s="46">
        <v>44460</v>
      </c>
      <c r="F188" s="159"/>
      <c r="G188" s="81">
        <f t="shared" si="4"/>
        <v>0</v>
      </c>
      <c r="H188" s="81">
        <f t="shared" si="5"/>
        <v>0</v>
      </c>
      <c r="I188" s="167">
        <v>17</v>
      </c>
    </row>
    <row r="189" spans="1:10" x14ac:dyDescent="0.25">
      <c r="A189" s="452"/>
      <c r="B189" s="441"/>
      <c r="C189" s="44" t="s">
        <v>2104</v>
      </c>
      <c r="D189" s="49" t="s">
        <v>2114</v>
      </c>
      <c r="E189" s="46">
        <v>56999</v>
      </c>
      <c r="F189" s="159"/>
      <c r="G189" s="81">
        <f t="shared" si="4"/>
        <v>0</v>
      </c>
      <c r="H189" s="81">
        <f t="shared" si="5"/>
        <v>0</v>
      </c>
      <c r="I189" s="167">
        <v>24.3</v>
      </c>
    </row>
    <row r="190" spans="1:10" x14ac:dyDescent="0.25">
      <c r="A190" s="452"/>
      <c r="B190" s="441"/>
      <c r="C190" s="44" t="s">
        <v>2105</v>
      </c>
      <c r="D190" s="49" t="s">
        <v>2115</v>
      </c>
      <c r="E190" s="46">
        <v>64240</v>
      </c>
      <c r="F190" s="159"/>
      <c r="G190" s="81">
        <f t="shared" si="4"/>
        <v>0</v>
      </c>
      <c r="H190" s="81">
        <f t="shared" si="5"/>
        <v>0</v>
      </c>
      <c r="I190" s="185">
        <v>26.8</v>
      </c>
    </row>
    <row r="191" spans="1:10" x14ac:dyDescent="0.25">
      <c r="A191" s="452"/>
      <c r="B191" s="441"/>
      <c r="C191" s="44" t="s">
        <v>2106</v>
      </c>
      <c r="D191" s="49" t="s">
        <v>2116</v>
      </c>
      <c r="E191" s="46">
        <v>73541</v>
      </c>
      <c r="F191" s="159"/>
      <c r="G191" s="81">
        <f t="shared" si="4"/>
        <v>0</v>
      </c>
      <c r="H191" s="81">
        <f t="shared" si="5"/>
        <v>0</v>
      </c>
      <c r="I191" s="167">
        <v>32</v>
      </c>
    </row>
    <row r="192" spans="1:10" x14ac:dyDescent="0.25">
      <c r="A192" s="453"/>
      <c r="B192" s="461"/>
      <c r="C192" s="302" t="s">
        <v>2107</v>
      </c>
      <c r="D192" s="303" t="s">
        <v>2117</v>
      </c>
      <c r="E192" s="304">
        <v>83642</v>
      </c>
      <c r="F192" s="305"/>
      <c r="G192" s="306">
        <f t="shared" si="4"/>
        <v>0</v>
      </c>
      <c r="H192" s="306">
        <f t="shared" si="5"/>
        <v>0</v>
      </c>
      <c r="I192" s="339">
        <v>36.5</v>
      </c>
    </row>
    <row r="193" spans="1:10" ht="15.75" customHeight="1" x14ac:dyDescent="0.25">
      <c r="A193" s="214" t="s">
        <v>2910</v>
      </c>
      <c r="B193" s="337"/>
      <c r="C193" s="337"/>
      <c r="D193" s="337"/>
      <c r="E193" s="266"/>
      <c r="F193" s="266"/>
      <c r="G193" s="266"/>
      <c r="H193" s="266"/>
      <c r="I193" s="301"/>
      <c r="J193" s="43"/>
    </row>
    <row r="194" spans="1:10" x14ac:dyDescent="0.25">
      <c r="A194" s="451"/>
      <c r="B194" s="440" t="s">
        <v>2905</v>
      </c>
      <c r="C194" s="291" t="s">
        <v>2118</v>
      </c>
      <c r="D194" s="292" t="s">
        <v>2128</v>
      </c>
      <c r="E194" s="293">
        <v>48146</v>
      </c>
      <c r="F194" s="294"/>
      <c r="G194" s="295">
        <f t="shared" si="4"/>
        <v>0</v>
      </c>
      <c r="H194" s="295">
        <f t="shared" si="5"/>
        <v>0</v>
      </c>
      <c r="I194" s="336">
        <v>18.75</v>
      </c>
    </row>
    <row r="195" spans="1:10" x14ac:dyDescent="0.25">
      <c r="A195" s="452"/>
      <c r="B195" s="441"/>
      <c r="C195" s="44" t="s">
        <v>2119</v>
      </c>
      <c r="D195" s="49" t="s">
        <v>2129</v>
      </c>
      <c r="E195" s="46">
        <v>63518</v>
      </c>
      <c r="F195" s="159"/>
      <c r="G195" s="81">
        <f t="shared" si="4"/>
        <v>0</v>
      </c>
      <c r="H195" s="81">
        <f t="shared" si="5"/>
        <v>0</v>
      </c>
      <c r="I195" s="167">
        <v>25.4</v>
      </c>
    </row>
    <row r="196" spans="1:10" x14ac:dyDescent="0.25">
      <c r="A196" s="452"/>
      <c r="B196" s="441"/>
      <c r="C196" s="44" t="s">
        <v>2120</v>
      </c>
      <c r="D196" s="49" t="s">
        <v>2130</v>
      </c>
      <c r="E196" s="46">
        <v>71006</v>
      </c>
      <c r="F196" s="159"/>
      <c r="G196" s="81">
        <f t="shared" si="4"/>
        <v>0</v>
      </c>
      <c r="H196" s="81">
        <f t="shared" si="5"/>
        <v>0</v>
      </c>
      <c r="I196" s="167">
        <v>29.4</v>
      </c>
    </row>
    <row r="197" spans="1:10" x14ac:dyDescent="0.25">
      <c r="A197" s="452"/>
      <c r="B197" s="441"/>
      <c r="C197" s="44" t="s">
        <v>2121</v>
      </c>
      <c r="D197" s="49" t="s">
        <v>2131</v>
      </c>
      <c r="E197" s="46">
        <v>83044</v>
      </c>
      <c r="F197" s="159"/>
      <c r="G197" s="81">
        <f t="shared" si="4"/>
        <v>0</v>
      </c>
      <c r="H197" s="81">
        <f t="shared" si="5"/>
        <v>0</v>
      </c>
      <c r="I197" s="167">
        <v>34.799999999999997</v>
      </c>
    </row>
    <row r="198" spans="1:10" x14ac:dyDescent="0.25">
      <c r="A198" s="452"/>
      <c r="B198" s="441"/>
      <c r="C198" s="44" t="s">
        <v>2122</v>
      </c>
      <c r="D198" s="49" t="s">
        <v>2132</v>
      </c>
      <c r="E198" s="46">
        <v>94861</v>
      </c>
      <c r="F198" s="159"/>
      <c r="G198" s="81">
        <f t="shared" si="4"/>
        <v>0</v>
      </c>
      <c r="H198" s="81">
        <f t="shared" si="5"/>
        <v>0</v>
      </c>
      <c r="I198" s="167">
        <v>38</v>
      </c>
    </row>
    <row r="199" spans="1:10" x14ac:dyDescent="0.25">
      <c r="A199" s="452"/>
      <c r="B199" s="441"/>
      <c r="C199" s="44" t="s">
        <v>2123</v>
      </c>
      <c r="D199" s="49" t="s">
        <v>2133</v>
      </c>
      <c r="E199" s="46">
        <v>48984</v>
      </c>
      <c r="F199" s="159"/>
      <c r="G199" s="81">
        <f t="shared" si="4"/>
        <v>0</v>
      </c>
      <c r="H199" s="81">
        <f t="shared" si="5"/>
        <v>0</v>
      </c>
      <c r="I199" s="167">
        <v>19.25</v>
      </c>
    </row>
    <row r="200" spans="1:10" x14ac:dyDescent="0.25">
      <c r="A200" s="452"/>
      <c r="B200" s="441"/>
      <c r="C200" s="44" t="s">
        <v>2124</v>
      </c>
      <c r="D200" s="49" t="s">
        <v>2134</v>
      </c>
      <c r="E200" s="46">
        <v>64922</v>
      </c>
      <c r="F200" s="159"/>
      <c r="G200" s="81">
        <f t="shared" si="4"/>
        <v>0</v>
      </c>
      <c r="H200" s="81">
        <f t="shared" si="5"/>
        <v>0</v>
      </c>
      <c r="I200" s="167">
        <v>25.9</v>
      </c>
    </row>
    <row r="201" spans="1:10" x14ac:dyDescent="0.25">
      <c r="A201" s="452"/>
      <c r="B201" s="441"/>
      <c r="C201" s="44" t="s">
        <v>2125</v>
      </c>
      <c r="D201" s="49" t="s">
        <v>2135</v>
      </c>
      <c r="E201" s="46">
        <v>72690</v>
      </c>
      <c r="F201" s="159"/>
      <c r="G201" s="81">
        <f t="shared" ref="G201:G248" si="6">F201*E201</f>
        <v>0</v>
      </c>
      <c r="H201" s="81">
        <f t="shared" ref="H201:H248" si="7">F201*I201</f>
        <v>0</v>
      </c>
      <c r="I201" s="167">
        <v>29.9</v>
      </c>
    </row>
    <row r="202" spans="1:10" x14ac:dyDescent="0.25">
      <c r="A202" s="452"/>
      <c r="B202" s="441"/>
      <c r="C202" s="44" t="s">
        <v>2126</v>
      </c>
      <c r="D202" s="49" t="s">
        <v>2136</v>
      </c>
      <c r="E202" s="46">
        <v>84364</v>
      </c>
      <c r="F202" s="159"/>
      <c r="G202" s="81">
        <f t="shared" si="6"/>
        <v>0</v>
      </c>
      <c r="H202" s="81">
        <f t="shared" si="7"/>
        <v>0</v>
      </c>
      <c r="I202" s="167">
        <v>35.299999999999997</v>
      </c>
    </row>
    <row r="203" spans="1:10" x14ac:dyDescent="0.25">
      <c r="A203" s="453"/>
      <c r="B203" s="461"/>
      <c r="C203" s="302" t="s">
        <v>2127</v>
      </c>
      <c r="D203" s="303" t="s">
        <v>2137</v>
      </c>
      <c r="E203" s="304">
        <v>96558</v>
      </c>
      <c r="F203" s="305"/>
      <c r="G203" s="306">
        <f t="shared" si="6"/>
        <v>0</v>
      </c>
      <c r="H203" s="306">
        <f t="shared" si="7"/>
        <v>0</v>
      </c>
      <c r="I203" s="339">
        <v>38.5</v>
      </c>
    </row>
    <row r="204" spans="1:10" ht="15.75" customHeight="1" x14ac:dyDescent="0.25">
      <c r="A204" s="214" t="s">
        <v>2911</v>
      </c>
      <c r="B204" s="337"/>
      <c r="C204" s="337"/>
      <c r="D204" s="337"/>
      <c r="E204" s="266"/>
      <c r="F204" s="266"/>
      <c r="G204" s="266"/>
      <c r="H204" s="266"/>
      <c r="I204" s="277"/>
      <c r="J204" s="43"/>
    </row>
    <row r="205" spans="1:10" x14ac:dyDescent="0.25">
      <c r="A205" s="451"/>
      <c r="B205" s="454" t="s">
        <v>2904</v>
      </c>
      <c r="C205" s="291" t="s">
        <v>2138</v>
      </c>
      <c r="D205" s="292" t="s">
        <v>2148</v>
      </c>
      <c r="E205" s="293">
        <v>53872</v>
      </c>
      <c r="F205" s="294"/>
      <c r="G205" s="295">
        <f t="shared" si="6"/>
        <v>0</v>
      </c>
      <c r="H205" s="295">
        <f t="shared" si="7"/>
        <v>0</v>
      </c>
      <c r="I205" s="336">
        <v>19</v>
      </c>
      <c r="J205" s="48"/>
    </row>
    <row r="206" spans="1:10" x14ac:dyDescent="0.25">
      <c r="A206" s="452"/>
      <c r="B206" s="455"/>
      <c r="C206" s="44" t="s">
        <v>2139</v>
      </c>
      <c r="D206" s="49" t="s">
        <v>2149</v>
      </c>
      <c r="E206" s="46">
        <v>71585</v>
      </c>
      <c r="F206" s="159"/>
      <c r="G206" s="81">
        <f t="shared" si="6"/>
        <v>0</v>
      </c>
      <c r="H206" s="81">
        <f t="shared" si="7"/>
        <v>0</v>
      </c>
      <c r="I206" s="167">
        <v>27</v>
      </c>
    </row>
    <row r="207" spans="1:10" x14ac:dyDescent="0.25">
      <c r="A207" s="452"/>
      <c r="B207" s="455"/>
      <c r="C207" s="44" t="s">
        <v>2140</v>
      </c>
      <c r="D207" s="49" t="s">
        <v>2150</v>
      </c>
      <c r="E207" s="46">
        <v>80100</v>
      </c>
      <c r="F207" s="159"/>
      <c r="G207" s="81">
        <f t="shared" si="6"/>
        <v>0</v>
      </c>
      <c r="H207" s="81">
        <f t="shared" si="7"/>
        <v>0</v>
      </c>
      <c r="I207" s="167">
        <v>31</v>
      </c>
    </row>
    <row r="208" spans="1:10" x14ac:dyDescent="0.25">
      <c r="A208" s="452"/>
      <c r="B208" s="455"/>
      <c r="C208" s="44" t="s">
        <v>2141</v>
      </c>
      <c r="D208" s="49" t="s">
        <v>2151</v>
      </c>
      <c r="E208" s="46">
        <v>92983</v>
      </c>
      <c r="F208" s="159"/>
      <c r="G208" s="81">
        <f t="shared" si="6"/>
        <v>0</v>
      </c>
      <c r="H208" s="81">
        <f t="shared" si="7"/>
        <v>0</v>
      </c>
      <c r="I208" s="167">
        <v>37.200000000000003</v>
      </c>
    </row>
    <row r="209" spans="1:10" x14ac:dyDescent="0.25">
      <c r="A209" s="452"/>
      <c r="B209" s="455"/>
      <c r="C209" s="44" t="s">
        <v>2142</v>
      </c>
      <c r="D209" s="49" t="s">
        <v>2152</v>
      </c>
      <c r="E209" s="46">
        <v>127667</v>
      </c>
      <c r="F209" s="159"/>
      <c r="G209" s="81">
        <f t="shared" si="6"/>
        <v>0</v>
      </c>
      <c r="H209" s="81">
        <f t="shared" si="7"/>
        <v>0</v>
      </c>
      <c r="I209" s="167">
        <v>43.3</v>
      </c>
    </row>
    <row r="210" spans="1:10" x14ac:dyDescent="0.25">
      <c r="A210" s="452"/>
      <c r="B210" s="455"/>
      <c r="C210" s="44" t="s">
        <v>2143</v>
      </c>
      <c r="D210" s="49" t="s">
        <v>2153</v>
      </c>
      <c r="E210" s="46">
        <v>54685</v>
      </c>
      <c r="F210" s="159"/>
      <c r="G210" s="81">
        <f t="shared" si="6"/>
        <v>0</v>
      </c>
      <c r="H210" s="81">
        <f t="shared" si="7"/>
        <v>0</v>
      </c>
      <c r="I210" s="167">
        <v>19.5</v>
      </c>
    </row>
    <row r="211" spans="1:10" x14ac:dyDescent="0.25">
      <c r="A211" s="452"/>
      <c r="B211" s="455"/>
      <c r="C211" s="44" t="s">
        <v>2144</v>
      </c>
      <c r="D211" s="49" t="s">
        <v>2154</v>
      </c>
      <c r="E211" s="46">
        <v>72963</v>
      </c>
      <c r="F211" s="159"/>
      <c r="G211" s="81">
        <f t="shared" si="6"/>
        <v>0</v>
      </c>
      <c r="H211" s="81">
        <f t="shared" si="7"/>
        <v>0</v>
      </c>
      <c r="I211" s="167">
        <v>27.5</v>
      </c>
    </row>
    <row r="212" spans="1:10" x14ac:dyDescent="0.25">
      <c r="A212" s="452"/>
      <c r="B212" s="455"/>
      <c r="C212" s="44" t="s">
        <v>2145</v>
      </c>
      <c r="D212" s="49" t="s">
        <v>2155</v>
      </c>
      <c r="E212" s="46">
        <v>81738</v>
      </c>
      <c r="F212" s="159"/>
      <c r="G212" s="81">
        <f t="shared" si="6"/>
        <v>0</v>
      </c>
      <c r="H212" s="81">
        <f t="shared" si="7"/>
        <v>0</v>
      </c>
      <c r="I212" s="167">
        <v>31.5</v>
      </c>
    </row>
    <row r="213" spans="1:10" x14ac:dyDescent="0.25">
      <c r="A213" s="452"/>
      <c r="B213" s="455"/>
      <c r="C213" s="44" t="s">
        <v>2146</v>
      </c>
      <c r="D213" s="49" t="s">
        <v>2156</v>
      </c>
      <c r="E213" s="46">
        <v>95017</v>
      </c>
      <c r="F213" s="159"/>
      <c r="G213" s="81">
        <f t="shared" si="6"/>
        <v>0</v>
      </c>
      <c r="H213" s="81">
        <f t="shared" si="7"/>
        <v>0</v>
      </c>
      <c r="I213" s="167">
        <v>37.700000000000003</v>
      </c>
    </row>
    <row r="214" spans="1:10" x14ac:dyDescent="0.25">
      <c r="A214" s="453"/>
      <c r="B214" s="456"/>
      <c r="C214" s="302" t="s">
        <v>2147</v>
      </c>
      <c r="D214" s="303" t="s">
        <v>2157</v>
      </c>
      <c r="E214" s="304">
        <v>129480</v>
      </c>
      <c r="F214" s="305"/>
      <c r="G214" s="306">
        <f t="shared" si="6"/>
        <v>0</v>
      </c>
      <c r="H214" s="306">
        <f t="shared" si="7"/>
        <v>0</v>
      </c>
      <c r="I214" s="339">
        <v>43.8</v>
      </c>
    </row>
    <row r="215" spans="1:10" ht="15.75" customHeight="1" x14ac:dyDescent="0.25">
      <c r="A215" s="287" t="s">
        <v>2912</v>
      </c>
      <c r="B215" s="334"/>
      <c r="C215" s="334"/>
      <c r="D215" s="334"/>
      <c r="E215" s="314"/>
      <c r="F215" s="314"/>
      <c r="G215" s="314"/>
      <c r="H215" s="314"/>
      <c r="I215" s="290"/>
      <c r="J215" s="43"/>
    </row>
    <row r="216" spans="1:10" ht="15.75" customHeight="1" x14ac:dyDescent="0.25">
      <c r="A216" s="214" t="s">
        <v>2913</v>
      </c>
      <c r="B216" s="337"/>
      <c r="C216" s="337"/>
      <c r="D216" s="337"/>
      <c r="E216" s="266"/>
      <c r="F216" s="266"/>
      <c r="G216" s="266"/>
      <c r="H216" s="266"/>
      <c r="I216" s="301"/>
      <c r="J216" s="43"/>
    </row>
    <row r="217" spans="1:10" x14ac:dyDescent="0.25">
      <c r="A217" s="451"/>
      <c r="B217" s="440" t="s">
        <v>2906</v>
      </c>
      <c r="C217" s="291" t="s">
        <v>2158</v>
      </c>
      <c r="D217" s="292" t="s">
        <v>2168</v>
      </c>
      <c r="E217" s="293">
        <v>80620</v>
      </c>
      <c r="F217" s="294"/>
      <c r="G217" s="295">
        <f t="shared" si="6"/>
        <v>0</v>
      </c>
      <c r="H217" s="295">
        <f t="shared" si="7"/>
        <v>0</v>
      </c>
      <c r="I217" s="336">
        <v>20.5</v>
      </c>
    </row>
    <row r="218" spans="1:10" x14ac:dyDescent="0.25">
      <c r="A218" s="452"/>
      <c r="B218" s="441"/>
      <c r="C218" s="44" t="s">
        <v>2159</v>
      </c>
      <c r="D218" s="49" t="s">
        <v>2169</v>
      </c>
      <c r="E218" s="46">
        <v>93100</v>
      </c>
      <c r="F218" s="159"/>
      <c r="G218" s="81">
        <f t="shared" si="6"/>
        <v>0</v>
      </c>
      <c r="H218" s="81">
        <f t="shared" si="7"/>
        <v>0</v>
      </c>
      <c r="I218" s="167">
        <v>27.8</v>
      </c>
    </row>
    <row r="219" spans="1:10" x14ac:dyDescent="0.25">
      <c r="A219" s="452"/>
      <c r="B219" s="441"/>
      <c r="C219" s="44" t="s">
        <v>2160</v>
      </c>
      <c r="D219" s="49" t="s">
        <v>2170</v>
      </c>
      <c r="E219" s="46">
        <v>100971</v>
      </c>
      <c r="F219" s="159"/>
      <c r="G219" s="81">
        <f t="shared" si="6"/>
        <v>0</v>
      </c>
      <c r="H219" s="81">
        <f t="shared" si="7"/>
        <v>0</v>
      </c>
      <c r="I219" s="167">
        <v>30.5</v>
      </c>
    </row>
    <row r="220" spans="1:10" x14ac:dyDescent="0.25">
      <c r="A220" s="452"/>
      <c r="B220" s="441"/>
      <c r="C220" s="44" t="s">
        <v>2161</v>
      </c>
      <c r="D220" s="49" t="s">
        <v>2171</v>
      </c>
      <c r="E220" s="46">
        <v>111878</v>
      </c>
      <c r="F220" s="159"/>
      <c r="G220" s="81">
        <f t="shared" si="6"/>
        <v>0</v>
      </c>
      <c r="H220" s="81">
        <f t="shared" si="7"/>
        <v>0</v>
      </c>
      <c r="I220" s="167">
        <v>36</v>
      </c>
    </row>
    <row r="221" spans="1:10" x14ac:dyDescent="0.25">
      <c r="A221" s="452"/>
      <c r="B221" s="441"/>
      <c r="C221" s="44" t="s">
        <v>2162</v>
      </c>
      <c r="D221" s="49" t="s">
        <v>2172</v>
      </c>
      <c r="E221" s="46">
        <v>124560</v>
      </c>
      <c r="F221" s="159"/>
      <c r="G221" s="81">
        <f t="shared" si="6"/>
        <v>0</v>
      </c>
      <c r="H221" s="81">
        <f t="shared" si="7"/>
        <v>0</v>
      </c>
      <c r="I221" s="167">
        <v>39</v>
      </c>
    </row>
    <row r="222" spans="1:10" x14ac:dyDescent="0.25">
      <c r="A222" s="452"/>
      <c r="B222" s="441"/>
      <c r="C222" s="44" t="s">
        <v>2163</v>
      </c>
      <c r="D222" s="49" t="s">
        <v>2173</v>
      </c>
      <c r="E222" s="46">
        <v>81959</v>
      </c>
      <c r="F222" s="159"/>
      <c r="G222" s="81">
        <f t="shared" si="6"/>
        <v>0</v>
      </c>
      <c r="H222" s="81">
        <f t="shared" si="7"/>
        <v>0</v>
      </c>
      <c r="I222" s="167">
        <v>20.5</v>
      </c>
    </row>
    <row r="223" spans="1:10" x14ac:dyDescent="0.25">
      <c r="A223" s="452"/>
      <c r="B223" s="441"/>
      <c r="C223" s="44" t="s">
        <v>2164</v>
      </c>
      <c r="D223" s="49" t="s">
        <v>2174</v>
      </c>
      <c r="E223" s="46">
        <v>95154</v>
      </c>
      <c r="F223" s="159"/>
      <c r="G223" s="81">
        <f t="shared" si="6"/>
        <v>0</v>
      </c>
      <c r="H223" s="81">
        <f t="shared" si="7"/>
        <v>0</v>
      </c>
      <c r="I223" s="167">
        <v>27.8</v>
      </c>
    </row>
    <row r="224" spans="1:10" x14ac:dyDescent="0.25">
      <c r="A224" s="452"/>
      <c r="B224" s="441"/>
      <c r="C224" s="44" t="s">
        <v>2165</v>
      </c>
      <c r="D224" s="49" t="s">
        <v>2175</v>
      </c>
      <c r="E224" s="46">
        <v>102453</v>
      </c>
      <c r="F224" s="159"/>
      <c r="G224" s="81">
        <f t="shared" si="6"/>
        <v>0</v>
      </c>
      <c r="H224" s="81">
        <f t="shared" si="7"/>
        <v>0</v>
      </c>
      <c r="I224" s="167">
        <v>30.5</v>
      </c>
    </row>
    <row r="225" spans="1:10" x14ac:dyDescent="0.25">
      <c r="A225" s="452"/>
      <c r="B225" s="441"/>
      <c r="C225" s="44" t="s">
        <v>2166</v>
      </c>
      <c r="D225" s="49" t="s">
        <v>2176</v>
      </c>
      <c r="E225" s="46">
        <v>113796</v>
      </c>
      <c r="F225" s="159"/>
      <c r="G225" s="81">
        <f t="shared" si="6"/>
        <v>0</v>
      </c>
      <c r="H225" s="81">
        <f t="shared" si="7"/>
        <v>0</v>
      </c>
      <c r="I225" s="167">
        <v>36</v>
      </c>
    </row>
    <row r="226" spans="1:10" x14ac:dyDescent="0.25">
      <c r="A226" s="453"/>
      <c r="B226" s="461"/>
      <c r="C226" s="302" t="s">
        <v>2167</v>
      </c>
      <c r="D226" s="303" t="s">
        <v>2177</v>
      </c>
      <c r="E226" s="304">
        <v>126835</v>
      </c>
      <c r="F226" s="305"/>
      <c r="G226" s="306">
        <f t="shared" si="6"/>
        <v>0</v>
      </c>
      <c r="H226" s="306">
        <f t="shared" si="7"/>
        <v>0</v>
      </c>
      <c r="I226" s="339">
        <v>39</v>
      </c>
    </row>
    <row r="227" spans="1:10" ht="15.75" customHeight="1" x14ac:dyDescent="0.25">
      <c r="A227" s="214" t="s">
        <v>2914</v>
      </c>
      <c r="B227" s="337"/>
      <c r="C227" s="337"/>
      <c r="D227" s="337"/>
      <c r="E227" s="266"/>
      <c r="F227" s="266"/>
      <c r="G227" s="266"/>
      <c r="H227" s="266"/>
      <c r="I227" s="301"/>
      <c r="J227" s="43"/>
    </row>
    <row r="228" spans="1:10" x14ac:dyDescent="0.25">
      <c r="A228" s="451"/>
      <c r="B228" s="440" t="s">
        <v>2906</v>
      </c>
      <c r="C228" s="291" t="s">
        <v>2178</v>
      </c>
      <c r="D228" s="292" t="s">
        <v>2188</v>
      </c>
      <c r="E228" s="293">
        <v>84760</v>
      </c>
      <c r="F228" s="294"/>
      <c r="G228" s="295">
        <f t="shared" si="6"/>
        <v>0</v>
      </c>
      <c r="H228" s="295">
        <f t="shared" si="7"/>
        <v>0</v>
      </c>
      <c r="I228" s="336">
        <v>22.75</v>
      </c>
    </row>
    <row r="229" spans="1:10" x14ac:dyDescent="0.25">
      <c r="A229" s="452"/>
      <c r="B229" s="441"/>
      <c r="C229" s="44" t="s">
        <v>2179</v>
      </c>
      <c r="D229" s="49" t="s">
        <v>2189</v>
      </c>
      <c r="E229" s="46">
        <v>104410</v>
      </c>
      <c r="F229" s="159"/>
      <c r="G229" s="81">
        <f t="shared" si="6"/>
        <v>0</v>
      </c>
      <c r="H229" s="81">
        <f t="shared" si="7"/>
        <v>0</v>
      </c>
      <c r="I229" s="167">
        <v>29.7</v>
      </c>
    </row>
    <row r="230" spans="1:10" x14ac:dyDescent="0.25">
      <c r="A230" s="452"/>
      <c r="B230" s="441"/>
      <c r="C230" s="44" t="s">
        <v>2180</v>
      </c>
      <c r="D230" s="49" t="s">
        <v>2190</v>
      </c>
      <c r="E230" s="46">
        <v>110747</v>
      </c>
      <c r="F230" s="159"/>
      <c r="G230" s="81">
        <f t="shared" si="6"/>
        <v>0</v>
      </c>
      <c r="H230" s="81">
        <f t="shared" si="7"/>
        <v>0</v>
      </c>
      <c r="I230" s="167">
        <v>33.4</v>
      </c>
    </row>
    <row r="231" spans="1:10" x14ac:dyDescent="0.25">
      <c r="A231" s="452"/>
      <c r="B231" s="441"/>
      <c r="C231" s="44" t="s">
        <v>2181</v>
      </c>
      <c r="D231" s="49" t="s">
        <v>2191</v>
      </c>
      <c r="E231" s="46">
        <v>125125</v>
      </c>
      <c r="F231" s="159"/>
      <c r="G231" s="81">
        <f t="shared" si="6"/>
        <v>0</v>
      </c>
      <c r="H231" s="81">
        <f t="shared" si="7"/>
        <v>0</v>
      </c>
      <c r="I231" s="167">
        <v>39.4</v>
      </c>
    </row>
    <row r="232" spans="1:10" x14ac:dyDescent="0.25">
      <c r="A232" s="452"/>
      <c r="B232" s="441"/>
      <c r="C232" s="44" t="s">
        <v>2182</v>
      </c>
      <c r="D232" s="49" t="s">
        <v>2192</v>
      </c>
      <c r="E232" s="46">
        <v>139672</v>
      </c>
      <c r="F232" s="159"/>
      <c r="G232" s="81">
        <f t="shared" si="6"/>
        <v>0</v>
      </c>
      <c r="H232" s="81">
        <f t="shared" si="7"/>
        <v>0</v>
      </c>
      <c r="I232" s="167">
        <v>41</v>
      </c>
    </row>
    <row r="233" spans="1:10" x14ac:dyDescent="0.25">
      <c r="A233" s="452"/>
      <c r="B233" s="441"/>
      <c r="C233" s="44" t="s">
        <v>2183</v>
      </c>
      <c r="D233" s="49" t="s">
        <v>2193</v>
      </c>
      <c r="E233" s="46">
        <v>85722</v>
      </c>
      <c r="F233" s="159"/>
      <c r="G233" s="81">
        <f t="shared" si="6"/>
        <v>0</v>
      </c>
      <c r="H233" s="81">
        <f t="shared" si="7"/>
        <v>0</v>
      </c>
      <c r="I233" s="167">
        <v>22.75</v>
      </c>
    </row>
    <row r="234" spans="1:10" x14ac:dyDescent="0.25">
      <c r="A234" s="452"/>
      <c r="B234" s="441"/>
      <c r="C234" s="44" t="s">
        <v>2184</v>
      </c>
      <c r="D234" s="49" t="s">
        <v>2194</v>
      </c>
      <c r="E234" s="46">
        <v>105937</v>
      </c>
      <c r="F234" s="159"/>
      <c r="G234" s="81">
        <f t="shared" si="6"/>
        <v>0</v>
      </c>
      <c r="H234" s="81">
        <f t="shared" si="7"/>
        <v>0</v>
      </c>
      <c r="I234" s="167">
        <v>29.7</v>
      </c>
    </row>
    <row r="235" spans="1:10" x14ac:dyDescent="0.25">
      <c r="A235" s="452"/>
      <c r="B235" s="441"/>
      <c r="C235" s="44" t="s">
        <v>2185</v>
      </c>
      <c r="D235" s="49" t="s">
        <v>2195</v>
      </c>
      <c r="E235" s="46">
        <v>112509</v>
      </c>
      <c r="F235" s="159"/>
      <c r="G235" s="81">
        <f t="shared" si="6"/>
        <v>0</v>
      </c>
      <c r="H235" s="81">
        <f t="shared" si="7"/>
        <v>0</v>
      </c>
      <c r="I235" s="167">
        <v>33.4</v>
      </c>
    </row>
    <row r="236" spans="1:10" x14ac:dyDescent="0.25">
      <c r="A236" s="452"/>
      <c r="B236" s="441"/>
      <c r="C236" s="44" t="s">
        <v>2186</v>
      </c>
      <c r="D236" s="49" t="s">
        <v>2196</v>
      </c>
      <c r="E236" s="46">
        <v>127348</v>
      </c>
      <c r="F236" s="159"/>
      <c r="G236" s="81">
        <f t="shared" si="6"/>
        <v>0</v>
      </c>
      <c r="H236" s="81">
        <f t="shared" si="7"/>
        <v>0</v>
      </c>
      <c r="I236" s="167">
        <v>39.4</v>
      </c>
    </row>
    <row r="237" spans="1:10" x14ac:dyDescent="0.25">
      <c r="A237" s="453"/>
      <c r="B237" s="461"/>
      <c r="C237" s="302" t="s">
        <v>2187</v>
      </c>
      <c r="D237" s="303" t="s">
        <v>2197</v>
      </c>
      <c r="E237" s="304">
        <v>141148</v>
      </c>
      <c r="F237" s="305"/>
      <c r="G237" s="306">
        <f t="shared" si="6"/>
        <v>0</v>
      </c>
      <c r="H237" s="306">
        <f t="shared" si="7"/>
        <v>0</v>
      </c>
      <c r="I237" s="339">
        <v>41</v>
      </c>
    </row>
    <row r="238" spans="1:10" ht="15.75" customHeight="1" x14ac:dyDescent="0.25">
      <c r="A238" s="214" t="s">
        <v>2915</v>
      </c>
      <c r="B238" s="337"/>
      <c r="C238" s="337"/>
      <c r="D238" s="337"/>
      <c r="E238" s="266"/>
      <c r="F238" s="266"/>
      <c r="G238" s="266"/>
      <c r="H238" s="266"/>
      <c r="I238" s="301"/>
      <c r="J238" s="43"/>
    </row>
    <row r="239" spans="1:10" ht="15.75" customHeight="1" x14ac:dyDescent="0.25">
      <c r="A239" s="451"/>
      <c r="B239" s="457" t="s">
        <v>2907</v>
      </c>
      <c r="C239" s="291" t="s">
        <v>2198</v>
      </c>
      <c r="D239" s="292" t="s">
        <v>2208</v>
      </c>
      <c r="E239" s="293">
        <v>92833</v>
      </c>
      <c r="F239" s="294"/>
      <c r="G239" s="295">
        <f t="shared" si="6"/>
        <v>0</v>
      </c>
      <c r="H239" s="295">
        <f t="shared" si="7"/>
        <v>0</v>
      </c>
      <c r="I239" s="336">
        <v>23.5</v>
      </c>
    </row>
    <row r="240" spans="1:10" x14ac:dyDescent="0.25">
      <c r="A240" s="452"/>
      <c r="B240" s="458"/>
      <c r="C240" s="44" t="s">
        <v>2199</v>
      </c>
      <c r="D240" s="49" t="s">
        <v>2209</v>
      </c>
      <c r="E240" s="46">
        <v>110669</v>
      </c>
      <c r="F240" s="159"/>
      <c r="G240" s="81">
        <f t="shared" si="6"/>
        <v>0</v>
      </c>
      <c r="H240" s="81">
        <f t="shared" si="7"/>
        <v>0</v>
      </c>
      <c r="I240" s="167">
        <v>29.6</v>
      </c>
    </row>
    <row r="241" spans="1:9" x14ac:dyDescent="0.25">
      <c r="A241" s="452"/>
      <c r="B241" s="458"/>
      <c r="C241" s="44" t="s">
        <v>2200</v>
      </c>
      <c r="D241" s="49" t="s">
        <v>2210</v>
      </c>
      <c r="E241" s="46">
        <v>120153</v>
      </c>
      <c r="F241" s="159"/>
      <c r="G241" s="81">
        <f t="shared" si="6"/>
        <v>0</v>
      </c>
      <c r="H241" s="81">
        <f t="shared" si="7"/>
        <v>0</v>
      </c>
      <c r="I241" s="167">
        <v>33.700000000000003</v>
      </c>
    </row>
    <row r="242" spans="1:9" x14ac:dyDescent="0.25">
      <c r="A242" s="452"/>
      <c r="B242" s="458"/>
      <c r="C242" s="44" t="s">
        <v>2201</v>
      </c>
      <c r="D242" s="49" t="s">
        <v>2211</v>
      </c>
      <c r="E242" s="46">
        <v>133517</v>
      </c>
      <c r="F242" s="159"/>
      <c r="G242" s="81">
        <f t="shared" si="6"/>
        <v>0</v>
      </c>
      <c r="H242" s="81">
        <f t="shared" si="7"/>
        <v>0</v>
      </c>
      <c r="I242" s="167">
        <v>39.9</v>
      </c>
    </row>
    <row r="243" spans="1:9" x14ac:dyDescent="0.25">
      <c r="A243" s="452"/>
      <c r="B243" s="458"/>
      <c r="C243" s="44" t="s">
        <v>2202</v>
      </c>
      <c r="D243" s="49" t="s">
        <v>2212</v>
      </c>
      <c r="E243" s="46">
        <v>166511</v>
      </c>
      <c r="F243" s="159"/>
      <c r="G243" s="81">
        <f t="shared" si="6"/>
        <v>0</v>
      </c>
      <c r="H243" s="81">
        <f t="shared" si="7"/>
        <v>0</v>
      </c>
      <c r="I243" s="167">
        <v>46</v>
      </c>
    </row>
    <row r="244" spans="1:9" ht="15.75" customHeight="1" x14ac:dyDescent="0.25">
      <c r="A244" s="452"/>
      <c r="B244" s="458"/>
      <c r="C244" s="44" t="s">
        <v>2203</v>
      </c>
      <c r="D244" s="49" t="s">
        <v>2213</v>
      </c>
      <c r="E244" s="46">
        <v>93873</v>
      </c>
      <c r="F244" s="159"/>
      <c r="G244" s="81">
        <f t="shared" si="6"/>
        <v>0</v>
      </c>
      <c r="H244" s="81">
        <f t="shared" si="7"/>
        <v>0</v>
      </c>
      <c r="I244" s="167">
        <v>24</v>
      </c>
    </row>
    <row r="245" spans="1:9" x14ac:dyDescent="0.25">
      <c r="A245" s="452"/>
      <c r="B245" s="458"/>
      <c r="C245" s="44" t="s">
        <v>2204</v>
      </c>
      <c r="D245" s="49" t="s">
        <v>2214</v>
      </c>
      <c r="E245" s="46">
        <v>112236</v>
      </c>
      <c r="F245" s="159"/>
      <c r="G245" s="81">
        <f t="shared" si="6"/>
        <v>0</v>
      </c>
      <c r="H245" s="81">
        <f t="shared" si="7"/>
        <v>0</v>
      </c>
      <c r="I245" s="167">
        <v>30.1</v>
      </c>
    </row>
    <row r="246" spans="1:9" x14ac:dyDescent="0.25">
      <c r="A246" s="452"/>
      <c r="B246" s="458"/>
      <c r="C246" s="44" t="s">
        <v>2205</v>
      </c>
      <c r="D246" s="49" t="s">
        <v>2215</v>
      </c>
      <c r="E246" s="46">
        <v>121973</v>
      </c>
      <c r="F246" s="159"/>
      <c r="G246" s="81">
        <f t="shared" si="6"/>
        <v>0</v>
      </c>
      <c r="H246" s="81">
        <f t="shared" si="7"/>
        <v>0</v>
      </c>
      <c r="I246" s="167">
        <v>34.200000000000003</v>
      </c>
    </row>
    <row r="247" spans="1:9" x14ac:dyDescent="0.25">
      <c r="A247" s="452"/>
      <c r="B247" s="458"/>
      <c r="C247" s="44" t="s">
        <v>2206</v>
      </c>
      <c r="D247" s="49" t="s">
        <v>2216</v>
      </c>
      <c r="E247" s="46">
        <v>135844</v>
      </c>
      <c r="F247" s="159"/>
      <c r="G247" s="81">
        <f t="shared" si="6"/>
        <v>0</v>
      </c>
      <c r="H247" s="81">
        <f t="shared" si="7"/>
        <v>0</v>
      </c>
      <c r="I247" s="167">
        <v>40.4</v>
      </c>
    </row>
    <row r="248" spans="1:9" ht="15.75" thickBot="1" x14ac:dyDescent="0.3">
      <c r="A248" s="460"/>
      <c r="B248" s="459"/>
      <c r="C248" s="136" t="s">
        <v>2207</v>
      </c>
      <c r="D248" s="137" t="s">
        <v>2217</v>
      </c>
      <c r="E248" s="138">
        <v>169468</v>
      </c>
      <c r="F248" s="159"/>
      <c r="G248" s="81">
        <f t="shared" si="6"/>
        <v>0</v>
      </c>
      <c r="H248" s="81">
        <f t="shared" si="7"/>
        <v>0</v>
      </c>
      <c r="I248" s="169">
        <v>46.5</v>
      </c>
    </row>
    <row r="249" spans="1:9" ht="15.75" thickBot="1" x14ac:dyDescent="0.3">
      <c r="G249" s="145">
        <f>SUM(G8:G248)</f>
        <v>0</v>
      </c>
      <c r="H249" s="146">
        <f>SUM(H8:H248)</f>
        <v>0</v>
      </c>
    </row>
  </sheetData>
  <mergeCells count="46">
    <mergeCell ref="B194:B203"/>
    <mergeCell ref="A194:A198"/>
    <mergeCell ref="A199:A203"/>
    <mergeCell ref="B8:B20"/>
    <mergeCell ref="A8:A20"/>
    <mergeCell ref="B22:B34"/>
    <mergeCell ref="A22:A34"/>
    <mergeCell ref="B183:B192"/>
    <mergeCell ref="A183:A187"/>
    <mergeCell ref="A188:A192"/>
    <mergeCell ref="B175:B177"/>
    <mergeCell ref="B36:B48"/>
    <mergeCell ref="B50:B62"/>
    <mergeCell ref="A36:A48"/>
    <mergeCell ref="A50:A62"/>
    <mergeCell ref="A134:A146"/>
    <mergeCell ref="B148:B160"/>
    <mergeCell ref="A148:A160"/>
    <mergeCell ref="B162:B174"/>
    <mergeCell ref="A162:A174"/>
    <mergeCell ref="B134:B146"/>
    <mergeCell ref="B239:B248"/>
    <mergeCell ref="A239:A243"/>
    <mergeCell ref="A244:A248"/>
    <mergeCell ref="B217:B226"/>
    <mergeCell ref="A217:A221"/>
    <mergeCell ref="A222:A226"/>
    <mergeCell ref="B228:B237"/>
    <mergeCell ref="A228:A232"/>
    <mergeCell ref="A233:A237"/>
    <mergeCell ref="B64:B76"/>
    <mergeCell ref="B78:B90"/>
    <mergeCell ref="A64:A76"/>
    <mergeCell ref="B205:B214"/>
    <mergeCell ref="A205:A209"/>
    <mergeCell ref="A210:A214"/>
    <mergeCell ref="B120:B132"/>
    <mergeCell ref="A120:A132"/>
    <mergeCell ref="A78:A90"/>
    <mergeCell ref="B92:B104"/>
    <mergeCell ref="B106:B118"/>
    <mergeCell ref="A92:A104"/>
    <mergeCell ref="A106:A118"/>
    <mergeCell ref="B178:B180"/>
    <mergeCell ref="A175:A177"/>
    <mergeCell ref="A178:A18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44586-06EE-41E4-9AC6-CA8ABFA6AD57}">
  <sheetPr>
    <tabColor theme="4" tint="0.59999389629810485"/>
  </sheetPr>
  <dimension ref="A1:GK100"/>
  <sheetViews>
    <sheetView zoomScale="85" zoomScaleNormal="85" workbookViewId="0">
      <pane ySplit="4" topLeftCell="A5" activePane="bottomLeft" state="frozen"/>
      <selection pane="bottomLeft" activeCell="K2" sqref="K2"/>
    </sheetView>
  </sheetViews>
  <sheetFormatPr defaultColWidth="8.85546875" defaultRowHeight="15" x14ac:dyDescent="0.25"/>
  <cols>
    <col min="1" max="1" width="27.5703125" style="39" customWidth="1"/>
    <col min="2" max="2" width="44.28515625" style="25" customWidth="1"/>
    <col min="3" max="3" width="14.42578125" style="27" customWidth="1"/>
    <col min="4" max="4" width="64.7109375" style="27" customWidth="1"/>
    <col min="5" max="5" width="11.28515625" style="41" bestFit="1" customWidth="1"/>
    <col min="6" max="6" width="8.85546875" style="160" customWidth="1"/>
    <col min="7" max="8" width="23.5703125" style="32" customWidth="1"/>
    <col min="9" max="9" width="8.85546875" style="184"/>
    <col min="10" max="10" width="8.85546875" style="39"/>
    <col min="11" max="11" width="9.28515625" style="39" customWidth="1"/>
    <col min="12" max="16384" width="8.85546875" style="39"/>
  </cols>
  <sheetData>
    <row r="1" spans="1:193" x14ac:dyDescent="0.25">
      <c r="A1" s="1" t="s">
        <v>0</v>
      </c>
      <c r="B1" s="6" t="s">
        <v>1</v>
      </c>
      <c r="C1" s="21"/>
      <c r="D1" s="9" t="s">
        <v>4</v>
      </c>
      <c r="E1" s="35"/>
      <c r="F1" s="179"/>
      <c r="G1" s="29"/>
      <c r="H1" s="31"/>
    </row>
    <row r="2" spans="1:193" x14ac:dyDescent="0.25">
      <c r="F2" s="155" t="s">
        <v>2796</v>
      </c>
      <c r="G2" s="16">
        <f>Подставка!G9+Ванна!G4+Полки!G5+Стеллажи!G4+'Столы пр'!G4+'Столы тумбы'!G4+'Столы спец'!G3+Тележки!G7+Шкафы!G4+Зонты!G4</f>
        <v>0</v>
      </c>
      <c r="H2" s="16">
        <f>Подставка!H9+Ванна!H4+Полки!H5+Стеллажи!H4+'Столы пр'!H4+'Столы тумбы'!H4+'Столы спец'!H3+Тележки!H7+Шкафы!H4+Зонты!H4</f>
        <v>0</v>
      </c>
    </row>
    <row r="3" spans="1:193" ht="15.75" thickBot="1" x14ac:dyDescent="0.3">
      <c r="F3" s="156" t="s">
        <v>2797</v>
      </c>
      <c r="G3" s="18">
        <f>G100</f>
        <v>0</v>
      </c>
      <c r="H3" s="18">
        <f>H100</f>
        <v>0</v>
      </c>
    </row>
    <row r="4" spans="1:193" ht="19.5" customHeight="1" x14ac:dyDescent="0.25">
      <c r="A4" s="279"/>
      <c r="B4" s="280" t="s">
        <v>5</v>
      </c>
      <c r="C4" s="281" t="s">
        <v>6</v>
      </c>
      <c r="D4" s="282" t="s">
        <v>7</v>
      </c>
      <c r="E4" s="402" t="s">
        <v>8</v>
      </c>
      <c r="F4" s="283" t="s">
        <v>9</v>
      </c>
      <c r="G4" s="284" t="s">
        <v>10</v>
      </c>
      <c r="H4" s="284" t="s">
        <v>2974</v>
      </c>
      <c r="I4" s="285" t="s">
        <v>2982</v>
      </c>
    </row>
    <row r="5" spans="1:193" ht="20.25" customHeight="1" x14ac:dyDescent="0.25">
      <c r="A5" s="287" t="s">
        <v>2516</v>
      </c>
      <c r="B5" s="345"/>
      <c r="C5" s="345"/>
      <c r="D5" s="345"/>
      <c r="E5" s="345"/>
      <c r="F5" s="346"/>
      <c r="G5" s="345"/>
      <c r="H5" s="345"/>
      <c r="I5" s="318"/>
      <c r="J5" s="73"/>
      <c r="K5" s="71"/>
    </row>
    <row r="6" spans="1:193" s="26" customFormat="1" ht="15.75" customHeight="1" x14ac:dyDescent="0.25">
      <c r="A6" s="214" t="s">
        <v>2932</v>
      </c>
      <c r="B6" s="347"/>
      <c r="C6" s="347"/>
      <c r="D6" s="347"/>
      <c r="E6" s="347"/>
      <c r="F6" s="348"/>
      <c r="G6" s="347"/>
      <c r="H6" s="347"/>
      <c r="I6" s="349"/>
      <c r="J6" s="72"/>
      <c r="K6" s="72"/>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c r="EU6" s="27"/>
      <c r="EV6" s="27"/>
      <c r="EW6" s="27"/>
      <c r="EX6" s="27"/>
      <c r="EY6" s="27"/>
      <c r="EZ6" s="27"/>
      <c r="FA6" s="27"/>
      <c r="FB6" s="27"/>
      <c r="FC6" s="27"/>
      <c r="FD6" s="27"/>
      <c r="FE6" s="27"/>
      <c r="FF6" s="27"/>
      <c r="FG6" s="27"/>
      <c r="FH6" s="27"/>
      <c r="FI6" s="27"/>
      <c r="FJ6" s="27"/>
      <c r="FK6" s="27"/>
      <c r="FL6" s="27"/>
      <c r="FM6" s="27"/>
      <c r="FN6" s="27"/>
      <c r="FO6" s="27"/>
      <c r="FP6" s="27"/>
      <c r="FQ6" s="27"/>
      <c r="FR6" s="27"/>
      <c r="FS6" s="27"/>
      <c r="FT6" s="27"/>
      <c r="FU6" s="27"/>
      <c r="FV6" s="27"/>
      <c r="FW6" s="27"/>
      <c r="FX6" s="27"/>
      <c r="FY6" s="27"/>
      <c r="FZ6" s="27"/>
      <c r="GA6" s="27"/>
      <c r="GB6" s="27"/>
      <c r="GC6" s="27"/>
      <c r="GD6" s="27"/>
      <c r="GE6" s="27"/>
      <c r="GF6" s="27"/>
      <c r="GG6" s="27"/>
      <c r="GH6" s="27"/>
      <c r="GI6" s="27"/>
      <c r="GJ6" s="27"/>
      <c r="GK6" s="27"/>
    </row>
    <row r="7" spans="1:193" x14ac:dyDescent="0.25">
      <c r="A7" s="429"/>
      <c r="B7" s="426" t="s">
        <v>2928</v>
      </c>
      <c r="C7" s="291" t="s">
        <v>2517</v>
      </c>
      <c r="D7" s="292" t="s">
        <v>2543</v>
      </c>
      <c r="E7" s="293">
        <v>45942</v>
      </c>
      <c r="F7" s="294"/>
      <c r="G7" s="295">
        <f>F7*E7</f>
        <v>0</v>
      </c>
      <c r="H7" s="295">
        <f>F7*I7</f>
        <v>0</v>
      </c>
      <c r="I7" s="297">
        <v>13.6</v>
      </c>
    </row>
    <row r="8" spans="1:193" x14ac:dyDescent="0.25">
      <c r="A8" s="430"/>
      <c r="B8" s="427"/>
      <c r="C8" s="44" t="s">
        <v>2518</v>
      </c>
      <c r="D8" s="49" t="s">
        <v>2544</v>
      </c>
      <c r="E8" s="46">
        <v>58598</v>
      </c>
      <c r="F8" s="159"/>
      <c r="G8" s="81">
        <f t="shared" ref="G8:G71" si="0">F8*E8</f>
        <v>0</v>
      </c>
      <c r="H8" s="81">
        <f t="shared" ref="H8:H71" si="1">F8*I8</f>
        <v>0</v>
      </c>
      <c r="I8" s="185">
        <v>19.600000000000001</v>
      </c>
    </row>
    <row r="9" spans="1:193" x14ac:dyDescent="0.25">
      <c r="A9" s="430"/>
      <c r="B9" s="427"/>
      <c r="C9" s="44" t="s">
        <v>2519</v>
      </c>
      <c r="D9" s="49" t="s">
        <v>2545</v>
      </c>
      <c r="E9" s="46">
        <v>58598</v>
      </c>
      <c r="F9" s="159"/>
      <c r="G9" s="81">
        <f t="shared" si="0"/>
        <v>0</v>
      </c>
      <c r="H9" s="81">
        <f t="shared" si="1"/>
        <v>0</v>
      </c>
      <c r="I9" s="185">
        <v>19.600000000000001</v>
      </c>
    </row>
    <row r="10" spans="1:193" x14ac:dyDescent="0.25">
      <c r="A10" s="430"/>
      <c r="B10" s="427"/>
      <c r="C10" s="44" t="s">
        <v>2520</v>
      </c>
      <c r="D10" s="49" t="s">
        <v>2546</v>
      </c>
      <c r="E10" s="46">
        <v>58598</v>
      </c>
      <c r="F10" s="159"/>
      <c r="G10" s="81">
        <f t="shared" si="0"/>
        <v>0</v>
      </c>
      <c r="H10" s="81">
        <f t="shared" si="1"/>
        <v>0</v>
      </c>
      <c r="I10" s="185">
        <v>19.600000000000001</v>
      </c>
    </row>
    <row r="11" spans="1:193" x14ac:dyDescent="0.25">
      <c r="A11" s="430"/>
      <c r="B11" s="427"/>
      <c r="C11" s="44" t="s">
        <v>2521</v>
      </c>
      <c r="D11" s="49" t="s">
        <v>2547</v>
      </c>
      <c r="E11" s="46">
        <v>62407</v>
      </c>
      <c r="F11" s="159"/>
      <c r="G11" s="81">
        <f t="shared" si="0"/>
        <v>0</v>
      </c>
      <c r="H11" s="81">
        <f t="shared" si="1"/>
        <v>0</v>
      </c>
      <c r="I11" s="185">
        <v>22.8</v>
      </c>
    </row>
    <row r="12" spans="1:193" x14ac:dyDescent="0.25">
      <c r="A12" s="430"/>
      <c r="B12" s="427"/>
      <c r="C12" s="44" t="s">
        <v>2522</v>
      </c>
      <c r="D12" s="49" t="s">
        <v>2548</v>
      </c>
      <c r="E12" s="46">
        <v>62407</v>
      </c>
      <c r="F12" s="159"/>
      <c r="G12" s="81">
        <f t="shared" si="0"/>
        <v>0</v>
      </c>
      <c r="H12" s="81">
        <f t="shared" si="1"/>
        <v>0</v>
      </c>
      <c r="I12" s="185">
        <v>22.8</v>
      </c>
    </row>
    <row r="13" spans="1:193" x14ac:dyDescent="0.25">
      <c r="A13" s="430"/>
      <c r="B13" s="427"/>
      <c r="C13" s="44" t="s">
        <v>2523</v>
      </c>
      <c r="D13" s="49" t="s">
        <v>2549</v>
      </c>
      <c r="E13" s="46">
        <v>62407</v>
      </c>
      <c r="F13" s="159"/>
      <c r="G13" s="81">
        <f t="shared" si="0"/>
        <v>0</v>
      </c>
      <c r="H13" s="81">
        <f t="shared" si="1"/>
        <v>0</v>
      </c>
      <c r="I13" s="185">
        <v>22.8</v>
      </c>
    </row>
    <row r="14" spans="1:193" x14ac:dyDescent="0.25">
      <c r="A14" s="430"/>
      <c r="B14" s="427"/>
      <c r="C14" s="44" t="s">
        <v>2524</v>
      </c>
      <c r="D14" s="49" t="s">
        <v>2550</v>
      </c>
      <c r="E14" s="46">
        <v>71435</v>
      </c>
      <c r="F14" s="159"/>
      <c r="G14" s="81">
        <f t="shared" si="0"/>
        <v>0</v>
      </c>
      <c r="H14" s="81">
        <f t="shared" si="1"/>
        <v>0</v>
      </c>
      <c r="I14" s="185">
        <v>27.3</v>
      </c>
    </row>
    <row r="15" spans="1:193" x14ac:dyDescent="0.25">
      <c r="A15" s="430"/>
      <c r="B15" s="427"/>
      <c r="C15" s="44" t="s">
        <v>2525</v>
      </c>
      <c r="D15" s="49" t="s">
        <v>2551</v>
      </c>
      <c r="E15" s="46">
        <v>71435</v>
      </c>
      <c r="F15" s="159"/>
      <c r="G15" s="81">
        <f t="shared" si="0"/>
        <v>0</v>
      </c>
      <c r="H15" s="81">
        <f t="shared" si="1"/>
        <v>0</v>
      </c>
      <c r="I15" s="185">
        <v>27.3</v>
      </c>
    </row>
    <row r="16" spans="1:193" x14ac:dyDescent="0.25">
      <c r="A16" s="430"/>
      <c r="B16" s="427"/>
      <c r="C16" s="44" t="s">
        <v>2526</v>
      </c>
      <c r="D16" s="49" t="s">
        <v>2552</v>
      </c>
      <c r="E16" s="46">
        <v>71435</v>
      </c>
      <c r="F16" s="159"/>
      <c r="G16" s="81">
        <f t="shared" si="0"/>
        <v>0</v>
      </c>
      <c r="H16" s="81">
        <f t="shared" si="1"/>
        <v>0</v>
      </c>
      <c r="I16" s="185">
        <v>27.3</v>
      </c>
    </row>
    <row r="17" spans="1:9" x14ac:dyDescent="0.25">
      <c r="A17" s="430"/>
      <c r="B17" s="427"/>
      <c r="C17" s="44" t="s">
        <v>2527</v>
      </c>
      <c r="D17" s="49" t="s">
        <v>2553</v>
      </c>
      <c r="E17" s="46">
        <v>79463</v>
      </c>
      <c r="F17" s="159"/>
      <c r="G17" s="81">
        <f t="shared" si="0"/>
        <v>0</v>
      </c>
      <c r="H17" s="81">
        <f t="shared" si="1"/>
        <v>0</v>
      </c>
      <c r="I17" s="185">
        <v>31</v>
      </c>
    </row>
    <row r="18" spans="1:9" x14ac:dyDescent="0.25">
      <c r="A18" s="430"/>
      <c r="B18" s="427"/>
      <c r="C18" s="44" t="s">
        <v>2528</v>
      </c>
      <c r="D18" s="49" t="s">
        <v>2554</v>
      </c>
      <c r="E18" s="46">
        <v>79463</v>
      </c>
      <c r="F18" s="159"/>
      <c r="G18" s="81">
        <f t="shared" si="0"/>
        <v>0</v>
      </c>
      <c r="H18" s="81">
        <f t="shared" si="1"/>
        <v>0</v>
      </c>
      <c r="I18" s="185">
        <v>31</v>
      </c>
    </row>
    <row r="19" spans="1:9" x14ac:dyDescent="0.25">
      <c r="A19" s="430"/>
      <c r="B19" s="427"/>
      <c r="C19" s="44" t="s">
        <v>2529</v>
      </c>
      <c r="D19" s="49" t="s">
        <v>2555</v>
      </c>
      <c r="E19" s="46">
        <v>79463</v>
      </c>
      <c r="F19" s="159"/>
      <c r="G19" s="81">
        <f t="shared" si="0"/>
        <v>0</v>
      </c>
      <c r="H19" s="81">
        <f t="shared" si="1"/>
        <v>0</v>
      </c>
      <c r="I19" s="185">
        <v>31</v>
      </c>
    </row>
    <row r="20" spans="1:9" x14ac:dyDescent="0.25">
      <c r="A20" s="430"/>
      <c r="B20" s="427"/>
      <c r="C20" s="44" t="s">
        <v>2530</v>
      </c>
      <c r="D20" s="49" t="s">
        <v>2556</v>
      </c>
      <c r="E20" s="46">
        <v>48841</v>
      </c>
      <c r="F20" s="159"/>
      <c r="G20" s="81">
        <f t="shared" si="0"/>
        <v>0</v>
      </c>
      <c r="H20" s="81">
        <f t="shared" si="1"/>
        <v>0</v>
      </c>
      <c r="I20" s="185">
        <v>16</v>
      </c>
    </row>
    <row r="21" spans="1:9" x14ac:dyDescent="0.25">
      <c r="A21" s="430"/>
      <c r="B21" s="427"/>
      <c r="C21" s="44" t="s">
        <v>2531</v>
      </c>
      <c r="D21" s="49" t="s">
        <v>2557</v>
      </c>
      <c r="E21" s="46">
        <v>60769</v>
      </c>
      <c r="F21" s="159"/>
      <c r="G21" s="81">
        <f t="shared" si="0"/>
        <v>0</v>
      </c>
      <c r="H21" s="81">
        <f t="shared" si="1"/>
        <v>0</v>
      </c>
      <c r="I21" s="185">
        <v>20.2</v>
      </c>
    </row>
    <row r="22" spans="1:9" x14ac:dyDescent="0.25">
      <c r="A22" s="430"/>
      <c r="B22" s="427"/>
      <c r="C22" s="44" t="s">
        <v>2532</v>
      </c>
      <c r="D22" s="49" t="s">
        <v>2558</v>
      </c>
      <c r="E22" s="46">
        <v>60769</v>
      </c>
      <c r="F22" s="159"/>
      <c r="G22" s="81">
        <f t="shared" si="0"/>
        <v>0</v>
      </c>
      <c r="H22" s="81">
        <f t="shared" si="1"/>
        <v>0</v>
      </c>
      <c r="I22" s="185">
        <v>20.2</v>
      </c>
    </row>
    <row r="23" spans="1:9" x14ac:dyDescent="0.25">
      <c r="A23" s="430"/>
      <c r="B23" s="427"/>
      <c r="C23" s="44" t="s">
        <v>2533</v>
      </c>
      <c r="D23" s="49" t="s">
        <v>2559</v>
      </c>
      <c r="E23" s="46">
        <v>60769</v>
      </c>
      <c r="F23" s="159"/>
      <c r="G23" s="81">
        <f t="shared" si="0"/>
        <v>0</v>
      </c>
      <c r="H23" s="81">
        <f t="shared" si="1"/>
        <v>0</v>
      </c>
      <c r="I23" s="185">
        <v>20.2</v>
      </c>
    </row>
    <row r="24" spans="1:9" x14ac:dyDescent="0.25">
      <c r="A24" s="430"/>
      <c r="B24" s="427"/>
      <c r="C24" s="44" t="s">
        <v>2534</v>
      </c>
      <c r="D24" s="49" t="s">
        <v>2560</v>
      </c>
      <c r="E24" s="46">
        <v>67301</v>
      </c>
      <c r="F24" s="159"/>
      <c r="G24" s="81">
        <f t="shared" si="0"/>
        <v>0</v>
      </c>
      <c r="H24" s="81">
        <f t="shared" si="1"/>
        <v>0</v>
      </c>
      <c r="I24" s="185">
        <v>24.5</v>
      </c>
    </row>
    <row r="25" spans="1:9" x14ac:dyDescent="0.25">
      <c r="A25" s="430"/>
      <c r="B25" s="427"/>
      <c r="C25" s="44" t="s">
        <v>2535</v>
      </c>
      <c r="D25" s="49" t="s">
        <v>2561</v>
      </c>
      <c r="E25" s="46">
        <v>67301</v>
      </c>
      <c r="F25" s="159"/>
      <c r="G25" s="81">
        <f t="shared" si="0"/>
        <v>0</v>
      </c>
      <c r="H25" s="81">
        <f t="shared" si="1"/>
        <v>0</v>
      </c>
      <c r="I25" s="185">
        <v>24.5</v>
      </c>
    </row>
    <row r="26" spans="1:9" x14ac:dyDescent="0.25">
      <c r="A26" s="430"/>
      <c r="B26" s="427"/>
      <c r="C26" s="44" t="s">
        <v>2536</v>
      </c>
      <c r="D26" s="49" t="s">
        <v>2562</v>
      </c>
      <c r="E26" s="46">
        <v>67301</v>
      </c>
      <c r="F26" s="159"/>
      <c r="G26" s="81">
        <f t="shared" si="0"/>
        <v>0</v>
      </c>
      <c r="H26" s="81">
        <f t="shared" si="1"/>
        <v>0</v>
      </c>
      <c r="I26" s="185">
        <v>24.5</v>
      </c>
    </row>
    <row r="27" spans="1:9" x14ac:dyDescent="0.25">
      <c r="A27" s="430"/>
      <c r="B27" s="427"/>
      <c r="C27" s="44" t="s">
        <v>2537</v>
      </c>
      <c r="D27" s="49" t="s">
        <v>2563</v>
      </c>
      <c r="E27" s="46">
        <v>76304</v>
      </c>
      <c r="F27" s="159"/>
      <c r="G27" s="81">
        <f t="shared" si="0"/>
        <v>0</v>
      </c>
      <c r="H27" s="81">
        <f t="shared" si="1"/>
        <v>0</v>
      </c>
      <c r="I27" s="185">
        <v>28.3</v>
      </c>
    </row>
    <row r="28" spans="1:9" x14ac:dyDescent="0.25">
      <c r="A28" s="430"/>
      <c r="B28" s="427"/>
      <c r="C28" s="44" t="s">
        <v>2538</v>
      </c>
      <c r="D28" s="49" t="s">
        <v>2564</v>
      </c>
      <c r="E28" s="46">
        <v>76304</v>
      </c>
      <c r="F28" s="159"/>
      <c r="G28" s="81">
        <f t="shared" si="0"/>
        <v>0</v>
      </c>
      <c r="H28" s="81">
        <f t="shared" si="1"/>
        <v>0</v>
      </c>
      <c r="I28" s="185">
        <v>28.3</v>
      </c>
    </row>
    <row r="29" spans="1:9" x14ac:dyDescent="0.25">
      <c r="A29" s="430"/>
      <c r="B29" s="427"/>
      <c r="C29" s="44" t="s">
        <v>2539</v>
      </c>
      <c r="D29" s="49" t="s">
        <v>2565</v>
      </c>
      <c r="E29" s="46">
        <v>76304</v>
      </c>
      <c r="F29" s="159"/>
      <c r="G29" s="81">
        <f t="shared" si="0"/>
        <v>0</v>
      </c>
      <c r="H29" s="81">
        <f t="shared" si="1"/>
        <v>0</v>
      </c>
      <c r="I29" s="185">
        <v>28.3</v>
      </c>
    </row>
    <row r="30" spans="1:9" x14ac:dyDescent="0.25">
      <c r="A30" s="430"/>
      <c r="B30" s="427"/>
      <c r="C30" s="44" t="s">
        <v>2540</v>
      </c>
      <c r="D30" s="49" t="s">
        <v>2566</v>
      </c>
      <c r="E30" s="46">
        <v>81335</v>
      </c>
      <c r="F30" s="159"/>
      <c r="G30" s="81">
        <f t="shared" si="0"/>
        <v>0</v>
      </c>
      <c r="H30" s="81">
        <f t="shared" si="1"/>
        <v>0</v>
      </c>
      <c r="I30" s="185">
        <v>33</v>
      </c>
    </row>
    <row r="31" spans="1:9" x14ac:dyDescent="0.25">
      <c r="A31" s="430"/>
      <c r="B31" s="427"/>
      <c r="C31" s="44" t="s">
        <v>2541</v>
      </c>
      <c r="D31" s="49" t="s">
        <v>2567</v>
      </c>
      <c r="E31" s="46">
        <v>81335</v>
      </c>
      <c r="F31" s="159"/>
      <c r="G31" s="81">
        <f t="shared" si="0"/>
        <v>0</v>
      </c>
      <c r="H31" s="81">
        <f t="shared" si="1"/>
        <v>0</v>
      </c>
      <c r="I31" s="185">
        <v>33</v>
      </c>
    </row>
    <row r="32" spans="1:9" x14ac:dyDescent="0.25">
      <c r="A32" s="431"/>
      <c r="B32" s="428"/>
      <c r="C32" s="302" t="s">
        <v>2542</v>
      </c>
      <c r="D32" s="303" t="s">
        <v>2568</v>
      </c>
      <c r="E32" s="304">
        <v>81335</v>
      </c>
      <c r="F32" s="305"/>
      <c r="G32" s="306">
        <f t="shared" si="0"/>
        <v>0</v>
      </c>
      <c r="H32" s="306">
        <f t="shared" si="1"/>
        <v>0</v>
      </c>
      <c r="I32" s="308">
        <v>33</v>
      </c>
    </row>
    <row r="33" spans="1:11" ht="15.75" customHeight="1" x14ac:dyDescent="0.25">
      <c r="A33" s="350" t="s">
        <v>2933</v>
      </c>
      <c r="B33" s="344"/>
      <c r="C33" s="344"/>
      <c r="D33" s="344"/>
      <c r="E33" s="311"/>
      <c r="F33" s="311"/>
      <c r="G33" s="311"/>
      <c r="H33" s="311"/>
      <c r="I33" s="286"/>
      <c r="J33" s="43"/>
      <c r="K33" s="43"/>
    </row>
    <row r="34" spans="1:11" x14ac:dyDescent="0.25">
      <c r="A34" s="429"/>
      <c r="B34" s="426" t="s">
        <v>2929</v>
      </c>
      <c r="C34" s="291" t="s">
        <v>2569</v>
      </c>
      <c r="D34" s="292" t="s">
        <v>2595</v>
      </c>
      <c r="E34" s="293">
        <v>75894</v>
      </c>
      <c r="F34" s="294"/>
      <c r="G34" s="295">
        <f t="shared" si="0"/>
        <v>0</v>
      </c>
      <c r="H34" s="295">
        <f t="shared" si="1"/>
        <v>0</v>
      </c>
      <c r="I34" s="297">
        <v>14.39</v>
      </c>
    </row>
    <row r="35" spans="1:11" x14ac:dyDescent="0.25">
      <c r="A35" s="430"/>
      <c r="B35" s="427"/>
      <c r="C35" s="44" t="s">
        <v>2570</v>
      </c>
      <c r="D35" s="49" t="s">
        <v>2596</v>
      </c>
      <c r="E35" s="46">
        <v>81738</v>
      </c>
      <c r="F35" s="159"/>
      <c r="G35" s="81">
        <f t="shared" si="0"/>
        <v>0</v>
      </c>
      <c r="H35" s="81">
        <f t="shared" si="1"/>
        <v>0</v>
      </c>
      <c r="I35" s="185">
        <v>16.2</v>
      </c>
    </row>
    <row r="36" spans="1:11" x14ac:dyDescent="0.25">
      <c r="A36" s="430"/>
      <c r="B36" s="427"/>
      <c r="C36" s="44" t="s">
        <v>2571</v>
      </c>
      <c r="D36" s="49" t="s">
        <v>2597</v>
      </c>
      <c r="E36" s="46">
        <v>81738</v>
      </c>
      <c r="F36" s="159"/>
      <c r="G36" s="81">
        <f t="shared" si="0"/>
        <v>0</v>
      </c>
      <c r="H36" s="81">
        <f t="shared" si="1"/>
        <v>0</v>
      </c>
      <c r="I36" s="185">
        <v>16.2</v>
      </c>
    </row>
    <row r="37" spans="1:11" x14ac:dyDescent="0.25">
      <c r="A37" s="430"/>
      <c r="B37" s="427"/>
      <c r="C37" s="44" t="s">
        <v>2572</v>
      </c>
      <c r="D37" s="49" t="s">
        <v>2598</v>
      </c>
      <c r="E37" s="46">
        <v>81738</v>
      </c>
      <c r="F37" s="159"/>
      <c r="G37" s="81">
        <f t="shared" si="0"/>
        <v>0</v>
      </c>
      <c r="H37" s="81">
        <f t="shared" si="1"/>
        <v>0</v>
      </c>
      <c r="I37" s="185">
        <v>16.2</v>
      </c>
    </row>
    <row r="38" spans="1:11" x14ac:dyDescent="0.25">
      <c r="A38" s="430"/>
      <c r="B38" s="427"/>
      <c r="C38" s="44" t="s">
        <v>2573</v>
      </c>
      <c r="D38" s="49" t="s">
        <v>2599</v>
      </c>
      <c r="E38" s="46">
        <v>84884</v>
      </c>
      <c r="F38" s="159"/>
      <c r="G38" s="81">
        <f t="shared" si="0"/>
        <v>0</v>
      </c>
      <c r="H38" s="81">
        <f t="shared" si="1"/>
        <v>0</v>
      </c>
      <c r="I38" s="185">
        <v>17.079999999999998</v>
      </c>
    </row>
    <row r="39" spans="1:11" x14ac:dyDescent="0.25">
      <c r="A39" s="430"/>
      <c r="B39" s="427"/>
      <c r="C39" s="44" t="s">
        <v>2574</v>
      </c>
      <c r="D39" s="49" t="s">
        <v>2600</v>
      </c>
      <c r="E39" s="46">
        <v>84884</v>
      </c>
      <c r="F39" s="159"/>
      <c r="G39" s="81">
        <f t="shared" si="0"/>
        <v>0</v>
      </c>
      <c r="H39" s="81">
        <f t="shared" si="1"/>
        <v>0</v>
      </c>
      <c r="I39" s="185">
        <v>17.079999999999998</v>
      </c>
    </row>
    <row r="40" spans="1:11" x14ac:dyDescent="0.25">
      <c r="A40" s="430"/>
      <c r="B40" s="427"/>
      <c r="C40" s="44" t="s">
        <v>2575</v>
      </c>
      <c r="D40" s="49" t="s">
        <v>2601</v>
      </c>
      <c r="E40" s="46">
        <v>84884</v>
      </c>
      <c r="F40" s="159"/>
      <c r="G40" s="81">
        <f t="shared" si="0"/>
        <v>0</v>
      </c>
      <c r="H40" s="81">
        <f t="shared" si="1"/>
        <v>0</v>
      </c>
      <c r="I40" s="185">
        <v>17.079999999999998</v>
      </c>
    </row>
    <row r="41" spans="1:11" x14ac:dyDescent="0.25">
      <c r="A41" s="430"/>
      <c r="B41" s="427"/>
      <c r="C41" s="44" t="s">
        <v>2576</v>
      </c>
      <c r="D41" s="49" t="s">
        <v>2602</v>
      </c>
      <c r="E41" s="46">
        <v>87620</v>
      </c>
      <c r="F41" s="159"/>
      <c r="G41" s="81">
        <f t="shared" si="0"/>
        <v>0</v>
      </c>
      <c r="H41" s="81">
        <f t="shared" si="1"/>
        <v>0</v>
      </c>
      <c r="I41" s="185">
        <v>18.02</v>
      </c>
    </row>
    <row r="42" spans="1:11" x14ac:dyDescent="0.25">
      <c r="A42" s="430"/>
      <c r="B42" s="427"/>
      <c r="C42" s="44" t="s">
        <v>2577</v>
      </c>
      <c r="D42" s="49" t="s">
        <v>2603</v>
      </c>
      <c r="E42" s="46">
        <v>87620</v>
      </c>
      <c r="F42" s="159"/>
      <c r="G42" s="81">
        <f t="shared" si="0"/>
        <v>0</v>
      </c>
      <c r="H42" s="81">
        <f t="shared" si="1"/>
        <v>0</v>
      </c>
      <c r="I42" s="185">
        <v>18.02</v>
      </c>
    </row>
    <row r="43" spans="1:11" x14ac:dyDescent="0.25">
      <c r="A43" s="430"/>
      <c r="B43" s="427"/>
      <c r="C43" s="44" t="s">
        <v>2578</v>
      </c>
      <c r="D43" s="49" t="s">
        <v>2604</v>
      </c>
      <c r="E43" s="46">
        <v>87620</v>
      </c>
      <c r="F43" s="159"/>
      <c r="G43" s="81">
        <f t="shared" si="0"/>
        <v>0</v>
      </c>
      <c r="H43" s="81">
        <f t="shared" si="1"/>
        <v>0</v>
      </c>
      <c r="I43" s="185">
        <v>18.02</v>
      </c>
    </row>
    <row r="44" spans="1:11" x14ac:dyDescent="0.25">
      <c r="A44" s="430"/>
      <c r="B44" s="427"/>
      <c r="C44" s="44" t="s">
        <v>2579</v>
      </c>
      <c r="D44" s="49" t="s">
        <v>2605</v>
      </c>
      <c r="E44" s="46">
        <v>90532</v>
      </c>
      <c r="F44" s="159"/>
      <c r="G44" s="81">
        <f t="shared" si="0"/>
        <v>0</v>
      </c>
      <c r="H44" s="81">
        <f t="shared" si="1"/>
        <v>0</v>
      </c>
      <c r="I44" s="185">
        <v>18.920000000000002</v>
      </c>
    </row>
    <row r="45" spans="1:11" x14ac:dyDescent="0.25">
      <c r="A45" s="430"/>
      <c r="B45" s="427"/>
      <c r="C45" s="44" t="s">
        <v>2580</v>
      </c>
      <c r="D45" s="49" t="s">
        <v>2606</v>
      </c>
      <c r="E45" s="46">
        <v>90532</v>
      </c>
      <c r="F45" s="159"/>
      <c r="G45" s="81">
        <f t="shared" si="0"/>
        <v>0</v>
      </c>
      <c r="H45" s="81">
        <f t="shared" si="1"/>
        <v>0</v>
      </c>
      <c r="I45" s="185">
        <v>18.920000000000002</v>
      </c>
    </row>
    <row r="46" spans="1:11" x14ac:dyDescent="0.25">
      <c r="A46" s="430"/>
      <c r="B46" s="427"/>
      <c r="C46" s="44" t="s">
        <v>2581</v>
      </c>
      <c r="D46" s="49" t="s">
        <v>2607</v>
      </c>
      <c r="E46" s="46">
        <v>90532</v>
      </c>
      <c r="F46" s="159"/>
      <c r="G46" s="81">
        <f t="shared" si="0"/>
        <v>0</v>
      </c>
      <c r="H46" s="81">
        <f t="shared" si="1"/>
        <v>0</v>
      </c>
      <c r="I46" s="185">
        <v>18.920000000000002</v>
      </c>
    </row>
    <row r="47" spans="1:11" x14ac:dyDescent="0.25">
      <c r="A47" s="430"/>
      <c r="B47" s="427"/>
      <c r="C47" s="44" t="s">
        <v>2582</v>
      </c>
      <c r="D47" s="49" t="s">
        <v>2608</v>
      </c>
      <c r="E47" s="46">
        <v>78774</v>
      </c>
      <c r="F47" s="159"/>
      <c r="G47" s="81">
        <f t="shared" si="0"/>
        <v>0</v>
      </c>
      <c r="H47" s="81">
        <f t="shared" si="1"/>
        <v>0</v>
      </c>
      <c r="I47" s="185">
        <v>15.28</v>
      </c>
    </row>
    <row r="48" spans="1:11" x14ac:dyDescent="0.25">
      <c r="A48" s="430"/>
      <c r="B48" s="427"/>
      <c r="C48" s="44" t="s">
        <v>2583</v>
      </c>
      <c r="D48" s="49" t="s">
        <v>2609</v>
      </c>
      <c r="E48" s="46">
        <v>85222</v>
      </c>
      <c r="F48" s="159"/>
      <c r="G48" s="81">
        <f t="shared" si="0"/>
        <v>0</v>
      </c>
      <c r="H48" s="81">
        <f t="shared" si="1"/>
        <v>0</v>
      </c>
      <c r="I48" s="185">
        <v>17.28</v>
      </c>
    </row>
    <row r="49" spans="1:11" x14ac:dyDescent="0.25">
      <c r="A49" s="430"/>
      <c r="B49" s="427"/>
      <c r="C49" s="44" t="s">
        <v>2584</v>
      </c>
      <c r="D49" s="49" t="s">
        <v>2610</v>
      </c>
      <c r="E49" s="46">
        <v>85222</v>
      </c>
      <c r="F49" s="159"/>
      <c r="G49" s="81">
        <f t="shared" si="0"/>
        <v>0</v>
      </c>
      <c r="H49" s="81">
        <f t="shared" si="1"/>
        <v>0</v>
      </c>
      <c r="I49" s="185">
        <v>17.28</v>
      </c>
    </row>
    <row r="50" spans="1:11" x14ac:dyDescent="0.25">
      <c r="A50" s="430"/>
      <c r="B50" s="427"/>
      <c r="C50" s="44" t="s">
        <v>2585</v>
      </c>
      <c r="D50" s="49" t="s">
        <v>2611</v>
      </c>
      <c r="E50" s="46">
        <v>85222</v>
      </c>
      <c r="F50" s="159"/>
      <c r="G50" s="81">
        <f t="shared" si="0"/>
        <v>0</v>
      </c>
      <c r="H50" s="81">
        <f t="shared" si="1"/>
        <v>0</v>
      </c>
      <c r="I50" s="185">
        <v>17.28</v>
      </c>
    </row>
    <row r="51" spans="1:11" x14ac:dyDescent="0.25">
      <c r="A51" s="430"/>
      <c r="B51" s="427"/>
      <c r="C51" s="44" t="s">
        <v>2586</v>
      </c>
      <c r="D51" s="49" t="s">
        <v>2612</v>
      </c>
      <c r="E51" s="46">
        <v>88472</v>
      </c>
      <c r="F51" s="159"/>
      <c r="G51" s="81">
        <f t="shared" si="0"/>
        <v>0</v>
      </c>
      <c r="H51" s="81">
        <f t="shared" si="1"/>
        <v>0</v>
      </c>
      <c r="I51" s="185">
        <v>18.29</v>
      </c>
    </row>
    <row r="52" spans="1:11" x14ac:dyDescent="0.25">
      <c r="A52" s="430"/>
      <c r="B52" s="427"/>
      <c r="C52" s="44" t="s">
        <v>2587</v>
      </c>
      <c r="D52" s="49" t="s">
        <v>2613</v>
      </c>
      <c r="E52" s="46">
        <v>88472</v>
      </c>
      <c r="F52" s="159"/>
      <c r="G52" s="81">
        <f t="shared" si="0"/>
        <v>0</v>
      </c>
      <c r="H52" s="81">
        <f t="shared" si="1"/>
        <v>0</v>
      </c>
      <c r="I52" s="185">
        <v>18.29</v>
      </c>
    </row>
    <row r="53" spans="1:11" x14ac:dyDescent="0.25">
      <c r="A53" s="430"/>
      <c r="B53" s="427"/>
      <c r="C53" s="44" t="s">
        <v>2588</v>
      </c>
      <c r="D53" s="49" t="s">
        <v>2614</v>
      </c>
      <c r="E53" s="46">
        <v>88472</v>
      </c>
      <c r="F53" s="159"/>
      <c r="G53" s="81">
        <f t="shared" si="0"/>
        <v>0</v>
      </c>
      <c r="H53" s="81">
        <f t="shared" si="1"/>
        <v>0</v>
      </c>
      <c r="I53" s="185">
        <v>18.29</v>
      </c>
    </row>
    <row r="54" spans="1:11" x14ac:dyDescent="0.25">
      <c r="A54" s="430"/>
      <c r="B54" s="427"/>
      <c r="C54" s="44" t="s">
        <v>2589</v>
      </c>
      <c r="D54" s="49" t="s">
        <v>2615</v>
      </c>
      <c r="E54" s="46">
        <v>91709</v>
      </c>
      <c r="F54" s="159"/>
      <c r="G54" s="81">
        <f t="shared" si="0"/>
        <v>0</v>
      </c>
      <c r="H54" s="81">
        <f t="shared" si="1"/>
        <v>0</v>
      </c>
      <c r="I54" s="185">
        <v>19.29</v>
      </c>
    </row>
    <row r="55" spans="1:11" x14ac:dyDescent="0.25">
      <c r="A55" s="430"/>
      <c r="B55" s="427"/>
      <c r="C55" s="44" t="s">
        <v>2590</v>
      </c>
      <c r="D55" s="49" t="s">
        <v>2616</v>
      </c>
      <c r="E55" s="46">
        <v>91709</v>
      </c>
      <c r="F55" s="159"/>
      <c r="G55" s="81">
        <f t="shared" si="0"/>
        <v>0</v>
      </c>
      <c r="H55" s="81">
        <f t="shared" si="1"/>
        <v>0</v>
      </c>
      <c r="I55" s="185">
        <v>19.29</v>
      </c>
    </row>
    <row r="56" spans="1:11" x14ac:dyDescent="0.25">
      <c r="A56" s="430"/>
      <c r="B56" s="427"/>
      <c r="C56" s="44" t="s">
        <v>2591</v>
      </c>
      <c r="D56" s="49" t="s">
        <v>2617</v>
      </c>
      <c r="E56" s="46">
        <v>91709</v>
      </c>
      <c r="F56" s="159"/>
      <c r="G56" s="81">
        <f t="shared" si="0"/>
        <v>0</v>
      </c>
      <c r="H56" s="81">
        <f t="shared" si="1"/>
        <v>0</v>
      </c>
      <c r="I56" s="185">
        <v>19.29</v>
      </c>
    </row>
    <row r="57" spans="1:11" x14ac:dyDescent="0.25">
      <c r="A57" s="430"/>
      <c r="B57" s="427"/>
      <c r="C57" s="44" t="s">
        <v>2592</v>
      </c>
      <c r="D57" s="49" t="s">
        <v>2618</v>
      </c>
      <c r="E57" s="46">
        <v>94939</v>
      </c>
      <c r="F57" s="159"/>
      <c r="G57" s="81">
        <f t="shared" si="0"/>
        <v>0</v>
      </c>
      <c r="H57" s="81">
        <f t="shared" si="1"/>
        <v>0</v>
      </c>
      <c r="I57" s="185">
        <v>20.9</v>
      </c>
    </row>
    <row r="58" spans="1:11" x14ac:dyDescent="0.25">
      <c r="A58" s="430"/>
      <c r="B58" s="427"/>
      <c r="C58" s="44" t="s">
        <v>2593</v>
      </c>
      <c r="D58" s="49" t="s">
        <v>2619</v>
      </c>
      <c r="E58" s="46">
        <v>94939</v>
      </c>
      <c r="F58" s="159"/>
      <c r="G58" s="81">
        <f t="shared" si="0"/>
        <v>0</v>
      </c>
      <c r="H58" s="81">
        <f t="shared" si="1"/>
        <v>0</v>
      </c>
      <c r="I58" s="185">
        <v>20.9</v>
      </c>
    </row>
    <row r="59" spans="1:11" x14ac:dyDescent="0.25">
      <c r="A59" s="431"/>
      <c r="B59" s="428"/>
      <c r="C59" s="302" t="s">
        <v>2594</v>
      </c>
      <c r="D59" s="303" t="s">
        <v>2620</v>
      </c>
      <c r="E59" s="304">
        <v>94939</v>
      </c>
      <c r="F59" s="305"/>
      <c r="G59" s="306">
        <f t="shared" si="0"/>
        <v>0</v>
      </c>
      <c r="H59" s="306">
        <f t="shared" si="1"/>
        <v>0</v>
      </c>
      <c r="I59" s="308">
        <v>20.9</v>
      </c>
    </row>
    <row r="60" spans="1:11" ht="15.75" customHeight="1" x14ac:dyDescent="0.25">
      <c r="A60" s="350" t="s">
        <v>2934</v>
      </c>
      <c r="B60" s="344"/>
      <c r="C60" s="344"/>
      <c r="D60" s="344"/>
      <c r="E60" s="311"/>
      <c r="F60" s="311"/>
      <c r="G60" s="311"/>
      <c r="H60" s="311"/>
      <c r="I60" s="286"/>
      <c r="J60" s="43"/>
      <c r="K60" s="43"/>
    </row>
    <row r="61" spans="1:11" x14ac:dyDescent="0.25">
      <c r="A61" s="429"/>
      <c r="B61" s="426" t="s">
        <v>2930</v>
      </c>
      <c r="C61" s="291" t="s">
        <v>2621</v>
      </c>
      <c r="D61" s="292" t="s">
        <v>2647</v>
      </c>
      <c r="E61" s="293">
        <v>74295</v>
      </c>
      <c r="F61" s="294"/>
      <c r="G61" s="295">
        <f t="shared" si="0"/>
        <v>0</v>
      </c>
      <c r="H61" s="295">
        <f t="shared" si="1"/>
        <v>0</v>
      </c>
      <c r="I61" s="297">
        <v>13.89</v>
      </c>
    </row>
    <row r="62" spans="1:11" x14ac:dyDescent="0.25">
      <c r="A62" s="430"/>
      <c r="B62" s="427"/>
      <c r="C62" s="44" t="s">
        <v>2622</v>
      </c>
      <c r="D62" s="49" t="s">
        <v>2648</v>
      </c>
      <c r="E62" s="46">
        <v>79794</v>
      </c>
      <c r="F62" s="159"/>
      <c r="G62" s="81">
        <f t="shared" si="0"/>
        <v>0</v>
      </c>
      <c r="H62" s="81">
        <f t="shared" si="1"/>
        <v>0</v>
      </c>
      <c r="I62" s="185">
        <v>15.7</v>
      </c>
    </row>
    <row r="63" spans="1:11" ht="25.5" x14ac:dyDescent="0.25">
      <c r="A63" s="430"/>
      <c r="B63" s="427"/>
      <c r="C63" s="44" t="s">
        <v>2623</v>
      </c>
      <c r="D63" s="49" t="s">
        <v>2649</v>
      </c>
      <c r="E63" s="46">
        <v>79794</v>
      </c>
      <c r="F63" s="159"/>
      <c r="G63" s="81">
        <f t="shared" si="0"/>
        <v>0</v>
      </c>
      <c r="H63" s="81">
        <f t="shared" si="1"/>
        <v>0</v>
      </c>
      <c r="I63" s="185">
        <v>15.7</v>
      </c>
    </row>
    <row r="64" spans="1:11" ht="25.5" x14ac:dyDescent="0.25">
      <c r="A64" s="430"/>
      <c r="B64" s="427"/>
      <c r="C64" s="44" t="s">
        <v>2624</v>
      </c>
      <c r="D64" s="49" t="s">
        <v>2650</v>
      </c>
      <c r="E64" s="46">
        <v>79794</v>
      </c>
      <c r="F64" s="159"/>
      <c r="G64" s="81">
        <f t="shared" si="0"/>
        <v>0</v>
      </c>
      <c r="H64" s="81">
        <f t="shared" si="1"/>
        <v>0</v>
      </c>
      <c r="I64" s="185">
        <v>15.7</v>
      </c>
    </row>
    <row r="65" spans="1:9" x14ac:dyDescent="0.25">
      <c r="A65" s="430"/>
      <c r="B65" s="427"/>
      <c r="C65" s="44" t="s">
        <v>2625</v>
      </c>
      <c r="D65" s="49" t="s">
        <v>2651</v>
      </c>
      <c r="E65" s="46">
        <v>82745</v>
      </c>
      <c r="F65" s="159"/>
      <c r="G65" s="81">
        <f t="shared" si="0"/>
        <v>0</v>
      </c>
      <c r="H65" s="81">
        <f t="shared" si="1"/>
        <v>0</v>
      </c>
      <c r="I65" s="185">
        <v>16.579999999999998</v>
      </c>
    </row>
    <row r="66" spans="1:9" ht="25.5" x14ac:dyDescent="0.25">
      <c r="A66" s="430"/>
      <c r="B66" s="427"/>
      <c r="C66" s="44" t="s">
        <v>2626</v>
      </c>
      <c r="D66" s="49" t="s">
        <v>2652</v>
      </c>
      <c r="E66" s="46">
        <v>82745</v>
      </c>
      <c r="F66" s="159"/>
      <c r="G66" s="81">
        <f t="shared" si="0"/>
        <v>0</v>
      </c>
      <c r="H66" s="81">
        <f t="shared" si="1"/>
        <v>0</v>
      </c>
      <c r="I66" s="185">
        <v>16.579999999999998</v>
      </c>
    </row>
    <row r="67" spans="1:9" ht="25.5" x14ac:dyDescent="0.25">
      <c r="A67" s="430"/>
      <c r="B67" s="427"/>
      <c r="C67" s="44" t="s">
        <v>2627</v>
      </c>
      <c r="D67" s="49" t="s">
        <v>2653</v>
      </c>
      <c r="E67" s="46">
        <v>82745</v>
      </c>
      <c r="F67" s="159"/>
      <c r="G67" s="81">
        <f t="shared" si="0"/>
        <v>0</v>
      </c>
      <c r="H67" s="81">
        <f t="shared" si="1"/>
        <v>0</v>
      </c>
      <c r="I67" s="185">
        <v>16.579999999999998</v>
      </c>
    </row>
    <row r="68" spans="1:9" x14ac:dyDescent="0.25">
      <c r="A68" s="430"/>
      <c r="B68" s="427"/>
      <c r="C68" s="44" t="s">
        <v>2628</v>
      </c>
      <c r="D68" s="49" t="s">
        <v>2654</v>
      </c>
      <c r="E68" s="46">
        <v>85300</v>
      </c>
      <c r="F68" s="159"/>
      <c r="G68" s="81">
        <f t="shared" si="0"/>
        <v>0</v>
      </c>
      <c r="H68" s="81">
        <f t="shared" si="1"/>
        <v>0</v>
      </c>
      <c r="I68" s="185">
        <v>17.52</v>
      </c>
    </row>
    <row r="69" spans="1:9" ht="25.5" x14ac:dyDescent="0.25">
      <c r="A69" s="430"/>
      <c r="B69" s="427"/>
      <c r="C69" s="44" t="s">
        <v>2629</v>
      </c>
      <c r="D69" s="49" t="s">
        <v>2655</v>
      </c>
      <c r="E69" s="46">
        <v>85300</v>
      </c>
      <c r="F69" s="159"/>
      <c r="G69" s="81">
        <f t="shared" si="0"/>
        <v>0</v>
      </c>
      <c r="H69" s="81">
        <f t="shared" si="1"/>
        <v>0</v>
      </c>
      <c r="I69" s="185">
        <v>17.52</v>
      </c>
    </row>
    <row r="70" spans="1:9" ht="25.5" x14ac:dyDescent="0.25">
      <c r="A70" s="430"/>
      <c r="B70" s="427"/>
      <c r="C70" s="44" t="s">
        <v>2630</v>
      </c>
      <c r="D70" s="49" t="s">
        <v>2656</v>
      </c>
      <c r="E70" s="46">
        <v>85300</v>
      </c>
      <c r="F70" s="159"/>
      <c r="G70" s="81">
        <f t="shared" si="0"/>
        <v>0</v>
      </c>
      <c r="H70" s="81">
        <f t="shared" si="1"/>
        <v>0</v>
      </c>
      <c r="I70" s="185">
        <v>17.52</v>
      </c>
    </row>
    <row r="71" spans="1:9" x14ac:dyDescent="0.25">
      <c r="A71" s="430"/>
      <c r="B71" s="427"/>
      <c r="C71" s="44" t="s">
        <v>2631</v>
      </c>
      <c r="D71" s="49" t="s">
        <v>2657</v>
      </c>
      <c r="E71" s="46">
        <v>88043</v>
      </c>
      <c r="F71" s="159"/>
      <c r="G71" s="81">
        <f t="shared" si="0"/>
        <v>0</v>
      </c>
      <c r="H71" s="81">
        <f t="shared" si="1"/>
        <v>0</v>
      </c>
      <c r="I71" s="185">
        <v>18.420000000000002</v>
      </c>
    </row>
    <row r="72" spans="1:9" ht="25.5" x14ac:dyDescent="0.25">
      <c r="A72" s="430"/>
      <c r="B72" s="427"/>
      <c r="C72" s="44" t="s">
        <v>2632</v>
      </c>
      <c r="D72" s="49" t="s">
        <v>2658</v>
      </c>
      <c r="E72" s="46">
        <v>88043</v>
      </c>
      <c r="F72" s="159"/>
      <c r="G72" s="81">
        <f t="shared" ref="G72:G99" si="2">F72*E72</f>
        <v>0</v>
      </c>
      <c r="H72" s="81">
        <f t="shared" ref="H72:H99" si="3">F72*I72</f>
        <v>0</v>
      </c>
      <c r="I72" s="185">
        <v>18.420000000000002</v>
      </c>
    </row>
    <row r="73" spans="1:9" ht="25.5" x14ac:dyDescent="0.25">
      <c r="A73" s="430"/>
      <c r="B73" s="427"/>
      <c r="C73" s="44" t="s">
        <v>2633</v>
      </c>
      <c r="D73" s="49" t="s">
        <v>2659</v>
      </c>
      <c r="E73" s="46">
        <v>88043</v>
      </c>
      <c r="F73" s="159"/>
      <c r="G73" s="81">
        <f t="shared" si="2"/>
        <v>0</v>
      </c>
      <c r="H73" s="81">
        <f t="shared" si="3"/>
        <v>0</v>
      </c>
      <c r="I73" s="185">
        <v>18.420000000000002</v>
      </c>
    </row>
    <row r="74" spans="1:9" x14ac:dyDescent="0.25">
      <c r="A74" s="430"/>
      <c r="B74" s="427"/>
      <c r="C74" s="44" t="s">
        <v>2634</v>
      </c>
      <c r="D74" s="49" t="s">
        <v>2660</v>
      </c>
      <c r="E74" s="46">
        <v>77181</v>
      </c>
      <c r="F74" s="159"/>
      <c r="G74" s="81">
        <f t="shared" si="2"/>
        <v>0</v>
      </c>
      <c r="H74" s="81">
        <f t="shared" si="3"/>
        <v>0</v>
      </c>
      <c r="I74" s="185">
        <v>14.78</v>
      </c>
    </row>
    <row r="75" spans="1:9" x14ac:dyDescent="0.25">
      <c r="A75" s="430"/>
      <c r="B75" s="427"/>
      <c r="C75" s="44" t="s">
        <v>2635</v>
      </c>
      <c r="D75" s="49" t="s">
        <v>2661</v>
      </c>
      <c r="E75" s="46">
        <v>79892</v>
      </c>
      <c r="F75" s="159"/>
      <c r="G75" s="81">
        <f t="shared" si="2"/>
        <v>0</v>
      </c>
      <c r="H75" s="81">
        <f t="shared" si="3"/>
        <v>0</v>
      </c>
      <c r="I75" s="185">
        <v>16.78</v>
      </c>
    </row>
    <row r="76" spans="1:9" ht="25.5" x14ac:dyDescent="0.25">
      <c r="A76" s="430"/>
      <c r="B76" s="427"/>
      <c r="C76" s="44" t="s">
        <v>2636</v>
      </c>
      <c r="D76" s="49" t="s">
        <v>2662</v>
      </c>
      <c r="E76" s="46">
        <v>79892</v>
      </c>
      <c r="F76" s="159"/>
      <c r="G76" s="81">
        <f t="shared" si="2"/>
        <v>0</v>
      </c>
      <c r="H76" s="81">
        <f t="shared" si="3"/>
        <v>0</v>
      </c>
      <c r="I76" s="185">
        <v>16.78</v>
      </c>
    </row>
    <row r="77" spans="1:9" ht="25.5" x14ac:dyDescent="0.25">
      <c r="A77" s="430"/>
      <c r="B77" s="427"/>
      <c r="C77" s="44" t="s">
        <v>2637</v>
      </c>
      <c r="D77" s="49" t="s">
        <v>2663</v>
      </c>
      <c r="E77" s="46">
        <v>79892</v>
      </c>
      <c r="F77" s="159"/>
      <c r="G77" s="81">
        <f t="shared" si="2"/>
        <v>0</v>
      </c>
      <c r="H77" s="81">
        <f t="shared" si="3"/>
        <v>0</v>
      </c>
      <c r="I77" s="185">
        <v>16.78</v>
      </c>
    </row>
    <row r="78" spans="1:9" x14ac:dyDescent="0.25">
      <c r="A78" s="430"/>
      <c r="B78" s="427"/>
      <c r="C78" s="44" t="s">
        <v>2638</v>
      </c>
      <c r="D78" s="49" t="s">
        <v>2664</v>
      </c>
      <c r="E78" s="46">
        <v>86340</v>
      </c>
      <c r="F78" s="159"/>
      <c r="G78" s="81">
        <f t="shared" si="2"/>
        <v>0</v>
      </c>
      <c r="H78" s="81">
        <f t="shared" si="3"/>
        <v>0</v>
      </c>
      <c r="I78" s="185">
        <v>17.79</v>
      </c>
    </row>
    <row r="79" spans="1:9" ht="25.5" x14ac:dyDescent="0.25">
      <c r="A79" s="430"/>
      <c r="B79" s="427"/>
      <c r="C79" s="44" t="s">
        <v>2639</v>
      </c>
      <c r="D79" s="49" t="s">
        <v>2665</v>
      </c>
      <c r="E79" s="46">
        <v>86340</v>
      </c>
      <c r="F79" s="159"/>
      <c r="G79" s="81">
        <f t="shared" si="2"/>
        <v>0</v>
      </c>
      <c r="H79" s="81">
        <f t="shared" si="3"/>
        <v>0</v>
      </c>
      <c r="I79" s="185">
        <v>17.79</v>
      </c>
    </row>
    <row r="80" spans="1:9" ht="25.5" x14ac:dyDescent="0.25">
      <c r="A80" s="430"/>
      <c r="B80" s="427"/>
      <c r="C80" s="44" t="s">
        <v>2640</v>
      </c>
      <c r="D80" s="49" t="s">
        <v>2666</v>
      </c>
      <c r="E80" s="46">
        <v>86340</v>
      </c>
      <c r="F80" s="159"/>
      <c r="G80" s="81">
        <f t="shared" si="2"/>
        <v>0</v>
      </c>
      <c r="H80" s="81">
        <f t="shared" si="3"/>
        <v>0</v>
      </c>
      <c r="I80" s="185">
        <v>17.79</v>
      </c>
    </row>
    <row r="81" spans="1:16" x14ac:dyDescent="0.25">
      <c r="A81" s="430"/>
      <c r="B81" s="427"/>
      <c r="C81" s="44" t="s">
        <v>2641</v>
      </c>
      <c r="D81" s="49" t="s">
        <v>2667</v>
      </c>
      <c r="E81" s="46">
        <v>89375</v>
      </c>
      <c r="F81" s="159"/>
      <c r="G81" s="81">
        <f t="shared" si="2"/>
        <v>0</v>
      </c>
      <c r="H81" s="81">
        <f t="shared" si="3"/>
        <v>0</v>
      </c>
      <c r="I81" s="185">
        <v>18.79</v>
      </c>
    </row>
    <row r="82" spans="1:16" ht="25.5" x14ac:dyDescent="0.25">
      <c r="A82" s="430"/>
      <c r="B82" s="427"/>
      <c r="C82" s="44" t="s">
        <v>2642</v>
      </c>
      <c r="D82" s="49" t="s">
        <v>2668</v>
      </c>
      <c r="E82" s="46">
        <v>89375</v>
      </c>
      <c r="F82" s="159"/>
      <c r="G82" s="81">
        <f t="shared" si="2"/>
        <v>0</v>
      </c>
      <c r="H82" s="81">
        <f t="shared" si="3"/>
        <v>0</v>
      </c>
      <c r="I82" s="185">
        <v>18.79</v>
      </c>
    </row>
    <row r="83" spans="1:16" ht="25.5" x14ac:dyDescent="0.25">
      <c r="A83" s="430"/>
      <c r="B83" s="427"/>
      <c r="C83" s="44" t="s">
        <v>2643</v>
      </c>
      <c r="D83" s="49" t="s">
        <v>2669</v>
      </c>
      <c r="E83" s="46">
        <v>89375</v>
      </c>
      <c r="F83" s="159"/>
      <c r="G83" s="81">
        <f t="shared" si="2"/>
        <v>0</v>
      </c>
      <c r="H83" s="81">
        <f t="shared" si="3"/>
        <v>0</v>
      </c>
      <c r="I83" s="185">
        <v>18.79</v>
      </c>
    </row>
    <row r="84" spans="1:16" x14ac:dyDescent="0.25">
      <c r="A84" s="430"/>
      <c r="B84" s="427"/>
      <c r="C84" s="44" t="s">
        <v>2644</v>
      </c>
      <c r="D84" s="49" t="s">
        <v>2670</v>
      </c>
      <c r="E84" s="46">
        <v>92443</v>
      </c>
      <c r="F84" s="159"/>
      <c r="G84" s="81">
        <f t="shared" si="2"/>
        <v>0</v>
      </c>
      <c r="H84" s="81">
        <f t="shared" si="3"/>
        <v>0</v>
      </c>
      <c r="I84" s="185">
        <v>19.79</v>
      </c>
    </row>
    <row r="85" spans="1:16" ht="25.5" x14ac:dyDescent="0.25">
      <c r="A85" s="430"/>
      <c r="B85" s="427"/>
      <c r="C85" s="44" t="s">
        <v>2645</v>
      </c>
      <c r="D85" s="49" t="s">
        <v>2671</v>
      </c>
      <c r="E85" s="46">
        <v>92443</v>
      </c>
      <c r="F85" s="159"/>
      <c r="G85" s="81">
        <f t="shared" si="2"/>
        <v>0</v>
      </c>
      <c r="H85" s="81">
        <f t="shared" si="3"/>
        <v>0</v>
      </c>
      <c r="I85" s="185">
        <v>19.79</v>
      </c>
    </row>
    <row r="86" spans="1:16" ht="25.5" x14ac:dyDescent="0.25">
      <c r="A86" s="431"/>
      <c r="B86" s="428"/>
      <c r="C86" s="302" t="s">
        <v>2646</v>
      </c>
      <c r="D86" s="303" t="s">
        <v>2672</v>
      </c>
      <c r="E86" s="304">
        <v>92443</v>
      </c>
      <c r="F86" s="305"/>
      <c r="G86" s="306">
        <f t="shared" si="2"/>
        <v>0</v>
      </c>
      <c r="H86" s="306">
        <f t="shared" si="3"/>
        <v>0</v>
      </c>
      <c r="I86" s="308">
        <v>19.79</v>
      </c>
    </row>
    <row r="87" spans="1:16" ht="15.75" customHeight="1" x14ac:dyDescent="0.25">
      <c r="A87" s="350" t="s">
        <v>2935</v>
      </c>
      <c r="B87" s="344"/>
      <c r="C87" s="344"/>
      <c r="D87" s="344"/>
      <c r="E87" s="311"/>
      <c r="F87" s="311"/>
      <c r="G87" s="311"/>
      <c r="H87" s="311"/>
      <c r="I87" s="351"/>
      <c r="J87" s="43"/>
      <c r="K87" s="43"/>
    </row>
    <row r="88" spans="1:16" x14ac:dyDescent="0.25">
      <c r="A88" s="429"/>
      <c r="B88" s="432" t="s">
        <v>2931</v>
      </c>
      <c r="C88" s="291" t="s">
        <v>2673</v>
      </c>
      <c r="D88" s="292" t="s">
        <v>2685</v>
      </c>
      <c r="E88" s="293">
        <v>128265</v>
      </c>
      <c r="F88" s="294"/>
      <c r="G88" s="295">
        <f t="shared" si="2"/>
        <v>0</v>
      </c>
      <c r="H88" s="295">
        <f t="shared" si="3"/>
        <v>0</v>
      </c>
      <c r="I88" s="297">
        <v>35.9</v>
      </c>
    </row>
    <row r="89" spans="1:16" x14ac:dyDescent="0.25">
      <c r="A89" s="430"/>
      <c r="B89" s="433"/>
      <c r="C89" s="44" t="s">
        <v>2674</v>
      </c>
      <c r="D89" s="49" t="s">
        <v>2686</v>
      </c>
      <c r="E89" s="46">
        <v>147479</v>
      </c>
      <c r="F89" s="159"/>
      <c r="G89" s="81">
        <f t="shared" si="2"/>
        <v>0</v>
      </c>
      <c r="H89" s="81">
        <f t="shared" si="3"/>
        <v>0</v>
      </c>
      <c r="I89" s="185">
        <v>41.34</v>
      </c>
    </row>
    <row r="90" spans="1:16" x14ac:dyDescent="0.25">
      <c r="A90" s="430"/>
      <c r="B90" s="433"/>
      <c r="C90" s="44" t="s">
        <v>2675</v>
      </c>
      <c r="D90" s="49" t="s">
        <v>2687</v>
      </c>
      <c r="E90" s="46">
        <v>175097</v>
      </c>
      <c r="F90" s="159"/>
      <c r="G90" s="81">
        <f t="shared" si="2"/>
        <v>0</v>
      </c>
      <c r="H90" s="81">
        <f t="shared" si="3"/>
        <v>0</v>
      </c>
      <c r="I90" s="185">
        <v>50.8</v>
      </c>
      <c r="P90" s="27"/>
    </row>
    <row r="91" spans="1:16" x14ac:dyDescent="0.25">
      <c r="A91" s="430"/>
      <c r="B91" s="433"/>
      <c r="C91" s="44" t="s">
        <v>2676</v>
      </c>
      <c r="D91" s="49" t="s">
        <v>2688</v>
      </c>
      <c r="E91" s="46">
        <v>201663</v>
      </c>
      <c r="F91" s="159"/>
      <c r="G91" s="81">
        <f t="shared" si="2"/>
        <v>0</v>
      </c>
      <c r="H91" s="81">
        <f t="shared" si="3"/>
        <v>0</v>
      </c>
      <c r="I91" s="185">
        <v>56.760000000000005</v>
      </c>
    </row>
    <row r="92" spans="1:16" x14ac:dyDescent="0.25">
      <c r="A92" s="430"/>
      <c r="B92" s="433"/>
      <c r="C92" s="44" t="s">
        <v>2677</v>
      </c>
      <c r="D92" s="49" t="s">
        <v>2689</v>
      </c>
      <c r="E92" s="46">
        <v>162819</v>
      </c>
      <c r="F92" s="159"/>
      <c r="G92" s="81">
        <f t="shared" si="2"/>
        <v>0</v>
      </c>
      <c r="H92" s="81">
        <f t="shared" si="3"/>
        <v>0</v>
      </c>
      <c r="I92" s="185">
        <v>40.1</v>
      </c>
    </row>
    <row r="93" spans="1:16" x14ac:dyDescent="0.25">
      <c r="A93" s="430"/>
      <c r="B93" s="433"/>
      <c r="C93" s="44" t="s">
        <v>2678</v>
      </c>
      <c r="D93" s="49" t="s">
        <v>2690</v>
      </c>
      <c r="E93" s="46">
        <v>184984</v>
      </c>
      <c r="F93" s="159"/>
      <c r="G93" s="81">
        <f t="shared" si="2"/>
        <v>0</v>
      </c>
      <c r="H93" s="81">
        <f t="shared" si="3"/>
        <v>0</v>
      </c>
      <c r="I93" s="185">
        <v>46.879999999999995</v>
      </c>
    </row>
    <row r="94" spans="1:16" x14ac:dyDescent="0.25">
      <c r="A94" s="430"/>
      <c r="B94" s="433"/>
      <c r="C94" s="44" t="s">
        <v>2679</v>
      </c>
      <c r="D94" s="49" t="s">
        <v>2691</v>
      </c>
      <c r="E94" s="46">
        <v>201689</v>
      </c>
      <c r="F94" s="159"/>
      <c r="G94" s="81">
        <f t="shared" si="2"/>
        <v>0</v>
      </c>
      <c r="H94" s="81">
        <f t="shared" si="3"/>
        <v>0</v>
      </c>
      <c r="I94" s="185">
        <v>57.5</v>
      </c>
    </row>
    <row r="95" spans="1:16" x14ac:dyDescent="0.25">
      <c r="A95" s="430"/>
      <c r="B95" s="433"/>
      <c r="C95" s="44" t="s">
        <v>2680</v>
      </c>
      <c r="D95" s="49" t="s">
        <v>2692</v>
      </c>
      <c r="E95" s="46">
        <v>250016</v>
      </c>
      <c r="F95" s="159"/>
      <c r="G95" s="81">
        <f t="shared" si="2"/>
        <v>0</v>
      </c>
      <c r="H95" s="81">
        <f t="shared" si="3"/>
        <v>0</v>
      </c>
      <c r="I95" s="185">
        <v>62.72</v>
      </c>
    </row>
    <row r="96" spans="1:16" x14ac:dyDescent="0.25">
      <c r="A96" s="430"/>
      <c r="B96" s="433"/>
      <c r="C96" s="44" t="s">
        <v>2681</v>
      </c>
      <c r="D96" s="49" t="s">
        <v>2693</v>
      </c>
      <c r="E96" s="46">
        <v>176209</v>
      </c>
      <c r="F96" s="159"/>
      <c r="G96" s="81">
        <f t="shared" si="2"/>
        <v>0</v>
      </c>
      <c r="H96" s="81">
        <f t="shared" si="3"/>
        <v>0</v>
      </c>
      <c r="I96" s="185">
        <v>44.64</v>
      </c>
    </row>
    <row r="97" spans="1:9" x14ac:dyDescent="0.25">
      <c r="A97" s="430"/>
      <c r="B97" s="433"/>
      <c r="C97" s="44" t="s">
        <v>2682</v>
      </c>
      <c r="D97" s="49" t="s">
        <v>2694</v>
      </c>
      <c r="E97" s="46">
        <v>200733</v>
      </c>
      <c r="F97" s="159"/>
      <c r="G97" s="81">
        <f t="shared" si="2"/>
        <v>0</v>
      </c>
      <c r="H97" s="81">
        <f t="shared" si="3"/>
        <v>0</v>
      </c>
      <c r="I97" s="185">
        <v>53</v>
      </c>
    </row>
    <row r="98" spans="1:9" x14ac:dyDescent="0.25">
      <c r="A98" s="430"/>
      <c r="B98" s="433"/>
      <c r="C98" s="44" t="s">
        <v>2683</v>
      </c>
      <c r="D98" s="49" t="s">
        <v>2695</v>
      </c>
      <c r="E98" s="46">
        <v>221020</v>
      </c>
      <c r="F98" s="159"/>
      <c r="G98" s="81">
        <f t="shared" si="2"/>
        <v>0</v>
      </c>
      <c r="H98" s="81">
        <f t="shared" si="3"/>
        <v>0</v>
      </c>
      <c r="I98" s="185">
        <v>64.099999999999994</v>
      </c>
    </row>
    <row r="99" spans="1:9" ht="15.75" thickBot="1" x14ac:dyDescent="0.3">
      <c r="A99" s="444"/>
      <c r="B99" s="462"/>
      <c r="C99" s="136" t="s">
        <v>2684</v>
      </c>
      <c r="D99" s="137" t="s">
        <v>2696</v>
      </c>
      <c r="E99" s="138">
        <v>303193</v>
      </c>
      <c r="F99" s="159"/>
      <c r="G99" s="81">
        <f t="shared" si="2"/>
        <v>0</v>
      </c>
      <c r="H99" s="81">
        <f t="shared" si="3"/>
        <v>0</v>
      </c>
      <c r="I99" s="186">
        <v>71.400000000000006</v>
      </c>
    </row>
    <row r="100" spans="1:9" ht="15.75" thickBot="1" x14ac:dyDescent="0.3">
      <c r="G100" s="143">
        <f>SUM(G7:G99)</f>
        <v>0</v>
      </c>
      <c r="H100" s="144">
        <f>SUM(H7:H99)</f>
        <v>0</v>
      </c>
    </row>
  </sheetData>
  <mergeCells count="8">
    <mergeCell ref="B7:B32"/>
    <mergeCell ref="A7:A32"/>
    <mergeCell ref="A61:A86"/>
    <mergeCell ref="B88:B99"/>
    <mergeCell ref="A88:A99"/>
    <mergeCell ref="B34:B59"/>
    <mergeCell ref="A34:A59"/>
    <mergeCell ref="B61:B8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BB0F3-47A0-4728-9BCE-C53FEE2DC66A}">
  <sheetPr>
    <tabColor theme="9" tint="0.59999389629810485"/>
  </sheetPr>
  <dimension ref="A1:O168"/>
  <sheetViews>
    <sheetView zoomScale="85" zoomScaleNormal="85" workbookViewId="0">
      <pane ySplit="5" topLeftCell="A6" activePane="bottomLeft" state="frozen"/>
      <selection pane="bottomLeft" activeCell="L4" sqref="L4"/>
    </sheetView>
  </sheetViews>
  <sheetFormatPr defaultRowHeight="15" x14ac:dyDescent="0.25"/>
  <cols>
    <col min="1" max="1" width="24.7109375" customWidth="1"/>
    <col min="2" max="2" width="53.85546875" style="25" customWidth="1"/>
    <col min="3" max="3" width="13.28515625" style="28" bestFit="1" customWidth="1"/>
    <col min="4" max="4" width="46.85546875" style="28" customWidth="1"/>
    <col min="5" max="5" width="11.28515625" style="15" bestFit="1" customWidth="1"/>
    <col min="6" max="6" width="9.140625" style="162"/>
    <col min="7" max="8" width="20.140625" style="34" customWidth="1"/>
    <col min="9" max="9" width="8.85546875" style="165"/>
  </cols>
  <sheetData>
    <row r="1" spans="1:11" x14ac:dyDescent="0.25">
      <c r="A1" s="1" t="s">
        <v>0</v>
      </c>
      <c r="B1" s="6" t="s">
        <v>1</v>
      </c>
      <c r="C1" s="21"/>
      <c r="D1" s="9" t="s">
        <v>4</v>
      </c>
      <c r="E1" s="35"/>
      <c r="F1" s="179"/>
      <c r="G1" s="29"/>
      <c r="H1" s="33"/>
    </row>
    <row r="2" spans="1:11" s="20" customFormat="1" x14ac:dyDescent="0.25">
      <c r="A2" s="50"/>
      <c r="B2" s="64"/>
      <c r="C2" s="67"/>
      <c r="D2" s="67"/>
      <c r="E2" s="68"/>
      <c r="F2" s="161"/>
      <c r="G2" s="70"/>
      <c r="H2" s="70"/>
      <c r="I2" s="166"/>
    </row>
    <row r="3" spans="1:11" x14ac:dyDescent="0.25">
      <c r="A3" s="39"/>
      <c r="F3" s="155" t="s">
        <v>2796</v>
      </c>
      <c r="G3" s="16">
        <f>Подставка!G9+Ванна!G4+Полки!G5+Стеллажи!G4+'Столы пр'!G4+'Столы тумбы'!G4+'Столы спец'!G3+Тележки!G7+Шкафы!G4+Зонты!G4</f>
        <v>0</v>
      </c>
      <c r="H3" s="16">
        <f>Подставка!H9+Ванна!H4+Полки!H5+Стеллажи!H4+'Столы пр'!H4+'Столы тумбы'!H4+'Столы спец'!H3+Тележки!H7+Шкафы!H4+Зонты!H4</f>
        <v>0</v>
      </c>
    </row>
    <row r="4" spans="1:11" ht="15.75" thickBot="1" x14ac:dyDescent="0.3">
      <c r="A4" s="39"/>
      <c r="F4" s="156" t="s">
        <v>2797</v>
      </c>
      <c r="G4" s="18">
        <f>G168</f>
        <v>0</v>
      </c>
      <c r="H4" s="18">
        <f>H168</f>
        <v>0</v>
      </c>
    </row>
    <row r="5" spans="1:11" ht="18" customHeight="1" x14ac:dyDescent="0.25">
      <c r="A5" s="279"/>
      <c r="B5" s="280" t="s">
        <v>5</v>
      </c>
      <c r="C5" s="281" t="s">
        <v>6</v>
      </c>
      <c r="D5" s="282" t="s">
        <v>7</v>
      </c>
      <c r="E5" s="402" t="s">
        <v>8</v>
      </c>
      <c r="F5" s="283" t="s">
        <v>9</v>
      </c>
      <c r="G5" s="284" t="s">
        <v>10</v>
      </c>
      <c r="H5" s="284" t="s">
        <v>2974</v>
      </c>
      <c r="I5" s="285" t="s">
        <v>2974</v>
      </c>
    </row>
    <row r="6" spans="1:11" ht="15.75" customHeight="1" x14ac:dyDescent="0.25">
      <c r="A6" s="287" t="s">
        <v>2950</v>
      </c>
      <c r="B6" s="334"/>
      <c r="C6" s="334"/>
      <c r="D6" s="334"/>
      <c r="E6" s="334"/>
      <c r="F6" s="335"/>
      <c r="G6" s="334"/>
      <c r="H6" s="334"/>
      <c r="I6" s="318"/>
      <c r="J6" s="11"/>
      <c r="K6" s="11"/>
    </row>
    <row r="7" spans="1:11" ht="15.75" customHeight="1" x14ac:dyDescent="0.25">
      <c r="A7" s="214" t="s">
        <v>2951</v>
      </c>
      <c r="B7" s="337"/>
      <c r="C7" s="337"/>
      <c r="D7" s="337"/>
      <c r="E7" s="337"/>
      <c r="F7" s="338"/>
      <c r="G7" s="337"/>
      <c r="H7" s="337"/>
      <c r="I7" s="252"/>
      <c r="J7" s="11"/>
      <c r="K7" s="11"/>
    </row>
    <row r="8" spans="1:11" x14ac:dyDescent="0.25">
      <c r="A8" s="451"/>
      <c r="B8" s="440" t="s">
        <v>2936</v>
      </c>
      <c r="C8" s="291" t="s">
        <v>2218</v>
      </c>
      <c r="D8" s="292" t="s">
        <v>2226</v>
      </c>
      <c r="E8" s="293">
        <v>133211</v>
      </c>
      <c r="F8" s="294"/>
      <c r="G8" s="295">
        <f>F8*E8</f>
        <v>0</v>
      </c>
      <c r="H8" s="295">
        <f>F8*I8</f>
        <v>0</v>
      </c>
      <c r="I8" s="336">
        <v>46.99</v>
      </c>
    </row>
    <row r="9" spans="1:11" x14ac:dyDescent="0.25">
      <c r="A9" s="452"/>
      <c r="B9" s="441"/>
      <c r="C9" s="44" t="s">
        <v>2219</v>
      </c>
      <c r="D9" s="49" t="s">
        <v>2227</v>
      </c>
      <c r="E9" s="46">
        <v>145282</v>
      </c>
      <c r="F9" s="159"/>
      <c r="G9" s="81">
        <f>F9*E9</f>
        <v>0</v>
      </c>
      <c r="H9" s="81">
        <f>F9*I9</f>
        <v>0</v>
      </c>
      <c r="I9" s="167">
        <v>49.21</v>
      </c>
    </row>
    <row r="10" spans="1:11" ht="19.5" customHeight="1" x14ac:dyDescent="0.25">
      <c r="A10" s="452"/>
      <c r="B10" s="441"/>
      <c r="C10" s="44" t="s">
        <v>2220</v>
      </c>
      <c r="D10" s="49" t="s">
        <v>2228</v>
      </c>
      <c r="E10" s="46">
        <v>163794</v>
      </c>
      <c r="F10" s="159"/>
      <c r="G10" s="81">
        <f t="shared" ref="G10:G72" si="0">F10*E10</f>
        <v>0</v>
      </c>
      <c r="H10" s="81">
        <f t="shared" ref="H10:H72" si="1">F10*I10</f>
        <v>0</v>
      </c>
      <c r="I10" s="167">
        <v>58.49</v>
      </c>
    </row>
    <row r="11" spans="1:11" ht="24" customHeight="1" x14ac:dyDescent="0.25">
      <c r="A11" s="452"/>
      <c r="B11" s="441"/>
      <c r="C11" s="44" t="s">
        <v>2221</v>
      </c>
      <c r="D11" s="49" t="s">
        <v>2229</v>
      </c>
      <c r="E11" s="46">
        <v>182033</v>
      </c>
      <c r="F11" s="159"/>
      <c r="G11" s="81">
        <f t="shared" si="0"/>
        <v>0</v>
      </c>
      <c r="H11" s="81">
        <f t="shared" si="1"/>
        <v>0</v>
      </c>
      <c r="I11" s="167">
        <v>66.81</v>
      </c>
    </row>
    <row r="12" spans="1:11" ht="22.5" customHeight="1" x14ac:dyDescent="0.25">
      <c r="A12" s="452"/>
      <c r="B12" s="441"/>
      <c r="C12" s="44" t="s">
        <v>2222</v>
      </c>
      <c r="D12" s="49" t="s">
        <v>2230</v>
      </c>
      <c r="E12" s="46">
        <v>134277</v>
      </c>
      <c r="F12" s="159"/>
      <c r="G12" s="81">
        <f t="shared" si="0"/>
        <v>0</v>
      </c>
      <c r="H12" s="81">
        <f t="shared" si="1"/>
        <v>0</v>
      </c>
      <c r="I12" s="167">
        <v>45.09</v>
      </c>
    </row>
    <row r="13" spans="1:11" ht="23.25" customHeight="1" x14ac:dyDescent="0.25">
      <c r="A13" s="452"/>
      <c r="B13" s="441"/>
      <c r="C13" s="44" t="s">
        <v>2223</v>
      </c>
      <c r="D13" s="49" t="s">
        <v>2231</v>
      </c>
      <c r="E13" s="46">
        <v>146601</v>
      </c>
      <c r="F13" s="159"/>
      <c r="G13" s="81">
        <f t="shared" si="0"/>
        <v>0</v>
      </c>
      <c r="H13" s="81">
        <f t="shared" si="1"/>
        <v>0</v>
      </c>
      <c r="I13" s="167">
        <v>50.2</v>
      </c>
    </row>
    <row r="14" spans="1:11" x14ac:dyDescent="0.25">
      <c r="A14" s="452"/>
      <c r="B14" s="441"/>
      <c r="C14" s="44" t="s">
        <v>2224</v>
      </c>
      <c r="D14" s="49" t="s">
        <v>2232</v>
      </c>
      <c r="E14" s="46">
        <v>165432</v>
      </c>
      <c r="F14" s="159"/>
      <c r="G14" s="81">
        <f t="shared" si="0"/>
        <v>0</v>
      </c>
      <c r="H14" s="81">
        <f t="shared" si="1"/>
        <v>0</v>
      </c>
      <c r="I14" s="167">
        <v>59.8</v>
      </c>
    </row>
    <row r="15" spans="1:11" x14ac:dyDescent="0.25">
      <c r="A15" s="453"/>
      <c r="B15" s="461"/>
      <c r="C15" s="302" t="s">
        <v>2225</v>
      </c>
      <c r="D15" s="303" t="s">
        <v>2233</v>
      </c>
      <c r="E15" s="304">
        <v>184074</v>
      </c>
      <c r="F15" s="305"/>
      <c r="G15" s="306">
        <f t="shared" si="0"/>
        <v>0</v>
      </c>
      <c r="H15" s="306">
        <f t="shared" si="1"/>
        <v>0</v>
      </c>
      <c r="I15" s="339">
        <v>69.3</v>
      </c>
    </row>
    <row r="16" spans="1:11" ht="15.75" customHeight="1" x14ac:dyDescent="0.25">
      <c r="A16" s="214" t="s">
        <v>2952</v>
      </c>
      <c r="B16" s="337"/>
      <c r="C16" s="337"/>
      <c r="D16" s="337"/>
      <c r="E16" s="266"/>
      <c r="F16" s="266"/>
      <c r="G16" s="266"/>
      <c r="H16" s="266"/>
      <c r="I16" s="277"/>
      <c r="J16" s="11"/>
      <c r="K16" s="11"/>
    </row>
    <row r="17" spans="1:15" x14ac:dyDescent="0.25">
      <c r="A17" s="451"/>
      <c r="B17" s="440" t="s">
        <v>2937</v>
      </c>
      <c r="C17" s="291" t="s">
        <v>2234</v>
      </c>
      <c r="D17" s="292" t="s">
        <v>2242</v>
      </c>
      <c r="E17" s="293">
        <v>148571</v>
      </c>
      <c r="F17" s="294"/>
      <c r="G17" s="295">
        <f t="shared" si="0"/>
        <v>0</v>
      </c>
      <c r="H17" s="295">
        <f t="shared" si="1"/>
        <v>0</v>
      </c>
      <c r="I17" s="336">
        <v>49.22</v>
      </c>
    </row>
    <row r="18" spans="1:15" x14ac:dyDescent="0.25">
      <c r="A18" s="452"/>
      <c r="B18" s="441"/>
      <c r="C18" s="44" t="s">
        <v>2235</v>
      </c>
      <c r="D18" s="49" t="s">
        <v>2243</v>
      </c>
      <c r="E18" s="46">
        <v>162396</v>
      </c>
      <c r="F18" s="159"/>
      <c r="G18" s="81">
        <f t="shared" si="0"/>
        <v>0</v>
      </c>
      <c r="H18" s="81">
        <f t="shared" si="1"/>
        <v>0</v>
      </c>
      <c r="I18" s="167">
        <v>54.45</v>
      </c>
      <c r="O18" s="20"/>
    </row>
    <row r="19" spans="1:15" x14ac:dyDescent="0.25">
      <c r="A19" s="452"/>
      <c r="B19" s="441"/>
      <c r="C19" s="44" t="s">
        <v>2236</v>
      </c>
      <c r="D19" s="49" t="s">
        <v>2244</v>
      </c>
      <c r="E19" s="46">
        <v>183762</v>
      </c>
      <c r="F19" s="159"/>
      <c r="G19" s="81">
        <f t="shared" si="0"/>
        <v>0</v>
      </c>
      <c r="H19" s="81">
        <f t="shared" si="1"/>
        <v>0</v>
      </c>
      <c r="I19" s="167">
        <v>63.88</v>
      </c>
    </row>
    <row r="20" spans="1:15" x14ac:dyDescent="0.25">
      <c r="A20" s="452"/>
      <c r="B20" s="441"/>
      <c r="C20" s="44" t="s">
        <v>2237</v>
      </c>
      <c r="D20" s="49" t="s">
        <v>2245</v>
      </c>
      <c r="E20" s="46">
        <v>204282</v>
      </c>
      <c r="F20" s="159"/>
      <c r="G20" s="81">
        <f t="shared" si="0"/>
        <v>0</v>
      </c>
      <c r="H20" s="81">
        <f t="shared" si="1"/>
        <v>0</v>
      </c>
      <c r="I20" s="167">
        <v>75.25</v>
      </c>
    </row>
    <row r="21" spans="1:15" x14ac:dyDescent="0.25">
      <c r="A21" s="452"/>
      <c r="B21" s="441"/>
      <c r="C21" s="44" t="s">
        <v>2238</v>
      </c>
      <c r="D21" s="49" t="s">
        <v>2246</v>
      </c>
      <c r="E21" s="46">
        <v>149702</v>
      </c>
      <c r="F21" s="159"/>
      <c r="G21" s="81">
        <f t="shared" si="0"/>
        <v>0</v>
      </c>
      <c r="H21" s="81">
        <f t="shared" si="1"/>
        <v>0</v>
      </c>
      <c r="I21" s="167">
        <v>49.61</v>
      </c>
    </row>
    <row r="22" spans="1:15" x14ac:dyDescent="0.25">
      <c r="A22" s="452"/>
      <c r="B22" s="441"/>
      <c r="C22" s="44" t="s">
        <v>2239</v>
      </c>
      <c r="D22" s="49" t="s">
        <v>2247</v>
      </c>
      <c r="E22" s="46">
        <v>171230</v>
      </c>
      <c r="F22" s="159"/>
      <c r="G22" s="81">
        <f t="shared" si="0"/>
        <v>0</v>
      </c>
      <c r="H22" s="81">
        <f t="shared" si="1"/>
        <v>0</v>
      </c>
      <c r="I22" s="167">
        <v>55.5</v>
      </c>
    </row>
    <row r="23" spans="1:15" x14ac:dyDescent="0.25">
      <c r="A23" s="452"/>
      <c r="B23" s="441"/>
      <c r="C23" s="44" t="s">
        <v>2240</v>
      </c>
      <c r="D23" s="49" t="s">
        <v>2248</v>
      </c>
      <c r="E23" s="46">
        <v>184587</v>
      </c>
      <c r="F23" s="159"/>
      <c r="G23" s="81">
        <f t="shared" si="0"/>
        <v>0</v>
      </c>
      <c r="H23" s="81">
        <f t="shared" si="1"/>
        <v>0</v>
      </c>
      <c r="I23" s="167">
        <v>64.5</v>
      </c>
    </row>
    <row r="24" spans="1:15" x14ac:dyDescent="0.25">
      <c r="A24" s="453"/>
      <c r="B24" s="461"/>
      <c r="C24" s="302" t="s">
        <v>2241</v>
      </c>
      <c r="D24" s="303" t="s">
        <v>2249</v>
      </c>
      <c r="E24" s="304">
        <v>206512</v>
      </c>
      <c r="F24" s="305"/>
      <c r="G24" s="306">
        <f t="shared" si="0"/>
        <v>0</v>
      </c>
      <c r="H24" s="306">
        <f t="shared" si="1"/>
        <v>0</v>
      </c>
      <c r="I24" s="339">
        <v>77.3</v>
      </c>
    </row>
    <row r="25" spans="1:15" ht="15.75" customHeight="1" x14ac:dyDescent="0.25">
      <c r="A25" s="287" t="s">
        <v>2953</v>
      </c>
      <c r="B25" s="334"/>
      <c r="C25" s="334"/>
      <c r="D25" s="334"/>
      <c r="E25" s="314"/>
      <c r="F25" s="314"/>
      <c r="G25" s="314"/>
      <c r="H25" s="314"/>
      <c r="I25" s="352"/>
      <c r="J25" s="11"/>
      <c r="K25" s="11"/>
    </row>
    <row r="26" spans="1:15" ht="15.75" customHeight="1" x14ac:dyDescent="0.25">
      <c r="A26" s="214" t="s">
        <v>2962</v>
      </c>
      <c r="B26" s="353"/>
      <c r="C26" s="353"/>
      <c r="D26" s="353"/>
      <c r="E26" s="266"/>
      <c r="F26" s="266"/>
      <c r="G26" s="266"/>
      <c r="H26" s="266"/>
      <c r="I26" s="301"/>
      <c r="J26" s="11"/>
      <c r="K26" s="11"/>
    </row>
    <row r="27" spans="1:15" ht="15" customHeight="1" x14ac:dyDescent="0.25">
      <c r="A27" s="467"/>
      <c r="B27" s="440" t="s">
        <v>2938</v>
      </c>
      <c r="C27" s="291" t="s">
        <v>2250</v>
      </c>
      <c r="D27" s="292" t="s">
        <v>2282</v>
      </c>
      <c r="E27" s="293">
        <v>249925</v>
      </c>
      <c r="F27" s="294"/>
      <c r="G27" s="295">
        <f t="shared" si="0"/>
        <v>0</v>
      </c>
      <c r="H27" s="295">
        <f t="shared" si="1"/>
        <v>0</v>
      </c>
      <c r="I27" s="336">
        <v>45.5</v>
      </c>
    </row>
    <row r="28" spans="1:15" x14ac:dyDescent="0.25">
      <c r="A28" s="467"/>
      <c r="B28" s="442"/>
      <c r="C28" s="44" t="s">
        <v>2251</v>
      </c>
      <c r="D28" s="49" t="s">
        <v>2283</v>
      </c>
      <c r="E28" s="46">
        <v>249925</v>
      </c>
      <c r="F28" s="159"/>
      <c r="G28" s="81">
        <f t="shared" si="0"/>
        <v>0</v>
      </c>
      <c r="H28" s="81">
        <f t="shared" si="1"/>
        <v>0</v>
      </c>
      <c r="I28" s="167">
        <v>45.5</v>
      </c>
    </row>
    <row r="29" spans="1:15" x14ac:dyDescent="0.25">
      <c r="A29" s="467"/>
      <c r="B29" s="442"/>
      <c r="C29" s="44" t="s">
        <v>2252</v>
      </c>
      <c r="D29" s="49" t="s">
        <v>2284</v>
      </c>
      <c r="E29" s="46">
        <v>264817</v>
      </c>
      <c r="F29" s="159"/>
      <c r="G29" s="81">
        <f t="shared" si="0"/>
        <v>0</v>
      </c>
      <c r="H29" s="81">
        <f t="shared" si="1"/>
        <v>0</v>
      </c>
      <c r="I29" s="167">
        <v>50</v>
      </c>
    </row>
    <row r="30" spans="1:15" x14ac:dyDescent="0.25">
      <c r="A30" s="467"/>
      <c r="B30" s="442"/>
      <c r="C30" s="44" t="s">
        <v>2253</v>
      </c>
      <c r="D30" s="49" t="s">
        <v>2285</v>
      </c>
      <c r="E30" s="46">
        <v>264817</v>
      </c>
      <c r="F30" s="159"/>
      <c r="G30" s="81">
        <f t="shared" si="0"/>
        <v>0</v>
      </c>
      <c r="H30" s="81">
        <f t="shared" si="1"/>
        <v>0</v>
      </c>
      <c r="I30" s="167">
        <v>50</v>
      </c>
    </row>
    <row r="31" spans="1:15" x14ac:dyDescent="0.25">
      <c r="A31" s="467"/>
      <c r="B31" s="442"/>
      <c r="C31" s="44" t="s">
        <v>2254</v>
      </c>
      <c r="D31" s="49" t="s">
        <v>2286</v>
      </c>
      <c r="E31" s="46">
        <v>287008</v>
      </c>
      <c r="F31" s="159"/>
      <c r="G31" s="81">
        <f t="shared" si="0"/>
        <v>0</v>
      </c>
      <c r="H31" s="81">
        <f t="shared" si="1"/>
        <v>0</v>
      </c>
      <c r="I31" s="167">
        <v>58</v>
      </c>
    </row>
    <row r="32" spans="1:15" x14ac:dyDescent="0.25">
      <c r="A32" s="467"/>
      <c r="B32" s="442"/>
      <c r="C32" s="44" t="s">
        <v>2255</v>
      </c>
      <c r="D32" s="49" t="s">
        <v>2287</v>
      </c>
      <c r="E32" s="46">
        <v>287008</v>
      </c>
      <c r="F32" s="159"/>
      <c r="G32" s="81">
        <f t="shared" si="0"/>
        <v>0</v>
      </c>
      <c r="H32" s="81">
        <f t="shared" si="1"/>
        <v>0</v>
      </c>
      <c r="I32" s="167">
        <v>58</v>
      </c>
    </row>
    <row r="33" spans="1:9" x14ac:dyDescent="0.25">
      <c r="A33" s="467"/>
      <c r="B33" s="442"/>
      <c r="C33" s="44" t="s">
        <v>2256</v>
      </c>
      <c r="D33" s="49" t="s">
        <v>2288</v>
      </c>
      <c r="E33" s="46">
        <v>307840</v>
      </c>
      <c r="F33" s="159"/>
      <c r="G33" s="81">
        <f t="shared" si="0"/>
        <v>0</v>
      </c>
      <c r="H33" s="81">
        <f t="shared" si="1"/>
        <v>0</v>
      </c>
      <c r="I33" s="167">
        <v>64.5</v>
      </c>
    </row>
    <row r="34" spans="1:9" x14ac:dyDescent="0.25">
      <c r="A34" s="467"/>
      <c r="B34" s="442"/>
      <c r="C34" s="44" t="s">
        <v>2257</v>
      </c>
      <c r="D34" s="49" t="s">
        <v>2289</v>
      </c>
      <c r="E34" s="46">
        <v>307840</v>
      </c>
      <c r="F34" s="159"/>
      <c r="G34" s="81">
        <f t="shared" si="0"/>
        <v>0</v>
      </c>
      <c r="H34" s="81">
        <f t="shared" si="1"/>
        <v>0</v>
      </c>
      <c r="I34" s="167">
        <v>64.5</v>
      </c>
    </row>
    <row r="35" spans="1:9" x14ac:dyDescent="0.25">
      <c r="A35" s="467"/>
      <c r="B35" s="442"/>
      <c r="C35" s="44" t="s">
        <v>2258</v>
      </c>
      <c r="D35" s="49" t="s">
        <v>2290</v>
      </c>
      <c r="E35" s="46">
        <v>273033</v>
      </c>
      <c r="F35" s="159"/>
      <c r="G35" s="81">
        <f t="shared" si="0"/>
        <v>0</v>
      </c>
      <c r="H35" s="81">
        <f t="shared" si="1"/>
        <v>0</v>
      </c>
      <c r="I35" s="167">
        <v>49</v>
      </c>
    </row>
    <row r="36" spans="1:9" x14ac:dyDescent="0.25">
      <c r="A36" s="467"/>
      <c r="B36" s="442"/>
      <c r="C36" s="44" t="s">
        <v>2259</v>
      </c>
      <c r="D36" s="49" t="s">
        <v>2291</v>
      </c>
      <c r="E36" s="46">
        <v>273033</v>
      </c>
      <c r="F36" s="159"/>
      <c r="G36" s="81">
        <f t="shared" si="0"/>
        <v>0</v>
      </c>
      <c r="H36" s="81">
        <f t="shared" si="1"/>
        <v>0</v>
      </c>
      <c r="I36" s="167">
        <v>49</v>
      </c>
    </row>
    <row r="37" spans="1:9" x14ac:dyDescent="0.25">
      <c r="A37" s="467"/>
      <c r="B37" s="442"/>
      <c r="C37" s="44" t="s">
        <v>2260</v>
      </c>
      <c r="D37" s="49" t="s">
        <v>2292</v>
      </c>
      <c r="E37" s="46">
        <v>288366</v>
      </c>
      <c r="F37" s="159"/>
      <c r="G37" s="81">
        <f t="shared" si="0"/>
        <v>0</v>
      </c>
      <c r="H37" s="81">
        <f t="shared" si="1"/>
        <v>0</v>
      </c>
      <c r="I37" s="167">
        <v>53.5</v>
      </c>
    </row>
    <row r="38" spans="1:9" x14ac:dyDescent="0.25">
      <c r="A38" s="467"/>
      <c r="B38" s="442"/>
      <c r="C38" s="44" t="s">
        <v>2261</v>
      </c>
      <c r="D38" s="49" t="s">
        <v>2293</v>
      </c>
      <c r="E38" s="46">
        <v>288366</v>
      </c>
      <c r="F38" s="159"/>
      <c r="G38" s="81">
        <f t="shared" si="0"/>
        <v>0</v>
      </c>
      <c r="H38" s="81">
        <f t="shared" si="1"/>
        <v>0</v>
      </c>
      <c r="I38" s="167">
        <v>53.5</v>
      </c>
    </row>
    <row r="39" spans="1:9" x14ac:dyDescent="0.25">
      <c r="A39" s="467"/>
      <c r="B39" s="442"/>
      <c r="C39" s="44" t="s">
        <v>2262</v>
      </c>
      <c r="D39" s="49" t="s">
        <v>2294</v>
      </c>
      <c r="E39" s="46">
        <v>314022</v>
      </c>
      <c r="F39" s="159"/>
      <c r="G39" s="81">
        <f t="shared" si="0"/>
        <v>0</v>
      </c>
      <c r="H39" s="81">
        <f t="shared" si="1"/>
        <v>0</v>
      </c>
      <c r="I39" s="167">
        <v>64.5</v>
      </c>
    </row>
    <row r="40" spans="1:9" x14ac:dyDescent="0.25">
      <c r="A40" s="467"/>
      <c r="B40" s="442"/>
      <c r="C40" s="44" t="s">
        <v>2263</v>
      </c>
      <c r="D40" s="49" t="s">
        <v>2295</v>
      </c>
      <c r="E40" s="46">
        <v>314022</v>
      </c>
      <c r="F40" s="159"/>
      <c r="G40" s="81">
        <f t="shared" si="0"/>
        <v>0</v>
      </c>
      <c r="H40" s="81">
        <f t="shared" si="1"/>
        <v>0</v>
      </c>
      <c r="I40" s="167">
        <v>64.5</v>
      </c>
    </row>
    <row r="41" spans="1:9" x14ac:dyDescent="0.25">
      <c r="A41" s="467"/>
      <c r="B41" s="442"/>
      <c r="C41" s="44" t="s">
        <v>2264</v>
      </c>
      <c r="D41" s="49" t="s">
        <v>2296</v>
      </c>
      <c r="E41" s="46">
        <v>338715</v>
      </c>
      <c r="F41" s="159"/>
      <c r="G41" s="81">
        <f t="shared" si="0"/>
        <v>0</v>
      </c>
      <c r="H41" s="81">
        <f t="shared" si="1"/>
        <v>0</v>
      </c>
      <c r="I41" s="167">
        <v>71</v>
      </c>
    </row>
    <row r="42" spans="1:9" x14ac:dyDescent="0.25">
      <c r="A42" s="467"/>
      <c r="B42" s="468"/>
      <c r="C42" s="302" t="s">
        <v>2265</v>
      </c>
      <c r="D42" s="303" t="s">
        <v>2297</v>
      </c>
      <c r="E42" s="304">
        <v>338715</v>
      </c>
      <c r="F42" s="305"/>
      <c r="G42" s="306">
        <f t="shared" si="0"/>
        <v>0</v>
      </c>
      <c r="H42" s="306">
        <f t="shared" si="1"/>
        <v>0</v>
      </c>
      <c r="I42" s="339">
        <v>71</v>
      </c>
    </row>
    <row r="43" spans="1:9" ht="15.75" x14ac:dyDescent="0.25">
      <c r="A43" s="354" t="s">
        <v>2963</v>
      </c>
      <c r="B43" s="355"/>
      <c r="C43" s="342"/>
      <c r="D43" s="343"/>
      <c r="E43" s="266"/>
      <c r="F43" s="266"/>
      <c r="G43" s="266"/>
      <c r="H43" s="266"/>
      <c r="I43" s="356"/>
    </row>
    <row r="44" spans="1:9" x14ac:dyDescent="0.25">
      <c r="A44" s="467"/>
      <c r="B44" s="440" t="s">
        <v>2939</v>
      </c>
      <c r="C44" s="291" t="s">
        <v>2266</v>
      </c>
      <c r="D44" s="292" t="s">
        <v>2298</v>
      </c>
      <c r="E44" s="293">
        <v>251726</v>
      </c>
      <c r="F44" s="294"/>
      <c r="G44" s="295">
        <f t="shared" si="0"/>
        <v>0</v>
      </c>
      <c r="H44" s="295">
        <f t="shared" si="1"/>
        <v>0</v>
      </c>
      <c r="I44" s="336">
        <v>45.5</v>
      </c>
    </row>
    <row r="45" spans="1:9" x14ac:dyDescent="0.25">
      <c r="A45" s="467"/>
      <c r="B45" s="441"/>
      <c r="C45" s="44" t="s">
        <v>2267</v>
      </c>
      <c r="D45" s="49" t="s">
        <v>2299</v>
      </c>
      <c r="E45" s="46">
        <v>251726</v>
      </c>
      <c r="F45" s="159"/>
      <c r="G45" s="81">
        <f t="shared" si="0"/>
        <v>0</v>
      </c>
      <c r="H45" s="81">
        <f t="shared" si="1"/>
        <v>0</v>
      </c>
      <c r="I45" s="167">
        <v>45.5</v>
      </c>
    </row>
    <row r="46" spans="1:9" x14ac:dyDescent="0.25">
      <c r="A46" s="467"/>
      <c r="B46" s="441"/>
      <c r="C46" s="44" t="s">
        <v>2268</v>
      </c>
      <c r="D46" s="49" t="s">
        <v>2300</v>
      </c>
      <c r="E46" s="46">
        <v>267592</v>
      </c>
      <c r="F46" s="159"/>
      <c r="G46" s="81">
        <f t="shared" si="0"/>
        <v>0</v>
      </c>
      <c r="H46" s="81">
        <f t="shared" si="1"/>
        <v>0</v>
      </c>
      <c r="I46" s="167">
        <v>50</v>
      </c>
    </row>
    <row r="47" spans="1:9" x14ac:dyDescent="0.25">
      <c r="A47" s="467"/>
      <c r="B47" s="441"/>
      <c r="C47" s="44" t="s">
        <v>2269</v>
      </c>
      <c r="D47" s="49" t="s">
        <v>2301</v>
      </c>
      <c r="E47" s="46">
        <v>267592</v>
      </c>
      <c r="F47" s="159"/>
      <c r="G47" s="81">
        <f t="shared" si="0"/>
        <v>0</v>
      </c>
      <c r="H47" s="81">
        <f t="shared" si="1"/>
        <v>0</v>
      </c>
      <c r="I47" s="167">
        <v>50</v>
      </c>
    </row>
    <row r="48" spans="1:9" x14ac:dyDescent="0.25">
      <c r="A48" s="467"/>
      <c r="B48" s="441"/>
      <c r="C48" s="44" t="s">
        <v>2270</v>
      </c>
      <c r="D48" s="49" t="s">
        <v>2302</v>
      </c>
      <c r="E48" s="46">
        <v>290381</v>
      </c>
      <c r="F48" s="159"/>
      <c r="G48" s="81">
        <f t="shared" si="0"/>
        <v>0</v>
      </c>
      <c r="H48" s="81">
        <f t="shared" si="1"/>
        <v>0</v>
      </c>
      <c r="I48" s="167">
        <v>58</v>
      </c>
    </row>
    <row r="49" spans="1:11" x14ac:dyDescent="0.25">
      <c r="A49" s="467"/>
      <c r="B49" s="441"/>
      <c r="C49" s="44" t="s">
        <v>2271</v>
      </c>
      <c r="D49" s="49" t="s">
        <v>2303</v>
      </c>
      <c r="E49" s="46">
        <v>290381</v>
      </c>
      <c r="F49" s="159"/>
      <c r="G49" s="81">
        <f t="shared" si="0"/>
        <v>0</v>
      </c>
      <c r="H49" s="81">
        <f t="shared" si="1"/>
        <v>0</v>
      </c>
      <c r="I49" s="167">
        <v>58</v>
      </c>
    </row>
    <row r="50" spans="1:11" x14ac:dyDescent="0.25">
      <c r="A50" s="467"/>
      <c r="B50" s="441"/>
      <c r="C50" s="44" t="s">
        <v>2272</v>
      </c>
      <c r="D50" s="49" t="s">
        <v>2304</v>
      </c>
      <c r="E50" s="46">
        <v>311877</v>
      </c>
      <c r="F50" s="159"/>
      <c r="G50" s="81">
        <f t="shared" si="0"/>
        <v>0</v>
      </c>
      <c r="H50" s="81">
        <f t="shared" si="1"/>
        <v>0</v>
      </c>
      <c r="I50" s="167">
        <v>64.5</v>
      </c>
    </row>
    <row r="51" spans="1:11" x14ac:dyDescent="0.25">
      <c r="A51" s="467"/>
      <c r="B51" s="441"/>
      <c r="C51" s="44" t="s">
        <v>2273</v>
      </c>
      <c r="D51" s="49" t="s">
        <v>2305</v>
      </c>
      <c r="E51" s="46">
        <v>311877</v>
      </c>
      <c r="F51" s="159"/>
      <c r="G51" s="81">
        <f t="shared" si="0"/>
        <v>0</v>
      </c>
      <c r="H51" s="81">
        <f t="shared" si="1"/>
        <v>0</v>
      </c>
      <c r="I51" s="167">
        <v>64.5</v>
      </c>
    </row>
    <row r="52" spans="1:11" x14ac:dyDescent="0.25">
      <c r="A52" s="467"/>
      <c r="B52" s="441"/>
      <c r="C52" s="44" t="s">
        <v>2274</v>
      </c>
      <c r="D52" s="49" t="s">
        <v>2306</v>
      </c>
      <c r="E52" s="46">
        <v>275366</v>
      </c>
      <c r="F52" s="159"/>
      <c r="G52" s="81">
        <f t="shared" si="0"/>
        <v>0</v>
      </c>
      <c r="H52" s="81">
        <f t="shared" si="1"/>
        <v>0</v>
      </c>
      <c r="I52" s="167">
        <v>49</v>
      </c>
    </row>
    <row r="53" spans="1:11" x14ac:dyDescent="0.25">
      <c r="A53" s="467"/>
      <c r="B53" s="441"/>
      <c r="C53" s="44" t="s">
        <v>2275</v>
      </c>
      <c r="D53" s="49" t="s">
        <v>2307</v>
      </c>
      <c r="E53" s="46">
        <v>275366</v>
      </c>
      <c r="F53" s="159"/>
      <c r="G53" s="81">
        <f t="shared" si="0"/>
        <v>0</v>
      </c>
      <c r="H53" s="81">
        <f t="shared" si="1"/>
        <v>0</v>
      </c>
      <c r="I53" s="167">
        <v>49</v>
      </c>
    </row>
    <row r="54" spans="1:11" x14ac:dyDescent="0.25">
      <c r="A54" s="467"/>
      <c r="B54" s="441"/>
      <c r="C54" s="44" t="s">
        <v>2276</v>
      </c>
      <c r="D54" s="49" t="s">
        <v>2308</v>
      </c>
      <c r="E54" s="46">
        <v>291129</v>
      </c>
      <c r="F54" s="159"/>
      <c r="G54" s="81">
        <f t="shared" si="0"/>
        <v>0</v>
      </c>
      <c r="H54" s="81">
        <f t="shared" si="1"/>
        <v>0</v>
      </c>
      <c r="I54" s="167">
        <v>53.5</v>
      </c>
    </row>
    <row r="55" spans="1:11" x14ac:dyDescent="0.25">
      <c r="A55" s="467"/>
      <c r="B55" s="441"/>
      <c r="C55" s="44" t="s">
        <v>2277</v>
      </c>
      <c r="D55" s="49" t="s">
        <v>2309</v>
      </c>
      <c r="E55" s="46">
        <v>291129</v>
      </c>
      <c r="F55" s="159"/>
      <c r="G55" s="81">
        <f t="shared" si="0"/>
        <v>0</v>
      </c>
      <c r="H55" s="81">
        <f t="shared" si="1"/>
        <v>0</v>
      </c>
      <c r="I55" s="167">
        <v>53.5</v>
      </c>
    </row>
    <row r="56" spans="1:11" x14ac:dyDescent="0.25">
      <c r="A56" s="467"/>
      <c r="B56" s="441"/>
      <c r="C56" s="44" t="s">
        <v>2278</v>
      </c>
      <c r="D56" s="49" t="s">
        <v>2310</v>
      </c>
      <c r="E56" s="46">
        <v>317402</v>
      </c>
      <c r="F56" s="159"/>
      <c r="G56" s="81">
        <f t="shared" si="0"/>
        <v>0</v>
      </c>
      <c r="H56" s="81">
        <f t="shared" si="1"/>
        <v>0</v>
      </c>
      <c r="I56" s="167">
        <v>64.5</v>
      </c>
    </row>
    <row r="57" spans="1:11" x14ac:dyDescent="0.25">
      <c r="A57" s="467"/>
      <c r="B57" s="441"/>
      <c r="C57" s="44" t="s">
        <v>2279</v>
      </c>
      <c r="D57" s="49" t="s">
        <v>2311</v>
      </c>
      <c r="E57" s="46">
        <v>317402</v>
      </c>
      <c r="F57" s="159"/>
      <c r="G57" s="81">
        <f t="shared" si="0"/>
        <v>0</v>
      </c>
      <c r="H57" s="81">
        <f t="shared" si="1"/>
        <v>0</v>
      </c>
      <c r="I57" s="167">
        <v>64.5</v>
      </c>
    </row>
    <row r="58" spans="1:11" x14ac:dyDescent="0.25">
      <c r="A58" s="467"/>
      <c r="B58" s="441"/>
      <c r="C58" s="44" t="s">
        <v>2280</v>
      </c>
      <c r="D58" s="49" t="s">
        <v>2312</v>
      </c>
      <c r="E58" s="46">
        <v>342739</v>
      </c>
      <c r="F58" s="159"/>
      <c r="G58" s="81">
        <f t="shared" si="0"/>
        <v>0</v>
      </c>
      <c r="H58" s="81">
        <f t="shared" si="1"/>
        <v>0</v>
      </c>
      <c r="I58" s="167">
        <v>71</v>
      </c>
    </row>
    <row r="59" spans="1:11" x14ac:dyDescent="0.25">
      <c r="A59" s="467"/>
      <c r="B59" s="461"/>
      <c r="C59" s="302" t="s">
        <v>2281</v>
      </c>
      <c r="D59" s="303" t="s">
        <v>2313</v>
      </c>
      <c r="E59" s="304">
        <v>342739</v>
      </c>
      <c r="F59" s="305"/>
      <c r="G59" s="306">
        <f t="shared" si="0"/>
        <v>0</v>
      </c>
      <c r="H59" s="306">
        <f t="shared" si="1"/>
        <v>0</v>
      </c>
      <c r="I59" s="308">
        <v>71</v>
      </c>
    </row>
    <row r="60" spans="1:11" ht="15.75" customHeight="1" x14ac:dyDescent="0.25">
      <c r="A60" s="287" t="s">
        <v>2954</v>
      </c>
      <c r="B60" s="334"/>
      <c r="C60" s="334"/>
      <c r="D60" s="334"/>
      <c r="E60" s="314"/>
      <c r="F60" s="314"/>
      <c r="G60" s="314"/>
      <c r="H60" s="314"/>
      <c r="I60" s="290"/>
      <c r="J60" s="11"/>
      <c r="K60" s="11"/>
    </row>
    <row r="61" spans="1:11" ht="15.75" customHeight="1" x14ac:dyDescent="0.25">
      <c r="A61" s="214" t="s">
        <v>2960</v>
      </c>
      <c r="B61" s="337"/>
      <c r="C61" s="337"/>
      <c r="D61" s="337"/>
      <c r="E61" s="266"/>
      <c r="F61" s="266"/>
      <c r="G61" s="266"/>
      <c r="H61" s="266"/>
      <c r="I61" s="277"/>
      <c r="J61" s="11"/>
      <c r="K61" s="11"/>
    </row>
    <row r="62" spans="1:11" x14ac:dyDescent="0.25">
      <c r="A62" s="463"/>
      <c r="B62" s="426" t="s">
        <v>2940</v>
      </c>
      <c r="C62" s="291" t="s">
        <v>2314</v>
      </c>
      <c r="D62" s="292" t="s">
        <v>2340</v>
      </c>
      <c r="E62" s="293">
        <v>199011</v>
      </c>
      <c r="F62" s="294"/>
      <c r="G62" s="295">
        <f t="shared" si="0"/>
        <v>0</v>
      </c>
      <c r="H62" s="295">
        <f t="shared" si="1"/>
        <v>0</v>
      </c>
      <c r="I62" s="336">
        <v>33.590000000000003</v>
      </c>
    </row>
    <row r="63" spans="1:11" x14ac:dyDescent="0.25">
      <c r="A63" s="464"/>
      <c r="B63" s="427"/>
      <c r="C63" s="44" t="s">
        <v>2315</v>
      </c>
      <c r="D63" s="49" t="s">
        <v>2341</v>
      </c>
      <c r="E63" s="46">
        <v>203580</v>
      </c>
      <c r="F63" s="159"/>
      <c r="G63" s="81">
        <f t="shared" si="0"/>
        <v>0</v>
      </c>
      <c r="H63" s="81">
        <f t="shared" si="1"/>
        <v>0</v>
      </c>
      <c r="I63" s="167">
        <v>35.08</v>
      </c>
    </row>
    <row r="64" spans="1:11" x14ac:dyDescent="0.25">
      <c r="A64" s="464"/>
      <c r="B64" s="427"/>
      <c r="C64" s="44" t="s">
        <v>2316</v>
      </c>
      <c r="D64" s="49" t="s">
        <v>2342</v>
      </c>
      <c r="E64" s="46">
        <v>221774</v>
      </c>
      <c r="F64" s="159"/>
      <c r="G64" s="81">
        <f t="shared" si="0"/>
        <v>0</v>
      </c>
      <c r="H64" s="81">
        <f t="shared" si="1"/>
        <v>0</v>
      </c>
      <c r="I64" s="167">
        <v>38.65</v>
      </c>
    </row>
    <row r="65" spans="1:11" x14ac:dyDescent="0.25">
      <c r="A65" s="464"/>
      <c r="B65" s="427"/>
      <c r="C65" s="44" t="s">
        <v>2317</v>
      </c>
      <c r="D65" s="49" t="s">
        <v>2343</v>
      </c>
      <c r="E65" s="46">
        <v>233929</v>
      </c>
      <c r="F65" s="159"/>
      <c r="G65" s="81">
        <f t="shared" si="0"/>
        <v>0</v>
      </c>
      <c r="H65" s="81">
        <f t="shared" si="1"/>
        <v>0</v>
      </c>
      <c r="I65" s="167">
        <v>42.82</v>
      </c>
    </row>
    <row r="66" spans="1:11" x14ac:dyDescent="0.25">
      <c r="A66" s="464"/>
      <c r="B66" s="427"/>
      <c r="C66" s="44" t="s">
        <v>2318</v>
      </c>
      <c r="D66" s="49" t="s">
        <v>2344</v>
      </c>
      <c r="E66" s="46">
        <v>239636</v>
      </c>
      <c r="F66" s="159"/>
      <c r="G66" s="81">
        <f t="shared" si="0"/>
        <v>0</v>
      </c>
      <c r="H66" s="81">
        <f t="shared" si="1"/>
        <v>0</v>
      </c>
      <c r="I66" s="167">
        <f>I65+4.17</f>
        <v>46.99</v>
      </c>
    </row>
    <row r="67" spans="1:11" x14ac:dyDescent="0.25">
      <c r="A67" s="464"/>
      <c r="B67" s="427"/>
      <c r="C67" s="44" t="s">
        <v>2319</v>
      </c>
      <c r="D67" s="49" t="s">
        <v>2345</v>
      </c>
      <c r="E67" s="46">
        <v>246344</v>
      </c>
      <c r="F67" s="159"/>
      <c r="G67" s="81">
        <f t="shared" si="0"/>
        <v>0</v>
      </c>
      <c r="H67" s="81">
        <f t="shared" si="1"/>
        <v>0</v>
      </c>
      <c r="I67" s="167">
        <v>46.71</v>
      </c>
    </row>
    <row r="68" spans="1:11" x14ac:dyDescent="0.25">
      <c r="A68" s="464"/>
      <c r="B68" s="427"/>
      <c r="C68" s="44" t="s">
        <v>2320</v>
      </c>
      <c r="D68" s="49" t="s">
        <v>2346</v>
      </c>
      <c r="E68" s="46">
        <v>252239</v>
      </c>
      <c r="F68" s="159"/>
      <c r="G68" s="81">
        <f t="shared" si="0"/>
        <v>0</v>
      </c>
      <c r="H68" s="81">
        <f t="shared" si="1"/>
        <v>0</v>
      </c>
      <c r="I68" s="167">
        <f>I67+2.5</f>
        <v>49.21</v>
      </c>
    </row>
    <row r="69" spans="1:11" x14ac:dyDescent="0.25">
      <c r="A69" s="464"/>
      <c r="B69" s="427"/>
      <c r="C69" s="44" t="s">
        <v>2321</v>
      </c>
      <c r="D69" s="49" t="s">
        <v>2347</v>
      </c>
      <c r="E69" s="46">
        <v>266955</v>
      </c>
      <c r="F69" s="159"/>
      <c r="G69" s="81">
        <f t="shared" si="0"/>
        <v>0</v>
      </c>
      <c r="H69" s="81">
        <f t="shared" si="1"/>
        <v>0</v>
      </c>
      <c r="I69" s="167">
        <v>52.52</v>
      </c>
    </row>
    <row r="70" spans="1:11" x14ac:dyDescent="0.25">
      <c r="A70" s="464"/>
      <c r="B70" s="427"/>
      <c r="C70" s="44" t="s">
        <v>2322</v>
      </c>
      <c r="D70" s="49" t="s">
        <v>2348</v>
      </c>
      <c r="E70" s="46">
        <v>275126</v>
      </c>
      <c r="F70" s="159"/>
      <c r="G70" s="81">
        <f t="shared" si="0"/>
        <v>0</v>
      </c>
      <c r="H70" s="81">
        <f t="shared" si="1"/>
        <v>0</v>
      </c>
      <c r="I70" s="167">
        <v>55.49</v>
      </c>
    </row>
    <row r="71" spans="1:11" x14ac:dyDescent="0.25">
      <c r="A71" s="464"/>
      <c r="B71" s="427"/>
      <c r="C71" s="44" t="s">
        <v>2323</v>
      </c>
      <c r="D71" s="49" t="s">
        <v>2349</v>
      </c>
      <c r="E71" s="46">
        <v>283459</v>
      </c>
      <c r="F71" s="159"/>
      <c r="G71" s="81">
        <f t="shared" si="0"/>
        <v>0</v>
      </c>
      <c r="H71" s="81">
        <f t="shared" si="1"/>
        <v>0</v>
      </c>
      <c r="I71" s="167">
        <f>I70+3</f>
        <v>58.49</v>
      </c>
    </row>
    <row r="72" spans="1:11" x14ac:dyDescent="0.25">
      <c r="A72" s="464"/>
      <c r="B72" s="427"/>
      <c r="C72" s="44" t="s">
        <v>2324</v>
      </c>
      <c r="D72" s="49" t="s">
        <v>2350</v>
      </c>
      <c r="E72" s="46">
        <v>294567</v>
      </c>
      <c r="F72" s="159"/>
      <c r="G72" s="81">
        <f t="shared" si="0"/>
        <v>0</v>
      </c>
      <c r="H72" s="81">
        <f t="shared" si="1"/>
        <v>0</v>
      </c>
      <c r="I72" s="167">
        <v>60.57</v>
      </c>
    </row>
    <row r="73" spans="1:11" x14ac:dyDescent="0.25">
      <c r="A73" s="464"/>
      <c r="B73" s="427"/>
      <c r="C73" s="44" t="s">
        <v>2325</v>
      </c>
      <c r="D73" s="49" t="s">
        <v>2351</v>
      </c>
      <c r="E73" s="46">
        <v>313729</v>
      </c>
      <c r="F73" s="159"/>
      <c r="G73" s="81">
        <f t="shared" ref="G73:G136" si="2">F73*E73</f>
        <v>0</v>
      </c>
      <c r="H73" s="81">
        <f t="shared" ref="H73:H136" si="3">F73*I73</f>
        <v>0</v>
      </c>
      <c r="I73" s="167">
        <v>64.31</v>
      </c>
    </row>
    <row r="74" spans="1:11" x14ac:dyDescent="0.25">
      <c r="A74" s="465"/>
      <c r="B74" s="428"/>
      <c r="C74" s="302" t="s">
        <v>2326</v>
      </c>
      <c r="D74" s="303" t="s">
        <v>2352</v>
      </c>
      <c r="E74" s="304">
        <v>328718</v>
      </c>
      <c r="F74" s="305"/>
      <c r="G74" s="306">
        <f t="shared" si="2"/>
        <v>0</v>
      </c>
      <c r="H74" s="306">
        <f t="shared" si="3"/>
        <v>0</v>
      </c>
      <c r="I74" s="339">
        <f>I73+2.5</f>
        <v>66.81</v>
      </c>
    </row>
    <row r="75" spans="1:11" ht="15.75" customHeight="1" x14ac:dyDescent="0.25">
      <c r="A75" s="214" t="s">
        <v>2961</v>
      </c>
      <c r="B75" s="337"/>
      <c r="C75" s="337"/>
      <c r="D75" s="337"/>
      <c r="E75" s="266"/>
      <c r="F75" s="266"/>
      <c r="G75" s="266"/>
      <c r="H75" s="266"/>
      <c r="I75" s="301"/>
      <c r="J75" s="11"/>
      <c r="K75" s="11"/>
    </row>
    <row r="76" spans="1:11" ht="15.75" customHeight="1" x14ac:dyDescent="0.25">
      <c r="A76" s="451"/>
      <c r="B76" s="426" t="s">
        <v>2941</v>
      </c>
      <c r="C76" s="291" t="s">
        <v>2327</v>
      </c>
      <c r="D76" s="292" t="s">
        <v>2353</v>
      </c>
      <c r="E76" s="293">
        <v>203684</v>
      </c>
      <c r="F76" s="294"/>
      <c r="G76" s="295">
        <f t="shared" si="2"/>
        <v>0</v>
      </c>
      <c r="H76" s="295">
        <f t="shared" si="3"/>
        <v>0</v>
      </c>
      <c r="I76" s="336">
        <v>33.590000000000003</v>
      </c>
    </row>
    <row r="77" spans="1:11" x14ac:dyDescent="0.25">
      <c r="A77" s="452"/>
      <c r="B77" s="427"/>
      <c r="C77" s="44" t="s">
        <v>2328</v>
      </c>
      <c r="D77" s="49" t="s">
        <v>2354</v>
      </c>
      <c r="E77" s="46">
        <v>208481</v>
      </c>
      <c r="F77" s="159"/>
      <c r="G77" s="81">
        <f t="shared" si="2"/>
        <v>0</v>
      </c>
      <c r="H77" s="81">
        <f t="shared" si="3"/>
        <v>0</v>
      </c>
      <c r="I77" s="167">
        <v>35.08</v>
      </c>
    </row>
    <row r="78" spans="1:11" x14ac:dyDescent="0.25">
      <c r="A78" s="452"/>
      <c r="B78" s="427"/>
      <c r="C78" s="44" t="s">
        <v>2329</v>
      </c>
      <c r="D78" s="49" t="s">
        <v>2355</v>
      </c>
      <c r="E78" s="46">
        <v>227123</v>
      </c>
      <c r="F78" s="159"/>
      <c r="G78" s="81">
        <f t="shared" si="2"/>
        <v>0</v>
      </c>
      <c r="H78" s="81">
        <f t="shared" si="3"/>
        <v>0</v>
      </c>
      <c r="I78" s="167">
        <v>38.979999999999997</v>
      </c>
    </row>
    <row r="79" spans="1:11" x14ac:dyDescent="0.25">
      <c r="A79" s="452"/>
      <c r="B79" s="427"/>
      <c r="C79" s="44" t="s">
        <v>2330</v>
      </c>
      <c r="D79" s="49" t="s">
        <v>2356</v>
      </c>
      <c r="E79" s="46">
        <v>237452</v>
      </c>
      <c r="F79" s="159"/>
      <c r="G79" s="81">
        <f t="shared" si="2"/>
        <v>0</v>
      </c>
      <c r="H79" s="81">
        <f t="shared" si="3"/>
        <v>0</v>
      </c>
      <c r="I79" s="167">
        <v>43.21</v>
      </c>
    </row>
    <row r="80" spans="1:11" x14ac:dyDescent="0.25">
      <c r="A80" s="452"/>
      <c r="B80" s="427"/>
      <c r="C80" s="44" t="s">
        <v>2331</v>
      </c>
      <c r="D80" s="49" t="s">
        <v>2357</v>
      </c>
      <c r="E80" s="46">
        <v>243074</v>
      </c>
      <c r="F80" s="159"/>
      <c r="G80" s="81">
        <f t="shared" si="2"/>
        <v>0</v>
      </c>
      <c r="H80" s="81">
        <f t="shared" si="3"/>
        <v>0</v>
      </c>
      <c r="I80" s="167">
        <v>45.09</v>
      </c>
    </row>
    <row r="81" spans="1:9" x14ac:dyDescent="0.25">
      <c r="A81" s="452"/>
      <c r="B81" s="427"/>
      <c r="C81" s="44" t="s">
        <v>2332</v>
      </c>
      <c r="D81" s="49" t="s">
        <v>2358</v>
      </c>
      <c r="E81" s="46">
        <v>259454</v>
      </c>
      <c r="F81" s="159"/>
      <c r="G81" s="81">
        <f t="shared" si="2"/>
        <v>0</v>
      </c>
      <c r="H81" s="81">
        <f t="shared" si="3"/>
        <v>0</v>
      </c>
      <c r="I81" s="167">
        <v>47.15</v>
      </c>
    </row>
    <row r="82" spans="1:9" x14ac:dyDescent="0.25">
      <c r="A82" s="452"/>
      <c r="B82" s="427"/>
      <c r="C82" s="44" t="s">
        <v>2333</v>
      </c>
      <c r="D82" s="49" t="s">
        <v>2359</v>
      </c>
      <c r="E82" s="46">
        <v>263530</v>
      </c>
      <c r="F82" s="159"/>
      <c r="G82" s="81">
        <f t="shared" si="2"/>
        <v>0</v>
      </c>
      <c r="H82" s="81">
        <f t="shared" si="3"/>
        <v>0</v>
      </c>
      <c r="I82" s="167">
        <v>50.2</v>
      </c>
    </row>
    <row r="83" spans="1:9" x14ac:dyDescent="0.25">
      <c r="A83" s="452"/>
      <c r="B83" s="427"/>
      <c r="C83" s="44" t="s">
        <v>2334</v>
      </c>
      <c r="D83" s="49" t="s">
        <v>2360</v>
      </c>
      <c r="E83" s="46">
        <v>273722</v>
      </c>
      <c r="F83" s="159"/>
      <c r="G83" s="81">
        <f t="shared" si="2"/>
        <v>0</v>
      </c>
      <c r="H83" s="81">
        <f t="shared" si="3"/>
        <v>0</v>
      </c>
      <c r="I83" s="167">
        <v>53.07</v>
      </c>
    </row>
    <row r="84" spans="1:9" x14ac:dyDescent="0.25">
      <c r="A84" s="452"/>
      <c r="B84" s="427"/>
      <c r="C84" s="44" t="s">
        <v>2335</v>
      </c>
      <c r="D84" s="49" t="s">
        <v>2361</v>
      </c>
      <c r="E84" s="46">
        <v>279604</v>
      </c>
      <c r="F84" s="159"/>
      <c r="G84" s="81">
        <f t="shared" si="2"/>
        <v>0</v>
      </c>
      <c r="H84" s="81">
        <f t="shared" si="3"/>
        <v>0</v>
      </c>
      <c r="I84" s="167">
        <v>56.1</v>
      </c>
    </row>
    <row r="85" spans="1:9" x14ac:dyDescent="0.25">
      <c r="A85" s="452"/>
      <c r="B85" s="427"/>
      <c r="C85" s="44" t="s">
        <v>2336</v>
      </c>
      <c r="D85" s="49" t="s">
        <v>2362</v>
      </c>
      <c r="E85" s="46">
        <v>285526</v>
      </c>
      <c r="F85" s="159"/>
      <c r="G85" s="81">
        <f t="shared" si="2"/>
        <v>0</v>
      </c>
      <c r="H85" s="81">
        <f t="shared" si="3"/>
        <v>0</v>
      </c>
      <c r="I85" s="167">
        <v>59.8</v>
      </c>
    </row>
    <row r="86" spans="1:9" x14ac:dyDescent="0.25">
      <c r="A86" s="452"/>
      <c r="B86" s="427"/>
      <c r="C86" s="44" t="s">
        <v>2337</v>
      </c>
      <c r="D86" s="49" t="s">
        <v>2363</v>
      </c>
      <c r="E86" s="46">
        <v>296654</v>
      </c>
      <c r="F86" s="159"/>
      <c r="G86" s="81">
        <f t="shared" si="2"/>
        <v>0</v>
      </c>
      <c r="H86" s="81">
        <f t="shared" si="3"/>
        <v>0</v>
      </c>
      <c r="I86" s="167">
        <v>61.23</v>
      </c>
    </row>
    <row r="87" spans="1:9" x14ac:dyDescent="0.25">
      <c r="A87" s="452"/>
      <c r="B87" s="427"/>
      <c r="C87" s="44" t="s">
        <v>2338</v>
      </c>
      <c r="D87" s="49" t="s">
        <v>2364</v>
      </c>
      <c r="E87" s="46">
        <v>316030</v>
      </c>
      <c r="F87" s="159"/>
      <c r="G87" s="81">
        <f t="shared" si="2"/>
        <v>0</v>
      </c>
      <c r="H87" s="81">
        <f t="shared" si="3"/>
        <v>0</v>
      </c>
      <c r="I87" s="167">
        <v>65.03</v>
      </c>
    </row>
    <row r="88" spans="1:9" x14ac:dyDescent="0.25">
      <c r="A88" s="453"/>
      <c r="B88" s="428"/>
      <c r="C88" s="302" t="s">
        <v>2339</v>
      </c>
      <c r="D88" s="303" t="s">
        <v>2365</v>
      </c>
      <c r="E88" s="304">
        <v>331838</v>
      </c>
      <c r="F88" s="305"/>
      <c r="G88" s="306">
        <f t="shared" si="2"/>
        <v>0</v>
      </c>
      <c r="H88" s="306">
        <f t="shared" si="3"/>
        <v>0</v>
      </c>
      <c r="I88" s="339">
        <v>69.3</v>
      </c>
    </row>
    <row r="89" spans="1:9" ht="15.75" x14ac:dyDescent="0.25">
      <c r="A89" s="298" t="s">
        <v>2964</v>
      </c>
      <c r="B89" s="357"/>
      <c r="C89" s="357"/>
      <c r="D89" s="357"/>
      <c r="E89" s="266"/>
      <c r="F89" s="266"/>
      <c r="G89" s="266"/>
      <c r="H89" s="266"/>
      <c r="I89" s="277"/>
    </row>
    <row r="90" spans="1:9" x14ac:dyDescent="0.25">
      <c r="A90" s="463"/>
      <c r="B90" s="426" t="s">
        <v>2942</v>
      </c>
      <c r="C90" s="291" t="s">
        <v>2366</v>
      </c>
      <c r="D90" s="292" t="s">
        <v>2392</v>
      </c>
      <c r="E90" s="293">
        <v>209287</v>
      </c>
      <c r="F90" s="294"/>
      <c r="G90" s="295">
        <f t="shared" si="2"/>
        <v>0</v>
      </c>
      <c r="H90" s="295">
        <f t="shared" si="3"/>
        <v>0</v>
      </c>
      <c r="I90" s="336">
        <v>34.96</v>
      </c>
    </row>
    <row r="91" spans="1:9" x14ac:dyDescent="0.25">
      <c r="A91" s="464"/>
      <c r="B91" s="427"/>
      <c r="C91" s="44" t="s">
        <v>2367</v>
      </c>
      <c r="D91" s="49" t="s">
        <v>2393</v>
      </c>
      <c r="E91" s="46">
        <v>219239</v>
      </c>
      <c r="F91" s="159"/>
      <c r="G91" s="81">
        <f t="shared" si="2"/>
        <v>0</v>
      </c>
      <c r="H91" s="81">
        <f t="shared" si="3"/>
        <v>0</v>
      </c>
      <c r="I91" s="167">
        <v>39.229999999999997</v>
      </c>
    </row>
    <row r="92" spans="1:9" x14ac:dyDescent="0.25">
      <c r="A92" s="464"/>
      <c r="B92" s="427"/>
      <c r="C92" s="44" t="s">
        <v>2368</v>
      </c>
      <c r="D92" s="49" t="s">
        <v>2394</v>
      </c>
      <c r="E92" s="46">
        <v>237179</v>
      </c>
      <c r="F92" s="159"/>
      <c r="G92" s="81">
        <f t="shared" si="2"/>
        <v>0</v>
      </c>
      <c r="H92" s="81">
        <f t="shared" si="3"/>
        <v>0</v>
      </c>
      <c r="I92" s="167">
        <v>43.27</v>
      </c>
    </row>
    <row r="93" spans="1:9" x14ac:dyDescent="0.25">
      <c r="A93" s="464"/>
      <c r="B93" s="427"/>
      <c r="C93" s="44" t="s">
        <v>2369</v>
      </c>
      <c r="D93" s="49" t="s">
        <v>2395</v>
      </c>
      <c r="E93" s="46">
        <v>246324</v>
      </c>
      <c r="F93" s="159"/>
      <c r="G93" s="81">
        <f t="shared" si="2"/>
        <v>0</v>
      </c>
      <c r="H93" s="81">
        <f t="shared" si="3"/>
        <v>0</v>
      </c>
      <c r="I93" s="167">
        <v>46.22</v>
      </c>
    </row>
    <row r="94" spans="1:9" x14ac:dyDescent="0.25">
      <c r="A94" s="464"/>
      <c r="B94" s="427"/>
      <c r="C94" s="44" t="s">
        <v>2370</v>
      </c>
      <c r="D94" s="49" t="s">
        <v>2396</v>
      </c>
      <c r="E94" s="46">
        <v>250751</v>
      </c>
      <c r="F94" s="159"/>
      <c r="G94" s="81">
        <f t="shared" si="2"/>
        <v>0</v>
      </c>
      <c r="H94" s="81">
        <f t="shared" si="3"/>
        <v>0</v>
      </c>
      <c r="I94" s="167">
        <f>I93+3</f>
        <v>49.22</v>
      </c>
    </row>
    <row r="95" spans="1:9" x14ac:dyDescent="0.25">
      <c r="A95" s="464"/>
      <c r="B95" s="427"/>
      <c r="C95" s="44" t="s">
        <v>2371</v>
      </c>
      <c r="D95" s="49" t="s">
        <v>2397</v>
      </c>
      <c r="E95" s="46">
        <v>266604</v>
      </c>
      <c r="F95" s="159"/>
      <c r="G95" s="81">
        <f t="shared" si="2"/>
        <v>0</v>
      </c>
      <c r="H95" s="81">
        <f t="shared" si="3"/>
        <v>0</v>
      </c>
      <c r="I95" s="167">
        <v>51.95</v>
      </c>
    </row>
    <row r="96" spans="1:9" x14ac:dyDescent="0.25">
      <c r="A96" s="464"/>
      <c r="B96" s="427"/>
      <c r="C96" s="44" t="s">
        <v>2372</v>
      </c>
      <c r="D96" s="49" t="s">
        <v>2398</v>
      </c>
      <c r="E96" s="46">
        <v>273618</v>
      </c>
      <c r="F96" s="159"/>
      <c r="G96" s="81">
        <f t="shared" si="2"/>
        <v>0</v>
      </c>
      <c r="H96" s="81">
        <f t="shared" si="3"/>
        <v>0</v>
      </c>
      <c r="I96" s="167">
        <f>I95+2.5</f>
        <v>54.45</v>
      </c>
    </row>
    <row r="97" spans="1:9" x14ac:dyDescent="0.25">
      <c r="A97" s="464"/>
      <c r="B97" s="427"/>
      <c r="C97" s="44" t="s">
        <v>2373</v>
      </c>
      <c r="D97" s="49" t="s">
        <v>2399</v>
      </c>
      <c r="E97" s="46">
        <v>281632</v>
      </c>
      <c r="F97" s="159"/>
      <c r="G97" s="81">
        <f t="shared" si="2"/>
        <v>0</v>
      </c>
      <c r="H97" s="81">
        <f t="shared" si="3"/>
        <v>0</v>
      </c>
      <c r="I97" s="167">
        <v>57.28</v>
      </c>
    </row>
    <row r="98" spans="1:9" x14ac:dyDescent="0.25">
      <c r="A98" s="464"/>
      <c r="B98" s="427"/>
      <c r="C98" s="44" t="s">
        <v>2374</v>
      </c>
      <c r="D98" s="49" t="s">
        <v>2400</v>
      </c>
      <c r="E98" s="46">
        <v>292890</v>
      </c>
      <c r="F98" s="159"/>
      <c r="G98" s="81">
        <f t="shared" si="2"/>
        <v>0</v>
      </c>
      <c r="H98" s="81">
        <f t="shared" si="3"/>
        <v>0</v>
      </c>
      <c r="I98" s="167">
        <v>60.38</v>
      </c>
    </row>
    <row r="99" spans="1:9" x14ac:dyDescent="0.25">
      <c r="A99" s="464"/>
      <c r="B99" s="427"/>
      <c r="C99" s="44" t="s">
        <v>2375</v>
      </c>
      <c r="D99" s="49" t="s">
        <v>2401</v>
      </c>
      <c r="E99" s="46">
        <v>311201</v>
      </c>
      <c r="F99" s="159"/>
      <c r="G99" s="81">
        <f t="shared" si="2"/>
        <v>0</v>
      </c>
      <c r="H99" s="81">
        <f t="shared" si="3"/>
        <v>0</v>
      </c>
      <c r="I99" s="167">
        <f>I98+3.5</f>
        <v>63.88</v>
      </c>
    </row>
    <row r="100" spans="1:9" x14ac:dyDescent="0.25">
      <c r="A100" s="464"/>
      <c r="B100" s="427"/>
      <c r="C100" s="44" t="s">
        <v>2376</v>
      </c>
      <c r="D100" s="49" t="s">
        <v>2402</v>
      </c>
      <c r="E100" s="46">
        <v>320210</v>
      </c>
      <c r="F100" s="159"/>
      <c r="G100" s="81">
        <f t="shared" si="2"/>
        <v>0</v>
      </c>
      <c r="H100" s="81">
        <f t="shared" si="3"/>
        <v>0</v>
      </c>
      <c r="I100" s="167">
        <v>68.8</v>
      </c>
    </row>
    <row r="101" spans="1:9" x14ac:dyDescent="0.25">
      <c r="A101" s="464"/>
      <c r="B101" s="427"/>
      <c r="C101" s="44" t="s">
        <v>2377</v>
      </c>
      <c r="D101" s="49" t="s">
        <v>2403</v>
      </c>
      <c r="E101" s="46">
        <v>331617</v>
      </c>
      <c r="F101" s="159"/>
      <c r="G101" s="81">
        <f t="shared" si="2"/>
        <v>0</v>
      </c>
      <c r="H101" s="81">
        <f t="shared" si="3"/>
        <v>0</v>
      </c>
      <c r="I101" s="167">
        <v>71.75</v>
      </c>
    </row>
    <row r="102" spans="1:9" x14ac:dyDescent="0.25">
      <c r="A102" s="465"/>
      <c r="B102" s="428"/>
      <c r="C102" s="302" t="s">
        <v>2378</v>
      </c>
      <c r="D102" s="303" t="s">
        <v>2404</v>
      </c>
      <c r="E102" s="304">
        <v>345248</v>
      </c>
      <c r="F102" s="305"/>
      <c r="G102" s="306">
        <f t="shared" si="2"/>
        <v>0</v>
      </c>
      <c r="H102" s="306">
        <f t="shared" si="3"/>
        <v>0</v>
      </c>
      <c r="I102" s="339">
        <f>I101+3.5</f>
        <v>75.25</v>
      </c>
    </row>
    <row r="103" spans="1:9" ht="15.75" x14ac:dyDescent="0.25">
      <c r="A103" s="298" t="s">
        <v>2965</v>
      </c>
      <c r="B103" s="357"/>
      <c r="C103" s="357"/>
      <c r="D103" s="357"/>
      <c r="E103" s="266"/>
      <c r="F103" s="266"/>
      <c r="G103" s="266"/>
      <c r="H103" s="266"/>
      <c r="I103" s="356"/>
    </row>
    <row r="104" spans="1:9" x14ac:dyDescent="0.25">
      <c r="A104" s="451"/>
      <c r="B104" s="426" t="s">
        <v>2943</v>
      </c>
      <c r="C104" s="291" t="s">
        <v>2379</v>
      </c>
      <c r="D104" s="292" t="s">
        <v>2405</v>
      </c>
      <c r="E104" s="293">
        <v>212115</v>
      </c>
      <c r="F104" s="294"/>
      <c r="G104" s="295">
        <f t="shared" si="2"/>
        <v>0</v>
      </c>
      <c r="H104" s="295">
        <f t="shared" si="3"/>
        <v>0</v>
      </c>
      <c r="I104" s="336">
        <v>35.08</v>
      </c>
    </row>
    <row r="105" spans="1:9" x14ac:dyDescent="0.25">
      <c r="A105" s="452"/>
      <c r="B105" s="427"/>
      <c r="C105" s="44" t="s">
        <v>2380</v>
      </c>
      <c r="D105" s="49" t="s">
        <v>2406</v>
      </c>
      <c r="E105" s="46">
        <v>224380</v>
      </c>
      <c r="F105" s="159"/>
      <c r="G105" s="81">
        <f t="shared" si="2"/>
        <v>0</v>
      </c>
      <c r="H105" s="81">
        <f t="shared" si="3"/>
        <v>0</v>
      </c>
      <c r="I105" s="167">
        <v>39.229999999999997</v>
      </c>
    </row>
    <row r="106" spans="1:9" x14ac:dyDescent="0.25">
      <c r="A106" s="452"/>
      <c r="B106" s="427"/>
      <c r="C106" s="44" t="s">
        <v>2381</v>
      </c>
      <c r="D106" s="49" t="s">
        <v>2407</v>
      </c>
      <c r="E106" s="46">
        <v>238297</v>
      </c>
      <c r="F106" s="159"/>
      <c r="G106" s="81">
        <f t="shared" si="2"/>
        <v>0</v>
      </c>
      <c r="H106" s="81">
        <f t="shared" si="3"/>
        <v>0</v>
      </c>
      <c r="I106" s="167">
        <v>43.6</v>
      </c>
    </row>
    <row r="107" spans="1:9" x14ac:dyDescent="0.25">
      <c r="A107" s="452"/>
      <c r="B107" s="427"/>
      <c r="C107" s="44" t="s">
        <v>2382</v>
      </c>
      <c r="D107" s="49" t="s">
        <v>2408</v>
      </c>
      <c r="E107" s="46">
        <v>247592</v>
      </c>
      <c r="F107" s="159"/>
      <c r="G107" s="81">
        <f t="shared" si="2"/>
        <v>0</v>
      </c>
      <c r="H107" s="81">
        <f t="shared" si="3"/>
        <v>0</v>
      </c>
      <c r="I107" s="167">
        <v>46.61</v>
      </c>
    </row>
    <row r="108" spans="1:9" x14ac:dyDescent="0.25">
      <c r="A108" s="452"/>
      <c r="B108" s="427"/>
      <c r="C108" s="44" t="s">
        <v>2383</v>
      </c>
      <c r="D108" s="49" t="s">
        <v>2409</v>
      </c>
      <c r="E108" s="46">
        <v>254287</v>
      </c>
      <c r="F108" s="159"/>
      <c r="G108" s="81">
        <f t="shared" si="2"/>
        <v>0</v>
      </c>
      <c r="H108" s="81">
        <f t="shared" si="3"/>
        <v>0</v>
      </c>
      <c r="I108" s="167">
        <f>I107+3</f>
        <v>49.61</v>
      </c>
    </row>
    <row r="109" spans="1:9" x14ac:dyDescent="0.25">
      <c r="A109" s="452"/>
      <c r="B109" s="427"/>
      <c r="C109" s="44" t="s">
        <v>2384</v>
      </c>
      <c r="D109" s="49" t="s">
        <v>2410</v>
      </c>
      <c r="E109" s="46">
        <v>270543</v>
      </c>
      <c r="F109" s="159"/>
      <c r="G109" s="81">
        <f t="shared" si="2"/>
        <v>0</v>
      </c>
      <c r="H109" s="81">
        <f t="shared" si="3"/>
        <v>0</v>
      </c>
      <c r="I109" s="167">
        <v>52.39</v>
      </c>
    </row>
    <row r="110" spans="1:9" x14ac:dyDescent="0.25">
      <c r="A110" s="452"/>
      <c r="B110" s="427"/>
      <c r="C110" s="44" t="s">
        <v>2385</v>
      </c>
      <c r="D110" s="49" t="s">
        <v>2411</v>
      </c>
      <c r="E110" s="46">
        <v>277966</v>
      </c>
      <c r="F110" s="159"/>
      <c r="G110" s="81">
        <f t="shared" si="2"/>
        <v>0</v>
      </c>
      <c r="H110" s="81">
        <f t="shared" si="3"/>
        <v>0</v>
      </c>
      <c r="I110" s="167">
        <v>55.5</v>
      </c>
    </row>
    <row r="111" spans="1:9" x14ac:dyDescent="0.25">
      <c r="A111" s="452"/>
      <c r="B111" s="427"/>
      <c r="C111" s="44" t="s">
        <v>2386</v>
      </c>
      <c r="D111" s="49" t="s">
        <v>2412</v>
      </c>
      <c r="E111" s="46">
        <v>287840</v>
      </c>
      <c r="F111" s="159"/>
      <c r="G111" s="81">
        <f t="shared" si="2"/>
        <v>0</v>
      </c>
      <c r="H111" s="81">
        <f t="shared" si="3"/>
        <v>0</v>
      </c>
      <c r="I111" s="167">
        <v>57.83</v>
      </c>
    </row>
    <row r="112" spans="1:9" x14ac:dyDescent="0.25">
      <c r="A112" s="452"/>
      <c r="B112" s="427"/>
      <c r="C112" s="44" t="s">
        <v>2387</v>
      </c>
      <c r="D112" s="49" t="s">
        <v>2413</v>
      </c>
      <c r="E112" s="46">
        <v>297525</v>
      </c>
      <c r="F112" s="159"/>
      <c r="G112" s="81">
        <f t="shared" si="2"/>
        <v>0</v>
      </c>
      <c r="H112" s="81">
        <f t="shared" si="3"/>
        <v>0</v>
      </c>
      <c r="I112" s="167">
        <v>60.98</v>
      </c>
    </row>
    <row r="113" spans="1:9" x14ac:dyDescent="0.25">
      <c r="A113" s="452"/>
      <c r="B113" s="427"/>
      <c r="C113" s="44" t="s">
        <v>2388</v>
      </c>
      <c r="D113" s="49" t="s">
        <v>2414</v>
      </c>
      <c r="E113" s="46">
        <v>313931</v>
      </c>
      <c r="F113" s="159"/>
      <c r="G113" s="81">
        <f t="shared" si="2"/>
        <v>0</v>
      </c>
      <c r="H113" s="81">
        <f t="shared" si="3"/>
        <v>0</v>
      </c>
      <c r="I113" s="167">
        <v>64.5</v>
      </c>
    </row>
    <row r="114" spans="1:9" x14ac:dyDescent="0.25">
      <c r="A114" s="452"/>
      <c r="B114" s="427"/>
      <c r="C114" s="44" t="s">
        <v>2389</v>
      </c>
      <c r="D114" s="49" t="s">
        <v>2415</v>
      </c>
      <c r="E114" s="46">
        <v>322303</v>
      </c>
      <c r="F114" s="159"/>
      <c r="G114" s="81">
        <f t="shared" si="2"/>
        <v>0</v>
      </c>
      <c r="H114" s="81">
        <f t="shared" si="3"/>
        <v>0</v>
      </c>
      <c r="I114" s="167">
        <v>69.459999999999994</v>
      </c>
    </row>
    <row r="115" spans="1:9" x14ac:dyDescent="0.25">
      <c r="A115" s="452"/>
      <c r="B115" s="427"/>
      <c r="C115" s="44" t="s">
        <v>2390</v>
      </c>
      <c r="D115" s="49" t="s">
        <v>2416</v>
      </c>
      <c r="E115" s="46">
        <v>333886</v>
      </c>
      <c r="F115" s="159"/>
      <c r="G115" s="81">
        <f t="shared" si="2"/>
        <v>0</v>
      </c>
      <c r="H115" s="81">
        <f t="shared" si="3"/>
        <v>0</v>
      </c>
      <c r="I115" s="167">
        <v>72.459999999999994</v>
      </c>
    </row>
    <row r="116" spans="1:9" x14ac:dyDescent="0.25">
      <c r="A116" s="453"/>
      <c r="B116" s="428"/>
      <c r="C116" s="302" t="s">
        <v>2391</v>
      </c>
      <c r="D116" s="303" t="s">
        <v>2417</v>
      </c>
      <c r="E116" s="304">
        <v>348953</v>
      </c>
      <c r="F116" s="305"/>
      <c r="G116" s="306">
        <f t="shared" si="2"/>
        <v>0</v>
      </c>
      <c r="H116" s="306">
        <f t="shared" si="3"/>
        <v>0</v>
      </c>
      <c r="I116" s="339">
        <v>77.3</v>
      </c>
    </row>
    <row r="117" spans="1:9" ht="18.75" x14ac:dyDescent="0.25">
      <c r="A117" s="358" t="s">
        <v>2798</v>
      </c>
      <c r="B117" s="359"/>
      <c r="C117" s="359"/>
      <c r="D117" s="359"/>
      <c r="E117" s="311"/>
      <c r="F117" s="311"/>
      <c r="G117" s="311"/>
      <c r="H117" s="311"/>
      <c r="I117" s="351"/>
    </row>
    <row r="118" spans="1:9" x14ac:dyDescent="0.25">
      <c r="A118" s="451"/>
      <c r="B118" s="426" t="s">
        <v>2944</v>
      </c>
      <c r="C118" s="291" t="s">
        <v>2418</v>
      </c>
      <c r="D118" s="292" t="s">
        <v>2434</v>
      </c>
      <c r="E118" s="293">
        <v>336759</v>
      </c>
      <c r="F118" s="294"/>
      <c r="G118" s="295">
        <f t="shared" si="2"/>
        <v>0</v>
      </c>
      <c r="H118" s="295">
        <f t="shared" si="3"/>
        <v>0</v>
      </c>
      <c r="I118" s="336">
        <v>45.5</v>
      </c>
    </row>
    <row r="119" spans="1:9" x14ac:dyDescent="0.25">
      <c r="A119" s="452"/>
      <c r="B119" s="427"/>
      <c r="C119" s="44" t="s">
        <v>2419</v>
      </c>
      <c r="D119" s="49" t="s">
        <v>2435</v>
      </c>
      <c r="E119" s="46">
        <v>336759</v>
      </c>
      <c r="F119" s="159"/>
      <c r="G119" s="81">
        <f t="shared" si="2"/>
        <v>0</v>
      </c>
      <c r="H119" s="81">
        <f t="shared" si="3"/>
        <v>0</v>
      </c>
      <c r="I119" s="167">
        <v>45.5</v>
      </c>
    </row>
    <row r="120" spans="1:9" x14ac:dyDescent="0.25">
      <c r="A120" s="452"/>
      <c r="B120" s="427"/>
      <c r="C120" s="44" t="s">
        <v>2420</v>
      </c>
      <c r="D120" s="49" t="s">
        <v>2436</v>
      </c>
      <c r="E120" s="46">
        <v>353834</v>
      </c>
      <c r="F120" s="159"/>
      <c r="G120" s="81">
        <f t="shared" si="2"/>
        <v>0</v>
      </c>
      <c r="H120" s="81">
        <f t="shared" si="3"/>
        <v>0</v>
      </c>
      <c r="I120" s="167">
        <v>50</v>
      </c>
    </row>
    <row r="121" spans="1:9" x14ac:dyDescent="0.25">
      <c r="A121" s="452"/>
      <c r="B121" s="427"/>
      <c r="C121" s="44" t="s">
        <v>2421</v>
      </c>
      <c r="D121" s="49" t="s">
        <v>2437</v>
      </c>
      <c r="E121" s="46">
        <v>353834</v>
      </c>
      <c r="F121" s="159"/>
      <c r="G121" s="81">
        <f t="shared" si="2"/>
        <v>0</v>
      </c>
      <c r="H121" s="81">
        <f t="shared" si="3"/>
        <v>0</v>
      </c>
      <c r="I121" s="167">
        <v>50</v>
      </c>
    </row>
    <row r="122" spans="1:9" x14ac:dyDescent="0.25">
      <c r="A122" s="452"/>
      <c r="B122" s="427"/>
      <c r="C122" s="44" t="s">
        <v>2422</v>
      </c>
      <c r="D122" s="49" t="s">
        <v>2438</v>
      </c>
      <c r="E122" s="46">
        <v>378203</v>
      </c>
      <c r="F122" s="159"/>
      <c r="G122" s="81">
        <f t="shared" si="2"/>
        <v>0</v>
      </c>
      <c r="H122" s="81">
        <f t="shared" si="3"/>
        <v>0</v>
      </c>
      <c r="I122" s="167">
        <v>58</v>
      </c>
    </row>
    <row r="123" spans="1:9" x14ac:dyDescent="0.25">
      <c r="A123" s="452"/>
      <c r="B123" s="427"/>
      <c r="C123" s="44" t="s">
        <v>2423</v>
      </c>
      <c r="D123" s="49" t="s">
        <v>2439</v>
      </c>
      <c r="E123" s="46">
        <v>378203</v>
      </c>
      <c r="F123" s="159"/>
      <c r="G123" s="81">
        <f t="shared" si="2"/>
        <v>0</v>
      </c>
      <c r="H123" s="81">
        <f t="shared" si="3"/>
        <v>0</v>
      </c>
      <c r="I123" s="167">
        <v>58</v>
      </c>
    </row>
    <row r="124" spans="1:9" x14ac:dyDescent="0.25">
      <c r="A124" s="452"/>
      <c r="B124" s="427"/>
      <c r="C124" s="44" t="s">
        <v>2424</v>
      </c>
      <c r="D124" s="49" t="s">
        <v>2440</v>
      </c>
      <c r="E124" s="46">
        <v>397157</v>
      </c>
      <c r="F124" s="159"/>
      <c r="G124" s="81">
        <f t="shared" si="2"/>
        <v>0</v>
      </c>
      <c r="H124" s="81">
        <f t="shared" si="3"/>
        <v>0</v>
      </c>
      <c r="I124" s="167">
        <v>64.5</v>
      </c>
    </row>
    <row r="125" spans="1:9" x14ac:dyDescent="0.25">
      <c r="A125" s="452"/>
      <c r="B125" s="427"/>
      <c r="C125" s="44" t="s">
        <v>2425</v>
      </c>
      <c r="D125" s="49" t="s">
        <v>2441</v>
      </c>
      <c r="E125" s="46">
        <v>397157</v>
      </c>
      <c r="F125" s="159"/>
      <c r="G125" s="81">
        <f t="shared" si="2"/>
        <v>0</v>
      </c>
      <c r="H125" s="81">
        <f t="shared" si="3"/>
        <v>0</v>
      </c>
      <c r="I125" s="167">
        <v>64.5</v>
      </c>
    </row>
    <row r="126" spans="1:9" x14ac:dyDescent="0.25">
      <c r="A126" s="452"/>
      <c r="B126" s="427" t="s">
        <v>2945</v>
      </c>
      <c r="C126" s="44" t="s">
        <v>2426</v>
      </c>
      <c r="D126" s="49" t="s">
        <v>2442</v>
      </c>
      <c r="E126" s="46">
        <v>372392</v>
      </c>
      <c r="F126" s="159"/>
      <c r="G126" s="81">
        <f t="shared" si="2"/>
        <v>0</v>
      </c>
      <c r="H126" s="81">
        <f t="shared" si="3"/>
        <v>0</v>
      </c>
      <c r="I126" s="167">
        <v>49</v>
      </c>
    </row>
    <row r="127" spans="1:9" x14ac:dyDescent="0.25">
      <c r="A127" s="452"/>
      <c r="B127" s="427"/>
      <c r="C127" s="44" t="s">
        <v>2427</v>
      </c>
      <c r="D127" s="49" t="s">
        <v>2443</v>
      </c>
      <c r="E127" s="46">
        <v>372392</v>
      </c>
      <c r="F127" s="159"/>
      <c r="G127" s="81">
        <f t="shared" si="2"/>
        <v>0</v>
      </c>
      <c r="H127" s="81">
        <f t="shared" si="3"/>
        <v>0</v>
      </c>
      <c r="I127" s="167">
        <v>49</v>
      </c>
    </row>
    <row r="128" spans="1:9" x14ac:dyDescent="0.25">
      <c r="A128" s="452"/>
      <c r="B128" s="427"/>
      <c r="C128" s="44" t="s">
        <v>2428</v>
      </c>
      <c r="D128" s="49" t="s">
        <v>2444</v>
      </c>
      <c r="E128" s="46">
        <v>394290</v>
      </c>
      <c r="F128" s="159"/>
      <c r="G128" s="81">
        <f t="shared" si="2"/>
        <v>0</v>
      </c>
      <c r="H128" s="81">
        <f t="shared" si="3"/>
        <v>0</v>
      </c>
      <c r="I128" s="167">
        <v>53.5</v>
      </c>
    </row>
    <row r="129" spans="1:9" x14ac:dyDescent="0.25">
      <c r="A129" s="452"/>
      <c r="B129" s="427"/>
      <c r="C129" s="44" t="s">
        <v>2429</v>
      </c>
      <c r="D129" s="49" t="s">
        <v>2445</v>
      </c>
      <c r="E129" s="46">
        <v>394290</v>
      </c>
      <c r="F129" s="159"/>
      <c r="G129" s="81">
        <f t="shared" si="2"/>
        <v>0</v>
      </c>
      <c r="H129" s="81">
        <f t="shared" si="3"/>
        <v>0</v>
      </c>
      <c r="I129" s="167">
        <v>53.5</v>
      </c>
    </row>
    <row r="130" spans="1:9" x14ac:dyDescent="0.25">
      <c r="A130" s="452"/>
      <c r="B130" s="427"/>
      <c r="C130" s="44" t="s">
        <v>2430</v>
      </c>
      <c r="D130" s="49" t="s">
        <v>2446</v>
      </c>
      <c r="E130" s="46">
        <v>416163</v>
      </c>
      <c r="F130" s="159"/>
      <c r="G130" s="81">
        <f t="shared" si="2"/>
        <v>0</v>
      </c>
      <c r="H130" s="81">
        <f t="shared" si="3"/>
        <v>0</v>
      </c>
      <c r="I130" s="167">
        <v>64.5</v>
      </c>
    </row>
    <row r="131" spans="1:9" x14ac:dyDescent="0.25">
      <c r="A131" s="452"/>
      <c r="B131" s="427"/>
      <c r="C131" s="44" t="s">
        <v>2431</v>
      </c>
      <c r="D131" s="49" t="s">
        <v>2447</v>
      </c>
      <c r="E131" s="46">
        <v>416163</v>
      </c>
      <c r="F131" s="159"/>
      <c r="G131" s="81">
        <f t="shared" si="2"/>
        <v>0</v>
      </c>
      <c r="H131" s="81">
        <f t="shared" si="3"/>
        <v>0</v>
      </c>
      <c r="I131" s="167">
        <v>64.5</v>
      </c>
    </row>
    <row r="132" spans="1:9" x14ac:dyDescent="0.25">
      <c r="A132" s="452"/>
      <c r="B132" s="427"/>
      <c r="C132" s="44" t="s">
        <v>2432</v>
      </c>
      <c r="D132" s="49" t="s">
        <v>2448</v>
      </c>
      <c r="E132" s="46">
        <v>452517</v>
      </c>
      <c r="F132" s="159"/>
      <c r="G132" s="81">
        <f t="shared" si="2"/>
        <v>0</v>
      </c>
      <c r="H132" s="81">
        <f t="shared" si="3"/>
        <v>0</v>
      </c>
      <c r="I132" s="167">
        <v>71</v>
      </c>
    </row>
    <row r="133" spans="1:9" x14ac:dyDescent="0.25">
      <c r="A133" s="452"/>
      <c r="B133" s="427"/>
      <c r="C133" s="44" t="s">
        <v>2433</v>
      </c>
      <c r="D133" s="49" t="s">
        <v>2449</v>
      </c>
      <c r="E133" s="46">
        <v>452517</v>
      </c>
      <c r="F133" s="159"/>
      <c r="G133" s="81">
        <f t="shared" si="2"/>
        <v>0</v>
      </c>
      <c r="H133" s="81">
        <f t="shared" si="3"/>
        <v>0</v>
      </c>
      <c r="I133" s="167">
        <v>71</v>
      </c>
    </row>
    <row r="134" spans="1:9" ht="20.100000000000001" customHeight="1" x14ac:dyDescent="0.25">
      <c r="A134" s="452"/>
      <c r="B134" s="427" t="s">
        <v>2946</v>
      </c>
      <c r="C134" s="44" t="s">
        <v>2463</v>
      </c>
      <c r="D134" s="49" t="s">
        <v>2450</v>
      </c>
      <c r="E134" s="46">
        <v>435643</v>
      </c>
      <c r="F134" s="159"/>
      <c r="G134" s="81">
        <f t="shared" si="2"/>
        <v>0</v>
      </c>
      <c r="H134" s="81">
        <f t="shared" si="3"/>
        <v>0</v>
      </c>
      <c r="I134" s="167">
        <v>53.5</v>
      </c>
    </row>
    <row r="135" spans="1:9" ht="20.100000000000001" customHeight="1" x14ac:dyDescent="0.25">
      <c r="A135" s="452"/>
      <c r="B135" s="427"/>
      <c r="C135" s="44" t="s">
        <v>2464</v>
      </c>
      <c r="D135" s="49" t="s">
        <v>2451</v>
      </c>
      <c r="E135" s="46">
        <v>452725</v>
      </c>
      <c r="F135" s="159"/>
      <c r="G135" s="81">
        <f t="shared" si="2"/>
        <v>0</v>
      </c>
      <c r="H135" s="81">
        <f t="shared" si="3"/>
        <v>0</v>
      </c>
      <c r="I135" s="167">
        <v>58</v>
      </c>
    </row>
    <row r="136" spans="1:9" ht="20.100000000000001" customHeight="1" x14ac:dyDescent="0.25">
      <c r="A136" s="452"/>
      <c r="B136" s="427"/>
      <c r="C136" s="44" t="s">
        <v>2465</v>
      </c>
      <c r="D136" s="49" t="s">
        <v>2452</v>
      </c>
      <c r="E136" s="46">
        <v>452725</v>
      </c>
      <c r="F136" s="159"/>
      <c r="G136" s="81">
        <f t="shared" si="2"/>
        <v>0</v>
      </c>
      <c r="H136" s="81">
        <f t="shared" si="3"/>
        <v>0</v>
      </c>
      <c r="I136" s="167">
        <v>58</v>
      </c>
    </row>
    <row r="137" spans="1:9" ht="20.100000000000001" customHeight="1" x14ac:dyDescent="0.25">
      <c r="A137" s="452"/>
      <c r="B137" s="427"/>
      <c r="C137" s="44" t="s">
        <v>2466</v>
      </c>
      <c r="D137" s="49" t="s">
        <v>2453</v>
      </c>
      <c r="E137" s="46">
        <v>477087</v>
      </c>
      <c r="F137" s="159"/>
      <c r="G137" s="81">
        <f t="shared" ref="G137:G167" si="4">F137*E137</f>
        <v>0</v>
      </c>
      <c r="H137" s="81">
        <f t="shared" ref="H137:H167" si="5">F137*I137</f>
        <v>0</v>
      </c>
      <c r="I137" s="167">
        <v>66</v>
      </c>
    </row>
    <row r="138" spans="1:9" ht="20.100000000000001" customHeight="1" x14ac:dyDescent="0.25">
      <c r="A138" s="452"/>
      <c r="B138" s="427"/>
      <c r="C138" s="44" t="s">
        <v>2467</v>
      </c>
      <c r="D138" s="49" t="s">
        <v>2454</v>
      </c>
      <c r="E138" s="46">
        <v>477087</v>
      </c>
      <c r="F138" s="159"/>
      <c r="G138" s="81">
        <f t="shared" si="4"/>
        <v>0</v>
      </c>
      <c r="H138" s="81">
        <f t="shared" si="5"/>
        <v>0</v>
      </c>
      <c r="I138" s="167">
        <v>66</v>
      </c>
    </row>
    <row r="139" spans="1:9" ht="20.100000000000001" customHeight="1" x14ac:dyDescent="0.25">
      <c r="A139" s="452"/>
      <c r="B139" s="427"/>
      <c r="C139" s="44" t="s">
        <v>2468</v>
      </c>
      <c r="D139" s="49" t="s">
        <v>2455</v>
      </c>
      <c r="E139" s="46">
        <v>496041</v>
      </c>
      <c r="F139" s="159"/>
      <c r="G139" s="81">
        <f t="shared" si="4"/>
        <v>0</v>
      </c>
      <c r="H139" s="81">
        <f t="shared" si="5"/>
        <v>0</v>
      </c>
      <c r="I139" s="167">
        <v>72.5</v>
      </c>
    </row>
    <row r="140" spans="1:9" ht="20.100000000000001" customHeight="1" x14ac:dyDescent="0.25">
      <c r="A140" s="452"/>
      <c r="B140" s="427"/>
      <c r="C140" s="44" t="s">
        <v>2469</v>
      </c>
      <c r="D140" s="49" t="s">
        <v>2456</v>
      </c>
      <c r="E140" s="46">
        <v>496041</v>
      </c>
      <c r="F140" s="159"/>
      <c r="G140" s="81">
        <f t="shared" si="4"/>
        <v>0</v>
      </c>
      <c r="H140" s="81">
        <f t="shared" si="5"/>
        <v>0</v>
      </c>
      <c r="I140" s="167">
        <v>72.5</v>
      </c>
    </row>
    <row r="141" spans="1:9" ht="20.100000000000001" customHeight="1" x14ac:dyDescent="0.25">
      <c r="A141" s="452"/>
      <c r="B141" s="427"/>
      <c r="C141" s="44" t="s">
        <v>2470</v>
      </c>
      <c r="D141" s="49" t="s">
        <v>2457</v>
      </c>
      <c r="E141" s="46">
        <v>483776</v>
      </c>
      <c r="F141" s="159"/>
      <c r="G141" s="81">
        <f t="shared" si="4"/>
        <v>0</v>
      </c>
      <c r="H141" s="81">
        <f t="shared" si="5"/>
        <v>0</v>
      </c>
      <c r="I141" s="167">
        <v>57</v>
      </c>
    </row>
    <row r="142" spans="1:9" ht="30" customHeight="1" x14ac:dyDescent="0.25">
      <c r="A142" s="452"/>
      <c r="B142" s="427" t="s">
        <v>2947</v>
      </c>
      <c r="C142" s="44" t="s">
        <v>2471</v>
      </c>
      <c r="D142" s="49" t="s">
        <v>2458</v>
      </c>
      <c r="E142" s="46">
        <v>477074</v>
      </c>
      <c r="F142" s="159"/>
      <c r="G142" s="81">
        <f t="shared" si="4"/>
        <v>0</v>
      </c>
      <c r="H142" s="81">
        <f t="shared" si="5"/>
        <v>0</v>
      </c>
      <c r="I142" s="167">
        <v>61.5</v>
      </c>
    </row>
    <row r="143" spans="1:9" ht="30" customHeight="1" x14ac:dyDescent="0.25">
      <c r="A143" s="452"/>
      <c r="B143" s="427"/>
      <c r="C143" s="44" t="s">
        <v>2472</v>
      </c>
      <c r="D143" s="49" t="s">
        <v>2459</v>
      </c>
      <c r="E143" s="46">
        <v>515067</v>
      </c>
      <c r="F143" s="159"/>
      <c r="G143" s="81">
        <f t="shared" si="4"/>
        <v>0</v>
      </c>
      <c r="H143" s="81">
        <f t="shared" si="5"/>
        <v>0</v>
      </c>
      <c r="I143" s="167">
        <v>72.5</v>
      </c>
    </row>
    <row r="144" spans="1:9" ht="30" customHeight="1" x14ac:dyDescent="0.25">
      <c r="A144" s="452"/>
      <c r="B144" s="427"/>
      <c r="C144" s="44" t="s">
        <v>2473</v>
      </c>
      <c r="D144" s="49" t="s">
        <v>2460</v>
      </c>
      <c r="E144" s="46">
        <v>515067</v>
      </c>
      <c r="F144" s="159"/>
      <c r="G144" s="81">
        <f t="shared" si="4"/>
        <v>0</v>
      </c>
      <c r="H144" s="81">
        <f t="shared" si="5"/>
        <v>0</v>
      </c>
      <c r="I144" s="167">
        <v>72.5</v>
      </c>
    </row>
    <row r="145" spans="1:13" ht="30" customHeight="1" x14ac:dyDescent="0.25">
      <c r="A145" s="452"/>
      <c r="B145" s="427"/>
      <c r="C145" s="44" t="s">
        <v>2474</v>
      </c>
      <c r="D145" s="49" t="s">
        <v>2461</v>
      </c>
      <c r="E145" s="46">
        <v>551402</v>
      </c>
      <c r="F145" s="159"/>
      <c r="G145" s="81">
        <f t="shared" si="4"/>
        <v>0</v>
      </c>
      <c r="H145" s="81">
        <f t="shared" si="5"/>
        <v>0</v>
      </c>
      <c r="I145" s="167">
        <v>79</v>
      </c>
    </row>
    <row r="146" spans="1:13" ht="30" customHeight="1" x14ac:dyDescent="0.25">
      <c r="A146" s="453"/>
      <c r="B146" s="428"/>
      <c r="C146" s="302" t="s">
        <v>2475</v>
      </c>
      <c r="D146" s="303" t="s">
        <v>2462</v>
      </c>
      <c r="E146" s="304">
        <v>551402</v>
      </c>
      <c r="F146" s="305"/>
      <c r="G146" s="306">
        <f t="shared" si="4"/>
        <v>0</v>
      </c>
      <c r="H146" s="306">
        <f t="shared" si="5"/>
        <v>0</v>
      </c>
      <c r="I146" s="339">
        <v>79</v>
      </c>
      <c r="J146" s="12"/>
      <c r="K146" s="12"/>
    </row>
    <row r="147" spans="1:13" ht="15.75" customHeight="1" x14ac:dyDescent="0.25">
      <c r="A147" s="210" t="s">
        <v>2955</v>
      </c>
      <c r="B147" s="333"/>
      <c r="C147" s="333"/>
      <c r="D147" s="333"/>
      <c r="E147" s="311"/>
      <c r="F147" s="311"/>
      <c r="G147" s="311"/>
      <c r="H147" s="311"/>
      <c r="I147" s="351"/>
      <c r="J147" s="11"/>
      <c r="K147" s="11"/>
    </row>
    <row r="148" spans="1:13" x14ac:dyDescent="0.25">
      <c r="A148" s="451"/>
      <c r="B148" s="426" t="s">
        <v>2948</v>
      </c>
      <c r="C148" s="291" t="s">
        <v>2476</v>
      </c>
      <c r="D148" s="292" t="s">
        <v>2496</v>
      </c>
      <c r="E148" s="293">
        <v>10212</v>
      </c>
      <c r="F148" s="294"/>
      <c r="G148" s="295">
        <f t="shared" si="4"/>
        <v>0</v>
      </c>
      <c r="H148" s="295">
        <f t="shared" si="5"/>
        <v>0</v>
      </c>
      <c r="I148" s="336">
        <v>2.2999999999999998</v>
      </c>
    </row>
    <row r="149" spans="1:13" x14ac:dyDescent="0.25">
      <c r="A149" s="452"/>
      <c r="B149" s="427"/>
      <c r="C149" s="44" t="s">
        <v>2477</v>
      </c>
      <c r="D149" s="49" t="s">
        <v>2497</v>
      </c>
      <c r="E149" s="46">
        <v>12994</v>
      </c>
      <c r="F149" s="159"/>
      <c r="G149" s="81">
        <f t="shared" si="4"/>
        <v>0</v>
      </c>
      <c r="H149" s="81">
        <f t="shared" si="5"/>
        <v>0</v>
      </c>
      <c r="I149" s="167">
        <v>2.63</v>
      </c>
    </row>
    <row r="150" spans="1:13" x14ac:dyDescent="0.25">
      <c r="A150" s="452"/>
      <c r="B150" s="427"/>
      <c r="C150" s="44" t="s">
        <v>2478</v>
      </c>
      <c r="D150" s="49" t="s">
        <v>2498</v>
      </c>
      <c r="E150" s="46">
        <v>15743</v>
      </c>
      <c r="F150" s="159"/>
      <c r="G150" s="81">
        <f t="shared" si="4"/>
        <v>0</v>
      </c>
      <c r="H150" s="81">
        <f t="shared" si="5"/>
        <v>0</v>
      </c>
      <c r="I150" s="167">
        <v>3.64</v>
      </c>
    </row>
    <row r="151" spans="1:13" x14ac:dyDescent="0.25">
      <c r="A151" s="452"/>
      <c r="B151" s="427"/>
      <c r="C151" s="44" t="s">
        <v>2479</v>
      </c>
      <c r="D151" s="49" t="s">
        <v>2499</v>
      </c>
      <c r="E151" s="46">
        <v>18389</v>
      </c>
      <c r="F151" s="159"/>
      <c r="G151" s="81">
        <f t="shared" si="4"/>
        <v>0</v>
      </c>
      <c r="H151" s="81">
        <f t="shared" si="5"/>
        <v>0</v>
      </c>
      <c r="I151" s="167">
        <v>4.2</v>
      </c>
      <c r="M151" s="20"/>
    </row>
    <row r="152" spans="1:13" x14ac:dyDescent="0.25">
      <c r="A152" s="452"/>
      <c r="B152" s="427"/>
      <c r="C152" s="44" t="s">
        <v>2480</v>
      </c>
      <c r="D152" s="49" t="s">
        <v>2500</v>
      </c>
      <c r="E152" s="46">
        <v>19923</v>
      </c>
      <c r="F152" s="159"/>
      <c r="G152" s="81">
        <f t="shared" si="4"/>
        <v>0</v>
      </c>
      <c r="H152" s="81">
        <f t="shared" si="5"/>
        <v>0</v>
      </c>
      <c r="I152" s="167">
        <v>5.5</v>
      </c>
    </row>
    <row r="153" spans="1:13" x14ac:dyDescent="0.25">
      <c r="A153" s="452"/>
      <c r="B153" s="427"/>
      <c r="C153" s="44" t="s">
        <v>2481</v>
      </c>
      <c r="D153" s="49" t="s">
        <v>2501</v>
      </c>
      <c r="E153" s="46">
        <v>23459</v>
      </c>
      <c r="F153" s="159"/>
      <c r="G153" s="81">
        <f t="shared" si="4"/>
        <v>0</v>
      </c>
      <c r="H153" s="81">
        <f t="shared" si="5"/>
        <v>0</v>
      </c>
      <c r="I153" s="167">
        <v>5</v>
      </c>
    </row>
    <row r="154" spans="1:13" x14ac:dyDescent="0.25">
      <c r="A154" s="452"/>
      <c r="B154" s="427"/>
      <c r="C154" s="44" t="s">
        <v>2482</v>
      </c>
      <c r="D154" s="49" t="s">
        <v>2502</v>
      </c>
      <c r="E154" s="46">
        <v>22627</v>
      </c>
      <c r="F154" s="159"/>
      <c r="G154" s="81">
        <f t="shared" si="4"/>
        <v>0</v>
      </c>
      <c r="H154" s="81">
        <f t="shared" si="5"/>
        <v>0</v>
      </c>
      <c r="I154" s="167">
        <v>5.5</v>
      </c>
    </row>
    <row r="155" spans="1:13" x14ac:dyDescent="0.25">
      <c r="A155" s="452"/>
      <c r="B155" s="427"/>
      <c r="C155" s="44" t="s">
        <v>2483</v>
      </c>
      <c r="D155" s="49" t="s">
        <v>2503</v>
      </c>
      <c r="E155" s="46">
        <v>24564</v>
      </c>
      <c r="F155" s="159"/>
      <c r="G155" s="81">
        <f t="shared" si="4"/>
        <v>0</v>
      </c>
      <c r="H155" s="81">
        <f t="shared" si="5"/>
        <v>0</v>
      </c>
      <c r="I155" s="167">
        <v>6.4</v>
      </c>
    </row>
    <row r="156" spans="1:13" x14ac:dyDescent="0.25">
      <c r="A156" s="452"/>
      <c r="B156" s="427"/>
      <c r="C156" s="44" t="s">
        <v>2484</v>
      </c>
      <c r="D156" s="49" t="s">
        <v>2504</v>
      </c>
      <c r="E156" s="46">
        <v>27138</v>
      </c>
      <c r="F156" s="159"/>
      <c r="G156" s="81">
        <f t="shared" si="4"/>
        <v>0</v>
      </c>
      <c r="H156" s="81">
        <f t="shared" si="5"/>
        <v>0</v>
      </c>
      <c r="I156" s="167">
        <v>6.6</v>
      </c>
    </row>
    <row r="157" spans="1:13" x14ac:dyDescent="0.25">
      <c r="A157" s="452"/>
      <c r="B157" s="427"/>
      <c r="C157" s="44" t="s">
        <v>2485</v>
      </c>
      <c r="D157" s="49" t="s">
        <v>2505</v>
      </c>
      <c r="E157" s="46">
        <v>34561</v>
      </c>
      <c r="F157" s="159"/>
      <c r="G157" s="81">
        <f t="shared" si="4"/>
        <v>0</v>
      </c>
      <c r="H157" s="81">
        <f t="shared" si="5"/>
        <v>0</v>
      </c>
      <c r="I157" s="167">
        <v>7.6</v>
      </c>
    </row>
    <row r="158" spans="1:13" x14ac:dyDescent="0.25">
      <c r="A158" s="452"/>
      <c r="B158" s="427" t="s">
        <v>2949</v>
      </c>
      <c r="C158" s="44" t="s">
        <v>2486</v>
      </c>
      <c r="D158" s="49" t="s">
        <v>2506</v>
      </c>
      <c r="E158" s="46">
        <v>7404</v>
      </c>
      <c r="F158" s="159"/>
      <c r="G158" s="81">
        <f t="shared" si="4"/>
        <v>0</v>
      </c>
      <c r="H158" s="81">
        <f t="shared" si="5"/>
        <v>0</v>
      </c>
      <c r="I158" s="167">
        <v>2.2999999999999998</v>
      </c>
    </row>
    <row r="159" spans="1:13" x14ac:dyDescent="0.25">
      <c r="A159" s="452"/>
      <c r="B159" s="427"/>
      <c r="C159" s="44" t="s">
        <v>2487</v>
      </c>
      <c r="D159" s="49" t="s">
        <v>2507</v>
      </c>
      <c r="E159" s="46">
        <v>9087</v>
      </c>
      <c r="F159" s="159"/>
      <c r="G159" s="81">
        <f t="shared" si="4"/>
        <v>0</v>
      </c>
      <c r="H159" s="81">
        <f t="shared" si="5"/>
        <v>0</v>
      </c>
      <c r="I159" s="167">
        <v>2.63</v>
      </c>
    </row>
    <row r="160" spans="1:13" x14ac:dyDescent="0.25">
      <c r="A160" s="452"/>
      <c r="B160" s="427"/>
      <c r="C160" s="44" t="s">
        <v>2488</v>
      </c>
      <c r="D160" s="49" t="s">
        <v>2508</v>
      </c>
      <c r="E160" s="46">
        <v>10290</v>
      </c>
      <c r="F160" s="159"/>
      <c r="G160" s="81">
        <f t="shared" si="4"/>
        <v>0</v>
      </c>
      <c r="H160" s="81">
        <f t="shared" si="5"/>
        <v>0</v>
      </c>
      <c r="I160" s="167">
        <v>3.64</v>
      </c>
    </row>
    <row r="161" spans="1:9" x14ac:dyDescent="0.25">
      <c r="A161" s="452"/>
      <c r="B161" s="427"/>
      <c r="C161" s="44" t="s">
        <v>2489</v>
      </c>
      <c r="D161" s="49" t="s">
        <v>2509</v>
      </c>
      <c r="E161" s="46">
        <v>12604</v>
      </c>
      <c r="F161" s="159"/>
      <c r="G161" s="81">
        <f t="shared" si="4"/>
        <v>0</v>
      </c>
      <c r="H161" s="81">
        <f t="shared" si="5"/>
        <v>0</v>
      </c>
      <c r="I161" s="167">
        <v>4.2</v>
      </c>
    </row>
    <row r="162" spans="1:9" x14ac:dyDescent="0.25">
      <c r="A162" s="452"/>
      <c r="B162" s="427"/>
      <c r="C162" s="44" t="s">
        <v>2490</v>
      </c>
      <c r="D162" s="49" t="s">
        <v>2510</v>
      </c>
      <c r="E162" s="46">
        <v>11863</v>
      </c>
      <c r="F162" s="159"/>
      <c r="G162" s="81">
        <f t="shared" si="4"/>
        <v>0</v>
      </c>
      <c r="H162" s="81">
        <f t="shared" si="5"/>
        <v>0</v>
      </c>
      <c r="I162" s="167">
        <v>5.5</v>
      </c>
    </row>
    <row r="163" spans="1:9" x14ac:dyDescent="0.25">
      <c r="A163" s="452"/>
      <c r="B163" s="427"/>
      <c r="C163" s="44" t="s">
        <v>2491</v>
      </c>
      <c r="D163" s="49" t="s">
        <v>2511</v>
      </c>
      <c r="E163" s="46">
        <v>14560</v>
      </c>
      <c r="F163" s="159"/>
      <c r="G163" s="81">
        <f t="shared" si="4"/>
        <v>0</v>
      </c>
      <c r="H163" s="81">
        <f t="shared" si="5"/>
        <v>0</v>
      </c>
      <c r="I163" s="167">
        <v>5</v>
      </c>
    </row>
    <row r="164" spans="1:9" x14ac:dyDescent="0.25">
      <c r="A164" s="452"/>
      <c r="B164" s="427"/>
      <c r="C164" s="44" t="s">
        <v>2492</v>
      </c>
      <c r="D164" s="49" t="s">
        <v>2512</v>
      </c>
      <c r="E164" s="46">
        <v>13917</v>
      </c>
      <c r="F164" s="159"/>
      <c r="G164" s="81">
        <f t="shared" si="4"/>
        <v>0</v>
      </c>
      <c r="H164" s="81">
        <f t="shared" si="5"/>
        <v>0</v>
      </c>
      <c r="I164" s="167">
        <v>5.5</v>
      </c>
    </row>
    <row r="165" spans="1:9" x14ac:dyDescent="0.25">
      <c r="A165" s="452"/>
      <c r="B165" s="427"/>
      <c r="C165" s="44" t="s">
        <v>2493</v>
      </c>
      <c r="D165" s="49" t="s">
        <v>2513</v>
      </c>
      <c r="E165" s="46">
        <v>17719</v>
      </c>
      <c r="F165" s="159"/>
      <c r="G165" s="81">
        <f t="shared" si="4"/>
        <v>0</v>
      </c>
      <c r="H165" s="81">
        <f t="shared" si="5"/>
        <v>0</v>
      </c>
      <c r="I165" s="167">
        <v>6.4</v>
      </c>
    </row>
    <row r="166" spans="1:9" x14ac:dyDescent="0.25">
      <c r="A166" s="452"/>
      <c r="B166" s="427"/>
      <c r="C166" s="44" t="s">
        <v>2494</v>
      </c>
      <c r="D166" s="49" t="s">
        <v>2514</v>
      </c>
      <c r="E166" s="46">
        <v>16627</v>
      </c>
      <c r="F166" s="159"/>
      <c r="G166" s="81">
        <f t="shared" si="4"/>
        <v>0</v>
      </c>
      <c r="H166" s="81">
        <f t="shared" si="5"/>
        <v>0</v>
      </c>
      <c r="I166" s="167">
        <v>6.6</v>
      </c>
    </row>
    <row r="167" spans="1:9" ht="15.75" thickBot="1" x14ac:dyDescent="0.3">
      <c r="A167" s="460"/>
      <c r="B167" s="466"/>
      <c r="C167" s="136" t="s">
        <v>2495</v>
      </c>
      <c r="D167" s="137" t="s">
        <v>2515</v>
      </c>
      <c r="E167" s="138">
        <v>20534</v>
      </c>
      <c r="F167" s="159"/>
      <c r="G167" s="81">
        <f t="shared" si="4"/>
        <v>0</v>
      </c>
      <c r="H167" s="81">
        <f t="shared" si="5"/>
        <v>0</v>
      </c>
      <c r="I167" s="169">
        <v>7.6</v>
      </c>
    </row>
    <row r="168" spans="1:9" ht="15.75" thickBot="1" x14ac:dyDescent="0.3">
      <c r="A168" s="39"/>
      <c r="G168" s="145">
        <f>SUM(G8:G167)</f>
        <v>0</v>
      </c>
      <c r="H168" s="147">
        <f>SUM(H8:H167)</f>
        <v>0</v>
      </c>
    </row>
  </sheetData>
  <mergeCells count="28">
    <mergeCell ref="A27:A42"/>
    <mergeCell ref="A44:A59"/>
    <mergeCell ref="B17:B24"/>
    <mergeCell ref="A21:A24"/>
    <mergeCell ref="A17:A20"/>
    <mergeCell ref="B27:B42"/>
    <mergeCell ref="B44:B59"/>
    <mergeCell ref="B8:B15"/>
    <mergeCell ref="A8:A11"/>
    <mergeCell ref="A12:A15"/>
    <mergeCell ref="B148:B157"/>
    <mergeCell ref="B158:B167"/>
    <mergeCell ref="A148:A157"/>
    <mergeCell ref="A158:A167"/>
    <mergeCell ref="B126:B133"/>
    <mergeCell ref="A118:A133"/>
    <mergeCell ref="B134:B141"/>
    <mergeCell ref="B142:B146"/>
    <mergeCell ref="A134:A146"/>
    <mergeCell ref="B118:B125"/>
    <mergeCell ref="B62:B74"/>
    <mergeCell ref="B76:B88"/>
    <mergeCell ref="A62:A74"/>
    <mergeCell ref="A76:A88"/>
    <mergeCell ref="B90:B102"/>
    <mergeCell ref="B104:B116"/>
    <mergeCell ref="A90:A102"/>
    <mergeCell ref="A104:A11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F7679-08A4-4641-819F-F2267ABB138B}">
  <sheetPr>
    <tabColor theme="8" tint="0.39997558519241921"/>
  </sheetPr>
  <dimension ref="A1:N32"/>
  <sheetViews>
    <sheetView topLeftCell="A4" zoomScaleNormal="100" workbookViewId="0">
      <pane ySplit="6" topLeftCell="A10" activePane="bottomLeft" state="frozen"/>
      <selection activeCell="A4" sqref="A4"/>
      <selection pane="bottomLeft" activeCell="J6" sqref="J6"/>
    </sheetView>
  </sheetViews>
  <sheetFormatPr defaultRowHeight="15" x14ac:dyDescent="0.25"/>
  <cols>
    <col min="1" max="1" width="28.5703125" customWidth="1"/>
    <col min="2" max="2" width="52.85546875" customWidth="1"/>
    <col min="3" max="3" width="14.28515625" style="20" customWidth="1"/>
    <col min="4" max="4" width="45.28515625" customWidth="1"/>
    <col min="5" max="5" width="12.5703125" style="37" customWidth="1"/>
    <col min="6" max="6" width="9.140625" style="164"/>
    <col min="7" max="8" width="19" style="32" customWidth="1"/>
    <col min="9" max="9" width="8.85546875" style="165"/>
  </cols>
  <sheetData>
    <row r="1" spans="1:11" x14ac:dyDescent="0.25">
      <c r="A1" s="1" t="s">
        <v>0</v>
      </c>
      <c r="B1" s="2"/>
      <c r="C1" s="21"/>
      <c r="D1" s="3"/>
      <c r="E1" s="35"/>
      <c r="F1" s="157"/>
      <c r="G1" s="31"/>
      <c r="H1" s="31"/>
    </row>
    <row r="2" spans="1:11" x14ac:dyDescent="0.25">
      <c r="A2" s="6" t="s">
        <v>1</v>
      </c>
      <c r="B2" s="7"/>
      <c r="C2" s="22"/>
      <c r="D2" s="8"/>
      <c r="E2" s="36"/>
      <c r="F2" s="157"/>
      <c r="G2" s="31"/>
      <c r="H2" s="31"/>
    </row>
    <row r="3" spans="1:11" x14ac:dyDescent="0.25">
      <c r="A3" s="6" t="s">
        <v>2</v>
      </c>
      <c r="B3" s="7"/>
      <c r="C3" s="22"/>
      <c r="D3" s="8"/>
      <c r="E3" s="36"/>
      <c r="F3" s="157"/>
      <c r="G3" s="31"/>
      <c r="H3" s="31"/>
    </row>
    <row r="4" spans="1:11" x14ac:dyDescent="0.25">
      <c r="A4" s="1" t="s">
        <v>0</v>
      </c>
      <c r="B4" s="6" t="s">
        <v>1</v>
      </c>
      <c r="C4" s="21"/>
      <c r="D4" s="9" t="s">
        <v>4</v>
      </c>
      <c r="E4" s="35"/>
      <c r="F4" s="179"/>
      <c r="G4" s="29"/>
      <c r="H4" s="33"/>
    </row>
    <row r="5" spans="1:11" x14ac:dyDescent="0.25">
      <c r="A5" s="50"/>
      <c r="B5" s="74"/>
      <c r="C5" s="75"/>
      <c r="D5" s="75"/>
      <c r="E5" s="76"/>
      <c r="F5" s="161"/>
      <c r="G5" s="70"/>
      <c r="H5" s="70"/>
    </row>
    <row r="6" spans="1:11" x14ac:dyDescent="0.25">
      <c r="A6" s="50"/>
      <c r="B6" s="74"/>
      <c r="C6" s="75"/>
      <c r="D6" s="75"/>
      <c r="E6" s="15"/>
      <c r="F6" s="155" t="s">
        <v>2796</v>
      </c>
      <c r="G6" s="16">
        <f>Подставка!G9+Ванна!G4+Полки!G5+Стеллажи!G4+'Столы пр'!G4+'Столы тумбы'!G4+'Столы спец'!G3+Тележки!G7+Шкафы!G4+Зонты!G4</f>
        <v>0</v>
      </c>
      <c r="H6" s="16">
        <f>Подставка!H9+Ванна!H4+Полки!H5+Стеллажи!H4+'Столы пр'!H4+'Столы тумбы'!H4+'Столы спец'!H3+Тележки!H7+Шкафы!H4+Зонты!H4</f>
        <v>0</v>
      </c>
      <c r="I6" s="166"/>
    </row>
    <row r="7" spans="1:11" x14ac:dyDescent="0.25">
      <c r="A7" s="50"/>
      <c r="B7" s="74"/>
      <c r="C7" s="75"/>
      <c r="D7" s="75"/>
      <c r="E7" s="15"/>
      <c r="F7" s="156" t="s">
        <v>2797</v>
      </c>
      <c r="G7" s="18">
        <f>G32</f>
        <v>0</v>
      </c>
      <c r="H7" s="18">
        <f>H32</f>
        <v>0</v>
      </c>
      <c r="I7" s="166"/>
    </row>
    <row r="8" spans="1:11" s="20" customFormat="1" ht="15.75" thickBot="1" x14ac:dyDescent="0.3">
      <c r="A8" s="50"/>
      <c r="B8" s="74"/>
      <c r="C8" s="75"/>
      <c r="D8" s="75"/>
      <c r="E8" s="76"/>
      <c r="F8" s="69"/>
      <c r="G8" s="70"/>
      <c r="H8" s="70"/>
      <c r="I8" s="166"/>
    </row>
    <row r="9" spans="1:11" ht="19.5" customHeight="1" x14ac:dyDescent="0.25">
      <c r="A9" s="279"/>
      <c r="B9" s="280" t="s">
        <v>5</v>
      </c>
      <c r="C9" s="281" t="s">
        <v>6</v>
      </c>
      <c r="D9" s="360" t="s">
        <v>7</v>
      </c>
      <c r="E9" s="402" t="s">
        <v>8</v>
      </c>
      <c r="F9" s="283" t="s">
        <v>9</v>
      </c>
      <c r="G9" s="361" t="s">
        <v>10</v>
      </c>
      <c r="H9" s="284" t="s">
        <v>2974</v>
      </c>
      <c r="I9" s="285" t="s">
        <v>2982</v>
      </c>
    </row>
    <row r="10" spans="1:11" ht="20.25" customHeight="1" x14ac:dyDescent="0.25">
      <c r="A10" s="287" t="s">
        <v>2697</v>
      </c>
      <c r="B10" s="362"/>
      <c r="C10" s="362"/>
      <c r="D10" s="362"/>
      <c r="E10" s="362"/>
      <c r="F10" s="363"/>
      <c r="G10" s="362"/>
      <c r="H10" s="362"/>
      <c r="I10" s="290"/>
      <c r="J10" s="13"/>
      <c r="K10" s="77"/>
    </row>
    <row r="11" spans="1:11" ht="15.75" customHeight="1" x14ac:dyDescent="0.25">
      <c r="A11" s="214" t="s">
        <v>2956</v>
      </c>
      <c r="B11" s="337"/>
      <c r="C11" s="337"/>
      <c r="D11" s="337"/>
      <c r="E11" s="337"/>
      <c r="F11" s="372"/>
      <c r="G11" s="337"/>
      <c r="H11" s="337"/>
      <c r="I11" s="301"/>
      <c r="J11" s="11"/>
      <c r="K11" s="11"/>
    </row>
    <row r="12" spans="1:11" ht="75.75" customHeight="1" x14ac:dyDescent="0.25">
      <c r="A12" s="364"/>
      <c r="B12" s="365" t="s">
        <v>2704</v>
      </c>
      <c r="C12" s="366" t="s">
        <v>2698</v>
      </c>
      <c r="D12" s="367" t="s">
        <v>2701</v>
      </c>
      <c r="E12" s="368">
        <v>84656</v>
      </c>
      <c r="F12" s="369"/>
      <c r="G12" s="370">
        <f>F12*E12</f>
        <v>0</v>
      </c>
      <c r="H12" s="371">
        <f>F12*I12</f>
        <v>0</v>
      </c>
      <c r="I12" s="336">
        <v>16.5</v>
      </c>
    </row>
    <row r="13" spans="1:11" ht="76.5" customHeight="1" x14ac:dyDescent="0.25">
      <c r="A13" s="148"/>
      <c r="B13" s="84" t="s">
        <v>2705</v>
      </c>
      <c r="C13" s="85" t="s">
        <v>2699</v>
      </c>
      <c r="D13" s="86" t="s">
        <v>2702</v>
      </c>
      <c r="E13" s="82">
        <v>80925</v>
      </c>
      <c r="F13" s="163"/>
      <c r="G13" s="83">
        <f t="shared" ref="G13:G31" si="0">F13*E13</f>
        <v>0</v>
      </c>
      <c r="H13" s="98">
        <f t="shared" ref="H13:H31" si="1">F13*I13</f>
        <v>0</v>
      </c>
      <c r="I13" s="167">
        <v>19.8</v>
      </c>
    </row>
    <row r="14" spans="1:11" ht="76.5" customHeight="1" x14ac:dyDescent="0.25">
      <c r="A14" s="373"/>
      <c r="B14" s="374" t="s">
        <v>2706</v>
      </c>
      <c r="C14" s="375" t="s">
        <v>2700</v>
      </c>
      <c r="D14" s="376" t="s">
        <v>2703</v>
      </c>
      <c r="E14" s="377">
        <v>88595</v>
      </c>
      <c r="F14" s="378"/>
      <c r="G14" s="379">
        <f t="shared" si="0"/>
        <v>0</v>
      </c>
      <c r="H14" s="380">
        <f t="shared" si="1"/>
        <v>0</v>
      </c>
      <c r="I14" s="339">
        <v>35.5</v>
      </c>
    </row>
    <row r="15" spans="1:11" ht="20.25" customHeight="1" x14ac:dyDescent="0.25">
      <c r="A15" s="201" t="s">
        <v>2707</v>
      </c>
      <c r="B15" s="381"/>
      <c r="C15" s="381"/>
      <c r="D15" s="381"/>
      <c r="E15" s="382"/>
      <c r="F15" s="382"/>
      <c r="G15" s="382"/>
      <c r="H15" s="382"/>
      <c r="I15" s="382"/>
      <c r="J15" s="13"/>
      <c r="K15" s="13"/>
    </row>
    <row r="16" spans="1:11" ht="15.75" customHeight="1" x14ac:dyDescent="0.25">
      <c r="A16" s="214" t="s">
        <v>2957</v>
      </c>
      <c r="B16" s="357"/>
      <c r="C16" s="357"/>
      <c r="D16" s="357"/>
      <c r="E16" s="384"/>
      <c r="F16" s="384"/>
      <c r="G16" s="384"/>
      <c r="H16" s="384"/>
      <c r="I16" s="301"/>
      <c r="J16" s="11"/>
      <c r="K16" s="11"/>
    </row>
    <row r="17" spans="1:14" ht="99.95" customHeight="1" x14ac:dyDescent="0.25">
      <c r="A17" s="451"/>
      <c r="B17" s="383" t="s">
        <v>2975</v>
      </c>
      <c r="C17" s="366" t="s">
        <v>2708</v>
      </c>
      <c r="D17" s="367" t="s">
        <v>2712</v>
      </c>
      <c r="E17" s="368">
        <v>106893</v>
      </c>
      <c r="F17" s="369"/>
      <c r="G17" s="370">
        <f t="shared" si="0"/>
        <v>0</v>
      </c>
      <c r="H17" s="371">
        <f t="shared" si="1"/>
        <v>0</v>
      </c>
      <c r="I17" s="336">
        <v>12</v>
      </c>
    </row>
    <row r="18" spans="1:14" ht="99.95" customHeight="1" x14ac:dyDescent="0.25">
      <c r="A18" s="452"/>
      <c r="B18" s="99" t="s">
        <v>2976</v>
      </c>
      <c r="C18" s="85" t="s">
        <v>2709</v>
      </c>
      <c r="D18" s="86" t="s">
        <v>2713</v>
      </c>
      <c r="E18" s="82">
        <v>134147</v>
      </c>
      <c r="F18" s="163"/>
      <c r="G18" s="83">
        <f t="shared" si="0"/>
        <v>0</v>
      </c>
      <c r="H18" s="98">
        <f t="shared" si="1"/>
        <v>0</v>
      </c>
      <c r="I18" s="167">
        <v>13.6</v>
      </c>
    </row>
    <row r="19" spans="1:14" ht="99.95" customHeight="1" x14ac:dyDescent="0.25">
      <c r="A19" s="452"/>
      <c r="B19" s="99" t="s">
        <v>2977</v>
      </c>
      <c r="C19" s="85" t="s">
        <v>2710</v>
      </c>
      <c r="D19" s="86" t="s">
        <v>2714</v>
      </c>
      <c r="E19" s="82">
        <v>150449</v>
      </c>
      <c r="F19" s="163"/>
      <c r="G19" s="83">
        <f t="shared" si="0"/>
        <v>0</v>
      </c>
      <c r="H19" s="98">
        <f t="shared" si="1"/>
        <v>0</v>
      </c>
      <c r="I19" s="167">
        <v>15.5</v>
      </c>
    </row>
    <row r="20" spans="1:14" ht="160.5" customHeight="1" x14ac:dyDescent="0.25">
      <c r="A20" s="390"/>
      <c r="B20" s="391" t="s">
        <v>2978</v>
      </c>
      <c r="C20" s="375" t="s">
        <v>2711</v>
      </c>
      <c r="D20" s="376" t="s">
        <v>2715</v>
      </c>
      <c r="E20" s="377">
        <v>163930</v>
      </c>
      <c r="F20" s="378"/>
      <c r="G20" s="379">
        <f t="shared" si="0"/>
        <v>0</v>
      </c>
      <c r="H20" s="380">
        <f t="shared" si="1"/>
        <v>0</v>
      </c>
      <c r="I20" s="339">
        <v>15.5</v>
      </c>
    </row>
    <row r="21" spans="1:14" ht="15.75" x14ac:dyDescent="0.25">
      <c r="A21" s="214" t="s">
        <v>2958</v>
      </c>
      <c r="B21" s="357"/>
      <c r="C21" s="357"/>
      <c r="D21" s="357"/>
      <c r="E21" s="384"/>
      <c r="F21" s="384"/>
      <c r="G21" s="384"/>
      <c r="H21" s="384"/>
      <c r="I21" s="301"/>
      <c r="J21" s="11"/>
      <c r="K21" s="11"/>
    </row>
    <row r="22" spans="1:14" x14ac:dyDescent="0.25">
      <c r="A22" s="451"/>
      <c r="B22" s="440" t="s">
        <v>2979</v>
      </c>
      <c r="C22" s="366" t="s">
        <v>2716</v>
      </c>
      <c r="D22" s="367" t="s">
        <v>2724</v>
      </c>
      <c r="E22" s="368">
        <v>6910</v>
      </c>
      <c r="F22" s="369"/>
      <c r="G22" s="370">
        <f t="shared" si="0"/>
        <v>0</v>
      </c>
      <c r="H22" s="371">
        <f t="shared" si="1"/>
        <v>0</v>
      </c>
      <c r="I22" s="336">
        <v>1.9</v>
      </c>
    </row>
    <row r="23" spans="1:14" x14ac:dyDescent="0.25">
      <c r="A23" s="452"/>
      <c r="B23" s="442"/>
      <c r="C23" s="85" t="s">
        <v>2717</v>
      </c>
      <c r="D23" s="86" t="s">
        <v>2725</v>
      </c>
      <c r="E23" s="82">
        <v>7579</v>
      </c>
      <c r="F23" s="163"/>
      <c r="G23" s="83">
        <f t="shared" si="0"/>
        <v>0</v>
      </c>
      <c r="H23" s="98">
        <f t="shared" si="1"/>
        <v>0</v>
      </c>
      <c r="I23" s="167">
        <v>1.95</v>
      </c>
    </row>
    <row r="24" spans="1:14" x14ac:dyDescent="0.25">
      <c r="A24" s="452"/>
      <c r="B24" s="442"/>
      <c r="C24" s="85" t="s">
        <v>2718</v>
      </c>
      <c r="D24" s="86" t="s">
        <v>2726</v>
      </c>
      <c r="E24" s="82">
        <v>8184</v>
      </c>
      <c r="F24" s="163"/>
      <c r="G24" s="83">
        <f t="shared" si="0"/>
        <v>0</v>
      </c>
      <c r="H24" s="98">
        <f t="shared" si="1"/>
        <v>0</v>
      </c>
      <c r="I24" s="167">
        <v>2</v>
      </c>
    </row>
    <row r="25" spans="1:14" x14ac:dyDescent="0.25">
      <c r="A25" s="452"/>
      <c r="B25" s="442"/>
      <c r="C25" s="85" t="s">
        <v>2719</v>
      </c>
      <c r="D25" s="86" t="s">
        <v>2727</v>
      </c>
      <c r="E25" s="82">
        <v>10602</v>
      </c>
      <c r="F25" s="163"/>
      <c r="G25" s="83">
        <f t="shared" si="0"/>
        <v>0</v>
      </c>
      <c r="H25" s="98">
        <f t="shared" si="1"/>
        <v>0</v>
      </c>
      <c r="I25" s="167">
        <v>2.1</v>
      </c>
    </row>
    <row r="26" spans="1:14" x14ac:dyDescent="0.25">
      <c r="A26" s="452"/>
      <c r="B26" s="442"/>
      <c r="C26" s="85" t="s">
        <v>2720</v>
      </c>
      <c r="D26" s="86" t="s">
        <v>2728</v>
      </c>
      <c r="E26" s="82">
        <v>4966</v>
      </c>
      <c r="F26" s="163"/>
      <c r="G26" s="83">
        <f t="shared" si="0"/>
        <v>0</v>
      </c>
      <c r="H26" s="98">
        <f t="shared" si="1"/>
        <v>0</v>
      </c>
      <c r="I26" s="167">
        <v>1.35</v>
      </c>
    </row>
    <row r="27" spans="1:14" x14ac:dyDescent="0.25">
      <c r="A27" s="452"/>
      <c r="B27" s="442"/>
      <c r="C27" s="85" t="s">
        <v>2721</v>
      </c>
      <c r="D27" s="86" t="s">
        <v>2729</v>
      </c>
      <c r="E27" s="82">
        <v>6195</v>
      </c>
      <c r="F27" s="163"/>
      <c r="G27" s="83">
        <f t="shared" si="0"/>
        <v>0</v>
      </c>
      <c r="H27" s="98">
        <f t="shared" si="1"/>
        <v>0</v>
      </c>
      <c r="I27" s="167">
        <v>1.4</v>
      </c>
    </row>
    <row r="28" spans="1:14" x14ac:dyDescent="0.25">
      <c r="A28" s="452"/>
      <c r="B28" s="442"/>
      <c r="C28" s="85" t="s">
        <v>2722</v>
      </c>
      <c r="D28" s="86" t="s">
        <v>2730</v>
      </c>
      <c r="E28" s="82">
        <v>6871</v>
      </c>
      <c r="F28" s="163"/>
      <c r="G28" s="83">
        <f t="shared" si="0"/>
        <v>0</v>
      </c>
      <c r="H28" s="98">
        <f t="shared" si="1"/>
        <v>0</v>
      </c>
      <c r="I28" s="167">
        <v>1.45</v>
      </c>
    </row>
    <row r="29" spans="1:14" x14ac:dyDescent="0.25">
      <c r="A29" s="453"/>
      <c r="B29" s="468"/>
      <c r="C29" s="375" t="s">
        <v>2723</v>
      </c>
      <c r="D29" s="376" t="s">
        <v>2731</v>
      </c>
      <c r="E29" s="377">
        <v>9165</v>
      </c>
      <c r="F29" s="378"/>
      <c r="G29" s="379">
        <f t="shared" si="0"/>
        <v>0</v>
      </c>
      <c r="H29" s="380">
        <f t="shared" si="1"/>
        <v>0</v>
      </c>
      <c r="I29" s="339">
        <v>1.55</v>
      </c>
    </row>
    <row r="30" spans="1:14" ht="15.75" customHeight="1" x14ac:dyDescent="0.25">
      <c r="A30" s="214" t="s">
        <v>2959</v>
      </c>
      <c r="B30" s="357"/>
      <c r="C30" s="357"/>
      <c r="D30" s="357"/>
      <c r="E30" s="384"/>
      <c r="F30" s="384"/>
      <c r="G30" s="384"/>
      <c r="H30" s="384"/>
      <c r="I30" s="301"/>
      <c r="J30" s="11"/>
      <c r="K30" s="11"/>
      <c r="L30" s="12"/>
    </row>
    <row r="31" spans="1:14" ht="95.25" customHeight="1" thickBot="1" x14ac:dyDescent="0.3">
      <c r="A31" s="403"/>
      <c r="B31" s="385" t="s">
        <v>2980</v>
      </c>
      <c r="C31" s="386" t="s">
        <v>2732</v>
      </c>
      <c r="D31" s="387" t="s">
        <v>2733</v>
      </c>
      <c r="E31" s="388">
        <v>21970</v>
      </c>
      <c r="F31" s="369"/>
      <c r="G31" s="370">
        <f t="shared" si="0"/>
        <v>0</v>
      </c>
      <c r="H31" s="371">
        <f t="shared" si="1"/>
        <v>0</v>
      </c>
      <c r="I31" s="389"/>
      <c r="N31" s="20"/>
    </row>
    <row r="32" spans="1:14" ht="15.75" thickBot="1" x14ac:dyDescent="0.3">
      <c r="A32" s="39"/>
      <c r="B32" s="39"/>
      <c r="C32" s="27"/>
      <c r="D32" s="39"/>
      <c r="E32" s="41"/>
      <c r="F32" s="160"/>
      <c r="G32" s="149">
        <f>SUM(G12:G31)</f>
        <v>0</v>
      </c>
      <c r="H32" s="150">
        <f>SUM(H12:H31)</f>
        <v>0</v>
      </c>
    </row>
  </sheetData>
  <mergeCells count="3">
    <mergeCell ref="A17:A19"/>
    <mergeCell ref="B22:B29"/>
    <mergeCell ref="A22:A2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237FB-E7E1-41AD-A07C-63169A339B38}">
  <sheetPr>
    <tabColor theme="7" tint="0.59999389629810485"/>
  </sheetPr>
  <dimension ref="A1:K15"/>
  <sheetViews>
    <sheetView zoomScale="85" zoomScaleNormal="85" workbookViewId="0">
      <pane ySplit="5" topLeftCell="A6" activePane="bottomLeft" state="frozen"/>
      <selection pane="bottomLeft" activeCell="L2" sqref="L2"/>
    </sheetView>
  </sheetViews>
  <sheetFormatPr defaultRowHeight="15" x14ac:dyDescent="0.25"/>
  <cols>
    <col min="1" max="1" width="32.42578125" customWidth="1"/>
    <col min="2" max="2" width="72.7109375" customWidth="1"/>
    <col min="3" max="3" width="13.28515625" style="20" bestFit="1" customWidth="1"/>
    <col min="4" max="4" width="44.42578125" customWidth="1"/>
    <col min="5" max="5" width="11.28515625" style="37" bestFit="1" customWidth="1"/>
    <col min="6" max="6" width="9.140625" style="164"/>
    <col min="7" max="8" width="14.140625" style="32" customWidth="1"/>
    <col min="9" max="9" width="8.85546875" style="165"/>
  </cols>
  <sheetData>
    <row r="1" spans="1:11" x14ac:dyDescent="0.25">
      <c r="A1" s="1" t="s">
        <v>0</v>
      </c>
      <c r="B1" s="6" t="s">
        <v>1</v>
      </c>
      <c r="C1" s="21"/>
      <c r="D1" s="9" t="s">
        <v>4</v>
      </c>
      <c r="E1" s="35"/>
      <c r="F1" s="179"/>
      <c r="G1" s="29"/>
      <c r="H1" s="31"/>
    </row>
    <row r="2" spans="1:11" s="20" customFormat="1" x14ac:dyDescent="0.25">
      <c r="A2" s="50"/>
      <c r="B2" s="51"/>
      <c r="C2" s="52"/>
      <c r="D2" s="52"/>
      <c r="E2" s="53"/>
      <c r="F2" s="54"/>
      <c r="G2" s="63"/>
      <c r="H2" s="63"/>
      <c r="I2" s="166"/>
    </row>
    <row r="3" spans="1:11" x14ac:dyDescent="0.25">
      <c r="A3" s="39"/>
      <c r="B3" s="39"/>
      <c r="C3" s="27"/>
      <c r="D3" s="39"/>
      <c r="E3" s="41"/>
      <c r="F3" s="155" t="s">
        <v>2796</v>
      </c>
      <c r="G3" s="16">
        <f>Подставка!G9+Ванна!G4+Полки!G5+Стеллажи!G4+'Столы пр'!G4+'Столы тумбы'!G4+'Столы спец'!G3+Тележки!G7+Шкафы!G4+Зонты!G4</f>
        <v>0</v>
      </c>
      <c r="H3" s="16">
        <f>Подставка!H9+Ванна!H4+Полки!H5+Стеллажи!H4+'Столы пр'!H4+'Столы тумбы'!H4+'Столы спец'!H3+Тележки!H7+Шкафы!H4+Зонты!H4</f>
        <v>0</v>
      </c>
    </row>
    <row r="4" spans="1:11" ht="15.75" thickBot="1" x14ac:dyDescent="0.3">
      <c r="A4" s="39"/>
      <c r="B4" s="39"/>
      <c r="C4" s="27"/>
      <c r="D4" s="39"/>
      <c r="E4" s="41"/>
      <c r="F4" s="156" t="s">
        <v>2797</v>
      </c>
      <c r="G4" s="18">
        <f>G15</f>
        <v>0</v>
      </c>
      <c r="H4" s="18">
        <f>H15</f>
        <v>0</v>
      </c>
    </row>
    <row r="5" spans="1:11" ht="21.75" customHeight="1" x14ac:dyDescent="0.25">
      <c r="A5" s="279"/>
      <c r="B5" s="280" t="s">
        <v>5</v>
      </c>
      <c r="C5" s="281" t="s">
        <v>6</v>
      </c>
      <c r="D5" s="360" t="s">
        <v>7</v>
      </c>
      <c r="E5" s="402" t="s">
        <v>8</v>
      </c>
      <c r="F5" s="283" t="s">
        <v>9</v>
      </c>
      <c r="G5" s="361" t="s">
        <v>10</v>
      </c>
      <c r="H5" s="284" t="s">
        <v>2974</v>
      </c>
      <c r="I5" s="285" t="s">
        <v>2982</v>
      </c>
    </row>
    <row r="6" spans="1:11" ht="20.25" customHeight="1" x14ac:dyDescent="0.25">
      <c r="A6" s="287" t="s">
        <v>2734</v>
      </c>
      <c r="B6" s="362"/>
      <c r="C6" s="362"/>
      <c r="D6" s="362"/>
      <c r="E6" s="362"/>
      <c r="F6" s="363"/>
      <c r="G6" s="362"/>
      <c r="H6" s="362"/>
      <c r="I6" s="318"/>
      <c r="J6" s="13"/>
      <c r="K6" s="13"/>
    </row>
    <row r="7" spans="1:11" ht="15.75" x14ac:dyDescent="0.25">
      <c r="A7" s="214" t="s">
        <v>2971</v>
      </c>
      <c r="B7" s="337"/>
      <c r="C7" s="337"/>
      <c r="D7" s="337"/>
      <c r="E7" s="337"/>
      <c r="F7" s="372"/>
      <c r="G7" s="337"/>
      <c r="H7" s="337"/>
      <c r="I7" s="252"/>
      <c r="J7" s="11"/>
      <c r="K7" s="11"/>
    </row>
    <row r="8" spans="1:11" ht="69.95" customHeight="1" x14ac:dyDescent="0.25">
      <c r="A8" s="451"/>
      <c r="B8" s="449" t="s">
        <v>2966</v>
      </c>
      <c r="C8" s="291" t="s">
        <v>2735</v>
      </c>
      <c r="D8" s="392" t="s">
        <v>2737</v>
      </c>
      <c r="E8" s="393">
        <v>217932</v>
      </c>
      <c r="F8" s="369"/>
      <c r="G8" s="370">
        <f>F8*E8</f>
        <v>0</v>
      </c>
      <c r="H8" s="371">
        <f>F8*I8</f>
        <v>0</v>
      </c>
      <c r="I8" s="336">
        <v>55</v>
      </c>
    </row>
    <row r="9" spans="1:11" ht="69.95" customHeight="1" x14ac:dyDescent="0.25">
      <c r="A9" s="452"/>
      <c r="B9" s="450"/>
      <c r="C9" s="44" t="s">
        <v>2736</v>
      </c>
      <c r="D9" s="45" t="s">
        <v>2738</v>
      </c>
      <c r="E9" s="78">
        <v>232024</v>
      </c>
      <c r="F9" s="163"/>
      <c r="G9" s="83">
        <f t="shared" ref="G9:G14" si="0">F9*E9</f>
        <v>0</v>
      </c>
      <c r="H9" s="98">
        <f t="shared" ref="H9:H14" si="1">F9*I9</f>
        <v>0</v>
      </c>
      <c r="I9" s="167">
        <v>60</v>
      </c>
    </row>
    <row r="10" spans="1:11" ht="69.95" customHeight="1" x14ac:dyDescent="0.25">
      <c r="A10" s="452"/>
      <c r="B10" s="100" t="s">
        <v>2967</v>
      </c>
      <c r="C10" s="44" t="s">
        <v>2739</v>
      </c>
      <c r="D10" s="45" t="s">
        <v>2741</v>
      </c>
      <c r="E10" s="78">
        <v>253962</v>
      </c>
      <c r="F10" s="163"/>
      <c r="G10" s="83">
        <f t="shared" si="0"/>
        <v>0</v>
      </c>
      <c r="H10" s="98">
        <f t="shared" si="1"/>
        <v>0</v>
      </c>
      <c r="I10" s="167">
        <v>59</v>
      </c>
    </row>
    <row r="11" spans="1:11" ht="69.95" customHeight="1" x14ac:dyDescent="0.25">
      <c r="A11" s="453"/>
      <c r="B11" s="394" t="s">
        <v>2968</v>
      </c>
      <c r="C11" s="302" t="s">
        <v>2740</v>
      </c>
      <c r="D11" s="395" t="s">
        <v>2742</v>
      </c>
      <c r="E11" s="396">
        <v>157320</v>
      </c>
      <c r="F11" s="378"/>
      <c r="G11" s="379">
        <f t="shared" si="0"/>
        <v>0</v>
      </c>
      <c r="H11" s="380">
        <f t="shared" si="1"/>
        <v>0</v>
      </c>
      <c r="I11" s="339">
        <v>59</v>
      </c>
    </row>
    <row r="12" spans="1:11" ht="18.75" x14ac:dyDescent="0.3">
      <c r="A12" s="354" t="s">
        <v>2972</v>
      </c>
      <c r="B12" s="398"/>
      <c r="C12" s="398"/>
      <c r="D12" s="398"/>
      <c r="E12" s="399"/>
      <c r="F12" s="399"/>
      <c r="G12" s="399"/>
      <c r="H12" s="399"/>
      <c r="I12" s="400"/>
    </row>
    <row r="13" spans="1:11" ht="69.95" customHeight="1" x14ac:dyDescent="0.25">
      <c r="A13" s="451"/>
      <c r="B13" s="397" t="s">
        <v>2969</v>
      </c>
      <c r="C13" s="291" t="s">
        <v>2743</v>
      </c>
      <c r="D13" s="392" t="s">
        <v>2745</v>
      </c>
      <c r="E13" s="393">
        <v>131281</v>
      </c>
      <c r="F13" s="369"/>
      <c r="G13" s="370">
        <f t="shared" si="0"/>
        <v>0</v>
      </c>
      <c r="H13" s="371">
        <f t="shared" si="1"/>
        <v>0</v>
      </c>
      <c r="I13" s="336">
        <v>34</v>
      </c>
    </row>
    <row r="14" spans="1:11" ht="69.95" customHeight="1" thickBot="1" x14ac:dyDescent="0.3">
      <c r="A14" s="460"/>
      <c r="B14" s="151" t="s">
        <v>2970</v>
      </c>
      <c r="C14" s="136" t="s">
        <v>2744</v>
      </c>
      <c r="D14" s="152" t="s">
        <v>2746</v>
      </c>
      <c r="E14" s="153">
        <v>78904</v>
      </c>
      <c r="F14" s="163"/>
      <c r="G14" s="83">
        <f t="shared" si="0"/>
        <v>0</v>
      </c>
      <c r="H14" s="98">
        <f t="shared" si="1"/>
        <v>0</v>
      </c>
      <c r="I14" s="168">
        <v>35</v>
      </c>
    </row>
    <row r="15" spans="1:11" ht="15.75" thickBot="1" x14ac:dyDescent="0.3">
      <c r="A15" s="39"/>
      <c r="B15" s="39"/>
      <c r="C15" s="27"/>
      <c r="D15" s="39"/>
      <c r="E15" s="41"/>
      <c r="F15" s="160"/>
      <c r="G15" s="143">
        <f>SUM(G8:G14)</f>
        <v>0</v>
      </c>
      <c r="H15" s="150">
        <f>SUM(H8:H14)</f>
        <v>0</v>
      </c>
    </row>
  </sheetData>
  <mergeCells count="4">
    <mergeCell ref="B8:B9"/>
    <mergeCell ref="A8:A9"/>
    <mergeCell ref="A10:A11"/>
    <mergeCell ref="A13:A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Подставка</vt:lpstr>
      <vt:lpstr>Ванна</vt:lpstr>
      <vt:lpstr>Полки</vt:lpstr>
      <vt:lpstr>Стеллажи</vt:lpstr>
      <vt:lpstr>Столы пр</vt:lpstr>
      <vt:lpstr>Столы спец</vt:lpstr>
      <vt:lpstr>Столы тумбы</vt:lpstr>
      <vt:lpstr>Тележки</vt:lpstr>
      <vt:lpstr>Шкафы</vt:lpstr>
      <vt:lpstr>Зонты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PC128</dc:creator>
  <cp:lastModifiedBy>pc186</cp:lastModifiedBy>
  <dcterms:created xsi:type="dcterms:W3CDTF">2023-08-03T04:39:06Z</dcterms:created>
  <dcterms:modified xsi:type="dcterms:W3CDTF">2024-07-01T09:46:40Z</dcterms:modified>
</cp:coreProperties>
</file>